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C:\Users\Apurba Mandal\Documents\Portfolio\Uber\"/>
    </mc:Choice>
  </mc:AlternateContent>
  <xr:revisionPtr revIDLastSave="0" documentId="13_ncr:1_{9CD9FBD2-98D9-4CD9-8C12-162001D07570}" xr6:coauthVersionLast="47" xr6:coauthVersionMax="47" xr10:uidLastSave="{00000000-0000-0000-0000-000000000000}"/>
  <bookViews>
    <workbookView xWindow="-110" yWindow="-110" windowWidth="22780" windowHeight="14660" activeTab="2" xr2:uid="{EAD5B5CD-FCDF-4808-8E1A-91945151C3F3}"/>
  </bookViews>
  <sheets>
    <sheet name="UberDataset_use" sheetId="1" r:id="rId1"/>
    <sheet name="Pivot Table" sheetId="3" r:id="rId2"/>
    <sheet name="Dashboard" sheetId="2" r:id="rId3"/>
  </sheets>
  <definedNames>
    <definedName name="Slicer_CATEGORY">#N/A</definedName>
    <definedName name="Slicer_Months__START_DATE">#N/A</definedName>
    <definedName name="Slicer_PURPOS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 l="1" a="1"/>
  <c r="O2" i="1" s="1"/>
  <c r="O3" i="1" a="1"/>
  <c r="O3" i="1" s="1"/>
  <c r="O4" i="1" a="1"/>
  <c r="O4" i="1" s="1"/>
  <c r="O5" i="1" a="1"/>
  <c r="O5" i="1" s="1"/>
  <c r="O6" i="1" a="1"/>
  <c r="O6" i="1" s="1"/>
  <c r="O7" i="1" a="1"/>
  <c r="O7" i="1" s="1"/>
  <c r="O8" i="1" a="1"/>
  <c r="O8" i="1" s="1"/>
  <c r="O9" i="1" a="1"/>
  <c r="O9" i="1" s="1"/>
  <c r="O10" i="1" a="1"/>
  <c r="O10" i="1" s="1"/>
  <c r="O11" i="1" a="1"/>
  <c r="O11" i="1"/>
  <c r="O12" i="1" a="1"/>
  <c r="O12" i="1" s="1"/>
  <c r="O13" i="1" a="1"/>
  <c r="O13" i="1" s="1"/>
  <c r="O14" i="1" a="1"/>
  <c r="O14" i="1" s="1"/>
  <c r="O15" i="1" a="1"/>
  <c r="O15" i="1" s="1"/>
  <c r="O16" i="1" a="1"/>
  <c r="O16" i="1" s="1"/>
  <c r="O17" i="1" a="1"/>
  <c r="O17" i="1" s="1"/>
  <c r="O18" i="1" a="1"/>
  <c r="O18" i="1" s="1"/>
  <c r="O19" i="1" a="1"/>
  <c r="O19" i="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c r="O108" i="1" a="1"/>
  <c r="O108" i="1" s="1"/>
  <c r="O109" i="1" a="1"/>
  <c r="O109" i="1" s="1"/>
  <c r="O110" i="1" a="1"/>
  <c r="O110" i="1" s="1"/>
  <c r="O111" i="1" a="1"/>
  <c r="O111" i="1" s="1"/>
  <c r="O112" i="1" a="1"/>
  <c r="O112" i="1" s="1"/>
  <c r="O113" i="1" a="1"/>
  <c r="O113" i="1" s="1"/>
  <c r="O114" i="1" a="1"/>
  <c r="O114" i="1" s="1"/>
  <c r="O115" i="1" a="1"/>
  <c r="O115" i="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c r="O164" i="1" a="1"/>
  <c r="O164" i="1" s="1"/>
  <c r="O165" i="1" a="1"/>
  <c r="O165" i="1" s="1"/>
  <c r="O166" i="1" a="1"/>
  <c r="O166" i="1" s="1"/>
  <c r="O167" i="1" a="1"/>
  <c r="O167" i="1" s="1"/>
  <c r="O168" i="1" a="1"/>
  <c r="O168" i="1" s="1"/>
  <c r="O169" i="1" a="1"/>
  <c r="O169" i="1" s="1"/>
  <c r="O170" i="1" a="1"/>
  <c r="O170" i="1" s="1"/>
  <c r="O171" i="1" a="1"/>
  <c r="O171" i="1" s="1"/>
  <c r="O172" i="1" a="1"/>
  <c r="O172" i="1" s="1"/>
  <c r="O173" i="1" a="1"/>
  <c r="O173" i="1"/>
  <c r="O174" i="1" a="1"/>
  <c r="O174" i="1" s="1"/>
  <c r="O175" i="1" a="1"/>
  <c r="O175" i="1"/>
  <c r="O176" i="1" a="1"/>
  <c r="O176" i="1" s="1"/>
  <c r="O177" i="1" a="1"/>
  <c r="O177" i="1" s="1"/>
  <c r="O178" i="1" a="1"/>
  <c r="O178" i="1" s="1"/>
  <c r="O179" i="1" a="1"/>
  <c r="O179" i="1"/>
  <c r="O180" i="1" a="1"/>
  <c r="O180" i="1" s="1"/>
  <c r="O181" i="1" a="1"/>
  <c r="O181" i="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c r="O214" i="1" a="1"/>
  <c r="O214" i="1" s="1"/>
  <c r="O215" i="1" a="1"/>
  <c r="O215" i="1" s="1"/>
  <c r="O216" i="1" a="1"/>
  <c r="O216" i="1" s="1"/>
  <c r="O217" i="1" a="1"/>
  <c r="O217" i="1" s="1"/>
  <c r="O218" i="1" a="1"/>
  <c r="O218" i="1" s="1"/>
  <c r="O219" i="1" a="1"/>
  <c r="O219" i="1" s="1"/>
  <c r="O220" i="1" a="1"/>
  <c r="O220" i="1" s="1"/>
  <c r="O221" i="1" a="1"/>
  <c r="O221" i="1" s="1"/>
  <c r="O222" i="1" a="1"/>
  <c r="O222" i="1" s="1"/>
  <c r="O223" i="1" a="1"/>
  <c r="O223" i="1"/>
  <c r="O224" i="1" a="1"/>
  <c r="O224" i="1" s="1"/>
  <c r="O225" i="1" a="1"/>
  <c r="O225" i="1" s="1"/>
  <c r="O226" i="1" a="1"/>
  <c r="O226" i="1" s="1"/>
  <c r="O227" i="1" a="1"/>
  <c r="O227" i="1" s="1"/>
  <c r="O228" i="1" a="1"/>
  <c r="O228" i="1" s="1"/>
  <c r="O229" i="1" a="1"/>
  <c r="O229" i="1" s="1"/>
  <c r="O230" i="1" a="1"/>
  <c r="O230" i="1" s="1"/>
  <c r="O231" i="1" a="1"/>
  <c r="O231" i="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c r="O246" i="1" a="1"/>
  <c r="O246" i="1" s="1"/>
  <c r="O247" i="1" a="1"/>
  <c r="O247" i="1" s="1"/>
  <c r="O248" i="1" a="1"/>
  <c r="O248" i="1" s="1"/>
  <c r="O249" i="1" a="1"/>
  <c r="O249" i="1" s="1"/>
  <c r="O250" i="1" a="1"/>
  <c r="O250" i="1" s="1"/>
  <c r="O251" i="1" a="1"/>
  <c r="O251" i="1" s="1"/>
  <c r="O252" i="1" a="1"/>
  <c r="O252" i="1" s="1"/>
  <c r="O253" i="1" a="1"/>
  <c r="O253" i="1" s="1"/>
  <c r="O254" i="1" a="1"/>
  <c r="O254" i="1" s="1"/>
  <c r="O255" i="1" a="1"/>
  <c r="O255" i="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c r="O296" i="1" a="1"/>
  <c r="O296" i="1" s="1"/>
  <c r="O297" i="1" a="1"/>
  <c r="O297" i="1" s="1"/>
  <c r="O298" i="1" a="1"/>
  <c r="O298" i="1" s="1"/>
  <c r="O299" i="1" a="1"/>
  <c r="O299" i="1" s="1"/>
  <c r="O300" i="1" a="1"/>
  <c r="O300" i="1" s="1"/>
  <c r="O301" i="1" a="1"/>
  <c r="O301" i="1" s="1"/>
  <c r="O302" i="1" a="1"/>
  <c r="O302" i="1"/>
  <c r="O303" i="1" a="1"/>
  <c r="O303" i="1" s="1"/>
  <c r="O304" i="1" a="1"/>
  <c r="O304" i="1" s="1"/>
  <c r="O305" i="1" a="1"/>
  <c r="O305" i="1" s="1"/>
  <c r="O306" i="1" a="1"/>
  <c r="O306" i="1" s="1"/>
  <c r="O307" i="1" a="1"/>
  <c r="O307" i="1" s="1"/>
  <c r="O308" i="1" a="1"/>
  <c r="O308" i="1" s="1"/>
  <c r="O309" i="1" a="1"/>
  <c r="O309" i="1" s="1"/>
  <c r="O310" i="1" a="1"/>
  <c r="O310" i="1" s="1"/>
  <c r="O311" i="1" a="1"/>
  <c r="O311" i="1" s="1"/>
  <c r="O312" i="1" a="1"/>
  <c r="O312" i="1"/>
  <c r="O313" i="1" a="1"/>
  <c r="O313" i="1" s="1"/>
  <c r="O314" i="1" a="1"/>
  <c r="O314" i="1" s="1"/>
  <c r="O315" i="1" a="1"/>
  <c r="O315" i="1" s="1"/>
  <c r="O316" i="1" a="1"/>
  <c r="O316" i="1" s="1"/>
  <c r="O317" i="1" a="1"/>
  <c r="O317" i="1" s="1"/>
  <c r="O318" i="1" a="1"/>
  <c r="O318" i="1"/>
  <c r="O319" i="1" a="1"/>
  <c r="O319" i="1" s="1"/>
  <c r="O320" i="1" a="1"/>
  <c r="O320" i="1"/>
  <c r="O321" i="1" a="1"/>
  <c r="O321" i="1" s="1"/>
  <c r="O322" i="1" a="1"/>
  <c r="O322" i="1" s="1"/>
  <c r="O323" i="1" a="1"/>
  <c r="O323" i="1" s="1"/>
  <c r="O324" i="1" a="1"/>
  <c r="O324" i="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c r="O343" i="1" a="1"/>
  <c r="O343" i="1" s="1"/>
  <c r="O344" i="1" a="1"/>
  <c r="O344" i="1"/>
  <c r="O345" i="1" a="1"/>
  <c r="O345" i="1" s="1"/>
  <c r="O346" i="1" a="1"/>
  <c r="O346" i="1" s="1"/>
  <c r="O347" i="1" a="1"/>
  <c r="O347" i="1" s="1"/>
  <c r="O348" i="1" a="1"/>
  <c r="O348" i="1"/>
  <c r="O349" i="1" a="1"/>
  <c r="O349" i="1" s="1"/>
  <c r="O350" i="1" a="1"/>
  <c r="O350" i="1"/>
  <c r="O351" i="1" a="1"/>
  <c r="O351" i="1" s="1"/>
  <c r="O352" i="1" a="1"/>
  <c r="O352" i="1" s="1"/>
  <c r="O353" i="1" a="1"/>
  <c r="O353" i="1" s="1"/>
  <c r="O354" i="1" a="1"/>
  <c r="O354" i="1" s="1"/>
  <c r="O355" i="1" a="1"/>
  <c r="O355" i="1" s="1"/>
  <c r="O356" i="1" a="1"/>
  <c r="O356" i="1" s="1"/>
  <c r="O357" i="1" a="1"/>
  <c r="O357" i="1" s="1"/>
  <c r="O358" i="1" a="1"/>
  <c r="O358" i="1" s="1"/>
  <c r="O359" i="1" a="1"/>
  <c r="O359" i="1" s="1"/>
  <c r="O360" i="1" a="1"/>
  <c r="O360" i="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c r="O401" i="1" a="1"/>
  <c r="O401" i="1" s="1"/>
  <c r="O402" i="1" a="1"/>
  <c r="O402" i="1" s="1"/>
  <c r="O403" i="1" a="1"/>
  <c r="O403" i="1" s="1"/>
  <c r="O404" i="1" a="1"/>
  <c r="O404" i="1" s="1"/>
  <c r="O405" i="1" a="1"/>
  <c r="O405" i="1" s="1"/>
  <c r="O406" i="1" a="1"/>
  <c r="O406" i="1"/>
  <c r="O407" i="1" a="1"/>
  <c r="O407" i="1" s="1"/>
  <c r="O408" i="1" a="1"/>
  <c r="O408" i="1" s="1"/>
  <c r="O409" i="1" a="1"/>
  <c r="O409" i="1" s="1"/>
  <c r="O410" i="1" a="1"/>
  <c r="O410" i="1" s="1"/>
  <c r="O411" i="1" a="1"/>
  <c r="O411" i="1" s="1"/>
  <c r="O412" i="1" a="1"/>
  <c r="O412" i="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c r="O463" i="1" a="1"/>
  <c r="O463" i="1" s="1"/>
  <c r="O464" i="1" a="1"/>
  <c r="O464" i="1"/>
  <c r="O465" i="1" a="1"/>
  <c r="O465" i="1" s="1"/>
  <c r="O466" i="1" a="1"/>
  <c r="O466" i="1" s="1"/>
  <c r="O467" i="1" a="1"/>
  <c r="O467" i="1" s="1"/>
  <c r="O468" i="1" a="1"/>
  <c r="O468" i="1"/>
  <c r="O469" i="1" a="1"/>
  <c r="O469" i="1" s="1"/>
  <c r="O470" i="1" a="1"/>
  <c r="O470" i="1"/>
  <c r="O471" i="1" a="1"/>
  <c r="O471" i="1" s="1"/>
  <c r="O472" i="1" a="1"/>
  <c r="O472" i="1" s="1"/>
  <c r="O473" i="1" a="1"/>
  <c r="O473" i="1" s="1"/>
  <c r="O474" i="1" a="1"/>
  <c r="O474" i="1" s="1"/>
  <c r="O475" i="1" a="1"/>
  <c r="O475" i="1" s="1"/>
  <c r="O476" i="1" a="1"/>
  <c r="O476" i="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c r="O511" i="1" a="1"/>
  <c r="O511" i="1" s="1"/>
  <c r="O512" i="1" a="1"/>
  <c r="O512" i="1" s="1"/>
  <c r="O513" i="1" a="1"/>
  <c r="O513" i="1" s="1"/>
  <c r="O514" i="1" a="1"/>
  <c r="O514" i="1" s="1"/>
  <c r="O515" i="1" a="1"/>
  <c r="O515" i="1" s="1"/>
  <c r="O516" i="1" a="1"/>
  <c r="O516" i="1"/>
  <c r="O517" i="1" a="1"/>
  <c r="O517" i="1" s="1"/>
  <c r="O518" i="1" a="1"/>
  <c r="O518" i="1" s="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c r="O549" i="1" a="1"/>
  <c r="O549" i="1" s="1"/>
  <c r="O550" i="1" a="1"/>
  <c r="O550" i="1" s="1"/>
  <c r="O551" i="1" a="1"/>
  <c r="O551" i="1" s="1"/>
  <c r="O552" i="1" a="1"/>
  <c r="O552" i="1" s="1"/>
  <c r="O553" i="1" a="1"/>
  <c r="O553" i="1" s="1"/>
  <c r="O554" i="1" a="1"/>
  <c r="O554" i="1" s="1"/>
  <c r="O555" i="1" a="1"/>
  <c r="O555" i="1" s="1"/>
  <c r="O556" i="1" a="1"/>
  <c r="O556" i="1" s="1"/>
  <c r="O557" i="1" a="1"/>
  <c r="O557" i="1" s="1"/>
  <c r="O558" i="1" a="1"/>
  <c r="O558" i="1"/>
  <c r="O559" i="1" a="1"/>
  <c r="O559" i="1" s="1"/>
  <c r="O560" i="1" a="1"/>
  <c r="O560" i="1" s="1"/>
  <c r="O561" i="1" a="1"/>
  <c r="O561" i="1" s="1"/>
  <c r="O562" i="1" a="1"/>
  <c r="O562" i="1" s="1"/>
  <c r="O563" i="1" a="1"/>
  <c r="O563" i="1" s="1"/>
  <c r="O564" i="1" a="1"/>
  <c r="O564" i="1" s="1"/>
  <c r="O565" i="1" a="1"/>
  <c r="O565" i="1" s="1"/>
  <c r="O566" i="1" a="1"/>
  <c r="O566" i="1" s="1"/>
  <c r="O567" i="1" a="1"/>
  <c r="O567" i="1" s="1"/>
  <c r="O568" i="1" a="1"/>
  <c r="O568" i="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c r="O593" i="1" a="1"/>
  <c r="O593" i="1" s="1"/>
  <c r="O594" i="1" a="1"/>
  <c r="O594" i="1" s="1"/>
  <c r="O595" i="1" a="1"/>
  <c r="O595" i="1" s="1"/>
  <c r="O596" i="1" a="1"/>
  <c r="O596" i="1" s="1"/>
  <c r="O597" i="1" a="1"/>
  <c r="O597" i="1" s="1"/>
  <c r="O598" i="1" a="1"/>
  <c r="O598" i="1" s="1"/>
  <c r="O599" i="1" a="1"/>
  <c r="O599" i="1" s="1"/>
  <c r="O600" i="1" a="1"/>
  <c r="O600" i="1"/>
  <c r="O601" i="1" a="1"/>
  <c r="O601" i="1" s="1"/>
  <c r="O602" i="1" a="1"/>
  <c r="O602" i="1" s="1"/>
  <c r="O603" i="1" a="1"/>
  <c r="O603" i="1" s="1"/>
  <c r="O604" i="1" a="1"/>
  <c r="O604" i="1" s="1"/>
  <c r="O605" i="1" a="1"/>
  <c r="O605" i="1" s="1"/>
  <c r="O606" i="1" a="1"/>
  <c r="O606" i="1" s="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c r="O622" i="1" a="1"/>
  <c r="O622" i="1" s="1"/>
  <c r="O623" i="1" a="1"/>
  <c r="O623" i="1" s="1"/>
  <c r="O624" i="1" a="1"/>
  <c r="O624" i="1" s="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c r="O638" i="1" a="1"/>
  <c r="O638" i="1" s="1"/>
  <c r="O639" i="1" a="1"/>
  <c r="O639" i="1" s="1"/>
  <c r="O640" i="1" a="1"/>
  <c r="O640" i="1" s="1"/>
  <c r="O641" i="1" a="1"/>
  <c r="O641" i="1" s="1"/>
  <c r="O642" i="1" a="1"/>
  <c r="O642" i="1" s="1"/>
  <c r="O643" i="1" a="1"/>
  <c r="O643" i="1" s="1"/>
  <c r="O644" i="1" a="1"/>
  <c r="O644" i="1" s="1"/>
  <c r="O645" i="1" a="1"/>
  <c r="O645" i="1" s="1"/>
  <c r="O646" i="1" a="1"/>
  <c r="O646" i="1" s="1"/>
  <c r="O647" i="1" a="1"/>
  <c r="O647" i="1"/>
  <c r="O648" i="1" a="1"/>
  <c r="O648" i="1" s="1"/>
  <c r="O649" i="1" a="1"/>
  <c r="O649" i="1" s="1"/>
  <c r="O650" i="1" a="1"/>
  <c r="O650" i="1" s="1"/>
  <c r="O651" i="1" a="1"/>
  <c r="O651" i="1" s="1"/>
  <c r="O652" i="1" a="1"/>
  <c r="O652" i="1" s="1"/>
  <c r="O653" i="1" a="1"/>
  <c r="O653" i="1" s="1"/>
  <c r="O654" i="1" a="1"/>
  <c r="O654" i="1" s="1"/>
  <c r="O655" i="1" a="1"/>
  <c r="O655" i="1" s="1"/>
  <c r="O656" i="1" a="1"/>
  <c r="O656" i="1" s="1"/>
  <c r="O657" i="1" a="1"/>
  <c r="O657" i="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c r="O738" i="1" a="1"/>
  <c r="O738" i="1" s="1"/>
  <c r="O739" i="1" a="1"/>
  <c r="O739" i="1" s="1"/>
  <c r="O740" i="1" a="1"/>
  <c r="O740" i="1" s="1"/>
  <c r="O741" i="1" a="1"/>
  <c r="O741" i="1" s="1"/>
  <c r="O742" i="1" a="1"/>
  <c r="O742" i="1" s="1"/>
  <c r="O743" i="1" a="1"/>
  <c r="O743" i="1"/>
  <c r="O744" i="1" a="1"/>
  <c r="O744" i="1" s="1"/>
  <c r="O745" i="1" a="1"/>
  <c r="O745" i="1" s="1"/>
  <c r="O746" i="1" a="1"/>
  <c r="O746" i="1" s="1"/>
  <c r="O747" i="1" a="1"/>
  <c r="O747" i="1" s="1"/>
  <c r="O748" i="1" a="1"/>
  <c r="O748" i="1" s="1"/>
  <c r="O749" i="1" a="1"/>
  <c r="O749" i="1" s="1"/>
  <c r="O750" i="1" a="1"/>
  <c r="O750" i="1" s="1"/>
  <c r="O751" i="1" a="1"/>
  <c r="O751" i="1" s="1"/>
  <c r="O752" i="1" a="1"/>
  <c r="O752" i="1" s="1"/>
  <c r="O753" i="1" a="1"/>
  <c r="O753" i="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c r="O776" i="1" a="1"/>
  <c r="O776" i="1" s="1"/>
  <c r="O777" i="1" a="1"/>
  <c r="O777" i="1" s="1"/>
  <c r="O778" i="1" a="1"/>
  <c r="O778" i="1" s="1"/>
  <c r="O779" i="1" a="1"/>
  <c r="O779" i="1" s="1"/>
  <c r="O780" i="1" a="1"/>
  <c r="O780" i="1" s="1"/>
  <c r="O781" i="1" a="1"/>
  <c r="O781" i="1"/>
  <c r="O782" i="1" a="1"/>
  <c r="O782" i="1" s="1"/>
  <c r="O783" i="1" a="1"/>
  <c r="O783" i="1" s="1"/>
  <c r="O784" i="1" a="1"/>
  <c r="O784" i="1" s="1"/>
  <c r="O785" i="1" a="1"/>
  <c r="O785" i="1"/>
  <c r="O786" i="1" a="1"/>
  <c r="O786" i="1" s="1"/>
  <c r="O787" i="1" a="1"/>
  <c r="O787" i="1" s="1"/>
  <c r="O788" i="1" a="1"/>
  <c r="O788" i="1" s="1"/>
  <c r="O789" i="1" a="1"/>
  <c r="O789" i="1" s="1"/>
  <c r="O790" i="1" a="1"/>
  <c r="O790" i="1" s="1"/>
  <c r="O791" i="1" a="1"/>
  <c r="O791" i="1" s="1"/>
  <c r="O792" i="1" a="1"/>
  <c r="O792" i="1" s="1"/>
  <c r="O793" i="1" a="1"/>
  <c r="O793" i="1"/>
  <c r="O794" i="1" a="1"/>
  <c r="O794" i="1" s="1"/>
  <c r="O795" i="1" a="1"/>
  <c r="O795" i="1" s="1"/>
  <c r="O796" i="1" a="1"/>
  <c r="O796" i="1" s="1"/>
  <c r="O797" i="1" a="1"/>
  <c r="O797" i="1" s="1"/>
  <c r="O798" i="1" a="1"/>
  <c r="O798" i="1" s="1"/>
  <c r="O799" i="1" a="1"/>
  <c r="O799" i="1"/>
  <c r="O800" i="1" a="1"/>
  <c r="O800" i="1" s="1"/>
  <c r="O801" i="1" a="1"/>
  <c r="O801" i="1" s="1"/>
  <c r="O802" i="1" a="1"/>
  <c r="O802" i="1" s="1"/>
  <c r="O803" i="1" a="1"/>
  <c r="O803" i="1" s="1"/>
  <c r="O804" i="1" a="1"/>
  <c r="O804" i="1" s="1"/>
  <c r="O805" i="1" a="1"/>
  <c r="O805" i="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s="1"/>
  <c r="O824" i="1" a="1"/>
  <c r="O824" i="1" s="1"/>
  <c r="O825" i="1" a="1"/>
  <c r="O825" i="1"/>
  <c r="O826" i="1" a="1"/>
  <c r="O826" i="1" s="1"/>
  <c r="O827" i="1" a="1"/>
  <c r="O827" i="1" s="1"/>
  <c r="O828" i="1" a="1"/>
  <c r="O828" i="1" s="1"/>
  <c r="O829" i="1" a="1"/>
  <c r="O829" i="1" s="1"/>
  <c r="O830" i="1" a="1"/>
  <c r="O830" i="1" s="1"/>
  <c r="O831" i="1" a="1"/>
  <c r="O831" i="1"/>
  <c r="O832" i="1" a="1"/>
  <c r="O832" i="1" s="1"/>
  <c r="O833" i="1" a="1"/>
  <c r="O833" i="1" s="1"/>
  <c r="O834" i="1" a="1"/>
  <c r="O834" i="1" s="1"/>
  <c r="O835" i="1" a="1"/>
  <c r="O835" i="1" s="1"/>
  <c r="O836" i="1" a="1"/>
  <c r="O836" i="1" s="1"/>
  <c r="O837" i="1" a="1"/>
  <c r="O837" i="1"/>
  <c r="O838" i="1" a="1"/>
  <c r="O838" i="1" s="1"/>
  <c r="O839" i="1" a="1"/>
  <c r="O839" i="1" s="1"/>
  <c r="O840" i="1" a="1"/>
  <c r="O840" i="1" s="1"/>
  <c r="O841" i="1" a="1"/>
  <c r="O841" i="1" s="1"/>
  <c r="O842" i="1" a="1"/>
  <c r="O842" i="1" s="1"/>
  <c r="O843" i="1" a="1"/>
  <c r="O843" i="1" s="1"/>
  <c r="O844" i="1" a="1"/>
  <c r="O844" i="1" s="1"/>
  <c r="O845" i="1" a="1"/>
  <c r="O845" i="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c r="O870" i="1" a="1"/>
  <c r="O870" i="1" s="1"/>
  <c r="O871" i="1" a="1"/>
  <c r="O871" i="1" s="1"/>
  <c r="O872" i="1" a="1"/>
  <c r="O872" i="1" s="1"/>
  <c r="O873" i="1" a="1"/>
  <c r="O873" i="1" s="1"/>
  <c r="O874" i="1" a="1"/>
  <c r="O874" i="1" s="1"/>
  <c r="O875" i="1" a="1"/>
  <c r="O875" i="1"/>
  <c r="O876" i="1" a="1"/>
  <c r="O876" i="1" s="1"/>
  <c r="O877" i="1" a="1"/>
  <c r="O877" i="1"/>
  <c r="O878" i="1" a="1"/>
  <c r="O878" i="1" s="1"/>
  <c r="O879" i="1" a="1"/>
  <c r="O879" i="1" s="1"/>
  <c r="O880" i="1" a="1"/>
  <c r="O880" i="1" s="1"/>
  <c r="O881" i="1" a="1"/>
  <c r="O881" i="1"/>
  <c r="O882" i="1" a="1"/>
  <c r="O882" i="1" s="1"/>
  <c r="O883" i="1" a="1"/>
  <c r="O883" i="1"/>
  <c r="O884" i="1" a="1"/>
  <c r="O884" i="1" s="1"/>
  <c r="O885" i="1" a="1"/>
  <c r="O885" i="1" s="1"/>
  <c r="O886" i="1" a="1"/>
  <c r="O886" i="1" s="1"/>
  <c r="O887" i="1" a="1"/>
  <c r="O887" i="1" s="1"/>
  <c r="O888" i="1" a="1"/>
  <c r="O888" i="1" s="1"/>
  <c r="O889" i="1" a="1"/>
  <c r="O889" i="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c r="O901" i="1" a="1"/>
  <c r="O901" i="1" s="1"/>
  <c r="O902" i="1" a="1"/>
  <c r="O902" i="1" s="1"/>
  <c r="O903" i="1" a="1"/>
  <c r="O903" i="1" s="1"/>
  <c r="O904" i="1" a="1"/>
  <c r="O904" i="1" s="1"/>
  <c r="O905" i="1" a="1"/>
  <c r="O905" i="1" s="1"/>
  <c r="O906" i="1" a="1"/>
  <c r="O906" i="1" s="1"/>
  <c r="O907" i="1" a="1"/>
  <c r="O907" i="1" s="1"/>
  <c r="O908" i="1" a="1"/>
  <c r="O908" i="1"/>
  <c r="O909" i="1" a="1"/>
  <c r="O909" i="1" s="1"/>
  <c r="O910" i="1" a="1"/>
  <c r="O910" i="1" s="1"/>
  <c r="O911" i="1" a="1"/>
  <c r="O911" i="1" s="1"/>
  <c r="O912" i="1" a="1"/>
  <c r="O912" i="1" s="1"/>
  <c r="O913" i="1" a="1"/>
  <c r="O913" i="1" s="1"/>
  <c r="O914" i="1" a="1"/>
  <c r="O914" i="1" s="1"/>
  <c r="O915" i="1" a="1"/>
  <c r="O915" i="1" s="1"/>
  <c r="O916" i="1" a="1"/>
  <c r="O916" i="1"/>
  <c r="O917" i="1" a="1"/>
  <c r="O917" i="1" s="1"/>
  <c r="O918" i="1" a="1"/>
  <c r="O918" i="1" s="1"/>
  <c r="O919" i="1" a="1"/>
  <c r="O919" i="1" s="1"/>
  <c r="O920" i="1" a="1"/>
  <c r="O920" i="1" s="1"/>
  <c r="O921" i="1" a="1"/>
  <c r="O921" i="1" s="1"/>
  <c r="O922" i="1" a="1"/>
  <c r="O922" i="1" s="1"/>
  <c r="O923" i="1" a="1"/>
  <c r="O923" i="1" s="1"/>
  <c r="O924" i="1" a="1"/>
  <c r="O924" i="1"/>
  <c r="O925" i="1" a="1"/>
  <c r="O925" i="1" s="1"/>
  <c r="O926" i="1" a="1"/>
  <c r="O926" i="1" s="1"/>
  <c r="O927" i="1" a="1"/>
  <c r="O927" i="1" s="1"/>
  <c r="O928" i="1" a="1"/>
  <c r="O928" i="1" s="1"/>
  <c r="O929" i="1" a="1"/>
  <c r="O929" i="1" s="1"/>
  <c r="O930" i="1" a="1"/>
  <c r="O930" i="1" s="1"/>
  <c r="O931" i="1" a="1"/>
  <c r="O931" i="1" s="1"/>
  <c r="O932" i="1" a="1"/>
  <c r="O932" i="1"/>
  <c r="O933" i="1" a="1"/>
  <c r="O933" i="1" s="1"/>
  <c r="O934" i="1" a="1"/>
  <c r="O934" i="1" s="1"/>
  <c r="O935" i="1" a="1"/>
  <c r="O935" i="1" s="1"/>
  <c r="O936" i="1" a="1"/>
  <c r="O936" i="1" s="1"/>
  <c r="O937" i="1" a="1"/>
  <c r="O937" i="1" s="1"/>
  <c r="O938" i="1" a="1"/>
  <c r="O938" i="1" s="1"/>
  <c r="O939" i="1" a="1"/>
  <c r="O939" i="1" s="1"/>
  <c r="O940" i="1" a="1"/>
  <c r="O940" i="1"/>
  <c r="O941" i="1" a="1"/>
  <c r="O941" i="1" s="1"/>
  <c r="O942" i="1" a="1"/>
  <c r="O942" i="1" s="1"/>
  <c r="O943" i="1" a="1"/>
  <c r="O943" i="1" s="1"/>
  <c r="O944" i="1" a="1"/>
  <c r="O944" i="1" s="1"/>
  <c r="O945" i="1" a="1"/>
  <c r="O945" i="1" s="1"/>
  <c r="O946" i="1" a="1"/>
  <c r="O946" i="1" s="1"/>
  <c r="O947" i="1" a="1"/>
  <c r="O947" i="1" s="1"/>
  <c r="O948" i="1" a="1"/>
  <c r="O948" i="1"/>
  <c r="O949" i="1" a="1"/>
  <c r="O949" i="1" s="1"/>
  <c r="O950" i="1" a="1"/>
  <c r="O950" i="1" s="1"/>
  <c r="O951" i="1" a="1"/>
  <c r="O951" i="1" s="1"/>
  <c r="O952" i="1" a="1"/>
  <c r="O952" i="1" s="1"/>
  <c r="O953" i="1" a="1"/>
  <c r="O953" i="1" s="1"/>
  <c r="O954" i="1" a="1"/>
  <c r="O954" i="1" s="1"/>
  <c r="O955" i="1" a="1"/>
  <c r="O955" i="1" s="1"/>
  <c r="O956" i="1" a="1"/>
  <c r="O956" i="1"/>
  <c r="O957" i="1" a="1"/>
  <c r="O957" i="1" s="1"/>
  <c r="O958" i="1" a="1"/>
  <c r="O958" i="1" s="1"/>
  <c r="O959" i="1" a="1"/>
  <c r="O959" i="1" s="1"/>
  <c r="O960" i="1" a="1"/>
  <c r="O960" i="1" s="1"/>
  <c r="O961" i="1" a="1"/>
  <c r="O961" i="1" s="1"/>
  <c r="O962" i="1" a="1"/>
  <c r="O962" i="1" s="1"/>
  <c r="O963" i="1" a="1"/>
  <c r="O963" i="1" s="1"/>
  <c r="O964" i="1" a="1"/>
  <c r="O964" i="1"/>
  <c r="O965" i="1" a="1"/>
  <c r="O965" i="1" s="1"/>
  <c r="O966" i="1" a="1"/>
  <c r="O966" i="1" s="1"/>
  <c r="O967" i="1" a="1"/>
  <c r="O967" i="1" s="1"/>
  <c r="O968" i="1" a="1"/>
  <c r="O968" i="1" s="1"/>
  <c r="O969" i="1" a="1"/>
  <c r="O969" i="1" s="1"/>
  <c r="O970" i="1" a="1"/>
  <c r="O970" i="1" s="1"/>
  <c r="O971" i="1" a="1"/>
  <c r="O971" i="1" s="1"/>
  <c r="O972" i="1" a="1"/>
  <c r="O972" i="1"/>
  <c r="O973" i="1" a="1"/>
  <c r="O973" i="1" s="1"/>
  <c r="O974" i="1" a="1"/>
  <c r="O974" i="1" s="1"/>
  <c r="O975" i="1" a="1"/>
  <c r="O975" i="1" s="1"/>
  <c r="O976" i="1" a="1"/>
  <c r="O976" i="1" s="1"/>
  <c r="O977" i="1" a="1"/>
  <c r="O977" i="1" s="1"/>
  <c r="O978" i="1" a="1"/>
  <c r="O978" i="1" s="1"/>
  <c r="O979" i="1" a="1"/>
  <c r="O979" i="1" s="1"/>
  <c r="O980" i="1" a="1"/>
  <c r="O980" i="1"/>
  <c r="O981" i="1" a="1"/>
  <c r="O981" i="1" s="1"/>
  <c r="O982" i="1" a="1"/>
  <c r="O982" i="1"/>
  <c r="O983" i="1" a="1"/>
  <c r="O983" i="1" s="1"/>
  <c r="O984" i="1" a="1"/>
  <c r="O984" i="1"/>
  <c r="O985" i="1" a="1"/>
  <c r="O985" i="1" s="1"/>
  <c r="O986" i="1" a="1"/>
  <c r="O986" i="1"/>
  <c r="O987" i="1" a="1"/>
  <c r="O987" i="1" s="1"/>
  <c r="O988" i="1" a="1"/>
  <c r="O988" i="1"/>
  <c r="O989" i="1" a="1"/>
  <c r="O989" i="1" s="1"/>
  <c r="O990" i="1" a="1"/>
  <c r="O990" i="1"/>
  <c r="O991" i="1" a="1"/>
  <c r="O991" i="1" s="1"/>
  <c r="O992" i="1" a="1"/>
  <c r="O992" i="1"/>
  <c r="O993" i="1" a="1"/>
  <c r="O993" i="1" s="1"/>
  <c r="O994" i="1" a="1"/>
  <c r="O994" i="1"/>
  <c r="O995" i="1" a="1"/>
  <c r="O995" i="1" s="1"/>
  <c r="O996" i="1" a="1"/>
  <c r="O996" i="1"/>
  <c r="O997" i="1" a="1"/>
  <c r="O997" i="1" s="1"/>
  <c r="O998" i="1" a="1"/>
  <c r="O998" i="1"/>
  <c r="O999" i="1" a="1"/>
  <c r="O999" i="1" s="1"/>
  <c r="O1000" i="1" a="1"/>
  <c r="O1000" i="1"/>
  <c r="O1001" i="1" a="1"/>
  <c r="O1001" i="1" s="1"/>
  <c r="O1002" i="1" a="1"/>
  <c r="O1002" i="1"/>
  <c r="O1003" i="1" a="1"/>
  <c r="O1003" i="1" s="1"/>
  <c r="O1004" i="1" a="1"/>
  <c r="O1004" i="1" s="1"/>
  <c r="O1005" i="1" a="1"/>
  <c r="O1005" i="1" s="1"/>
  <c r="O1006" i="1" a="1"/>
  <c r="O1006" i="1" s="1"/>
  <c r="O1007" i="1" a="1"/>
  <c r="O1007" i="1" s="1"/>
  <c r="O1008" i="1" a="1"/>
  <c r="O1008" i="1"/>
  <c r="O1009" i="1" a="1"/>
  <c r="O1009" i="1" s="1"/>
  <c r="O1010" i="1" a="1"/>
  <c r="O1010" i="1"/>
  <c r="O1011" i="1" a="1"/>
  <c r="O1011" i="1" s="1"/>
  <c r="O1012" i="1" a="1"/>
  <c r="O1012" i="1" s="1"/>
  <c r="O1013" i="1" a="1"/>
  <c r="O1013" i="1" s="1"/>
  <c r="O1014" i="1" a="1"/>
  <c r="O1014" i="1"/>
  <c r="O1015" i="1" a="1"/>
  <c r="O1015" i="1" s="1"/>
  <c r="O1016" i="1" a="1"/>
  <c r="O1016" i="1"/>
  <c r="O1017" i="1" a="1"/>
  <c r="O1017" i="1" s="1"/>
  <c r="O1018" i="1" a="1"/>
  <c r="O1018" i="1" s="1"/>
  <c r="O1019" i="1" a="1"/>
  <c r="O1019" i="1" s="1"/>
  <c r="O1020" i="1" a="1"/>
  <c r="O1020" i="1" s="1"/>
  <c r="O1021" i="1" a="1"/>
  <c r="O1021" i="1" s="1"/>
  <c r="O1022" i="1" a="1"/>
  <c r="O1022" i="1"/>
  <c r="O1023" i="1" a="1"/>
  <c r="O1023" i="1" s="1"/>
  <c r="O1024" i="1" a="1"/>
  <c r="O1024" i="1" s="1"/>
  <c r="O1025" i="1" a="1"/>
  <c r="O1025" i="1" s="1"/>
  <c r="O1026" i="1" a="1"/>
  <c r="O1026" i="1" s="1"/>
  <c r="O1027" i="1" a="1"/>
  <c r="O1027" i="1" s="1"/>
  <c r="O1028" i="1" a="1"/>
  <c r="O1028" i="1" s="1"/>
  <c r="O1029" i="1" a="1"/>
  <c r="O1029" i="1" s="1"/>
  <c r="O1030" i="1" a="1"/>
  <c r="O1030" i="1" s="1"/>
  <c r="O1031" i="1" a="1"/>
  <c r="O1031" i="1" s="1"/>
  <c r="O1032" i="1" a="1"/>
  <c r="O1032" i="1" s="1"/>
  <c r="O1033" i="1" a="1"/>
  <c r="O1033" i="1" s="1"/>
  <c r="O1034" i="1" a="1"/>
  <c r="O1034" i="1"/>
  <c r="O1035" i="1" a="1"/>
  <c r="O1035" i="1" s="1"/>
  <c r="O1036" i="1" a="1"/>
  <c r="O1036" i="1" s="1"/>
  <c r="O1037" i="1" a="1"/>
  <c r="O1037" i="1" s="1"/>
  <c r="O1038" i="1" a="1"/>
  <c r="O1038" i="1" s="1"/>
  <c r="O1039" i="1" a="1"/>
  <c r="O1039" i="1" s="1"/>
  <c r="O1040" i="1" a="1"/>
  <c r="O1040" i="1"/>
  <c r="O1041" i="1" a="1"/>
  <c r="O1041" i="1" s="1"/>
  <c r="O1042" i="1" a="1"/>
  <c r="O1042" i="1"/>
  <c r="O1043" i="1" a="1"/>
  <c r="O1043" i="1" s="1"/>
  <c r="O1044" i="1" a="1"/>
  <c r="O1044" i="1" s="1"/>
  <c r="O1045" i="1" a="1"/>
  <c r="O1045" i="1" s="1"/>
  <c r="O1046" i="1" a="1"/>
  <c r="O1046" i="1"/>
  <c r="O1047" i="1" a="1"/>
  <c r="O1047" i="1" s="1"/>
  <c r="O1048" i="1" a="1"/>
  <c r="O1048" i="1"/>
  <c r="O1049" i="1" a="1"/>
  <c r="O1049" i="1" s="1"/>
  <c r="O1050" i="1" a="1"/>
  <c r="O1050" i="1" s="1"/>
  <c r="O1051" i="1" a="1"/>
  <c r="O1051" i="1" s="1"/>
  <c r="O1052" i="1" a="1"/>
  <c r="O1052" i="1" s="1"/>
  <c r="O1053" i="1" a="1"/>
  <c r="O1053" i="1" s="1"/>
  <c r="O1054" i="1" a="1"/>
  <c r="O1054" i="1"/>
  <c r="O1055" i="1" a="1"/>
  <c r="O1055" i="1" s="1"/>
  <c r="O1056" i="1" a="1"/>
  <c r="O1056" i="1" s="1"/>
  <c r="O1057" i="1" a="1"/>
  <c r="O1057" i="1" s="1"/>
  <c r="O1058" i="1" a="1"/>
  <c r="O1058" i="1" s="1"/>
  <c r="O1059" i="1" a="1"/>
  <c r="O1059" i="1" s="1"/>
  <c r="O1060" i="1" a="1"/>
  <c r="O1060" i="1" s="1"/>
  <c r="O1061" i="1" a="1"/>
  <c r="O1061" i="1" s="1"/>
  <c r="O1062" i="1" a="1"/>
  <c r="O1062" i="1" s="1"/>
  <c r="O1063" i="1" a="1"/>
  <c r="O1063" i="1" s="1"/>
  <c r="O1064" i="1" a="1"/>
  <c r="O1064" i="1" s="1"/>
  <c r="O1065" i="1" a="1"/>
  <c r="O1065" i="1" s="1"/>
  <c r="O1066" i="1" a="1"/>
  <c r="O1066" i="1"/>
  <c r="O1067" i="1" a="1"/>
  <c r="O1067" i="1" s="1"/>
  <c r="O1068" i="1" a="1"/>
  <c r="O1068" i="1" s="1"/>
  <c r="O1069" i="1" a="1"/>
  <c r="O1069" i="1" s="1"/>
  <c r="O1070" i="1" a="1"/>
  <c r="O1070" i="1" s="1"/>
  <c r="O1071" i="1" a="1"/>
  <c r="O1071" i="1" s="1"/>
  <c r="O1072" i="1" a="1"/>
  <c r="O1072" i="1"/>
  <c r="O1073" i="1" a="1"/>
  <c r="O1073" i="1" s="1"/>
  <c r="O1074" i="1" a="1"/>
  <c r="O1074" i="1"/>
  <c r="O1075" i="1" a="1"/>
  <c r="O1075" i="1" s="1"/>
  <c r="O1076" i="1" a="1"/>
  <c r="O1076" i="1" s="1"/>
  <c r="O1077" i="1" a="1"/>
  <c r="O1077" i="1" s="1"/>
  <c r="O1078" i="1" a="1"/>
  <c r="O1078" i="1"/>
  <c r="O1079" i="1" a="1"/>
  <c r="O1079" i="1" s="1"/>
  <c r="O1080" i="1" a="1"/>
  <c r="O1080" i="1"/>
  <c r="O1081" i="1" a="1"/>
  <c r="O1081" i="1" s="1"/>
  <c r="O1082" i="1" a="1"/>
  <c r="O1082" i="1" s="1"/>
  <c r="O1083" i="1" a="1"/>
  <c r="O1083" i="1" s="1"/>
  <c r="O1084" i="1" a="1"/>
  <c r="O1084" i="1" s="1"/>
  <c r="O1085" i="1" a="1"/>
  <c r="O1085" i="1" s="1"/>
  <c r="O1086" i="1" a="1"/>
  <c r="O1086" i="1"/>
  <c r="O1087" i="1" a="1"/>
  <c r="O1087" i="1" s="1"/>
  <c r="O1088" i="1" a="1"/>
  <c r="O1088" i="1" s="1"/>
  <c r="O1089" i="1" a="1"/>
  <c r="O1089" i="1" s="1"/>
  <c r="O1090" i="1" a="1"/>
  <c r="O1090" i="1" s="1"/>
  <c r="O1091" i="1" a="1"/>
  <c r="O1091" i="1" s="1"/>
  <c r="O1092" i="1" a="1"/>
  <c r="O1092" i="1" s="1"/>
  <c r="O1093" i="1" a="1"/>
  <c r="O1093" i="1" s="1"/>
  <c r="O1094" i="1" a="1"/>
  <c r="O1094" i="1" s="1"/>
  <c r="O1095" i="1" a="1"/>
  <c r="O1095" i="1" s="1"/>
  <c r="O1096" i="1" a="1"/>
  <c r="O1096" i="1" s="1"/>
  <c r="O1097" i="1" a="1"/>
  <c r="O1097" i="1" s="1"/>
  <c r="O1098" i="1" a="1"/>
  <c r="O1098" i="1"/>
  <c r="O1099" i="1" a="1"/>
  <c r="O1099" i="1" s="1"/>
  <c r="O1100" i="1" a="1"/>
  <c r="O1100" i="1" s="1"/>
  <c r="O1101" i="1" a="1"/>
  <c r="O1101" i="1" s="1"/>
  <c r="O1102" i="1" a="1"/>
  <c r="O1102" i="1" s="1"/>
  <c r="O1103" i="1" a="1"/>
  <c r="O1103" i="1" s="1"/>
  <c r="O1104" i="1" a="1"/>
  <c r="O1104" i="1"/>
  <c r="O1105" i="1" a="1"/>
  <c r="O1105" i="1" s="1"/>
  <c r="O1106" i="1" a="1"/>
  <c r="O1106" i="1"/>
  <c r="O1107" i="1" a="1"/>
  <c r="O1107" i="1" s="1"/>
  <c r="O1108" i="1" a="1"/>
  <c r="O1108" i="1" s="1"/>
  <c r="O1109" i="1" a="1"/>
  <c r="O1109" i="1" s="1"/>
  <c r="O1110" i="1" a="1"/>
  <c r="O1110" i="1"/>
  <c r="O1111" i="1" a="1"/>
  <c r="O1111" i="1" s="1"/>
  <c r="O1112" i="1" a="1"/>
  <c r="O1112" i="1"/>
  <c r="O1113" i="1" a="1"/>
  <c r="O1113" i="1" s="1"/>
  <c r="O1114" i="1" a="1"/>
  <c r="O1114" i="1" s="1"/>
  <c r="O1115" i="1" a="1"/>
  <c r="O1115" i="1" s="1"/>
  <c r="O1116" i="1" a="1"/>
  <c r="O1116" i="1" s="1"/>
  <c r="O1117" i="1" a="1"/>
  <c r="O1117" i="1" s="1"/>
  <c r="O1118" i="1" a="1"/>
  <c r="O1118" i="1"/>
  <c r="O1119" i="1" a="1"/>
  <c r="O1119" i="1" s="1"/>
  <c r="O1120" i="1" a="1"/>
  <c r="O1120" i="1" s="1"/>
  <c r="O1121" i="1" a="1"/>
  <c r="O1121" i="1" s="1"/>
  <c r="O1122" i="1" a="1"/>
  <c r="O1122" i="1" s="1"/>
  <c r="O1123" i="1" a="1"/>
  <c r="O1123" i="1" s="1"/>
  <c r="O1124" i="1" a="1"/>
  <c r="O1124" i="1" s="1"/>
  <c r="O1125" i="1" a="1"/>
  <c r="O1125" i="1" s="1"/>
  <c r="O1126" i="1" a="1"/>
  <c r="O1126" i="1" s="1"/>
  <c r="O1127" i="1" a="1"/>
  <c r="O1127" i="1" s="1"/>
  <c r="O1128" i="1" a="1"/>
  <c r="O1128" i="1" s="1"/>
  <c r="O1129" i="1" a="1"/>
  <c r="O1129" i="1" s="1"/>
  <c r="O1130" i="1" a="1"/>
  <c r="O1130" i="1"/>
  <c r="O1131" i="1" a="1"/>
  <c r="O1131" i="1" s="1"/>
  <c r="O1132" i="1" a="1"/>
  <c r="O1132" i="1" s="1"/>
  <c r="O1133" i="1" a="1"/>
  <c r="O1133" i="1" s="1"/>
  <c r="O1134" i="1" a="1"/>
  <c r="O1134" i="1" s="1"/>
  <c r="O1135" i="1" a="1"/>
  <c r="O1135" i="1" s="1"/>
  <c r="O1136" i="1" a="1"/>
  <c r="O1136" i="1"/>
  <c r="O1137" i="1" a="1"/>
  <c r="O1137" i="1" s="1"/>
  <c r="O1138" i="1" a="1"/>
  <c r="O1138" i="1"/>
  <c r="O1139" i="1" a="1"/>
  <c r="O1139" i="1" s="1"/>
  <c r="O1140" i="1" a="1"/>
  <c r="O1140" i="1" s="1"/>
  <c r="O1141" i="1" a="1"/>
  <c r="O1141" i="1" s="1"/>
  <c r="O1142" i="1" a="1"/>
  <c r="O1142" i="1"/>
  <c r="O1143" i="1" a="1"/>
  <c r="O1143" i="1" s="1"/>
  <c r="O1144" i="1" a="1"/>
  <c r="O1144" i="1"/>
  <c r="O1145" i="1" a="1"/>
  <c r="O1145" i="1" s="1"/>
  <c r="O1146" i="1" a="1"/>
  <c r="O1146" i="1" s="1"/>
  <c r="O1147" i="1" a="1"/>
  <c r="O1147" i="1" s="1"/>
  <c r="O1148" i="1" a="1"/>
  <c r="O1148" i="1" s="1"/>
  <c r="O1149" i="1" a="1"/>
  <c r="O1149" i="1" s="1"/>
  <c r="O1150" i="1" a="1"/>
  <c r="O1150" i="1"/>
  <c r="O1151" i="1" a="1"/>
  <c r="O1151" i="1" s="1"/>
  <c r="O1152" i="1" a="1"/>
  <c r="O1152" i="1" s="1"/>
  <c r="O1153" i="1" a="1"/>
  <c r="O1153" i="1" s="1"/>
  <c r="O1154" i="1" a="1"/>
  <c r="O1154" i="1" s="1"/>
  <c r="O1155" i="1" a="1"/>
  <c r="O1155" i="1" s="1"/>
  <c r="O1156" i="1" a="1"/>
  <c r="O1156" i="1" s="1"/>
  <c r="M3" i="1"/>
  <c r="N3" i="1" s="1"/>
  <c r="M2" i="1"/>
  <c r="N2" i="1" s="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M1002" i="1"/>
  <c r="N1002" i="1" s="1"/>
  <c r="M1003" i="1"/>
  <c r="N1003" i="1" s="1"/>
  <c r="M1004" i="1"/>
  <c r="N1004" i="1" s="1"/>
  <c r="M1005" i="1"/>
  <c r="N1005" i="1" s="1"/>
  <c r="M1006" i="1"/>
  <c r="N1006" i="1" s="1"/>
  <c r="M1007" i="1"/>
  <c r="N1007" i="1" s="1"/>
  <c r="M1008" i="1"/>
  <c r="N1008" i="1" s="1"/>
  <c r="M1009" i="1"/>
  <c r="N1009" i="1" s="1"/>
  <c r="M1010" i="1"/>
  <c r="N1010" i="1" s="1"/>
  <c r="M1011" i="1"/>
  <c r="N1011" i="1" s="1"/>
  <c r="M1012" i="1"/>
  <c r="N1012" i="1" s="1"/>
  <c r="M1013" i="1"/>
  <c r="N1013" i="1" s="1"/>
  <c r="M1014" i="1"/>
  <c r="N1014" i="1" s="1"/>
  <c r="M1015" i="1"/>
  <c r="N1015" i="1" s="1"/>
  <c r="M1016" i="1"/>
  <c r="N1016" i="1" s="1"/>
  <c r="M1017" i="1"/>
  <c r="N1017" i="1" s="1"/>
  <c r="M1018" i="1"/>
  <c r="N1018" i="1" s="1"/>
  <c r="M1019" i="1"/>
  <c r="N1019" i="1" s="1"/>
  <c r="M1020" i="1"/>
  <c r="N1020" i="1" s="1"/>
  <c r="M1021" i="1"/>
  <c r="N1021" i="1" s="1"/>
  <c r="M1022" i="1"/>
  <c r="N1022" i="1" s="1"/>
  <c r="M1023" i="1"/>
  <c r="N1023" i="1" s="1"/>
  <c r="M1024" i="1"/>
  <c r="N1024" i="1" s="1"/>
  <c r="M1025" i="1"/>
  <c r="N1025" i="1" s="1"/>
  <c r="M1026" i="1"/>
  <c r="N1026" i="1" s="1"/>
  <c r="M1027" i="1"/>
  <c r="N1027" i="1" s="1"/>
  <c r="M1028" i="1"/>
  <c r="N1028" i="1" s="1"/>
  <c r="M1029" i="1"/>
  <c r="N1029" i="1" s="1"/>
  <c r="M1030" i="1"/>
  <c r="N1030" i="1" s="1"/>
  <c r="M1031" i="1"/>
  <c r="N1031" i="1" s="1"/>
  <c r="M1032" i="1"/>
  <c r="N1032" i="1" s="1"/>
  <c r="M1033" i="1"/>
  <c r="N1033" i="1" s="1"/>
  <c r="M1034" i="1"/>
  <c r="N1034" i="1" s="1"/>
  <c r="M1035" i="1"/>
  <c r="N1035" i="1" s="1"/>
  <c r="M1036" i="1"/>
  <c r="N1036" i="1" s="1"/>
  <c r="M1037" i="1"/>
  <c r="N1037" i="1" s="1"/>
  <c r="M1038" i="1"/>
  <c r="N1038" i="1" s="1"/>
  <c r="M1039" i="1"/>
  <c r="N1039" i="1" s="1"/>
  <c r="M1040" i="1"/>
  <c r="N1040" i="1" s="1"/>
  <c r="M1041" i="1"/>
  <c r="N1041" i="1" s="1"/>
  <c r="M1042" i="1"/>
  <c r="N1042" i="1" s="1"/>
  <c r="M1043" i="1"/>
  <c r="N1043" i="1" s="1"/>
  <c r="M1044" i="1"/>
  <c r="N1044" i="1" s="1"/>
  <c r="M1045" i="1"/>
  <c r="N1045" i="1" s="1"/>
  <c r="M1046" i="1"/>
  <c r="N1046" i="1" s="1"/>
  <c r="M1047" i="1"/>
  <c r="N1047" i="1" s="1"/>
  <c r="M1048" i="1"/>
  <c r="N1048" i="1" s="1"/>
  <c r="M1049" i="1"/>
  <c r="N1049" i="1" s="1"/>
  <c r="M1050" i="1"/>
  <c r="N1050" i="1" s="1"/>
  <c r="M1051" i="1"/>
  <c r="N1051" i="1" s="1"/>
  <c r="M1052" i="1"/>
  <c r="N1052" i="1" s="1"/>
  <c r="M1053" i="1"/>
  <c r="N1053" i="1" s="1"/>
  <c r="M1054" i="1"/>
  <c r="N1054" i="1" s="1"/>
  <c r="M1055" i="1"/>
  <c r="N1055" i="1" s="1"/>
  <c r="M1056" i="1"/>
  <c r="N1056" i="1" s="1"/>
  <c r="M1057" i="1"/>
  <c r="N1057" i="1" s="1"/>
  <c r="M1058" i="1"/>
  <c r="N1058" i="1" s="1"/>
  <c r="M1059" i="1"/>
  <c r="N1059" i="1" s="1"/>
  <c r="M1060" i="1"/>
  <c r="N1060" i="1" s="1"/>
  <c r="M1061" i="1"/>
  <c r="N1061" i="1" s="1"/>
  <c r="M1062" i="1"/>
  <c r="N1062" i="1" s="1"/>
  <c r="M1063" i="1"/>
  <c r="N1063" i="1" s="1"/>
  <c r="M1064" i="1"/>
  <c r="N1064" i="1" s="1"/>
  <c r="M1065" i="1"/>
  <c r="N1065" i="1" s="1"/>
  <c r="M1066" i="1"/>
  <c r="N1066" i="1" s="1"/>
  <c r="M1067" i="1"/>
  <c r="N1067" i="1" s="1"/>
  <c r="M1068" i="1"/>
  <c r="N1068" i="1" s="1"/>
  <c r="M1069" i="1"/>
  <c r="N1069" i="1" s="1"/>
  <c r="M1070" i="1"/>
  <c r="N1070" i="1" s="1"/>
  <c r="M1071" i="1"/>
  <c r="N1071" i="1" s="1"/>
  <c r="M1072" i="1"/>
  <c r="N1072" i="1" s="1"/>
  <c r="M1073" i="1"/>
  <c r="N1073" i="1" s="1"/>
  <c r="M1074" i="1"/>
  <c r="N1074" i="1" s="1"/>
  <c r="M1075" i="1"/>
  <c r="N1075" i="1" s="1"/>
  <c r="M1076" i="1"/>
  <c r="N1076" i="1" s="1"/>
  <c r="M1077" i="1"/>
  <c r="N1077" i="1" s="1"/>
  <c r="M1078" i="1"/>
  <c r="N1078" i="1" s="1"/>
  <c r="M1079" i="1"/>
  <c r="N1079" i="1" s="1"/>
  <c r="M1080" i="1"/>
  <c r="N1080" i="1" s="1"/>
  <c r="M1081" i="1"/>
  <c r="N1081" i="1" s="1"/>
  <c r="M1082" i="1"/>
  <c r="N1082" i="1" s="1"/>
  <c r="M1083" i="1"/>
  <c r="N1083" i="1" s="1"/>
  <c r="M1084" i="1"/>
  <c r="N1084" i="1" s="1"/>
  <c r="M1085" i="1"/>
  <c r="N1085" i="1" s="1"/>
  <c r="M1086" i="1"/>
  <c r="N1086" i="1" s="1"/>
  <c r="M1087" i="1"/>
  <c r="N1087" i="1" s="1"/>
  <c r="M1088" i="1"/>
  <c r="N1088" i="1" s="1"/>
  <c r="M1089" i="1"/>
  <c r="N1089" i="1" s="1"/>
  <c r="M1090" i="1"/>
  <c r="N1090" i="1" s="1"/>
  <c r="M1091" i="1"/>
  <c r="N1091" i="1" s="1"/>
  <c r="M1092" i="1"/>
  <c r="N1092" i="1" s="1"/>
  <c r="M1093" i="1"/>
  <c r="N1093" i="1" s="1"/>
  <c r="M1094" i="1"/>
  <c r="N1094" i="1" s="1"/>
  <c r="M1095" i="1"/>
  <c r="N1095" i="1" s="1"/>
  <c r="M1096" i="1"/>
  <c r="N1096" i="1" s="1"/>
  <c r="M1097" i="1"/>
  <c r="N1097" i="1" s="1"/>
  <c r="M1098" i="1"/>
  <c r="N1098" i="1" s="1"/>
  <c r="M1099" i="1"/>
  <c r="N1099" i="1" s="1"/>
  <c r="M1100" i="1"/>
  <c r="N1100" i="1" s="1"/>
  <c r="M1101" i="1"/>
  <c r="N1101" i="1" s="1"/>
  <c r="M1102" i="1"/>
  <c r="N1102" i="1" s="1"/>
  <c r="M1103" i="1"/>
  <c r="N1103" i="1" s="1"/>
  <c r="M1104" i="1"/>
  <c r="N1104" i="1" s="1"/>
  <c r="M1105" i="1"/>
  <c r="N1105" i="1" s="1"/>
  <c r="M1106" i="1"/>
  <c r="N1106" i="1" s="1"/>
  <c r="M1107" i="1"/>
  <c r="N1107" i="1" s="1"/>
  <c r="M1108" i="1"/>
  <c r="N1108" i="1" s="1"/>
  <c r="M1109" i="1"/>
  <c r="N1109" i="1" s="1"/>
  <c r="M1110" i="1"/>
  <c r="N1110" i="1" s="1"/>
  <c r="M1111" i="1"/>
  <c r="N1111" i="1" s="1"/>
  <c r="M1112" i="1"/>
  <c r="N1112" i="1" s="1"/>
  <c r="M1113" i="1"/>
  <c r="N1113" i="1" s="1"/>
  <c r="M1114" i="1"/>
  <c r="N1114" i="1" s="1"/>
  <c r="M1115" i="1"/>
  <c r="N1115" i="1" s="1"/>
  <c r="M1116" i="1"/>
  <c r="N1116" i="1" s="1"/>
  <c r="M1117" i="1"/>
  <c r="N1117" i="1" s="1"/>
  <c r="M1118" i="1"/>
  <c r="N1118" i="1" s="1"/>
  <c r="M1119" i="1"/>
  <c r="N1119" i="1" s="1"/>
  <c r="M1120" i="1"/>
  <c r="N1120" i="1" s="1"/>
  <c r="M1121" i="1"/>
  <c r="N1121" i="1" s="1"/>
  <c r="M1122" i="1"/>
  <c r="N1122" i="1" s="1"/>
  <c r="M1123" i="1"/>
  <c r="N1123" i="1" s="1"/>
  <c r="M1124" i="1"/>
  <c r="N1124" i="1" s="1"/>
  <c r="M1125" i="1"/>
  <c r="N1125" i="1" s="1"/>
  <c r="M1126" i="1"/>
  <c r="N1126" i="1" s="1"/>
  <c r="M1127" i="1"/>
  <c r="N1127" i="1" s="1"/>
  <c r="M1128" i="1"/>
  <c r="N1128" i="1" s="1"/>
  <c r="M1129" i="1"/>
  <c r="N1129" i="1" s="1"/>
  <c r="M1130" i="1"/>
  <c r="N1130" i="1" s="1"/>
  <c r="M1131" i="1"/>
  <c r="N1131" i="1" s="1"/>
  <c r="M1132" i="1"/>
  <c r="N1132" i="1" s="1"/>
  <c r="M1133" i="1"/>
  <c r="N1133" i="1" s="1"/>
  <c r="M1134" i="1"/>
  <c r="N1134" i="1" s="1"/>
  <c r="M1135" i="1"/>
  <c r="N1135" i="1" s="1"/>
  <c r="M1136" i="1"/>
  <c r="N1136" i="1" s="1"/>
  <c r="M1137" i="1"/>
  <c r="N1137" i="1" s="1"/>
  <c r="M1138" i="1"/>
  <c r="N1138" i="1" s="1"/>
  <c r="M1139" i="1"/>
  <c r="N1139" i="1" s="1"/>
  <c r="M1140" i="1"/>
  <c r="N1140" i="1" s="1"/>
  <c r="M1141" i="1"/>
  <c r="N1141" i="1" s="1"/>
  <c r="M1142" i="1"/>
  <c r="N1142" i="1" s="1"/>
  <c r="M1143" i="1"/>
  <c r="N1143" i="1" s="1"/>
  <c r="M1144" i="1"/>
  <c r="N1144" i="1" s="1"/>
  <c r="M1145" i="1"/>
  <c r="N1145" i="1" s="1"/>
  <c r="M1146" i="1"/>
  <c r="N1146" i="1" s="1"/>
  <c r="M1147" i="1"/>
  <c r="N1147" i="1" s="1"/>
  <c r="M1148" i="1"/>
  <c r="N1148" i="1" s="1"/>
  <c r="M1149" i="1"/>
  <c r="N1149" i="1" s="1"/>
  <c r="M1150" i="1"/>
  <c r="N1150" i="1" s="1"/>
  <c r="M1151" i="1"/>
  <c r="N1151" i="1" s="1"/>
  <c r="M1152" i="1"/>
  <c r="N1152" i="1" s="1"/>
  <c r="M1153" i="1"/>
  <c r="N1153" i="1" s="1"/>
  <c r="M1154" i="1"/>
  <c r="N1154" i="1" s="1"/>
  <c r="M1155" i="1"/>
  <c r="N1155" i="1" s="1"/>
  <c r="M1156" i="1"/>
  <c r="N1156" i="1" s="1"/>
  <c r="D7" i="3"/>
  <c r="C7" i="3"/>
  <c r="B7" i="3"/>
  <c r="A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<sst xmlns="http://schemas.openxmlformats.org/spreadsheetml/2006/main" count="4195" uniqueCount="273">
  <si>
    <t>START_DATE_TIME</t>
  </si>
  <si>
    <t>END_DATE_TIME</t>
  </si>
  <si>
    <t>CATEGORY</t>
  </si>
  <si>
    <t>START</t>
  </si>
  <si>
    <t>STOP</t>
  </si>
  <si>
    <t>MILES</t>
  </si>
  <si>
    <t>PURPOSE</t>
  </si>
  <si>
    <t>START_DATE</t>
  </si>
  <si>
    <t>START_TIME</t>
  </si>
  <si>
    <t>END_DATE</t>
  </si>
  <si>
    <t>END_TIME</t>
  </si>
  <si>
    <t>DURATION</t>
  </si>
  <si>
    <t>Business</t>
  </si>
  <si>
    <t>Fort Pierce</t>
  </si>
  <si>
    <t>Meal/Entertain</t>
  </si>
  <si>
    <t>Cary</t>
  </si>
  <si>
    <t>Chapel Hill</t>
  </si>
  <si>
    <t>Customer Visit</t>
  </si>
  <si>
    <t>Northwoods</t>
  </si>
  <si>
    <t>Whitebridge</t>
  </si>
  <si>
    <t>Wayne Ridge</t>
  </si>
  <si>
    <t>Meeting</t>
  </si>
  <si>
    <t>Kissimmee</t>
  </si>
  <si>
    <t>Orlando</t>
  </si>
  <si>
    <t>Personal</t>
  </si>
  <si>
    <t>Westpark Place</t>
  </si>
  <si>
    <t>Tanglewood</t>
  </si>
  <si>
    <t>Between Offices</t>
  </si>
  <si>
    <t>Parkway</t>
  </si>
  <si>
    <t>Errand/Supplies</t>
  </si>
  <si>
    <t>Morrisville</t>
  </si>
  <si>
    <t>Durham</t>
  </si>
  <si>
    <t>Raleigh</t>
  </si>
  <si>
    <t>Arlington Park at Amberly</t>
  </si>
  <si>
    <t>Lexington Park at Amberly</t>
  </si>
  <si>
    <t>Apex</t>
  </si>
  <si>
    <t>Edgehill Farms</t>
  </si>
  <si>
    <t>Unknown Location</t>
  </si>
  <si>
    <t>Islamabad</t>
  </si>
  <si>
    <t>Downtown</t>
  </si>
  <si>
    <t>Gulfton</t>
  </si>
  <si>
    <t>Houston</t>
  </si>
  <si>
    <t>Eagan Park</t>
  </si>
  <si>
    <t>Jamestown Court</t>
  </si>
  <si>
    <t>Farmington Woods</t>
  </si>
  <si>
    <t>Lake Wellingborough</t>
  </si>
  <si>
    <t>Temporary Site</t>
  </si>
  <si>
    <t>Fayetteville Street</t>
  </si>
  <si>
    <t>Umstead</t>
  </si>
  <si>
    <t>Hazelwood</t>
  </si>
  <si>
    <t>Fairmont</t>
  </si>
  <si>
    <t>Meredith Townes</t>
  </si>
  <si>
    <t>Leesville Hollow</t>
  </si>
  <si>
    <t>Williamsburg Manor</t>
  </si>
  <si>
    <t>Daytona Beach</t>
  </si>
  <si>
    <t>Jacksonville</t>
  </si>
  <si>
    <t>Ridgeland</t>
  </si>
  <si>
    <t>Florence</t>
  </si>
  <si>
    <t>Arlington</t>
  </si>
  <si>
    <t>Washington</t>
  </si>
  <si>
    <t>Kalorama Triangle</t>
  </si>
  <si>
    <t>K Street</t>
  </si>
  <si>
    <t>East Elmhurst</t>
  </si>
  <si>
    <t>Jackson Heights</t>
  </si>
  <si>
    <t>New York</t>
  </si>
  <si>
    <t>Midtown</t>
  </si>
  <si>
    <t>Midtown West</t>
  </si>
  <si>
    <t>Long Island City</t>
  </si>
  <si>
    <t>Jamaica</t>
  </si>
  <si>
    <t>Katunayaka</t>
  </si>
  <si>
    <t>Colombo</t>
  </si>
  <si>
    <t>Nugegoda</t>
  </si>
  <si>
    <t>Rawalpindi</t>
  </si>
  <si>
    <t>Noorpur Shahan</t>
  </si>
  <si>
    <t>Preston</t>
  </si>
  <si>
    <t>Heritage Pines</t>
  </si>
  <si>
    <t>Waverly Place</t>
  </si>
  <si>
    <t>Townes at Everett Crossing</t>
  </si>
  <si>
    <t>Chessington</t>
  </si>
  <si>
    <t>Huntington Woods</t>
  </si>
  <si>
    <t>Weston</t>
  </si>
  <si>
    <t>West End</t>
  </si>
  <si>
    <t>Northwest Rectangle</t>
  </si>
  <si>
    <t>Wake Co.</t>
  </si>
  <si>
    <t>The Drag</t>
  </si>
  <si>
    <t>Convention Center District</t>
  </si>
  <si>
    <t>South Congress</t>
  </si>
  <si>
    <t>North Austin</t>
  </si>
  <si>
    <t>Georgian Acres</t>
  </si>
  <si>
    <t>Coxville</t>
  </si>
  <si>
    <t>Congress Ave District</t>
  </si>
  <si>
    <t>West University</t>
  </si>
  <si>
    <t>Austin</t>
  </si>
  <si>
    <t>Katy</t>
  </si>
  <si>
    <t>Alief</t>
  </si>
  <si>
    <t>Sharpstown</t>
  </si>
  <si>
    <t>Sugar Land</t>
  </si>
  <si>
    <t>Galveston</t>
  </si>
  <si>
    <t>Port Bolivar</t>
  </si>
  <si>
    <t>Washington Avenue</t>
  </si>
  <si>
    <t>Briar Meadow</t>
  </si>
  <si>
    <t>Greater Greenspoint</t>
  </si>
  <si>
    <t>Latta</t>
  </si>
  <si>
    <t>Couples Glen</t>
  </si>
  <si>
    <t>Isles of Buena Vista</t>
  </si>
  <si>
    <t>Lake Reams</t>
  </si>
  <si>
    <t>Vista East</t>
  </si>
  <si>
    <t>Sand Lake Commons</t>
  </si>
  <si>
    <t>Sky Lake</t>
  </si>
  <si>
    <t>Macgregor Downs</t>
  </si>
  <si>
    <t>Depot Historic District</t>
  </si>
  <si>
    <t>Mcvan</t>
  </si>
  <si>
    <t>Capitol One</t>
  </si>
  <si>
    <t>University District</t>
  </si>
  <si>
    <t>Summerwinds</t>
  </si>
  <si>
    <t>San Jose</t>
  </si>
  <si>
    <t>Santa Clara</t>
  </si>
  <si>
    <t>Agnew</t>
  </si>
  <si>
    <t>Cory</t>
  </si>
  <si>
    <t>Holly Springs</t>
  </si>
  <si>
    <t>Harden Place</t>
  </si>
  <si>
    <t>Burtrose</t>
  </si>
  <si>
    <t>Seattle</t>
  </si>
  <si>
    <t>Redmond</t>
  </si>
  <si>
    <t>Bellevue</t>
  </si>
  <si>
    <t>Savon Height</t>
  </si>
  <si>
    <t>Parkwood</t>
  </si>
  <si>
    <t>Connecticut Avenue</t>
  </si>
  <si>
    <t>Columbia Heights</t>
  </si>
  <si>
    <t>Renaissance</t>
  </si>
  <si>
    <t>Old City</t>
  </si>
  <si>
    <t>Parkway Museums</t>
  </si>
  <si>
    <t>Hog Island</t>
  </si>
  <si>
    <t>Kildaire Farms</t>
  </si>
  <si>
    <t>Kilarney Woods</t>
  </si>
  <si>
    <t>West Palm Beach</t>
  </si>
  <si>
    <t>Palm Beach</t>
  </si>
  <si>
    <t>Berkeley</t>
  </si>
  <si>
    <t>West Berkeley</t>
  </si>
  <si>
    <t>Central</t>
  </si>
  <si>
    <t>Oakland</t>
  </si>
  <si>
    <t>Emeryville</t>
  </si>
  <si>
    <t>San Francisco</t>
  </si>
  <si>
    <t>Bay Farm Island</t>
  </si>
  <si>
    <t>Kenner</t>
  </si>
  <si>
    <t>New Orleans</t>
  </si>
  <si>
    <t>CBD</t>
  </si>
  <si>
    <t>Lower Garden District</t>
  </si>
  <si>
    <t>Lakeview</t>
  </si>
  <si>
    <t>Storyville</t>
  </si>
  <si>
    <t>Faubourg Marigny</t>
  </si>
  <si>
    <t>Metairie</t>
  </si>
  <si>
    <t>Bywater</t>
  </si>
  <si>
    <t>Chalmette</t>
  </si>
  <si>
    <t>Arabi</t>
  </si>
  <si>
    <t>Pontchartrain Shores</t>
  </si>
  <si>
    <t>Marigny</t>
  </si>
  <si>
    <t>Covington</t>
  </si>
  <si>
    <t>Mandeville</t>
  </si>
  <si>
    <t>Lahore</t>
  </si>
  <si>
    <t>Banner Elk</t>
  </si>
  <si>
    <t>Elk Park</t>
  </si>
  <si>
    <t>Newland</t>
  </si>
  <si>
    <t>Boone</t>
  </si>
  <si>
    <t>Charity ($)</t>
  </si>
  <si>
    <t>Commute</t>
  </si>
  <si>
    <t>Moving</t>
  </si>
  <si>
    <t>Stonewater</t>
  </si>
  <si>
    <t>Seaport</t>
  </si>
  <si>
    <t>Gramercy-Flatiron</t>
  </si>
  <si>
    <t>Medical Centre</t>
  </si>
  <si>
    <t>Tudor City</t>
  </si>
  <si>
    <t>Rose Hill</t>
  </si>
  <si>
    <t>Soho</t>
  </si>
  <si>
    <t>Tribeca</t>
  </si>
  <si>
    <t>Financial District</t>
  </si>
  <si>
    <t>Kips Bay</t>
  </si>
  <si>
    <t>Pontchartrain Beach</t>
  </si>
  <si>
    <t>Karachi</t>
  </si>
  <si>
    <t>Airport/Travel</t>
  </si>
  <si>
    <t>Palo Alto</t>
  </si>
  <si>
    <t>Sunnyvale</t>
  </si>
  <si>
    <t>Newark</t>
  </si>
  <si>
    <t>NOMA</t>
  </si>
  <si>
    <t>Sunnyside</t>
  </si>
  <si>
    <t>Ingleside</t>
  </si>
  <si>
    <t>Potrero Flats</t>
  </si>
  <si>
    <t>Queens</t>
  </si>
  <si>
    <t>Elmhurst</t>
  </si>
  <si>
    <t>East Harlem</t>
  </si>
  <si>
    <t>East Austin</t>
  </si>
  <si>
    <t>Arts District</t>
  </si>
  <si>
    <t>Menlo Park</t>
  </si>
  <si>
    <t>St Thomas</t>
  </si>
  <si>
    <t>Tenderloin</t>
  </si>
  <si>
    <t>SOMISSPO</t>
  </si>
  <si>
    <t>Fuquay-Varina</t>
  </si>
  <si>
    <t>French Quarter</t>
  </si>
  <si>
    <t>North Berkeley Hills</t>
  </si>
  <si>
    <t>Southside</t>
  </si>
  <si>
    <t>Eagle Rock</t>
  </si>
  <si>
    <t>Winston Salem</t>
  </si>
  <si>
    <t>Asheville</t>
  </si>
  <si>
    <t>Topton</t>
  </si>
  <si>
    <t>Hayesville</t>
  </si>
  <si>
    <t>Bryson City</t>
  </si>
  <si>
    <t>Almond</t>
  </si>
  <si>
    <t>Mebane</t>
  </si>
  <si>
    <t>NoMad</t>
  </si>
  <si>
    <t>Flatiron District</t>
  </si>
  <si>
    <t>Midtown East</t>
  </si>
  <si>
    <t>Eastgate</t>
  </si>
  <si>
    <t>Walnut Terrace</t>
  </si>
  <si>
    <t>Red River District</t>
  </si>
  <si>
    <t>Wake Forest</t>
  </si>
  <si>
    <t>College Avenue</t>
  </si>
  <si>
    <t>South Berkeley</t>
  </si>
  <si>
    <t>Mountain View</t>
  </si>
  <si>
    <t>El Cerrito</t>
  </si>
  <si>
    <t>Krendle Woods</t>
  </si>
  <si>
    <t>Hudson Square</t>
  </si>
  <si>
    <t>Lower Manhattan</t>
  </si>
  <si>
    <t>Hell's Kitchen</t>
  </si>
  <si>
    <t>Queens County</t>
  </si>
  <si>
    <t>Meredith</t>
  </si>
  <si>
    <t>Cedar Hill</t>
  </si>
  <si>
    <t>South</t>
  </si>
  <si>
    <t>Southwest Berkeley</t>
  </si>
  <si>
    <t>Katunayake</t>
  </si>
  <si>
    <t>Gampaha</t>
  </si>
  <si>
    <t>Ilukwatta</t>
  </si>
  <si>
    <t>Average Time of Trip</t>
  </si>
  <si>
    <t>No. of Trip</t>
  </si>
  <si>
    <t>Total Distance Covered (M)</t>
  </si>
  <si>
    <t>Average Distance Covered (M)</t>
  </si>
  <si>
    <t>Count of CATEGORY</t>
  </si>
  <si>
    <t>Row Labels</t>
  </si>
  <si>
    <t>Grand Total</t>
  </si>
  <si>
    <t>Count of MILES</t>
  </si>
  <si>
    <t>Jan</t>
  </si>
  <si>
    <t>Feb</t>
  </si>
  <si>
    <t>Mar</t>
  </si>
  <si>
    <t>Apr</t>
  </si>
  <si>
    <t>May</t>
  </si>
  <si>
    <t>Jun</t>
  </si>
  <si>
    <t>Jul</t>
  </si>
  <si>
    <t>Aug</t>
  </si>
  <si>
    <t>Sep</t>
  </si>
  <si>
    <t>Oct</t>
  </si>
  <si>
    <t>Nov</t>
  </si>
  <si>
    <t>Dec</t>
  </si>
  <si>
    <t>Unknown</t>
  </si>
  <si>
    <t>Column1</t>
  </si>
  <si>
    <t>DAYS</t>
  </si>
  <si>
    <t>MON</t>
  </si>
  <si>
    <t>TUE</t>
  </si>
  <si>
    <t>WED</t>
  </si>
  <si>
    <t>THU</t>
  </si>
  <si>
    <t>FRI</t>
  </si>
  <si>
    <t>SAT</t>
  </si>
  <si>
    <t>SUN</t>
  </si>
  <si>
    <t>Time Group</t>
  </si>
  <si>
    <t>05:00-12:00</t>
  </si>
  <si>
    <t>12:00-18:00</t>
  </si>
  <si>
    <t>18:00-23:00</t>
  </si>
  <si>
    <t>23:00-05:00</t>
  </si>
  <si>
    <t>#D9D5D6</t>
  </si>
  <si>
    <t>KPI Requierments</t>
  </si>
  <si>
    <t>Trip based on Category</t>
  </si>
  <si>
    <t>Monthly Trip</t>
  </si>
  <si>
    <t>Dispute on purpose</t>
  </si>
  <si>
    <t>Daily Trip</t>
  </si>
  <si>
    <t>Peak travel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</si>
</sst>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hh:mm:ss;@"/>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22" fontId="0" fillId="0" borderId="0" xfId="0" applyNumberFormat="1"/>
    <xf numFmtId="14" fontId="0" fillId="0" borderId="0" xfId="0" applyNumberFormat="1"/>
    <xf numFmtId="20" fontId="0" fillId="0" borderId="0" xfId="0" applyNumberFormat="1"/>
    <xf numFmtId="21" fontId="0" fillId="0" borderId="0" xfId="0" applyNumberFormat="1"/>
    <xf numFmtId="0" fontId="0" fillId="0" borderId="0" xfId="0" applyAlignment="1">
      <alignment horizontal="left"/>
    </xf>
    <xf numFmtId="0" fontId="0" fillId="0" borderId="13" xfId="0" pivotButton="1" applyBorder="1"/>
    <xf numFmtId="0" fontId="0" fillId="0" borderId="0" xfId="0" applyBorder="1"/>
    <xf numFmtId="0" fontId="0" fillId="0" borderId="14" xfId="0" applyBorder="1"/>
    <xf numFmtId="0" fontId="0" fillId="0" borderId="13" xfId="0" applyBorder="1" applyAlignment="1">
      <alignment horizontal="left"/>
    </xf>
    <xf numFmtId="0" fontId="0" fillId="0" borderId="13" xfId="0" applyBorder="1"/>
    <xf numFmtId="0" fontId="0" fillId="0" borderId="15" xfId="0" applyBorder="1"/>
    <xf numFmtId="0" fontId="0" fillId="0" borderId="16" xfId="0" applyBorder="1"/>
    <xf numFmtId="0" fontId="0" fillId="0" borderId="17" xfId="0" applyBorder="1"/>
    <xf numFmtId="1" fontId="0" fillId="0" borderId="13" xfId="0" applyNumberFormat="1" applyBorder="1"/>
    <xf numFmtId="2" fontId="0" fillId="0" borderId="0" xfId="0" applyNumberFormat="1" applyBorder="1"/>
    <xf numFmtId="21" fontId="0" fillId="0" borderId="0" xfId="0" applyNumberFormat="1" applyBorder="1"/>
    <xf numFmtId="164" fontId="0" fillId="0" borderId="0" xfId="0" applyNumberFormat="1" applyBorder="1"/>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26" formatCode="hh:mm:ss"/>
    </dxf>
    <dxf>
      <numFmt numFmtId="25" formatCode="hh:mm"/>
    </dxf>
    <dxf>
      <numFmt numFmtId="19" formatCode="dd/mm/yyyy"/>
    </dxf>
    <dxf>
      <numFmt numFmtId="25" formatCode="hh:mm"/>
    </dxf>
    <dxf>
      <numFmt numFmtId="19" formatCode="dd/mm/yyyy"/>
    </dxf>
    <dxf>
      <numFmt numFmtId="27" formatCode="dd/mm/yyyy\ hh:mm"/>
    </dxf>
    <dxf>
      <numFmt numFmtId="27" formatCode="dd/mm/yyyy\ hh:mm"/>
    </dxf>
    <dxf>
      <numFmt numFmtId="26" formatCode="hh:mm:ss"/>
    </dxf>
    <dxf>
      <numFmt numFmtId="1" formatCode="0"/>
    </dxf>
    <dxf>
      <numFmt numFmtId="2" formatCode="0.00"/>
    </dxf>
    <dxf>
      <font>
        <color theme="0"/>
      </font>
      <border>
        <bottom style="thin">
          <color theme="0" tint="-0.34998626667073579"/>
        </bottom>
        <vertical/>
        <horizontal/>
      </border>
    </dxf>
    <dxf>
      <font>
        <color theme="0"/>
      </font>
      <fill>
        <patternFill>
          <bgColor theme="1"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vertical/>
        <horizontal/>
      </border>
    </dxf>
  </dxfs>
  <tableStyles count="1" defaultTableStyle="TableStyleMedium2" defaultPivotStyle="PivotStyleLight16">
    <tableStyle name="SlicerStyleOther1 2" pivot="0" table="0" count="10" xr9:uid="{88E2D159-CD15-4907-AABC-93CF3F45421C}">
      <tableStyleElement type="wholeTable" dxfId="74"/>
      <tableStyleElement type="headerRow" dxfId="73"/>
    </tableStyle>
  </tableStyles>
  <colors>
    <mruColors>
      <color rgb="FFD9D5D6"/>
      <color rgb="FFE5DAD7"/>
      <color rgb="FFE2D4D4"/>
      <color rgb="FF6536A4"/>
      <color rgb="FF829CEE"/>
      <color rgb="FF9393D9"/>
      <color rgb="FF3D2AAE"/>
      <color rgb="FF693779"/>
      <color rgb="FF4A1F91"/>
      <color rgb="FF7134D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Table!PivotTable2</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1F2C79"/>
          </a:solidFill>
          <a:ln w="19050">
            <a:noFill/>
          </a:ln>
          <a:effectLst/>
        </c:spPr>
        <c:dLbl>
          <c:idx val="0"/>
          <c:layout>
            <c:manualLayout>
              <c:x val="-0.11722541893801737"/>
              <c:y val="-0.10969461170294889"/>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tx2">
              <a:lumMod val="50000"/>
              <a:lumOff val="50000"/>
            </a:schemeClr>
          </a:solidFill>
          <a:ln w="19050">
            <a:noFill/>
          </a:ln>
          <a:effectLst/>
        </c:spPr>
        <c:dLbl>
          <c:idx val="0"/>
          <c:layout>
            <c:manualLayout>
              <c:x val="8.4221683827983035E-2"/>
              <c:y val="-7.5655704801605758E-2"/>
            </c:manualLayout>
          </c:layout>
          <c:spPr>
            <a:noFill/>
            <a:ln>
              <a:noFill/>
            </a:ln>
            <a:effectLst/>
          </c:spPr>
          <c:txPr>
            <a:bodyPr rot="0" spcFirstLastPara="1" vertOverflow="ellipsis" vert="horz" wrap="square" lIns="38100" tIns="19050" rIns="38100" bIns="19050" anchor="t"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016656571774682"/>
                  <c:h val="0.14302238690751889"/>
                </c:manualLayout>
              </c15:layout>
            </c:ext>
          </c:extLst>
        </c:dLbl>
      </c:pivotFmt>
    </c:pivotFmts>
    <c:plotArea>
      <c:layout>
        <c:manualLayout>
          <c:layoutTarget val="inner"/>
          <c:xMode val="edge"/>
          <c:yMode val="edge"/>
          <c:x val="0.22661467797294566"/>
          <c:y val="0.24486027481858882"/>
          <c:w val="0.55023369674944478"/>
          <c:h val="0.67322711131696777"/>
        </c:manualLayout>
      </c:layout>
      <c:doughnutChart>
        <c:varyColors val="1"/>
        <c:ser>
          <c:idx val="0"/>
          <c:order val="0"/>
          <c:tx>
            <c:strRef>
              <c:f>'Pivot Table'!$B$12</c:f>
              <c:strCache>
                <c:ptCount val="1"/>
                <c:pt idx="0">
                  <c:v>Total</c:v>
                </c:pt>
              </c:strCache>
            </c:strRef>
          </c:tx>
          <c:spPr>
            <a:ln>
              <a:noFill/>
            </a:ln>
          </c:spPr>
          <c:dPt>
            <c:idx val="0"/>
            <c:bubble3D val="0"/>
            <c:spPr>
              <a:solidFill>
                <a:srgbClr val="1F2C79"/>
              </a:solidFill>
              <a:ln w="19050">
                <a:noFill/>
              </a:ln>
              <a:effectLst/>
            </c:spPr>
            <c:extLst>
              <c:ext xmlns:c16="http://schemas.microsoft.com/office/drawing/2014/chart" uri="{C3380CC4-5D6E-409C-BE32-E72D297353CC}">
                <c16:uniqueId val="{00000002-FD6F-4584-BC7F-AD5AD785D106}"/>
              </c:ext>
            </c:extLst>
          </c:dPt>
          <c:dPt>
            <c:idx val="1"/>
            <c:bubble3D val="0"/>
            <c:spPr>
              <a:solidFill>
                <a:schemeClr val="tx2">
                  <a:lumMod val="50000"/>
                  <a:lumOff val="50000"/>
                </a:schemeClr>
              </a:solidFill>
              <a:ln w="19050">
                <a:noFill/>
              </a:ln>
              <a:effectLst/>
            </c:spPr>
            <c:extLst>
              <c:ext xmlns:c16="http://schemas.microsoft.com/office/drawing/2014/chart" uri="{C3380CC4-5D6E-409C-BE32-E72D297353CC}">
                <c16:uniqueId val="{00000003-FD6F-4584-BC7F-AD5AD785D106}"/>
              </c:ext>
            </c:extLst>
          </c:dPt>
          <c:dLbls>
            <c:dLbl>
              <c:idx val="0"/>
              <c:layout>
                <c:manualLayout>
                  <c:x val="-0.11722541893801737"/>
                  <c:y val="-0.1096946117029488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D6F-4584-BC7F-AD5AD785D106}"/>
                </c:ext>
              </c:extLst>
            </c:dLbl>
            <c:dLbl>
              <c:idx val="1"/>
              <c:layout>
                <c:manualLayout>
                  <c:x val="8.4221683827983035E-2"/>
                  <c:y val="-7.5655704801605758E-2"/>
                </c:manualLayout>
              </c:layout>
              <c:spPr>
                <a:noFill/>
                <a:ln>
                  <a:noFill/>
                </a:ln>
                <a:effectLst/>
              </c:spPr>
              <c:txPr>
                <a:bodyPr rot="0" spcFirstLastPara="1" vertOverflow="ellipsis" vert="horz" wrap="square" lIns="38100" tIns="19050" rIns="38100" bIns="19050" anchor="t"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016656571774682"/>
                      <c:h val="0.14302238690751889"/>
                    </c:manualLayout>
                  </c15:layout>
                </c:ext>
                <c:ext xmlns:c16="http://schemas.microsoft.com/office/drawing/2014/chart" uri="{C3380CC4-5D6E-409C-BE32-E72D297353CC}">
                  <c16:uniqueId val="{00000003-FD6F-4584-BC7F-AD5AD785D106}"/>
                </c:ext>
              </c:extLst>
            </c:dLbl>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Table'!$A$13:$A$15</c:f>
              <c:strCache>
                <c:ptCount val="2"/>
                <c:pt idx="0">
                  <c:v>Business</c:v>
                </c:pt>
                <c:pt idx="1">
                  <c:v>Personal</c:v>
                </c:pt>
              </c:strCache>
            </c:strRef>
          </c:cat>
          <c:val>
            <c:numRef>
              <c:f>'Pivot Table'!$B$13:$B$15</c:f>
              <c:numCache>
                <c:formatCode>General</c:formatCode>
                <c:ptCount val="2"/>
                <c:pt idx="0">
                  <c:v>1078</c:v>
                </c:pt>
                <c:pt idx="1">
                  <c:v>77</c:v>
                </c:pt>
              </c:numCache>
            </c:numRef>
          </c:val>
          <c:extLst>
            <c:ext xmlns:c16="http://schemas.microsoft.com/office/drawing/2014/chart" uri="{C3380CC4-5D6E-409C-BE32-E72D297353CC}">
              <c16:uniqueId val="{00000000-FD6F-4584-BC7F-AD5AD785D106}"/>
            </c:ext>
          </c:extLst>
        </c:ser>
        <c:dLbls>
          <c:showLegendKey val="0"/>
          <c:showVal val="1"/>
          <c:showCatName val="0"/>
          <c:showSerName val="0"/>
          <c:showPercent val="0"/>
          <c:showBubbleSize val="0"/>
          <c:showLeaderLines val="0"/>
        </c:dLbls>
        <c:firstSliceAng val="90"/>
        <c:holeSize val="7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Table!PivotTable3</c:name>
    <c:fmtId val="0"/>
  </c:pivotSource>
  <c:chart>
    <c:autoTitleDeleted val="1"/>
    <c:pivotFmts>
      <c:pivotFmt>
        <c:idx val="0"/>
        <c:spPr>
          <a:solidFill>
            <a:srgbClr val="BED8F0"/>
          </a:solidFill>
          <a:ln w="28575" cap="rnd">
            <a:solidFill>
              <a:srgbClr val="1F2C79"/>
            </a:solidFill>
            <a:round/>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ED8F0"/>
          </a:solidFill>
          <a:ln w="28575" cap="rnd">
            <a:solidFill>
              <a:srgbClr val="1F2C79"/>
            </a:solidFill>
            <a:round/>
          </a:ln>
          <a:effectLst/>
        </c:spPr>
        <c:dLbl>
          <c:idx val="0"/>
          <c:layout>
            <c:manualLayout>
              <c:x val="0"/>
              <c:y val="-0.26851851851851855"/>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ED8F0"/>
          </a:solidFill>
          <a:ln w="28575" cap="rnd">
            <a:solidFill>
              <a:srgbClr val="1F2C79"/>
            </a:solidFill>
            <a:round/>
          </a:ln>
          <a:effectLst/>
        </c:spPr>
        <c:dLbl>
          <c:idx val="0"/>
          <c:layout>
            <c:manualLayout>
              <c:x val="-2.777777777777803E-3"/>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ED8F0"/>
          </a:solidFill>
          <a:ln w="28575" cap="rnd">
            <a:solidFill>
              <a:srgbClr val="1F2C79"/>
            </a:solidFill>
            <a:round/>
          </a:ln>
          <a:effectLst/>
        </c:spPr>
        <c:dLbl>
          <c:idx val="0"/>
          <c:layout>
            <c:manualLayout>
              <c:x val="-5.0925337632079971E-17"/>
              <c:y val="-0.20370370370370378"/>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ED8F0"/>
          </a:solidFill>
          <a:ln w="28575" cap="rnd">
            <a:solidFill>
              <a:srgbClr val="1F2C79"/>
            </a:solidFill>
            <a:round/>
          </a:ln>
          <a:effectLst/>
        </c:spPr>
        <c:dLbl>
          <c:idx val="0"/>
          <c:layout>
            <c:manualLayout>
              <c:x val="-1.388888888888894E-2"/>
              <c:y val="-0.2083333333333333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BED8F0"/>
          </a:solidFill>
          <a:ln w="28575" cap="rnd">
            <a:solidFill>
              <a:srgbClr val="1F2C79"/>
            </a:solidFill>
            <a:round/>
          </a:ln>
          <a:effectLst/>
        </c:spPr>
        <c:dLbl>
          <c:idx val="0"/>
          <c:layout>
            <c:manualLayout>
              <c:x val="-5.5555555555555046E-3"/>
              <c:y val="-0.3194444444444444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BED8F0"/>
          </a:solidFill>
          <a:ln w="28575" cap="rnd">
            <a:solidFill>
              <a:srgbClr val="1F2C79"/>
            </a:solidFill>
            <a:round/>
          </a:ln>
          <a:effectLst/>
        </c:spPr>
        <c:dLbl>
          <c:idx val="0"/>
          <c:layout>
            <c:manualLayout>
              <c:x val="2.777777777777676E-3"/>
              <c:y val="-0.37037037037037041"/>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ED8F0"/>
          </a:solidFill>
          <a:ln w="28575" cap="rnd">
            <a:solidFill>
              <a:srgbClr val="1F2C79"/>
            </a:solidFill>
            <a:round/>
          </a:ln>
          <a:effectLst/>
        </c:spPr>
        <c:dLbl>
          <c:idx val="0"/>
          <c:layout>
            <c:manualLayout>
              <c:x val="-1.0185067526415994E-16"/>
              <c:y val="-0.2268518518518519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BED8F0"/>
          </a:solidFill>
          <a:ln w="28575" cap="rnd">
            <a:solidFill>
              <a:srgbClr val="1F2C79"/>
            </a:solidFill>
            <a:round/>
          </a:ln>
          <a:effectLst/>
        </c:spPr>
        <c:dLbl>
          <c:idx val="0"/>
          <c:layout>
            <c:manualLayout>
              <c:x val="-2.7777777777778798E-3"/>
              <c:y val="-0.3425925925925926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BED8F0"/>
          </a:solidFill>
          <a:ln w="28575" cap="rnd">
            <a:solidFill>
              <a:srgbClr val="1F2C79"/>
            </a:solidFill>
            <a:round/>
          </a:ln>
          <a:effectLst/>
        </c:spPr>
        <c:dLbl>
          <c:idx val="0"/>
          <c:layout>
            <c:manualLayout>
              <c:x val="-1.1111111111111112E-2"/>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BED8F0"/>
          </a:solidFill>
          <a:ln w="28575" cap="rnd">
            <a:solidFill>
              <a:srgbClr val="1F2C79"/>
            </a:solidFill>
            <a:round/>
          </a:ln>
          <a:effectLst/>
        </c:spPr>
        <c:dLbl>
          <c:idx val="0"/>
          <c:layout>
            <c:manualLayout>
              <c:x val="-8.3333333333332309E-3"/>
              <c:y val="-0.4398148148148148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760359036753062E-2"/>
          <c:y val="6.4063274285563132E-2"/>
          <c:w val="0.90274978127734029"/>
          <c:h val="0.84204505686789155"/>
        </c:manualLayout>
      </c:layout>
      <c:areaChart>
        <c:grouping val="standard"/>
        <c:varyColors val="0"/>
        <c:ser>
          <c:idx val="0"/>
          <c:order val="0"/>
          <c:tx>
            <c:strRef>
              <c:f>'Pivot Table'!$B$24</c:f>
              <c:strCache>
                <c:ptCount val="1"/>
                <c:pt idx="0">
                  <c:v>Total</c:v>
                </c:pt>
              </c:strCache>
            </c:strRef>
          </c:tx>
          <c:spPr>
            <a:solidFill>
              <a:srgbClr val="BED8F0"/>
            </a:solidFill>
            <a:ln w="28575" cap="rnd">
              <a:solidFill>
                <a:srgbClr val="1F2C79"/>
              </a:solidFill>
              <a:round/>
            </a:ln>
            <a:effectLst/>
          </c:spPr>
          <c:dPt>
            <c:idx val="0"/>
            <c:bubble3D val="0"/>
            <c:extLst>
              <c:ext xmlns:c16="http://schemas.microsoft.com/office/drawing/2014/chart" uri="{C3380CC4-5D6E-409C-BE32-E72D297353CC}">
                <c16:uniqueId val="{00000002-33FF-437A-9904-6213B0ED8B68}"/>
              </c:ext>
            </c:extLst>
          </c:dPt>
          <c:dPt>
            <c:idx val="1"/>
            <c:bubble3D val="0"/>
            <c:extLst>
              <c:ext xmlns:c16="http://schemas.microsoft.com/office/drawing/2014/chart" uri="{C3380CC4-5D6E-409C-BE32-E72D297353CC}">
                <c16:uniqueId val="{00000003-33FF-437A-9904-6213B0ED8B68}"/>
              </c:ext>
            </c:extLst>
          </c:dPt>
          <c:dPt>
            <c:idx val="2"/>
            <c:bubble3D val="0"/>
            <c:extLst>
              <c:ext xmlns:c16="http://schemas.microsoft.com/office/drawing/2014/chart" uri="{C3380CC4-5D6E-409C-BE32-E72D297353CC}">
                <c16:uniqueId val="{00000004-33FF-437A-9904-6213B0ED8B68}"/>
              </c:ext>
            </c:extLst>
          </c:dPt>
          <c:dPt>
            <c:idx val="3"/>
            <c:bubble3D val="0"/>
            <c:extLst>
              <c:ext xmlns:c16="http://schemas.microsoft.com/office/drawing/2014/chart" uri="{C3380CC4-5D6E-409C-BE32-E72D297353CC}">
                <c16:uniqueId val="{00000005-33FF-437A-9904-6213B0ED8B68}"/>
              </c:ext>
            </c:extLst>
          </c:dPt>
          <c:dPt>
            <c:idx val="4"/>
            <c:bubble3D val="0"/>
            <c:extLst>
              <c:ext xmlns:c16="http://schemas.microsoft.com/office/drawing/2014/chart" uri="{C3380CC4-5D6E-409C-BE32-E72D297353CC}">
                <c16:uniqueId val="{00000006-33FF-437A-9904-6213B0ED8B68}"/>
              </c:ext>
            </c:extLst>
          </c:dPt>
          <c:dPt>
            <c:idx val="5"/>
            <c:bubble3D val="0"/>
            <c:extLst>
              <c:ext xmlns:c16="http://schemas.microsoft.com/office/drawing/2014/chart" uri="{C3380CC4-5D6E-409C-BE32-E72D297353CC}">
                <c16:uniqueId val="{00000007-33FF-437A-9904-6213B0ED8B68}"/>
              </c:ext>
            </c:extLst>
          </c:dPt>
          <c:dPt>
            <c:idx val="6"/>
            <c:bubble3D val="0"/>
            <c:extLst>
              <c:ext xmlns:c16="http://schemas.microsoft.com/office/drawing/2014/chart" uri="{C3380CC4-5D6E-409C-BE32-E72D297353CC}">
                <c16:uniqueId val="{00000008-33FF-437A-9904-6213B0ED8B68}"/>
              </c:ext>
            </c:extLst>
          </c:dPt>
          <c:dPt>
            <c:idx val="7"/>
            <c:bubble3D val="0"/>
            <c:extLst>
              <c:ext xmlns:c16="http://schemas.microsoft.com/office/drawing/2014/chart" uri="{C3380CC4-5D6E-409C-BE32-E72D297353CC}">
                <c16:uniqueId val="{00000009-33FF-437A-9904-6213B0ED8B68}"/>
              </c:ext>
            </c:extLst>
          </c:dPt>
          <c:dPt>
            <c:idx val="8"/>
            <c:bubble3D val="0"/>
            <c:extLst>
              <c:ext xmlns:c16="http://schemas.microsoft.com/office/drawing/2014/chart" uri="{C3380CC4-5D6E-409C-BE32-E72D297353CC}">
                <c16:uniqueId val="{0000000A-33FF-437A-9904-6213B0ED8B68}"/>
              </c:ext>
            </c:extLst>
          </c:dPt>
          <c:dPt>
            <c:idx val="9"/>
            <c:bubble3D val="0"/>
            <c:extLst>
              <c:ext xmlns:c16="http://schemas.microsoft.com/office/drawing/2014/chart" uri="{C3380CC4-5D6E-409C-BE32-E72D297353CC}">
                <c16:uniqueId val="{0000000B-33FF-437A-9904-6213B0ED8B68}"/>
              </c:ext>
            </c:extLst>
          </c:dPt>
          <c:dPt>
            <c:idx val="10"/>
            <c:bubble3D val="0"/>
            <c:extLst>
              <c:ext xmlns:c16="http://schemas.microsoft.com/office/drawing/2014/chart" uri="{C3380CC4-5D6E-409C-BE32-E72D297353CC}">
                <c16:uniqueId val="{0000000C-33FF-437A-9904-6213B0ED8B68}"/>
              </c:ext>
            </c:extLst>
          </c:dPt>
          <c:dPt>
            <c:idx val="11"/>
            <c:bubble3D val="0"/>
            <c:extLst>
              <c:ext xmlns:c16="http://schemas.microsoft.com/office/drawing/2014/chart" uri="{C3380CC4-5D6E-409C-BE32-E72D297353CC}">
                <c16:uniqueId val="{0000000D-33FF-437A-9904-6213B0ED8B68}"/>
              </c:ext>
            </c:extLst>
          </c:dPt>
          <c:dLbls>
            <c:dLbl>
              <c:idx val="0"/>
              <c:layout>
                <c:manualLayout>
                  <c:x val="0"/>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3FF-437A-9904-6213B0ED8B68}"/>
                </c:ext>
              </c:extLst>
            </c:dLbl>
            <c:dLbl>
              <c:idx val="1"/>
              <c:layout>
                <c:manualLayout>
                  <c:x val="-5.5555555555555558E-3"/>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3FF-437A-9904-6213B0ED8B68}"/>
                </c:ext>
              </c:extLst>
            </c:dLbl>
            <c:dLbl>
              <c:idx val="2"/>
              <c:layout>
                <c:manualLayout>
                  <c:x val="-2.777777777777803E-3"/>
                  <c:y val="-0.32407407407407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3FF-437A-9904-6213B0ED8B68}"/>
                </c:ext>
              </c:extLst>
            </c:dLbl>
            <c:dLbl>
              <c:idx val="3"/>
              <c:layout>
                <c:manualLayout>
                  <c:x val="-5.0925337632079971E-17"/>
                  <c:y val="-0.203703703703703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3FF-437A-9904-6213B0ED8B68}"/>
                </c:ext>
              </c:extLst>
            </c:dLbl>
            <c:dLbl>
              <c:idx val="4"/>
              <c:layout>
                <c:manualLayout>
                  <c:x val="-1.388888888888894E-2"/>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3FF-437A-9904-6213B0ED8B68}"/>
                </c:ext>
              </c:extLst>
            </c:dLbl>
            <c:dLbl>
              <c:idx val="5"/>
              <c:layout>
                <c:manualLayout>
                  <c:x val="-5.5555555555555046E-3"/>
                  <c:y val="-0.319444444444444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3FF-437A-9904-6213B0ED8B68}"/>
                </c:ext>
              </c:extLst>
            </c:dLbl>
            <c:dLbl>
              <c:idx val="6"/>
              <c:layout>
                <c:manualLayout>
                  <c:x val="-5.5555555555555558E-3"/>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3FF-437A-9904-6213B0ED8B68}"/>
                </c:ext>
              </c:extLst>
            </c:dLbl>
            <c:dLbl>
              <c:idx val="7"/>
              <c:layout>
                <c:manualLayout>
                  <c:x val="2.777777777777676E-3"/>
                  <c:y val="-0.370370370370370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3FF-437A-9904-6213B0ED8B68}"/>
                </c:ext>
              </c:extLst>
            </c:dLbl>
            <c:dLbl>
              <c:idx val="8"/>
              <c:layout>
                <c:manualLayout>
                  <c:x val="-1.0185067526415994E-16"/>
                  <c:y val="-0.22685185185185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3FF-437A-9904-6213B0ED8B68}"/>
                </c:ext>
              </c:extLst>
            </c:dLbl>
            <c:dLbl>
              <c:idx val="9"/>
              <c:layout>
                <c:manualLayout>
                  <c:x val="-2.7777777777778798E-3"/>
                  <c:y val="-0.342592592592592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3FF-437A-9904-6213B0ED8B68}"/>
                </c:ext>
              </c:extLst>
            </c:dLbl>
            <c:dLbl>
              <c:idx val="10"/>
              <c:layout>
                <c:manualLayout>
                  <c:x val="-1.1111111111111112E-2"/>
                  <c:y val="-0.32407407407407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3FF-437A-9904-6213B0ED8B68}"/>
                </c:ext>
              </c:extLst>
            </c:dLbl>
            <c:dLbl>
              <c:idx val="11"/>
              <c:layout>
                <c:manualLayout>
                  <c:x val="-8.3333333333332309E-3"/>
                  <c:y val="-0.439814814814814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3FF-437A-9904-6213B0ED8B68}"/>
                </c:ext>
              </c:extLst>
            </c:dLbl>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Table'!$A$25:$A$36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Table'!$B$25:$B$36</c:f>
              <c:numCache>
                <c:formatCode>General</c:formatCode>
                <c:ptCount val="12"/>
                <c:pt idx="0">
                  <c:v>81</c:v>
                </c:pt>
                <c:pt idx="1">
                  <c:v>105</c:v>
                </c:pt>
                <c:pt idx="2">
                  <c:v>104</c:v>
                </c:pt>
                <c:pt idx="3">
                  <c:v>62</c:v>
                </c:pt>
                <c:pt idx="4">
                  <c:v>56</c:v>
                </c:pt>
                <c:pt idx="5">
                  <c:v>99</c:v>
                </c:pt>
                <c:pt idx="6">
                  <c:v>105</c:v>
                </c:pt>
                <c:pt idx="7">
                  <c:v>127</c:v>
                </c:pt>
                <c:pt idx="8">
                  <c:v>52</c:v>
                </c:pt>
                <c:pt idx="9">
                  <c:v>117</c:v>
                </c:pt>
                <c:pt idx="10">
                  <c:v>96</c:v>
                </c:pt>
                <c:pt idx="11">
                  <c:v>151</c:v>
                </c:pt>
              </c:numCache>
            </c:numRef>
          </c:val>
          <c:extLst>
            <c:ext xmlns:c16="http://schemas.microsoft.com/office/drawing/2014/chart" uri="{C3380CC4-5D6E-409C-BE32-E72D297353CC}">
              <c16:uniqueId val="{00000000-33FF-437A-9904-6213B0ED8B68}"/>
            </c:ext>
          </c:extLst>
        </c:ser>
        <c:dLbls>
          <c:showLegendKey val="0"/>
          <c:showVal val="1"/>
          <c:showCatName val="0"/>
          <c:showSerName val="0"/>
          <c:showPercent val="0"/>
          <c:showBubbleSize val="0"/>
        </c:dLbls>
        <c:axId val="1328155871"/>
        <c:axId val="1328126591"/>
      </c:areaChart>
      <c:catAx>
        <c:axId val="1328155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26591"/>
        <c:crosses val="autoZero"/>
        <c:auto val="1"/>
        <c:lblAlgn val="ctr"/>
        <c:lblOffset val="100"/>
        <c:noMultiLvlLbl val="0"/>
      </c:catAx>
      <c:valAx>
        <c:axId val="1328126591"/>
        <c:scaling>
          <c:orientation val="minMax"/>
        </c:scaling>
        <c:delete val="1"/>
        <c:axPos val="l"/>
        <c:numFmt formatCode="General" sourceLinked="1"/>
        <c:majorTickMark val="out"/>
        <c:minorTickMark val="none"/>
        <c:tickLblPos val="nextTo"/>
        <c:crossAx val="1328155871"/>
        <c:crosses val="autoZero"/>
        <c:crossBetween val="midCat"/>
      </c:valAx>
      <c:spPr>
        <a:noFill/>
        <a:ln cap="rnd">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l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[UberDataset_xlsx.xlsx]Pivot Table!PivotTable4</c:name>
    <c:fmtId val="4"/>
  </c:pivotSource>
  <c:chart>
    <c:autoTitleDeleted val="1"/>
    <c:pivotFmts>
      <c:pivotFmt>
        <c:idx val="0"/>
        <c:spPr>
          <a:solidFill>
            <a:schemeClr val="accent4"/>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5035D"/>
          </a:solidFill>
          <a:ln w="19050">
            <a:noFill/>
          </a:ln>
          <a:effectLst/>
        </c:spPr>
        <c:dLbl>
          <c:idx val="0"/>
          <c:layout>
            <c:manualLayout>
              <c:x val="-5.816699426604172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080595"/>
          </a:solidFill>
          <a:ln w="19050">
            <a:noFill/>
          </a:ln>
          <a:effectLst/>
        </c:spPr>
        <c:dLbl>
          <c:idx val="0"/>
          <c:layout>
            <c:manualLayout>
              <c:x val="-3.1530490003372914E-2"/>
              <c:y val="-7.36802464909277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4A1F91"/>
          </a:solidFill>
          <a:ln w="19050">
            <a:noFill/>
          </a:ln>
          <a:effectLst/>
        </c:spPr>
        <c:dLbl>
          <c:idx val="0"/>
          <c:layout>
            <c:manualLayout>
              <c:x val="2.7605244996549345E-3"/>
              <c:y val="-7.1381346673949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6536A4"/>
          </a:solidFill>
          <a:ln w="19050">
            <a:noFill/>
          </a:ln>
          <a:effectLst/>
        </c:spPr>
        <c:dLbl>
          <c:idx val="0"/>
          <c:layout>
            <c:manualLayout>
              <c:x val="4.0696216517986841E-2"/>
              <c:y val="-6.29329198300340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693779"/>
          </a:solidFill>
          <a:ln w="19050">
            <a:noFill/>
          </a:ln>
          <a:effectLst/>
        </c:spPr>
        <c:dLbl>
          <c:idx val="0"/>
          <c:layout>
            <c:manualLayout>
              <c:x val="5.0806592307423903E-2"/>
              <c:y val="-4.74152687435809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3D2AAE"/>
          </a:solidFill>
          <a:ln w="19050">
            <a:noFill/>
          </a:ln>
          <a:effectLst/>
        </c:spPr>
        <c:dLbl>
          <c:idx val="0"/>
          <c:layout>
            <c:manualLayout>
              <c:x val="6.5261982577140928E-2"/>
              <c:y val="-2.643736029160037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9393D9"/>
          </a:solidFill>
          <a:ln w="19050">
            <a:noFill/>
          </a:ln>
          <a:effectLst/>
        </c:spPr>
        <c:dLbl>
          <c:idx val="0"/>
          <c:layout>
            <c:manualLayout>
              <c:x val="6.9501529700091838E-2"/>
              <c:y val="1.58625214830997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4">
              <a:shade val="65000"/>
            </a:schemeClr>
          </a:solidFill>
          <a:ln w="19050">
            <a:noFill/>
          </a:ln>
          <a:effectLst/>
        </c:spPr>
        <c:dLbl>
          <c:idx val="0"/>
          <c:layout>
            <c:manualLayout>
              <c:x val="8.0437621815010688E-3"/>
              <c:y val="6.344998624626790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5.9198408913804526E-2"/>
                  <c:h val="4.2260305697081973E-2"/>
                </c:manualLayout>
              </c15:layout>
            </c:ext>
          </c:extLst>
        </c:dLbl>
      </c:pivotFmt>
      <c:pivotFmt>
        <c:idx val="9"/>
        <c:spPr>
          <a:solidFill>
            <a:srgbClr val="829CEE"/>
          </a:solidFill>
          <a:ln w="19050">
            <a:noFill/>
          </a:ln>
          <a:effectLst/>
        </c:spPr>
        <c:dLbl>
          <c:idx val="0"/>
          <c:layout>
            <c:manualLayout>
              <c:x val="-1.3675213675213675E-2"/>
              <c:y val="6.08063323518831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lumMod val="50000"/>
            </a:schemeClr>
          </a:solidFill>
          <a:ln w="19050">
            <a:noFill/>
          </a:ln>
          <a:effectLst/>
        </c:spPr>
        <c:dLbl>
          <c:idx val="0"/>
          <c:layout>
            <c:manualLayout>
              <c:x val="3.7574291396736355E-2"/>
              <c:y val="-0.119716052117526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lumMod val="50000"/>
            </a:schemeClr>
          </a:solidFill>
          <a:ln w="19050">
            <a:noFill/>
          </a:ln>
          <a:effectLst/>
        </c:spPr>
        <c:dLbl>
          <c:idx val="0"/>
          <c:layout>
            <c:manualLayout>
              <c:x val="3.2818397700287362E-2"/>
              <c:y val="-6.08063323518832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Table'!$B$44</c:f>
              <c:strCache>
                <c:ptCount val="1"/>
                <c:pt idx="0">
                  <c:v>Total</c:v>
                </c:pt>
              </c:strCache>
            </c:strRef>
          </c:tx>
          <c:spPr>
            <a:ln>
              <a:noFill/>
            </a:ln>
          </c:spPr>
          <c:dPt>
            <c:idx val="0"/>
            <c:bubble3D val="0"/>
            <c:spPr>
              <a:solidFill>
                <a:srgbClr val="080595"/>
              </a:solidFill>
              <a:ln w="19050">
                <a:noFill/>
              </a:ln>
              <a:effectLst/>
            </c:spPr>
            <c:extLst>
              <c:ext xmlns:c16="http://schemas.microsoft.com/office/drawing/2014/chart" uri="{C3380CC4-5D6E-409C-BE32-E72D297353CC}">
                <c16:uniqueId val="{00000003-A48A-4D4F-9E72-AA0F737EE6C9}"/>
              </c:ext>
            </c:extLst>
          </c:dPt>
          <c:dPt>
            <c:idx val="1"/>
            <c:bubble3D val="0"/>
            <c:spPr>
              <a:solidFill>
                <a:srgbClr val="4A1F91"/>
              </a:solidFill>
              <a:ln w="19050">
                <a:noFill/>
              </a:ln>
              <a:effectLst/>
            </c:spPr>
            <c:extLst>
              <c:ext xmlns:c16="http://schemas.microsoft.com/office/drawing/2014/chart" uri="{C3380CC4-5D6E-409C-BE32-E72D297353CC}">
                <c16:uniqueId val="{00000004-A48A-4D4F-9E72-AA0F737EE6C9}"/>
              </c:ext>
            </c:extLst>
          </c:dPt>
          <c:dPt>
            <c:idx val="2"/>
            <c:bubble3D val="0"/>
            <c:spPr>
              <a:solidFill>
                <a:schemeClr val="accent1">
                  <a:lumMod val="50000"/>
                </a:schemeClr>
              </a:solidFill>
              <a:ln w="19050">
                <a:noFill/>
              </a:ln>
              <a:effectLst/>
            </c:spPr>
            <c:extLst>
              <c:ext xmlns:c16="http://schemas.microsoft.com/office/drawing/2014/chart" uri="{C3380CC4-5D6E-409C-BE32-E72D297353CC}">
                <c16:uniqueId val="{0000000C-A48A-4D4F-9E72-AA0F737EE6C9}"/>
              </c:ext>
            </c:extLst>
          </c:dPt>
          <c:dPt>
            <c:idx val="3"/>
            <c:bubble3D val="0"/>
            <c:spPr>
              <a:solidFill>
                <a:schemeClr val="accent2">
                  <a:lumMod val="50000"/>
                </a:schemeClr>
              </a:solidFill>
              <a:ln w="19050">
                <a:noFill/>
              </a:ln>
              <a:effectLst/>
            </c:spPr>
            <c:extLst>
              <c:ext xmlns:c16="http://schemas.microsoft.com/office/drawing/2014/chart" uri="{C3380CC4-5D6E-409C-BE32-E72D297353CC}">
                <c16:uniqueId val="{0000000B-A48A-4D4F-9E72-AA0F737EE6C9}"/>
              </c:ext>
            </c:extLst>
          </c:dPt>
          <c:dPt>
            <c:idx val="4"/>
            <c:bubble3D val="0"/>
            <c:spPr>
              <a:solidFill>
                <a:srgbClr val="6536A4"/>
              </a:solidFill>
              <a:ln w="19050">
                <a:noFill/>
              </a:ln>
              <a:effectLst/>
            </c:spPr>
            <c:extLst>
              <c:ext xmlns:c16="http://schemas.microsoft.com/office/drawing/2014/chart" uri="{C3380CC4-5D6E-409C-BE32-E72D297353CC}">
                <c16:uniqueId val="{00000005-A48A-4D4F-9E72-AA0F737EE6C9}"/>
              </c:ext>
            </c:extLst>
          </c:dPt>
          <c:dPt>
            <c:idx val="5"/>
            <c:bubble3D val="0"/>
            <c:spPr>
              <a:solidFill>
                <a:srgbClr val="693779"/>
              </a:solidFill>
              <a:ln w="19050">
                <a:noFill/>
              </a:ln>
              <a:effectLst/>
            </c:spPr>
            <c:extLst>
              <c:ext xmlns:c16="http://schemas.microsoft.com/office/drawing/2014/chart" uri="{C3380CC4-5D6E-409C-BE32-E72D297353CC}">
                <c16:uniqueId val="{00000006-A48A-4D4F-9E72-AA0F737EE6C9}"/>
              </c:ext>
            </c:extLst>
          </c:dPt>
          <c:dPt>
            <c:idx val="6"/>
            <c:bubble3D val="0"/>
            <c:spPr>
              <a:solidFill>
                <a:srgbClr val="3D2AAE"/>
              </a:solidFill>
              <a:ln w="19050">
                <a:noFill/>
              </a:ln>
              <a:effectLst/>
            </c:spPr>
            <c:extLst>
              <c:ext xmlns:c16="http://schemas.microsoft.com/office/drawing/2014/chart" uri="{C3380CC4-5D6E-409C-BE32-E72D297353CC}">
                <c16:uniqueId val="{00000007-A48A-4D4F-9E72-AA0F737EE6C9}"/>
              </c:ext>
            </c:extLst>
          </c:dPt>
          <c:dPt>
            <c:idx val="7"/>
            <c:bubble3D val="0"/>
            <c:spPr>
              <a:solidFill>
                <a:srgbClr val="9393D9"/>
              </a:solidFill>
              <a:ln w="19050">
                <a:noFill/>
              </a:ln>
              <a:effectLst/>
            </c:spPr>
            <c:extLst>
              <c:ext xmlns:c16="http://schemas.microsoft.com/office/drawing/2014/chart" uri="{C3380CC4-5D6E-409C-BE32-E72D297353CC}">
                <c16:uniqueId val="{00000008-A48A-4D4F-9E72-AA0F737EE6C9}"/>
              </c:ext>
            </c:extLst>
          </c:dPt>
          <c:dPt>
            <c:idx val="8"/>
            <c:bubble3D val="0"/>
            <c:spPr>
              <a:solidFill>
                <a:schemeClr val="accent4">
                  <a:shade val="65000"/>
                </a:schemeClr>
              </a:solidFill>
              <a:ln w="19050">
                <a:noFill/>
              </a:ln>
              <a:effectLst/>
            </c:spPr>
            <c:extLst>
              <c:ext xmlns:c16="http://schemas.microsoft.com/office/drawing/2014/chart" uri="{C3380CC4-5D6E-409C-BE32-E72D297353CC}">
                <c16:uniqueId val="{00000009-A48A-4D4F-9E72-AA0F737EE6C9}"/>
              </c:ext>
            </c:extLst>
          </c:dPt>
          <c:dPt>
            <c:idx val="9"/>
            <c:bubble3D val="0"/>
            <c:spPr>
              <a:solidFill>
                <a:srgbClr val="829CEE"/>
              </a:solidFill>
              <a:ln w="19050">
                <a:noFill/>
              </a:ln>
              <a:effectLst/>
            </c:spPr>
            <c:extLst>
              <c:ext xmlns:c16="http://schemas.microsoft.com/office/drawing/2014/chart" uri="{C3380CC4-5D6E-409C-BE32-E72D297353CC}">
                <c16:uniqueId val="{0000000A-A48A-4D4F-9E72-AA0F737EE6C9}"/>
              </c:ext>
            </c:extLst>
          </c:dPt>
          <c:dPt>
            <c:idx val="10"/>
            <c:bubble3D val="0"/>
            <c:spPr>
              <a:solidFill>
                <a:srgbClr val="05035D"/>
              </a:solidFill>
              <a:ln w="19050">
                <a:noFill/>
              </a:ln>
              <a:effectLst/>
            </c:spPr>
            <c:extLst>
              <c:ext xmlns:c16="http://schemas.microsoft.com/office/drawing/2014/chart" uri="{C3380CC4-5D6E-409C-BE32-E72D297353CC}">
                <c16:uniqueId val="{00000002-A48A-4D4F-9E72-AA0F737EE6C9}"/>
              </c:ext>
            </c:extLst>
          </c:dPt>
          <c:dLbls>
            <c:dLbl>
              <c:idx val="0"/>
              <c:layout>
                <c:manualLayout>
                  <c:x val="-3.1530490003372914E-2"/>
                  <c:y val="-7.368024649092776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48A-4D4F-9E72-AA0F737EE6C9}"/>
                </c:ext>
              </c:extLst>
            </c:dLbl>
            <c:dLbl>
              <c:idx val="1"/>
              <c:layout>
                <c:manualLayout>
                  <c:x val="2.7605244996549345E-3"/>
                  <c:y val="-7.138134667394982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48A-4D4F-9E72-AA0F737EE6C9}"/>
                </c:ext>
              </c:extLst>
            </c:dLbl>
            <c:dLbl>
              <c:idx val="2"/>
              <c:layout>
                <c:manualLayout>
                  <c:x val="3.2818397700287362E-2"/>
                  <c:y val="-6.080633235188320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C-A48A-4D4F-9E72-AA0F737EE6C9}"/>
                </c:ext>
              </c:extLst>
            </c:dLbl>
            <c:dLbl>
              <c:idx val="3"/>
              <c:layout>
                <c:manualLayout>
                  <c:x val="3.7574291396736355E-2"/>
                  <c:y val="-0.1197160521175262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A48A-4D4F-9E72-AA0F737EE6C9}"/>
                </c:ext>
              </c:extLst>
            </c:dLbl>
            <c:dLbl>
              <c:idx val="4"/>
              <c:layout>
                <c:manualLayout>
                  <c:x val="4.0696216517986841E-2"/>
                  <c:y val="-6.293291983003401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48A-4D4F-9E72-AA0F737EE6C9}"/>
                </c:ext>
              </c:extLst>
            </c:dLbl>
            <c:dLbl>
              <c:idx val="5"/>
              <c:layout>
                <c:manualLayout>
                  <c:x val="5.0806592307423903E-2"/>
                  <c:y val="-4.74152687435809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48A-4D4F-9E72-AA0F737EE6C9}"/>
                </c:ext>
              </c:extLst>
            </c:dLbl>
            <c:dLbl>
              <c:idx val="6"/>
              <c:layout>
                <c:manualLayout>
                  <c:x val="6.5261982577140928E-2"/>
                  <c:y val="-2.6437360291600379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48A-4D4F-9E72-AA0F737EE6C9}"/>
                </c:ext>
              </c:extLst>
            </c:dLbl>
            <c:dLbl>
              <c:idx val="7"/>
              <c:layout>
                <c:manualLayout>
                  <c:x val="6.9501529700091838E-2"/>
                  <c:y val="1.586252148309976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A48A-4D4F-9E72-AA0F737EE6C9}"/>
                </c:ext>
              </c:extLst>
            </c:dLbl>
            <c:dLbl>
              <c:idx val="8"/>
              <c:layout>
                <c:manualLayout>
                  <c:x val="8.0437621815010688E-3"/>
                  <c:y val="6.344998624626790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5.9198408913804526E-2"/>
                      <c:h val="4.2260305697081973E-2"/>
                    </c:manualLayout>
                  </c15:layout>
                </c:ext>
                <c:ext xmlns:c16="http://schemas.microsoft.com/office/drawing/2014/chart" uri="{C3380CC4-5D6E-409C-BE32-E72D297353CC}">
                  <c16:uniqueId val="{00000009-A48A-4D4F-9E72-AA0F737EE6C9}"/>
                </c:ext>
              </c:extLst>
            </c:dLbl>
            <c:dLbl>
              <c:idx val="9"/>
              <c:layout>
                <c:manualLayout>
                  <c:x val="-1.3675213675213675E-2"/>
                  <c:y val="6.080633235188318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A48A-4D4F-9E72-AA0F737EE6C9}"/>
                </c:ext>
              </c:extLst>
            </c:dLbl>
            <c:dLbl>
              <c:idx val="10"/>
              <c:layout>
                <c:manualLayout>
                  <c:x val="-5.8166994266041723E-2"/>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48A-4D4F-9E72-AA0F737EE6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Table'!$A$45:$A$55</c:f>
              <c:strCache>
                <c:ptCount val="11"/>
                <c:pt idx="0">
                  <c:v>Airport/Travel</c:v>
                </c:pt>
                <c:pt idx="1">
                  <c:v>Between Offices</c:v>
                </c:pt>
                <c:pt idx="2">
                  <c:v>Charity ($)</c:v>
                </c:pt>
                <c:pt idx="3">
                  <c:v>Commute</c:v>
                </c:pt>
                <c:pt idx="4">
                  <c:v>Customer Visit</c:v>
                </c:pt>
                <c:pt idx="5">
                  <c:v>Errand/Supplies</c:v>
                </c:pt>
                <c:pt idx="6">
                  <c:v>Meal/Entertain</c:v>
                </c:pt>
                <c:pt idx="7">
                  <c:v>Meeting</c:v>
                </c:pt>
                <c:pt idx="8">
                  <c:v>Moving</c:v>
                </c:pt>
                <c:pt idx="9">
                  <c:v>Temporary Site</c:v>
                </c:pt>
                <c:pt idx="10">
                  <c:v>Unknown</c:v>
                </c:pt>
              </c:strCache>
            </c:strRef>
          </c:cat>
          <c:val>
            <c:numRef>
              <c:f>'Pivot Table'!$B$45:$B$55</c:f>
              <c:numCache>
                <c:formatCode>General</c:formatCode>
                <c:ptCount val="11"/>
                <c:pt idx="0">
                  <c:v>3</c:v>
                </c:pt>
                <c:pt idx="1">
                  <c:v>18</c:v>
                </c:pt>
                <c:pt idx="2">
                  <c:v>1</c:v>
                </c:pt>
                <c:pt idx="3">
                  <c:v>1</c:v>
                </c:pt>
                <c:pt idx="4">
                  <c:v>101</c:v>
                </c:pt>
                <c:pt idx="5">
                  <c:v>128</c:v>
                </c:pt>
                <c:pt idx="6">
                  <c:v>160</c:v>
                </c:pt>
                <c:pt idx="7">
                  <c:v>187</c:v>
                </c:pt>
                <c:pt idx="8">
                  <c:v>4</c:v>
                </c:pt>
                <c:pt idx="9">
                  <c:v>50</c:v>
                </c:pt>
                <c:pt idx="10">
                  <c:v>502</c:v>
                </c:pt>
              </c:numCache>
            </c:numRef>
          </c:val>
          <c:extLst>
            <c:ext xmlns:c16="http://schemas.microsoft.com/office/drawing/2014/chart" uri="{C3380CC4-5D6E-409C-BE32-E72D297353CC}">
              <c16:uniqueId val="{00000000-A48A-4D4F-9E72-AA0F737EE6C9}"/>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Table!PivotTable5</c:name>
    <c:fmtId val="0"/>
  </c:pivotSource>
  <c:chart>
    <c:autoTitleDeleted val="1"/>
    <c:pivotFmts>
      <c:pivotFmt>
        <c:idx val="0"/>
        <c:spPr>
          <a:gradFill flip="none" rotWithShape="1">
            <a:gsLst>
              <a:gs pos="0">
                <a:schemeClr val="tx2">
                  <a:lumMod val="10000"/>
                  <a:lumOff val="90000"/>
                </a:schemeClr>
              </a:gs>
              <a:gs pos="36000">
                <a:schemeClr val="tx2">
                  <a:lumMod val="50000"/>
                  <a:lumOff val="50000"/>
                </a:schemeClr>
              </a:gs>
              <a:gs pos="100000">
                <a:srgbClr val="2D1755"/>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Table'!$B$64</c:f>
              <c:strCache>
                <c:ptCount val="1"/>
                <c:pt idx="0">
                  <c:v>Total</c:v>
                </c:pt>
              </c:strCache>
            </c:strRef>
          </c:tx>
          <c:spPr>
            <a:gradFill flip="none" rotWithShape="1">
              <a:gsLst>
                <a:gs pos="0">
                  <a:schemeClr val="tx2">
                    <a:lumMod val="10000"/>
                    <a:lumOff val="90000"/>
                  </a:schemeClr>
                </a:gs>
                <a:gs pos="36000">
                  <a:schemeClr val="tx2">
                    <a:lumMod val="50000"/>
                    <a:lumOff val="50000"/>
                  </a:schemeClr>
                </a:gs>
                <a:gs pos="100000">
                  <a:srgbClr val="2D1755"/>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Table'!$A$65:$A$71</c:f>
              <c:strCache>
                <c:ptCount val="7"/>
                <c:pt idx="0">
                  <c:v>MON</c:v>
                </c:pt>
                <c:pt idx="1">
                  <c:v>TUE</c:v>
                </c:pt>
                <c:pt idx="2">
                  <c:v>WED</c:v>
                </c:pt>
                <c:pt idx="3">
                  <c:v>THU</c:v>
                </c:pt>
                <c:pt idx="4">
                  <c:v>FRI</c:v>
                </c:pt>
                <c:pt idx="5">
                  <c:v>SAT</c:v>
                </c:pt>
                <c:pt idx="6">
                  <c:v>SUN</c:v>
                </c:pt>
              </c:strCache>
            </c:strRef>
          </c:cat>
          <c:val>
            <c:numRef>
              <c:f>'Pivot Table'!$B$65:$B$71</c:f>
              <c:numCache>
                <c:formatCode>General</c:formatCode>
                <c:ptCount val="7"/>
                <c:pt idx="0">
                  <c:v>172</c:v>
                </c:pt>
                <c:pt idx="1">
                  <c:v>171</c:v>
                </c:pt>
                <c:pt idx="2">
                  <c:v>135</c:v>
                </c:pt>
                <c:pt idx="3">
                  <c:v>163</c:v>
                </c:pt>
                <c:pt idx="4">
                  <c:v>185</c:v>
                </c:pt>
                <c:pt idx="5">
                  <c:v>156</c:v>
                </c:pt>
                <c:pt idx="6">
                  <c:v>173</c:v>
                </c:pt>
              </c:numCache>
            </c:numRef>
          </c:val>
          <c:extLst>
            <c:ext xmlns:c16="http://schemas.microsoft.com/office/drawing/2014/chart" uri="{C3380CC4-5D6E-409C-BE32-E72D297353CC}">
              <c16:uniqueId val="{00000000-02EF-4D31-A838-C3263F80873B}"/>
            </c:ext>
          </c:extLst>
        </c:ser>
        <c:dLbls>
          <c:dLblPos val="outEnd"/>
          <c:showLegendKey val="0"/>
          <c:showVal val="1"/>
          <c:showCatName val="0"/>
          <c:showSerName val="0"/>
          <c:showPercent val="0"/>
          <c:showBubbleSize val="0"/>
        </c:dLbls>
        <c:gapWidth val="182"/>
        <c:axId val="1503070207"/>
        <c:axId val="1503084127"/>
      </c:barChart>
      <c:catAx>
        <c:axId val="1503070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84127"/>
        <c:crosses val="autoZero"/>
        <c:auto val="1"/>
        <c:lblAlgn val="ctr"/>
        <c:lblOffset val="100"/>
        <c:noMultiLvlLbl val="0"/>
      </c:catAx>
      <c:valAx>
        <c:axId val="1503084127"/>
        <c:scaling>
          <c:orientation val="minMax"/>
        </c:scaling>
        <c:delete val="1"/>
        <c:axPos val="b"/>
        <c:numFmt formatCode="General" sourceLinked="1"/>
        <c:majorTickMark val="none"/>
        <c:minorTickMark val="none"/>
        <c:tickLblPos val="nextTo"/>
        <c:crossAx val="1503070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Table!PivotTable6</c:name>
    <c:fmtId val="2"/>
  </c:pivotSource>
  <c:chart>
    <c:autoTitleDeleted val="1"/>
    <c:pivotFmts>
      <c:pivotFmt>
        <c:idx val="0"/>
        <c:spPr>
          <a:gradFill flip="none" rotWithShape="1">
            <a:gsLst>
              <a:gs pos="0">
                <a:schemeClr val="tx2">
                  <a:lumMod val="10000"/>
                  <a:lumOff val="90000"/>
                </a:schemeClr>
              </a:gs>
              <a:gs pos="36000">
                <a:schemeClr val="tx2">
                  <a:lumMod val="50000"/>
                  <a:lumOff val="50000"/>
                </a:schemeClr>
              </a:gs>
              <a:gs pos="100000">
                <a:srgbClr val="2D1755"/>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779925523749962E-2"/>
          <c:y val="5.5555581632772799E-2"/>
          <c:w val="0.93888888888888888"/>
          <c:h val="0.84204505686789155"/>
        </c:manualLayout>
      </c:layout>
      <c:barChart>
        <c:barDir val="col"/>
        <c:grouping val="clustered"/>
        <c:varyColors val="0"/>
        <c:ser>
          <c:idx val="0"/>
          <c:order val="0"/>
          <c:tx>
            <c:strRef>
              <c:f>'Pivot Table'!$B$82</c:f>
              <c:strCache>
                <c:ptCount val="1"/>
                <c:pt idx="0">
                  <c:v>Total</c:v>
                </c:pt>
              </c:strCache>
            </c:strRef>
          </c:tx>
          <c:spPr>
            <a:gradFill flip="none" rotWithShape="1">
              <a:gsLst>
                <a:gs pos="0">
                  <a:schemeClr val="tx2">
                    <a:lumMod val="10000"/>
                    <a:lumOff val="90000"/>
                  </a:schemeClr>
                </a:gs>
                <a:gs pos="36000">
                  <a:schemeClr val="tx2">
                    <a:lumMod val="50000"/>
                    <a:lumOff val="50000"/>
                  </a:schemeClr>
                </a:gs>
                <a:gs pos="100000">
                  <a:srgbClr val="2D1755"/>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Table'!$A$83:$A$86</c:f>
              <c:strCache>
                <c:ptCount val="4"/>
                <c:pt idx="0">
                  <c:v>05:00-12:00</c:v>
                </c:pt>
                <c:pt idx="1">
                  <c:v>12:00-18:00</c:v>
                </c:pt>
                <c:pt idx="2">
                  <c:v>18:00-23:00</c:v>
                </c:pt>
                <c:pt idx="3">
                  <c:v>23:00-05:00</c:v>
                </c:pt>
              </c:strCache>
            </c:strRef>
          </c:cat>
          <c:val>
            <c:numRef>
              <c:f>'Pivot Table'!$B$83:$B$86</c:f>
              <c:numCache>
                <c:formatCode>General</c:formatCode>
                <c:ptCount val="4"/>
                <c:pt idx="0">
                  <c:v>273</c:v>
                </c:pt>
                <c:pt idx="1">
                  <c:v>541</c:v>
                </c:pt>
                <c:pt idx="2">
                  <c:v>315</c:v>
                </c:pt>
                <c:pt idx="3">
                  <c:v>26</c:v>
                </c:pt>
              </c:numCache>
            </c:numRef>
          </c:val>
          <c:extLst>
            <c:ext xmlns:c16="http://schemas.microsoft.com/office/drawing/2014/chart" uri="{C3380CC4-5D6E-409C-BE32-E72D297353CC}">
              <c16:uniqueId val="{00000000-B369-44B9-B664-C0C511FD14CB}"/>
            </c:ext>
          </c:extLst>
        </c:ser>
        <c:dLbls>
          <c:dLblPos val="outEnd"/>
          <c:showLegendKey val="0"/>
          <c:showVal val="1"/>
          <c:showCatName val="0"/>
          <c:showSerName val="0"/>
          <c:showPercent val="0"/>
          <c:showBubbleSize val="0"/>
        </c:dLbls>
        <c:gapWidth val="152"/>
        <c:overlap val="-28"/>
        <c:axId val="1503091327"/>
        <c:axId val="1503113887"/>
      </c:barChart>
      <c:catAx>
        <c:axId val="150309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113887"/>
        <c:crosses val="autoZero"/>
        <c:auto val="1"/>
        <c:lblAlgn val="ctr"/>
        <c:lblOffset val="100"/>
        <c:noMultiLvlLbl val="0"/>
      </c:catAx>
      <c:valAx>
        <c:axId val="1503113887"/>
        <c:scaling>
          <c:orientation val="minMax"/>
        </c:scaling>
        <c:delete val="1"/>
        <c:axPos val="l"/>
        <c:numFmt formatCode="General" sourceLinked="1"/>
        <c:majorTickMark val="none"/>
        <c:minorTickMark val="none"/>
        <c:tickLblPos val="nextTo"/>
        <c:crossAx val="15030913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Table!PivotTable2</c:name>
    <c:fmtId val="5"/>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1F2C79"/>
          </a:solidFill>
          <a:ln w="19050">
            <a:noFill/>
          </a:ln>
          <a:effectLst/>
        </c:spPr>
        <c:dLbl>
          <c:idx val="0"/>
          <c:layout>
            <c:manualLayout>
              <c:x val="-0.11722541893801737"/>
              <c:y val="-0.10969461170294889"/>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tx2">
              <a:lumMod val="50000"/>
              <a:lumOff val="50000"/>
            </a:schemeClr>
          </a:solidFill>
          <a:ln w="19050">
            <a:noFill/>
          </a:ln>
          <a:effectLst/>
        </c:spPr>
        <c:dLbl>
          <c:idx val="0"/>
          <c:layout>
            <c:manualLayout>
              <c:x val="8.4221683827983035E-2"/>
              <c:y val="-7.5655704801605758E-2"/>
            </c:manualLayout>
          </c:layout>
          <c:spPr>
            <a:noFill/>
            <a:ln>
              <a:noFill/>
            </a:ln>
            <a:effectLst/>
          </c:spPr>
          <c:txPr>
            <a:bodyPr rot="0" spcFirstLastPara="1" vertOverflow="ellipsis" vert="horz" wrap="square" lIns="38100" tIns="19050" rIns="38100" bIns="19050" anchor="t"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016656571774682"/>
                  <c:h val="0.14302238690751889"/>
                </c:manualLayout>
              </c15:layout>
            </c:ext>
          </c:extLst>
        </c:dLbl>
      </c:pivotFmt>
      <c:pivotFmt>
        <c:idx val="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1F2C79"/>
          </a:solidFill>
          <a:ln w="19050">
            <a:noFill/>
          </a:ln>
          <a:effectLst/>
        </c:spPr>
        <c:dLbl>
          <c:idx val="0"/>
          <c:layout>
            <c:manualLayout>
              <c:x val="-0.11722541893801737"/>
              <c:y val="-0.10969461170294889"/>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tx2">
              <a:lumMod val="50000"/>
              <a:lumOff val="50000"/>
            </a:schemeClr>
          </a:solidFill>
          <a:ln w="19050">
            <a:noFill/>
          </a:ln>
          <a:effectLst/>
        </c:spPr>
        <c:dLbl>
          <c:idx val="0"/>
          <c:layout>
            <c:manualLayout>
              <c:x val="8.4221683827983035E-2"/>
              <c:y val="-7.5655704801605758E-2"/>
            </c:manualLayout>
          </c:layout>
          <c:spPr>
            <a:noFill/>
            <a:ln>
              <a:noFill/>
            </a:ln>
            <a:effectLst/>
          </c:spPr>
          <c:txPr>
            <a:bodyPr rot="0" spcFirstLastPara="1" vertOverflow="ellipsis" vert="horz" wrap="square" lIns="38100" tIns="19050" rIns="38100" bIns="19050" anchor="t"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016656571774682"/>
                  <c:h val="0.14302238690751889"/>
                </c:manualLayout>
              </c15:layout>
            </c:ext>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1F2C79"/>
          </a:solidFill>
          <a:ln w="19050">
            <a:noFill/>
          </a:ln>
          <a:effectLst/>
        </c:spPr>
        <c:dLbl>
          <c:idx val="0"/>
          <c:layout>
            <c:manualLayout>
              <c:x val="-0.11722541893801737"/>
              <c:y val="-0.10969461170294889"/>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tx2">
              <a:lumMod val="50000"/>
              <a:lumOff val="50000"/>
            </a:schemeClr>
          </a:solidFill>
          <a:ln w="19050">
            <a:noFill/>
          </a:ln>
          <a:effectLst/>
        </c:spPr>
        <c:dLbl>
          <c:idx val="0"/>
          <c:layout>
            <c:manualLayout>
              <c:x val="8.4221683827983035E-2"/>
              <c:y val="-7.5655704801605758E-2"/>
            </c:manualLayout>
          </c:layout>
          <c:spPr>
            <a:noFill/>
            <a:ln>
              <a:noFill/>
            </a:ln>
            <a:effectLst/>
          </c:spPr>
          <c:txPr>
            <a:bodyPr rot="0" spcFirstLastPara="1" vertOverflow="ellipsis" vert="horz" wrap="square" lIns="38100" tIns="19050" rIns="38100" bIns="19050" anchor="t"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016656571774682"/>
                  <c:h val="0.14302238690751889"/>
                </c:manualLayout>
              </c15:layout>
            </c:ext>
          </c:extLst>
        </c:dLbl>
      </c:pivotFmt>
    </c:pivotFmts>
    <c:plotArea>
      <c:layout>
        <c:manualLayout>
          <c:layoutTarget val="inner"/>
          <c:xMode val="edge"/>
          <c:yMode val="edge"/>
          <c:x val="0.20586656462720776"/>
          <c:y val="0.28287236723069814"/>
          <c:w val="0.57085717058039642"/>
          <c:h val="0.67828774809838133"/>
        </c:manualLayout>
      </c:layout>
      <c:doughnutChart>
        <c:varyColors val="1"/>
        <c:ser>
          <c:idx val="0"/>
          <c:order val="0"/>
          <c:tx>
            <c:strRef>
              <c:f>'Pivot Table'!$B$12</c:f>
              <c:strCache>
                <c:ptCount val="1"/>
                <c:pt idx="0">
                  <c:v>Total</c:v>
                </c:pt>
              </c:strCache>
            </c:strRef>
          </c:tx>
          <c:spPr>
            <a:ln>
              <a:noFill/>
            </a:ln>
          </c:spPr>
          <c:dPt>
            <c:idx val="0"/>
            <c:bubble3D val="0"/>
            <c:spPr>
              <a:solidFill>
                <a:srgbClr val="1F2C79"/>
              </a:solidFill>
              <a:ln w="19050">
                <a:noFill/>
              </a:ln>
              <a:effectLst/>
            </c:spPr>
            <c:extLst>
              <c:ext xmlns:c16="http://schemas.microsoft.com/office/drawing/2014/chart" uri="{C3380CC4-5D6E-409C-BE32-E72D297353CC}">
                <c16:uniqueId val="{00000001-859A-4179-A682-C3D44B1FF217}"/>
              </c:ext>
            </c:extLst>
          </c:dPt>
          <c:dPt>
            <c:idx val="1"/>
            <c:bubble3D val="0"/>
            <c:spPr>
              <a:solidFill>
                <a:schemeClr val="tx2">
                  <a:lumMod val="50000"/>
                  <a:lumOff val="50000"/>
                </a:schemeClr>
              </a:solidFill>
              <a:ln w="19050">
                <a:noFill/>
              </a:ln>
              <a:effectLst/>
            </c:spPr>
            <c:extLst>
              <c:ext xmlns:c16="http://schemas.microsoft.com/office/drawing/2014/chart" uri="{C3380CC4-5D6E-409C-BE32-E72D297353CC}">
                <c16:uniqueId val="{00000003-859A-4179-A682-C3D44B1FF217}"/>
              </c:ext>
            </c:extLst>
          </c:dPt>
          <c:dLbls>
            <c:dLbl>
              <c:idx val="0"/>
              <c:layout>
                <c:manualLayout>
                  <c:x val="-0.11722541893801737"/>
                  <c:y val="-0.1096946117029488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59A-4179-A682-C3D44B1FF217}"/>
                </c:ext>
              </c:extLst>
            </c:dLbl>
            <c:dLbl>
              <c:idx val="1"/>
              <c:layout>
                <c:manualLayout>
                  <c:x val="8.4221683827983035E-2"/>
                  <c:y val="-7.5655704801605758E-2"/>
                </c:manualLayout>
              </c:layout>
              <c:spPr>
                <a:noFill/>
                <a:ln>
                  <a:noFill/>
                </a:ln>
                <a:effectLst/>
              </c:spPr>
              <c:txPr>
                <a:bodyPr rot="0" spcFirstLastPara="1" vertOverflow="ellipsis" vert="horz" wrap="square" lIns="38100" tIns="19050" rIns="38100" bIns="19050" anchor="t" anchorCtr="0">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6016656571774682"/>
                      <c:h val="0.14302238690751889"/>
                    </c:manualLayout>
                  </c15:layout>
                </c:ext>
                <c:ext xmlns:c16="http://schemas.microsoft.com/office/drawing/2014/chart" uri="{C3380CC4-5D6E-409C-BE32-E72D297353CC}">
                  <c16:uniqueId val="{00000003-859A-4179-A682-C3D44B1FF217}"/>
                </c:ext>
              </c:extLst>
            </c:dLbl>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Table'!$A$13:$A$15</c:f>
              <c:strCache>
                <c:ptCount val="2"/>
                <c:pt idx="0">
                  <c:v>Business</c:v>
                </c:pt>
                <c:pt idx="1">
                  <c:v>Personal</c:v>
                </c:pt>
              </c:strCache>
            </c:strRef>
          </c:cat>
          <c:val>
            <c:numRef>
              <c:f>'Pivot Table'!$B$13:$B$15</c:f>
              <c:numCache>
                <c:formatCode>General</c:formatCode>
                <c:ptCount val="2"/>
                <c:pt idx="0">
                  <c:v>1078</c:v>
                </c:pt>
                <c:pt idx="1">
                  <c:v>77</c:v>
                </c:pt>
              </c:numCache>
            </c:numRef>
          </c:val>
          <c:extLst>
            <c:ext xmlns:c16="http://schemas.microsoft.com/office/drawing/2014/chart" uri="{C3380CC4-5D6E-409C-BE32-E72D297353CC}">
              <c16:uniqueId val="{00000004-859A-4179-A682-C3D44B1FF217}"/>
            </c:ext>
          </c:extLst>
        </c:ser>
        <c:dLbls>
          <c:showLegendKey val="0"/>
          <c:showVal val="1"/>
          <c:showCatName val="0"/>
          <c:showSerName val="0"/>
          <c:showPercent val="0"/>
          <c:showBubbleSize val="0"/>
          <c:showLeaderLines val="0"/>
        </c:dLbls>
        <c:firstSliceAng val="90"/>
        <c:holeSize val="70"/>
      </c:doughnutChart>
      <c:spPr>
        <a:noFill/>
        <a:ln>
          <a:noFill/>
        </a:ln>
        <a:effectLst/>
      </c:spPr>
    </c:plotArea>
    <c:legend>
      <c:legendPos val="t"/>
      <c:layout>
        <c:manualLayout>
          <c:xMode val="edge"/>
          <c:yMode val="edge"/>
          <c:x val="0.18330872335647219"/>
          <c:y val="0.14233155529687194"/>
          <c:w val="0.6462336011722104"/>
          <c:h val="0.100000699912510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Table!PivotTable3</c:name>
    <c:fmtId val="7"/>
  </c:pivotSource>
  <c:chart>
    <c:autoTitleDeleted val="1"/>
    <c:pivotFmts>
      <c:pivotFmt>
        <c:idx val="0"/>
        <c:spPr>
          <a:solidFill>
            <a:srgbClr val="BED8F0"/>
          </a:solidFill>
          <a:ln w="28575" cap="rnd">
            <a:solidFill>
              <a:srgbClr val="1F2C79"/>
            </a:solidFill>
            <a:round/>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ED8F0"/>
          </a:solidFill>
          <a:ln w="28575" cap="rnd">
            <a:solidFill>
              <a:srgbClr val="1F2C79"/>
            </a:solidFill>
            <a:round/>
          </a:ln>
          <a:effectLst/>
        </c:spPr>
        <c:dLbl>
          <c:idx val="0"/>
          <c:layout>
            <c:manualLayout>
              <c:x val="0"/>
              <c:y val="-0.26851851851851855"/>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ED8F0"/>
          </a:solidFill>
          <a:ln w="28575" cap="rnd">
            <a:solidFill>
              <a:srgbClr val="1F2C79"/>
            </a:solidFill>
            <a:round/>
          </a:ln>
          <a:effectLst/>
        </c:spPr>
        <c:dLbl>
          <c:idx val="0"/>
          <c:layout>
            <c:manualLayout>
              <c:x val="-2.777777777777803E-3"/>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ED8F0"/>
          </a:solidFill>
          <a:ln w="28575" cap="rnd">
            <a:solidFill>
              <a:srgbClr val="1F2C79"/>
            </a:solidFill>
            <a:round/>
          </a:ln>
          <a:effectLst/>
        </c:spPr>
        <c:dLbl>
          <c:idx val="0"/>
          <c:layout>
            <c:manualLayout>
              <c:x val="-5.0925337632079971E-17"/>
              <c:y val="-0.20370370370370378"/>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ED8F0"/>
          </a:solidFill>
          <a:ln w="28575" cap="rnd">
            <a:solidFill>
              <a:srgbClr val="1F2C79"/>
            </a:solidFill>
            <a:round/>
          </a:ln>
          <a:effectLst/>
        </c:spPr>
        <c:dLbl>
          <c:idx val="0"/>
          <c:layout>
            <c:manualLayout>
              <c:x val="-1.388888888888894E-2"/>
              <c:y val="-0.2083333333333333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BED8F0"/>
          </a:solidFill>
          <a:ln w="28575" cap="rnd">
            <a:solidFill>
              <a:srgbClr val="1F2C79"/>
            </a:solidFill>
            <a:round/>
          </a:ln>
          <a:effectLst/>
        </c:spPr>
        <c:dLbl>
          <c:idx val="0"/>
          <c:layout>
            <c:manualLayout>
              <c:x val="-5.5555555555555046E-3"/>
              <c:y val="-0.3194444444444444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BED8F0"/>
          </a:solidFill>
          <a:ln w="28575" cap="rnd">
            <a:solidFill>
              <a:srgbClr val="1F2C79"/>
            </a:solidFill>
            <a:round/>
          </a:ln>
          <a:effectLst/>
        </c:spPr>
        <c:dLbl>
          <c:idx val="0"/>
          <c:layout>
            <c:manualLayout>
              <c:x val="2.777777777777676E-3"/>
              <c:y val="-0.37037037037037041"/>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ED8F0"/>
          </a:solidFill>
          <a:ln w="28575" cap="rnd">
            <a:solidFill>
              <a:srgbClr val="1F2C79"/>
            </a:solidFill>
            <a:round/>
          </a:ln>
          <a:effectLst/>
        </c:spPr>
        <c:dLbl>
          <c:idx val="0"/>
          <c:layout>
            <c:manualLayout>
              <c:x val="-1.0185067526415994E-16"/>
              <c:y val="-0.2268518518518519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BED8F0"/>
          </a:solidFill>
          <a:ln w="28575" cap="rnd">
            <a:solidFill>
              <a:srgbClr val="1F2C79"/>
            </a:solidFill>
            <a:round/>
          </a:ln>
          <a:effectLst/>
        </c:spPr>
        <c:dLbl>
          <c:idx val="0"/>
          <c:layout>
            <c:manualLayout>
              <c:x val="-2.7777777777778798E-3"/>
              <c:y val="-0.3425925925925926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BED8F0"/>
          </a:solidFill>
          <a:ln w="28575" cap="rnd">
            <a:solidFill>
              <a:srgbClr val="1F2C79"/>
            </a:solidFill>
            <a:round/>
          </a:ln>
          <a:effectLst/>
        </c:spPr>
        <c:dLbl>
          <c:idx val="0"/>
          <c:layout>
            <c:manualLayout>
              <c:x val="-1.1111111111111112E-2"/>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BED8F0"/>
          </a:solidFill>
          <a:ln w="28575" cap="rnd">
            <a:solidFill>
              <a:srgbClr val="1F2C79"/>
            </a:solidFill>
            <a:round/>
          </a:ln>
          <a:effectLst/>
        </c:spPr>
        <c:dLbl>
          <c:idx val="0"/>
          <c:layout>
            <c:manualLayout>
              <c:x val="-8.3333333333332309E-3"/>
              <c:y val="-0.4398148148148148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BED8F0"/>
          </a:solidFill>
          <a:ln w="28575" cap="rnd">
            <a:solidFill>
              <a:srgbClr val="1F2C79"/>
            </a:solidFill>
            <a:round/>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BED8F0"/>
          </a:solidFill>
          <a:ln w="28575" cap="rnd">
            <a:solidFill>
              <a:srgbClr val="1F2C79"/>
            </a:solidFill>
            <a:round/>
          </a:ln>
          <a:effectLst/>
        </c:spPr>
        <c:dLbl>
          <c:idx val="0"/>
          <c:layout>
            <c:manualLayout>
              <c:x val="0"/>
              <c:y val="-0.26851851851851855"/>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BED8F0"/>
          </a:solidFill>
          <a:ln w="28575" cap="rnd">
            <a:solidFill>
              <a:srgbClr val="1F2C79"/>
            </a:solidFill>
            <a:round/>
          </a:ln>
          <a:effectLst/>
        </c:spPr>
        <c:dLbl>
          <c:idx val="0"/>
          <c:layout>
            <c:manualLayout>
              <c:x val="-2.777777777777803E-3"/>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BED8F0"/>
          </a:solidFill>
          <a:ln w="28575" cap="rnd">
            <a:solidFill>
              <a:srgbClr val="1F2C79"/>
            </a:solidFill>
            <a:round/>
          </a:ln>
          <a:effectLst/>
        </c:spPr>
        <c:dLbl>
          <c:idx val="0"/>
          <c:layout>
            <c:manualLayout>
              <c:x val="-5.0925337632079971E-17"/>
              <c:y val="-0.20370370370370378"/>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BED8F0"/>
          </a:solidFill>
          <a:ln w="28575" cap="rnd">
            <a:solidFill>
              <a:srgbClr val="1F2C79"/>
            </a:solidFill>
            <a:round/>
          </a:ln>
          <a:effectLst/>
        </c:spPr>
        <c:dLbl>
          <c:idx val="0"/>
          <c:layout>
            <c:manualLayout>
              <c:x val="-1.388888888888894E-2"/>
              <c:y val="-0.2083333333333333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BED8F0"/>
          </a:solidFill>
          <a:ln w="28575" cap="rnd">
            <a:solidFill>
              <a:srgbClr val="1F2C79"/>
            </a:solidFill>
            <a:round/>
          </a:ln>
          <a:effectLst/>
        </c:spPr>
        <c:dLbl>
          <c:idx val="0"/>
          <c:layout>
            <c:manualLayout>
              <c:x val="-5.5555555555555046E-3"/>
              <c:y val="-0.3194444444444444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BED8F0"/>
          </a:solidFill>
          <a:ln w="28575" cap="rnd">
            <a:solidFill>
              <a:srgbClr val="1F2C79"/>
            </a:solidFill>
            <a:round/>
          </a:ln>
          <a:effectLst/>
        </c:spPr>
        <c:dLbl>
          <c:idx val="0"/>
          <c:layout>
            <c:manualLayout>
              <c:x val="2.777777777777676E-3"/>
              <c:y val="-0.37037037037037041"/>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BED8F0"/>
          </a:solidFill>
          <a:ln w="28575" cap="rnd">
            <a:solidFill>
              <a:srgbClr val="1F2C79"/>
            </a:solidFill>
            <a:round/>
          </a:ln>
          <a:effectLst/>
        </c:spPr>
        <c:dLbl>
          <c:idx val="0"/>
          <c:layout>
            <c:manualLayout>
              <c:x val="-1.0185067526415994E-16"/>
              <c:y val="-0.2268518518518519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BED8F0"/>
          </a:solidFill>
          <a:ln w="28575" cap="rnd">
            <a:solidFill>
              <a:srgbClr val="1F2C79"/>
            </a:solidFill>
            <a:round/>
          </a:ln>
          <a:effectLst/>
        </c:spPr>
        <c:dLbl>
          <c:idx val="0"/>
          <c:layout>
            <c:manualLayout>
              <c:x val="-2.7777777777778798E-3"/>
              <c:y val="-0.3425925925925926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BED8F0"/>
          </a:solidFill>
          <a:ln w="28575" cap="rnd">
            <a:solidFill>
              <a:srgbClr val="1F2C79"/>
            </a:solidFill>
            <a:round/>
          </a:ln>
          <a:effectLst/>
        </c:spPr>
        <c:dLbl>
          <c:idx val="0"/>
          <c:layout>
            <c:manualLayout>
              <c:x val="-1.1111111111111112E-2"/>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BED8F0"/>
          </a:solidFill>
          <a:ln w="28575" cap="rnd">
            <a:solidFill>
              <a:srgbClr val="1F2C79"/>
            </a:solidFill>
            <a:round/>
          </a:ln>
          <a:effectLst/>
        </c:spPr>
        <c:dLbl>
          <c:idx val="0"/>
          <c:layout>
            <c:manualLayout>
              <c:x val="-8.3333333333332309E-3"/>
              <c:y val="-0.4398148148148148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BED8F0"/>
          </a:solidFill>
          <a:ln w="28575" cap="rnd">
            <a:solidFill>
              <a:srgbClr val="1F2C79"/>
            </a:solidFill>
            <a:round/>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BED8F0"/>
          </a:solidFill>
          <a:ln w="28575" cap="rnd">
            <a:solidFill>
              <a:srgbClr val="1F2C79"/>
            </a:solidFill>
            <a:round/>
          </a:ln>
          <a:effectLst/>
        </c:spPr>
        <c:dLbl>
          <c:idx val="0"/>
          <c:layout>
            <c:manualLayout>
              <c:x val="0"/>
              <c:y val="-0.26851851851851855"/>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BED8F0"/>
          </a:solidFill>
          <a:ln w="28575" cap="rnd">
            <a:solidFill>
              <a:srgbClr val="1F2C79"/>
            </a:solidFill>
            <a:round/>
          </a:ln>
          <a:effectLst/>
        </c:spPr>
        <c:dLbl>
          <c:idx val="0"/>
          <c:layout>
            <c:manualLayout>
              <c:x val="-2.777777777777803E-3"/>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BED8F0"/>
          </a:solidFill>
          <a:ln w="28575" cap="rnd">
            <a:solidFill>
              <a:srgbClr val="1F2C79"/>
            </a:solidFill>
            <a:round/>
          </a:ln>
          <a:effectLst/>
        </c:spPr>
        <c:dLbl>
          <c:idx val="0"/>
          <c:layout>
            <c:manualLayout>
              <c:x val="-5.0925337632079971E-17"/>
              <c:y val="-0.20370370370370378"/>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BED8F0"/>
          </a:solidFill>
          <a:ln w="28575" cap="rnd">
            <a:solidFill>
              <a:srgbClr val="1F2C79"/>
            </a:solidFill>
            <a:round/>
          </a:ln>
          <a:effectLst/>
        </c:spPr>
        <c:dLbl>
          <c:idx val="0"/>
          <c:layout>
            <c:manualLayout>
              <c:x val="-1.388888888888894E-2"/>
              <c:y val="-0.2083333333333333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BED8F0"/>
          </a:solidFill>
          <a:ln w="28575" cap="rnd">
            <a:solidFill>
              <a:srgbClr val="1F2C79"/>
            </a:solidFill>
            <a:round/>
          </a:ln>
          <a:effectLst/>
        </c:spPr>
        <c:dLbl>
          <c:idx val="0"/>
          <c:layout>
            <c:manualLayout>
              <c:x val="-5.5555555555555046E-3"/>
              <c:y val="-0.3194444444444444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BED8F0"/>
          </a:solidFill>
          <a:ln w="28575" cap="rnd">
            <a:solidFill>
              <a:srgbClr val="1F2C79"/>
            </a:solidFill>
            <a:round/>
          </a:ln>
          <a:effectLst/>
        </c:spPr>
        <c:dLbl>
          <c:idx val="0"/>
          <c:layout>
            <c:manualLayout>
              <c:x val="-5.5555555555555558E-3"/>
              <c:y val="-0.32407407407407407"/>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BED8F0"/>
          </a:solidFill>
          <a:ln w="28575" cap="rnd">
            <a:solidFill>
              <a:srgbClr val="1F2C79"/>
            </a:solidFill>
            <a:round/>
          </a:ln>
          <a:effectLst/>
        </c:spPr>
        <c:dLbl>
          <c:idx val="0"/>
          <c:layout>
            <c:manualLayout>
              <c:x val="2.777777777777676E-3"/>
              <c:y val="-0.37037037037037041"/>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BED8F0"/>
          </a:solidFill>
          <a:ln w="28575" cap="rnd">
            <a:solidFill>
              <a:srgbClr val="1F2C79"/>
            </a:solidFill>
            <a:round/>
          </a:ln>
          <a:effectLst/>
        </c:spPr>
        <c:dLbl>
          <c:idx val="0"/>
          <c:layout>
            <c:manualLayout>
              <c:x val="-1.0185067526415994E-16"/>
              <c:y val="-0.2268518518518519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BED8F0"/>
          </a:solidFill>
          <a:ln w="28575" cap="rnd">
            <a:solidFill>
              <a:srgbClr val="1F2C79"/>
            </a:solidFill>
            <a:round/>
          </a:ln>
          <a:effectLst/>
        </c:spPr>
        <c:dLbl>
          <c:idx val="0"/>
          <c:layout>
            <c:manualLayout>
              <c:x val="-2.7777777777778798E-3"/>
              <c:y val="-0.3425925925925926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BED8F0"/>
          </a:solidFill>
          <a:ln w="28575" cap="rnd">
            <a:solidFill>
              <a:srgbClr val="1F2C79"/>
            </a:solidFill>
            <a:round/>
          </a:ln>
          <a:effectLst/>
        </c:spPr>
        <c:dLbl>
          <c:idx val="0"/>
          <c:layout>
            <c:manualLayout>
              <c:x val="-1.1111111111111112E-2"/>
              <c:y val="-0.3240740740740741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BED8F0"/>
          </a:solidFill>
          <a:ln w="28575" cap="rnd">
            <a:solidFill>
              <a:srgbClr val="1F2C79"/>
            </a:solidFill>
            <a:round/>
          </a:ln>
          <a:effectLst/>
        </c:spPr>
        <c:dLbl>
          <c:idx val="0"/>
          <c:layout>
            <c:manualLayout>
              <c:x val="-8.3333333333332309E-3"/>
              <c:y val="-0.43981481481481483"/>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10460563937888E-2"/>
          <c:y val="5.1963050080132404E-2"/>
          <c:w val="0.90274978127734029"/>
          <c:h val="0.84204505686789155"/>
        </c:manualLayout>
      </c:layout>
      <c:areaChart>
        <c:grouping val="standard"/>
        <c:varyColors val="0"/>
        <c:ser>
          <c:idx val="0"/>
          <c:order val="0"/>
          <c:tx>
            <c:strRef>
              <c:f>'Pivot Table'!$B$24</c:f>
              <c:strCache>
                <c:ptCount val="1"/>
                <c:pt idx="0">
                  <c:v>Total</c:v>
                </c:pt>
              </c:strCache>
            </c:strRef>
          </c:tx>
          <c:spPr>
            <a:solidFill>
              <a:srgbClr val="BED8F0"/>
            </a:solidFill>
            <a:ln w="28575" cap="rnd">
              <a:solidFill>
                <a:srgbClr val="1F2C79"/>
              </a:solidFill>
              <a:round/>
            </a:ln>
            <a:effectLst/>
          </c:spPr>
          <c:dPt>
            <c:idx val="0"/>
            <c:bubble3D val="0"/>
            <c:extLst>
              <c:ext xmlns:c16="http://schemas.microsoft.com/office/drawing/2014/chart" uri="{C3380CC4-5D6E-409C-BE32-E72D297353CC}">
                <c16:uniqueId val="{00000000-F1F8-4318-AB8B-87E3CB4E2262}"/>
              </c:ext>
            </c:extLst>
          </c:dPt>
          <c:dPt>
            <c:idx val="1"/>
            <c:bubble3D val="0"/>
            <c:extLst>
              <c:ext xmlns:c16="http://schemas.microsoft.com/office/drawing/2014/chart" uri="{C3380CC4-5D6E-409C-BE32-E72D297353CC}">
                <c16:uniqueId val="{00000001-F1F8-4318-AB8B-87E3CB4E2262}"/>
              </c:ext>
            </c:extLst>
          </c:dPt>
          <c:dPt>
            <c:idx val="2"/>
            <c:bubble3D val="0"/>
            <c:extLst>
              <c:ext xmlns:c16="http://schemas.microsoft.com/office/drawing/2014/chart" uri="{C3380CC4-5D6E-409C-BE32-E72D297353CC}">
                <c16:uniqueId val="{00000002-F1F8-4318-AB8B-87E3CB4E2262}"/>
              </c:ext>
            </c:extLst>
          </c:dPt>
          <c:dPt>
            <c:idx val="3"/>
            <c:bubble3D val="0"/>
            <c:extLst>
              <c:ext xmlns:c16="http://schemas.microsoft.com/office/drawing/2014/chart" uri="{C3380CC4-5D6E-409C-BE32-E72D297353CC}">
                <c16:uniqueId val="{00000003-F1F8-4318-AB8B-87E3CB4E2262}"/>
              </c:ext>
            </c:extLst>
          </c:dPt>
          <c:dPt>
            <c:idx val="4"/>
            <c:bubble3D val="0"/>
            <c:extLst>
              <c:ext xmlns:c16="http://schemas.microsoft.com/office/drawing/2014/chart" uri="{C3380CC4-5D6E-409C-BE32-E72D297353CC}">
                <c16:uniqueId val="{00000004-F1F8-4318-AB8B-87E3CB4E2262}"/>
              </c:ext>
            </c:extLst>
          </c:dPt>
          <c:dPt>
            <c:idx val="5"/>
            <c:bubble3D val="0"/>
            <c:extLst>
              <c:ext xmlns:c16="http://schemas.microsoft.com/office/drawing/2014/chart" uri="{C3380CC4-5D6E-409C-BE32-E72D297353CC}">
                <c16:uniqueId val="{00000005-F1F8-4318-AB8B-87E3CB4E2262}"/>
              </c:ext>
            </c:extLst>
          </c:dPt>
          <c:dPt>
            <c:idx val="6"/>
            <c:bubble3D val="0"/>
            <c:extLst>
              <c:ext xmlns:c16="http://schemas.microsoft.com/office/drawing/2014/chart" uri="{C3380CC4-5D6E-409C-BE32-E72D297353CC}">
                <c16:uniqueId val="{00000006-F1F8-4318-AB8B-87E3CB4E2262}"/>
              </c:ext>
            </c:extLst>
          </c:dPt>
          <c:dPt>
            <c:idx val="7"/>
            <c:bubble3D val="0"/>
            <c:extLst>
              <c:ext xmlns:c16="http://schemas.microsoft.com/office/drawing/2014/chart" uri="{C3380CC4-5D6E-409C-BE32-E72D297353CC}">
                <c16:uniqueId val="{00000007-F1F8-4318-AB8B-87E3CB4E2262}"/>
              </c:ext>
            </c:extLst>
          </c:dPt>
          <c:dPt>
            <c:idx val="8"/>
            <c:bubble3D val="0"/>
            <c:extLst>
              <c:ext xmlns:c16="http://schemas.microsoft.com/office/drawing/2014/chart" uri="{C3380CC4-5D6E-409C-BE32-E72D297353CC}">
                <c16:uniqueId val="{00000008-F1F8-4318-AB8B-87E3CB4E2262}"/>
              </c:ext>
            </c:extLst>
          </c:dPt>
          <c:dPt>
            <c:idx val="9"/>
            <c:bubble3D val="0"/>
            <c:extLst>
              <c:ext xmlns:c16="http://schemas.microsoft.com/office/drawing/2014/chart" uri="{C3380CC4-5D6E-409C-BE32-E72D297353CC}">
                <c16:uniqueId val="{00000009-F1F8-4318-AB8B-87E3CB4E2262}"/>
              </c:ext>
            </c:extLst>
          </c:dPt>
          <c:dPt>
            <c:idx val="10"/>
            <c:bubble3D val="0"/>
            <c:extLst>
              <c:ext xmlns:c16="http://schemas.microsoft.com/office/drawing/2014/chart" uri="{C3380CC4-5D6E-409C-BE32-E72D297353CC}">
                <c16:uniqueId val="{0000000A-F1F8-4318-AB8B-87E3CB4E2262}"/>
              </c:ext>
            </c:extLst>
          </c:dPt>
          <c:dPt>
            <c:idx val="11"/>
            <c:bubble3D val="0"/>
            <c:extLst>
              <c:ext xmlns:c16="http://schemas.microsoft.com/office/drawing/2014/chart" uri="{C3380CC4-5D6E-409C-BE32-E72D297353CC}">
                <c16:uniqueId val="{0000000B-F1F8-4318-AB8B-87E3CB4E2262}"/>
              </c:ext>
            </c:extLst>
          </c:dPt>
          <c:dLbls>
            <c:dLbl>
              <c:idx val="0"/>
              <c:layout>
                <c:manualLayout>
                  <c:x val="0"/>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1F8-4318-AB8B-87E3CB4E2262}"/>
                </c:ext>
              </c:extLst>
            </c:dLbl>
            <c:dLbl>
              <c:idx val="1"/>
              <c:layout>
                <c:manualLayout>
                  <c:x val="-5.5555555555555558E-3"/>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1F8-4318-AB8B-87E3CB4E2262}"/>
                </c:ext>
              </c:extLst>
            </c:dLbl>
            <c:dLbl>
              <c:idx val="2"/>
              <c:layout>
                <c:manualLayout>
                  <c:x val="-2.777777777777803E-3"/>
                  <c:y val="-0.32407407407407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1F8-4318-AB8B-87E3CB4E2262}"/>
                </c:ext>
              </c:extLst>
            </c:dLbl>
            <c:dLbl>
              <c:idx val="3"/>
              <c:layout>
                <c:manualLayout>
                  <c:x val="-5.0925337632079971E-17"/>
                  <c:y val="-0.203703703703703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1F8-4318-AB8B-87E3CB4E2262}"/>
                </c:ext>
              </c:extLst>
            </c:dLbl>
            <c:dLbl>
              <c:idx val="4"/>
              <c:layout>
                <c:manualLayout>
                  <c:x val="-1.388888888888894E-2"/>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1F8-4318-AB8B-87E3CB4E2262}"/>
                </c:ext>
              </c:extLst>
            </c:dLbl>
            <c:dLbl>
              <c:idx val="5"/>
              <c:layout>
                <c:manualLayout>
                  <c:x val="-5.5555555555555046E-3"/>
                  <c:y val="-0.319444444444444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1F8-4318-AB8B-87E3CB4E2262}"/>
                </c:ext>
              </c:extLst>
            </c:dLbl>
            <c:dLbl>
              <c:idx val="6"/>
              <c:layout>
                <c:manualLayout>
                  <c:x val="-5.5555555555555558E-3"/>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1F8-4318-AB8B-87E3CB4E2262}"/>
                </c:ext>
              </c:extLst>
            </c:dLbl>
            <c:dLbl>
              <c:idx val="7"/>
              <c:layout>
                <c:manualLayout>
                  <c:x val="2.777777777777676E-3"/>
                  <c:y val="-0.370370370370370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1F8-4318-AB8B-87E3CB4E2262}"/>
                </c:ext>
              </c:extLst>
            </c:dLbl>
            <c:dLbl>
              <c:idx val="8"/>
              <c:layout>
                <c:manualLayout>
                  <c:x val="-1.0185067526415994E-16"/>
                  <c:y val="-0.22685185185185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1F8-4318-AB8B-87E3CB4E2262}"/>
                </c:ext>
              </c:extLst>
            </c:dLbl>
            <c:dLbl>
              <c:idx val="9"/>
              <c:layout>
                <c:manualLayout>
                  <c:x val="-2.7777777777778798E-3"/>
                  <c:y val="-0.342592592592592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1F8-4318-AB8B-87E3CB4E2262}"/>
                </c:ext>
              </c:extLst>
            </c:dLbl>
            <c:dLbl>
              <c:idx val="10"/>
              <c:layout>
                <c:manualLayout>
                  <c:x val="-1.1111111111111112E-2"/>
                  <c:y val="-0.32407407407407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1F8-4318-AB8B-87E3CB4E2262}"/>
                </c:ext>
              </c:extLst>
            </c:dLbl>
            <c:dLbl>
              <c:idx val="11"/>
              <c:layout>
                <c:manualLayout>
                  <c:x val="-8.3333333333332309E-3"/>
                  <c:y val="-0.439814814814814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1F8-4318-AB8B-87E3CB4E2262}"/>
                </c:ext>
              </c:extLst>
            </c:dLbl>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Table'!$A$25:$A$36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Table'!$B$25:$B$36</c:f>
              <c:numCache>
                <c:formatCode>General</c:formatCode>
                <c:ptCount val="12"/>
                <c:pt idx="0">
                  <c:v>81</c:v>
                </c:pt>
                <c:pt idx="1">
                  <c:v>105</c:v>
                </c:pt>
                <c:pt idx="2">
                  <c:v>104</c:v>
                </c:pt>
                <c:pt idx="3">
                  <c:v>62</c:v>
                </c:pt>
                <c:pt idx="4">
                  <c:v>56</c:v>
                </c:pt>
                <c:pt idx="5">
                  <c:v>99</c:v>
                </c:pt>
                <c:pt idx="6">
                  <c:v>105</c:v>
                </c:pt>
                <c:pt idx="7">
                  <c:v>127</c:v>
                </c:pt>
                <c:pt idx="8">
                  <c:v>52</c:v>
                </c:pt>
                <c:pt idx="9">
                  <c:v>117</c:v>
                </c:pt>
                <c:pt idx="10">
                  <c:v>96</c:v>
                </c:pt>
                <c:pt idx="11">
                  <c:v>151</c:v>
                </c:pt>
              </c:numCache>
            </c:numRef>
          </c:val>
          <c:extLst>
            <c:ext xmlns:c16="http://schemas.microsoft.com/office/drawing/2014/chart" uri="{C3380CC4-5D6E-409C-BE32-E72D297353CC}">
              <c16:uniqueId val="{0000000C-F1F8-4318-AB8B-87E3CB4E2262}"/>
            </c:ext>
          </c:extLst>
        </c:ser>
        <c:dLbls>
          <c:showLegendKey val="0"/>
          <c:showVal val="1"/>
          <c:showCatName val="0"/>
          <c:showSerName val="0"/>
          <c:showPercent val="0"/>
          <c:showBubbleSize val="0"/>
        </c:dLbls>
        <c:axId val="1328155871"/>
        <c:axId val="1328126591"/>
      </c:areaChart>
      <c:catAx>
        <c:axId val="1328155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328126591"/>
        <c:crosses val="autoZero"/>
        <c:auto val="1"/>
        <c:lblAlgn val="ctr"/>
        <c:lblOffset val="100"/>
        <c:noMultiLvlLbl val="0"/>
      </c:catAx>
      <c:valAx>
        <c:axId val="1328126591"/>
        <c:scaling>
          <c:orientation val="minMax"/>
        </c:scaling>
        <c:delete val="1"/>
        <c:axPos val="l"/>
        <c:numFmt formatCode="General" sourceLinked="1"/>
        <c:majorTickMark val="out"/>
        <c:minorTickMark val="none"/>
        <c:tickLblPos val="nextTo"/>
        <c:crossAx val="1328155871"/>
        <c:crosses val="autoZero"/>
        <c:crossBetween val="midCat"/>
      </c:valAx>
      <c:spPr>
        <a:noFill/>
        <a:ln cap="rnd">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[UberDataset_xlsx.xlsx]Pivot Table!PivotTable4</c:name>
    <c:fmtId val="14"/>
  </c:pivotSource>
  <c:chart>
    <c:autoTitleDeleted val="1"/>
    <c:pivotFmts>
      <c:pivotFmt>
        <c:idx val="0"/>
        <c:spPr>
          <a:solidFill>
            <a:schemeClr val="accent4"/>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5035D"/>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80595"/>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4A1F9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6536A4"/>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693779"/>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3D2AAE"/>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9393D9"/>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4">
              <a:shade val="65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rgbClr val="829CEE"/>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2">
              <a:lumMod val="50000"/>
            </a:schemeClr>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lumMod val="50000"/>
            </a:schemeClr>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4"/>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080595"/>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rgbClr val="4A1F9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lumMod val="50000"/>
            </a:schemeClr>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2">
              <a:lumMod val="50000"/>
            </a:schemeClr>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rgbClr val="6536A4"/>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rgbClr val="693779"/>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rgbClr val="3D2AAE"/>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rgbClr val="9393D9"/>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chemeClr val="accent4">
              <a:shade val="65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rgbClr val="829CEE"/>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rgbClr val="05035D"/>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4"/>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rgbClr val="080595"/>
          </a:solidFill>
          <a:ln w="19050">
            <a:noFill/>
          </a:ln>
          <a:effectLst/>
        </c:spPr>
        <c:dLbl>
          <c:idx val="0"/>
          <c:layout>
            <c:manualLayout>
              <c:x val="-3.1530490003372914E-2"/>
              <c:y val="-7.36802464909277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rgbClr val="4A1F91"/>
          </a:solidFill>
          <a:ln w="19050">
            <a:noFill/>
          </a:ln>
          <a:effectLst/>
        </c:spPr>
        <c:dLbl>
          <c:idx val="0"/>
          <c:layout>
            <c:manualLayout>
              <c:x val="2.7604049493812751E-3"/>
              <c:y val="-7.436155975383625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972845894263217E-2"/>
                  <c:h val="3.8184407836392459E-2"/>
                </c:manualLayout>
              </c15:layout>
            </c:ext>
          </c:extLst>
        </c:dLbl>
      </c:pivotFmt>
      <c:pivotFmt>
        <c:idx val="27"/>
        <c:spPr>
          <a:solidFill>
            <a:schemeClr val="accent1">
              <a:lumMod val="50000"/>
            </a:schemeClr>
          </a:solidFill>
          <a:ln w="19050">
            <a:noFill/>
          </a:ln>
          <a:effectLst/>
        </c:spPr>
        <c:dLbl>
          <c:idx val="0"/>
          <c:layout>
            <c:manualLayout>
              <c:x val="5.5675590551181049E-2"/>
              <c:y val="-6.080632071161753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2">
              <a:lumMod val="50000"/>
            </a:schemeClr>
          </a:solidFill>
          <a:ln w="19050">
            <a:noFill/>
          </a:ln>
          <a:effectLst/>
        </c:spPr>
        <c:dLbl>
          <c:idx val="0"/>
          <c:layout>
            <c:manualLayout>
              <c:x val="2.9002924634420751E-2"/>
              <c:y val="-7.602999113165462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9"/>
        <c:spPr>
          <a:solidFill>
            <a:srgbClr val="6536A4"/>
          </a:solidFill>
          <a:ln w="19050">
            <a:noFill/>
          </a:ln>
          <a:effectLst/>
        </c:spPr>
        <c:dLbl>
          <c:idx val="0"/>
          <c:layout>
            <c:manualLayout>
              <c:x val="5.9344153685494019E-2"/>
              <c:y val="-7.302756114708484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rgbClr val="693779"/>
          </a:solidFill>
          <a:ln w="19050">
            <a:noFill/>
          </a:ln>
          <a:effectLst/>
        </c:spPr>
        <c:dLbl>
          <c:idx val="0"/>
          <c:layout>
            <c:manualLayout>
              <c:x val="8.0643418219493321E-2"/>
              <c:y val="-4.741539480173775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1"/>
        <c:spPr>
          <a:solidFill>
            <a:srgbClr val="3D2AAE"/>
          </a:solidFill>
          <a:ln w="19050">
            <a:noFill/>
          </a:ln>
          <a:effectLst/>
        </c:spPr>
        <c:dLbl>
          <c:idx val="0"/>
          <c:layout>
            <c:manualLayout>
              <c:x val="7.6450698169968884E-2"/>
              <c:y val="-7.691002298318937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2"/>
        <c:spPr>
          <a:solidFill>
            <a:srgbClr val="9393D9"/>
          </a:solidFill>
          <a:ln w="19050">
            <a:noFill/>
          </a:ln>
          <a:effectLst/>
        </c:spPr>
        <c:dLbl>
          <c:idx val="0"/>
          <c:layout>
            <c:manualLayout>
              <c:x val="9.1879214892099936E-2"/>
              <c:y val="4.614641121665431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3"/>
        <c:spPr>
          <a:solidFill>
            <a:schemeClr val="accent4">
              <a:shade val="65000"/>
            </a:schemeClr>
          </a:solidFill>
          <a:ln w="19050">
            <a:noFill/>
          </a:ln>
          <a:effectLst/>
        </c:spPr>
        <c:dLbl>
          <c:idx val="0"/>
          <c:layout>
            <c:manualLayout>
              <c:x val="8.7964004499437049E-3"/>
              <c:y val="7.085721963935386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2764922230431895E-2"/>
                  <c:h val="6.749697061466417E-2"/>
                </c:manualLayout>
              </c15:layout>
            </c:ext>
          </c:extLst>
        </c:dLbl>
      </c:pivotFmt>
      <c:pivotFmt>
        <c:idx val="34"/>
        <c:spPr>
          <a:solidFill>
            <a:srgbClr val="829CEE"/>
          </a:solidFill>
          <a:ln w="19050">
            <a:noFill/>
          </a:ln>
          <a:effectLst/>
        </c:spPr>
        <c:dLbl>
          <c:idx val="0"/>
          <c:layout>
            <c:manualLayout>
              <c:x val="-4.065489313835776E-2"/>
              <c:y val="6.378651474026497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972845894263217E-2"/>
                  <c:h val="5.4566660396119425E-2"/>
                </c:manualLayout>
              </c15:layout>
            </c:ext>
          </c:extLst>
        </c:dLbl>
      </c:pivotFmt>
      <c:pivotFmt>
        <c:idx val="35"/>
        <c:spPr>
          <a:solidFill>
            <a:srgbClr val="05035D"/>
          </a:solidFill>
          <a:ln w="19050">
            <a:noFill/>
          </a:ln>
          <a:effectLst/>
        </c:spPr>
        <c:dLbl>
          <c:idx val="0"/>
          <c:layout>
            <c:manualLayout>
              <c:x val="-8.0544745253419189E-2"/>
              <c:y val="-1.009463922991419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'Pivot Table'!$B$44</c:f>
              <c:strCache>
                <c:ptCount val="1"/>
                <c:pt idx="0">
                  <c:v>Total</c:v>
                </c:pt>
              </c:strCache>
            </c:strRef>
          </c:tx>
          <c:spPr>
            <a:ln>
              <a:noFill/>
            </a:ln>
          </c:spPr>
          <c:dPt>
            <c:idx val="0"/>
            <c:bubble3D val="0"/>
            <c:spPr>
              <a:solidFill>
                <a:srgbClr val="080595"/>
              </a:solidFill>
              <a:ln w="19050">
                <a:noFill/>
              </a:ln>
              <a:effectLst/>
            </c:spPr>
            <c:extLst>
              <c:ext xmlns:c16="http://schemas.microsoft.com/office/drawing/2014/chart" uri="{C3380CC4-5D6E-409C-BE32-E72D297353CC}">
                <c16:uniqueId val="{00000001-8F17-419D-8936-73767EA93A4B}"/>
              </c:ext>
            </c:extLst>
          </c:dPt>
          <c:dPt>
            <c:idx val="1"/>
            <c:bubble3D val="0"/>
            <c:spPr>
              <a:solidFill>
                <a:srgbClr val="4A1F91"/>
              </a:solidFill>
              <a:ln w="19050">
                <a:noFill/>
              </a:ln>
              <a:effectLst/>
            </c:spPr>
            <c:extLst>
              <c:ext xmlns:c16="http://schemas.microsoft.com/office/drawing/2014/chart" uri="{C3380CC4-5D6E-409C-BE32-E72D297353CC}">
                <c16:uniqueId val="{00000003-8F17-419D-8936-73767EA93A4B}"/>
              </c:ext>
            </c:extLst>
          </c:dPt>
          <c:dPt>
            <c:idx val="2"/>
            <c:bubble3D val="0"/>
            <c:spPr>
              <a:solidFill>
                <a:schemeClr val="accent1">
                  <a:lumMod val="50000"/>
                </a:schemeClr>
              </a:solidFill>
              <a:ln w="19050">
                <a:noFill/>
              </a:ln>
              <a:effectLst/>
            </c:spPr>
            <c:extLst>
              <c:ext xmlns:c16="http://schemas.microsoft.com/office/drawing/2014/chart" uri="{C3380CC4-5D6E-409C-BE32-E72D297353CC}">
                <c16:uniqueId val="{00000005-8F17-419D-8936-73767EA93A4B}"/>
              </c:ext>
            </c:extLst>
          </c:dPt>
          <c:dPt>
            <c:idx val="3"/>
            <c:bubble3D val="0"/>
            <c:spPr>
              <a:solidFill>
                <a:schemeClr val="accent2">
                  <a:lumMod val="50000"/>
                </a:schemeClr>
              </a:solidFill>
              <a:ln w="19050">
                <a:noFill/>
              </a:ln>
              <a:effectLst/>
            </c:spPr>
            <c:extLst>
              <c:ext xmlns:c16="http://schemas.microsoft.com/office/drawing/2014/chart" uri="{C3380CC4-5D6E-409C-BE32-E72D297353CC}">
                <c16:uniqueId val="{00000007-8F17-419D-8936-73767EA93A4B}"/>
              </c:ext>
            </c:extLst>
          </c:dPt>
          <c:dPt>
            <c:idx val="4"/>
            <c:bubble3D val="0"/>
            <c:spPr>
              <a:solidFill>
                <a:srgbClr val="6536A4"/>
              </a:solidFill>
              <a:ln w="19050">
                <a:noFill/>
              </a:ln>
              <a:effectLst/>
            </c:spPr>
            <c:extLst>
              <c:ext xmlns:c16="http://schemas.microsoft.com/office/drawing/2014/chart" uri="{C3380CC4-5D6E-409C-BE32-E72D297353CC}">
                <c16:uniqueId val="{00000009-8F17-419D-8936-73767EA93A4B}"/>
              </c:ext>
            </c:extLst>
          </c:dPt>
          <c:dPt>
            <c:idx val="5"/>
            <c:bubble3D val="0"/>
            <c:spPr>
              <a:solidFill>
                <a:srgbClr val="693779"/>
              </a:solidFill>
              <a:ln w="19050">
                <a:noFill/>
              </a:ln>
              <a:effectLst/>
            </c:spPr>
            <c:extLst>
              <c:ext xmlns:c16="http://schemas.microsoft.com/office/drawing/2014/chart" uri="{C3380CC4-5D6E-409C-BE32-E72D297353CC}">
                <c16:uniqueId val="{0000000B-8F17-419D-8936-73767EA93A4B}"/>
              </c:ext>
            </c:extLst>
          </c:dPt>
          <c:dPt>
            <c:idx val="6"/>
            <c:bubble3D val="0"/>
            <c:spPr>
              <a:solidFill>
                <a:srgbClr val="3D2AAE"/>
              </a:solidFill>
              <a:ln w="19050">
                <a:noFill/>
              </a:ln>
              <a:effectLst/>
            </c:spPr>
            <c:extLst>
              <c:ext xmlns:c16="http://schemas.microsoft.com/office/drawing/2014/chart" uri="{C3380CC4-5D6E-409C-BE32-E72D297353CC}">
                <c16:uniqueId val="{0000000D-8F17-419D-8936-73767EA93A4B}"/>
              </c:ext>
            </c:extLst>
          </c:dPt>
          <c:dPt>
            <c:idx val="7"/>
            <c:bubble3D val="0"/>
            <c:spPr>
              <a:solidFill>
                <a:srgbClr val="9393D9"/>
              </a:solidFill>
              <a:ln w="19050">
                <a:noFill/>
              </a:ln>
              <a:effectLst/>
            </c:spPr>
            <c:extLst>
              <c:ext xmlns:c16="http://schemas.microsoft.com/office/drawing/2014/chart" uri="{C3380CC4-5D6E-409C-BE32-E72D297353CC}">
                <c16:uniqueId val="{0000000F-8F17-419D-8936-73767EA93A4B}"/>
              </c:ext>
            </c:extLst>
          </c:dPt>
          <c:dPt>
            <c:idx val="8"/>
            <c:bubble3D val="0"/>
            <c:spPr>
              <a:solidFill>
                <a:schemeClr val="accent4">
                  <a:shade val="65000"/>
                </a:schemeClr>
              </a:solidFill>
              <a:ln w="19050">
                <a:noFill/>
              </a:ln>
              <a:effectLst/>
            </c:spPr>
            <c:extLst>
              <c:ext xmlns:c16="http://schemas.microsoft.com/office/drawing/2014/chart" uri="{C3380CC4-5D6E-409C-BE32-E72D297353CC}">
                <c16:uniqueId val="{00000011-8F17-419D-8936-73767EA93A4B}"/>
              </c:ext>
            </c:extLst>
          </c:dPt>
          <c:dPt>
            <c:idx val="9"/>
            <c:bubble3D val="0"/>
            <c:spPr>
              <a:solidFill>
                <a:srgbClr val="829CEE"/>
              </a:solidFill>
              <a:ln w="19050">
                <a:noFill/>
              </a:ln>
              <a:effectLst/>
            </c:spPr>
            <c:extLst>
              <c:ext xmlns:c16="http://schemas.microsoft.com/office/drawing/2014/chart" uri="{C3380CC4-5D6E-409C-BE32-E72D297353CC}">
                <c16:uniqueId val="{00000013-8F17-419D-8936-73767EA93A4B}"/>
              </c:ext>
            </c:extLst>
          </c:dPt>
          <c:dPt>
            <c:idx val="10"/>
            <c:bubble3D val="0"/>
            <c:spPr>
              <a:solidFill>
                <a:srgbClr val="05035D"/>
              </a:solidFill>
              <a:ln w="19050">
                <a:noFill/>
              </a:ln>
              <a:effectLst/>
            </c:spPr>
            <c:extLst>
              <c:ext xmlns:c16="http://schemas.microsoft.com/office/drawing/2014/chart" uri="{C3380CC4-5D6E-409C-BE32-E72D297353CC}">
                <c16:uniqueId val="{00000015-8F17-419D-8936-73767EA93A4B}"/>
              </c:ext>
            </c:extLst>
          </c:dPt>
          <c:dLbls>
            <c:dLbl>
              <c:idx val="0"/>
              <c:layout>
                <c:manualLayout>
                  <c:x val="-3.1530490003372914E-2"/>
                  <c:y val="-7.368024649092776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F17-419D-8936-73767EA93A4B}"/>
                </c:ext>
              </c:extLst>
            </c:dLbl>
            <c:dLbl>
              <c:idx val="1"/>
              <c:layout>
                <c:manualLayout>
                  <c:x val="2.7604049493812751E-3"/>
                  <c:y val="-7.4361559753836251E-2"/>
                </c:manualLayout>
              </c:layout>
              <c:showLegendKey val="0"/>
              <c:showVal val="0"/>
              <c:showCatName val="0"/>
              <c:showSerName val="0"/>
              <c:showPercent val="1"/>
              <c:showBubbleSize val="0"/>
              <c:extLst>
                <c:ext xmlns:c15="http://schemas.microsoft.com/office/drawing/2012/chart" uri="{CE6537A1-D6FC-4f65-9D91-7224C49458BB}">
                  <c15:layout>
                    <c:manualLayout>
                      <c:w val="4.972845894263217E-2"/>
                      <c:h val="3.8184407836392459E-2"/>
                    </c:manualLayout>
                  </c15:layout>
                </c:ext>
                <c:ext xmlns:c16="http://schemas.microsoft.com/office/drawing/2014/chart" uri="{C3380CC4-5D6E-409C-BE32-E72D297353CC}">
                  <c16:uniqueId val="{00000003-8F17-419D-8936-73767EA93A4B}"/>
                </c:ext>
              </c:extLst>
            </c:dLbl>
            <c:dLbl>
              <c:idx val="2"/>
              <c:layout>
                <c:manualLayout>
                  <c:x val="5.5675590551181049E-2"/>
                  <c:y val="-6.080632071161753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F17-419D-8936-73767EA93A4B}"/>
                </c:ext>
              </c:extLst>
            </c:dLbl>
            <c:dLbl>
              <c:idx val="3"/>
              <c:layout>
                <c:manualLayout>
                  <c:x val="2.9002924634420751E-2"/>
                  <c:y val="-7.602999113165462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F17-419D-8936-73767EA93A4B}"/>
                </c:ext>
              </c:extLst>
            </c:dLbl>
            <c:dLbl>
              <c:idx val="4"/>
              <c:layout>
                <c:manualLayout>
                  <c:x val="5.9344153685494019E-2"/>
                  <c:y val="-7.302756114708484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F17-419D-8936-73767EA93A4B}"/>
                </c:ext>
              </c:extLst>
            </c:dLbl>
            <c:dLbl>
              <c:idx val="5"/>
              <c:layout>
                <c:manualLayout>
                  <c:x val="8.0643418219493321E-2"/>
                  <c:y val="-4.741539480173775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8F17-419D-8936-73767EA93A4B}"/>
                </c:ext>
              </c:extLst>
            </c:dLbl>
            <c:dLbl>
              <c:idx val="6"/>
              <c:layout>
                <c:manualLayout>
                  <c:x val="7.6450698169968884E-2"/>
                  <c:y val="-7.6910022983189379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8F17-419D-8936-73767EA93A4B}"/>
                </c:ext>
              </c:extLst>
            </c:dLbl>
            <c:dLbl>
              <c:idx val="7"/>
              <c:layout>
                <c:manualLayout>
                  <c:x val="9.1879214892099936E-2"/>
                  <c:y val="4.614641121665431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8F17-419D-8936-73767EA93A4B}"/>
                </c:ext>
              </c:extLst>
            </c:dLbl>
            <c:dLbl>
              <c:idx val="8"/>
              <c:layout>
                <c:manualLayout>
                  <c:x val="8.7964004499437049E-3"/>
                  <c:y val="7.085721963935386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2764922230431895E-2"/>
                      <c:h val="6.749697061466417E-2"/>
                    </c:manualLayout>
                  </c15:layout>
                </c:ext>
                <c:ext xmlns:c16="http://schemas.microsoft.com/office/drawing/2014/chart" uri="{C3380CC4-5D6E-409C-BE32-E72D297353CC}">
                  <c16:uniqueId val="{00000011-8F17-419D-8936-73767EA93A4B}"/>
                </c:ext>
              </c:extLst>
            </c:dLbl>
            <c:dLbl>
              <c:idx val="9"/>
              <c:layout>
                <c:manualLayout>
                  <c:x val="-4.065489313835776E-2"/>
                  <c:y val="6.3786514740264977E-2"/>
                </c:manualLayout>
              </c:layout>
              <c:showLegendKey val="0"/>
              <c:showVal val="0"/>
              <c:showCatName val="0"/>
              <c:showSerName val="0"/>
              <c:showPercent val="1"/>
              <c:showBubbleSize val="0"/>
              <c:extLst>
                <c:ext xmlns:c15="http://schemas.microsoft.com/office/drawing/2012/chart" uri="{CE6537A1-D6FC-4f65-9D91-7224C49458BB}">
                  <c15:layout>
                    <c:manualLayout>
                      <c:w val="4.972845894263217E-2"/>
                      <c:h val="5.4566660396119425E-2"/>
                    </c:manualLayout>
                  </c15:layout>
                </c:ext>
                <c:ext xmlns:c16="http://schemas.microsoft.com/office/drawing/2014/chart" uri="{C3380CC4-5D6E-409C-BE32-E72D297353CC}">
                  <c16:uniqueId val="{00000013-8F17-419D-8936-73767EA93A4B}"/>
                </c:ext>
              </c:extLst>
            </c:dLbl>
            <c:dLbl>
              <c:idx val="10"/>
              <c:layout>
                <c:manualLayout>
                  <c:x val="-8.0544745253419189E-2"/>
                  <c:y val="-1.009463922991419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5-8F17-419D-8936-73767EA93A4B}"/>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a:noFill/>
                  <a:ln>
                    <a:noFill/>
                  </a:ln>
                </c15:spPr>
              </c:ext>
            </c:extLst>
          </c:dLbls>
          <c:cat>
            <c:strRef>
              <c:f>'Pivot Table'!$A$45:$A$55</c:f>
              <c:strCache>
                <c:ptCount val="11"/>
                <c:pt idx="0">
                  <c:v>Airport/Travel</c:v>
                </c:pt>
                <c:pt idx="1">
                  <c:v>Between Offices</c:v>
                </c:pt>
                <c:pt idx="2">
                  <c:v>Charity ($)</c:v>
                </c:pt>
                <c:pt idx="3">
                  <c:v>Commute</c:v>
                </c:pt>
                <c:pt idx="4">
                  <c:v>Customer Visit</c:v>
                </c:pt>
                <c:pt idx="5">
                  <c:v>Errand/Supplies</c:v>
                </c:pt>
                <c:pt idx="6">
                  <c:v>Meal/Entertain</c:v>
                </c:pt>
                <c:pt idx="7">
                  <c:v>Meeting</c:v>
                </c:pt>
                <c:pt idx="8">
                  <c:v>Moving</c:v>
                </c:pt>
                <c:pt idx="9">
                  <c:v>Temporary Site</c:v>
                </c:pt>
                <c:pt idx="10">
                  <c:v>Unknown</c:v>
                </c:pt>
              </c:strCache>
            </c:strRef>
          </c:cat>
          <c:val>
            <c:numRef>
              <c:f>'Pivot Table'!$B$45:$B$55</c:f>
              <c:numCache>
                <c:formatCode>General</c:formatCode>
                <c:ptCount val="11"/>
                <c:pt idx="0">
                  <c:v>3</c:v>
                </c:pt>
                <c:pt idx="1">
                  <c:v>18</c:v>
                </c:pt>
                <c:pt idx="2">
                  <c:v>1</c:v>
                </c:pt>
                <c:pt idx="3">
                  <c:v>1</c:v>
                </c:pt>
                <c:pt idx="4">
                  <c:v>101</c:v>
                </c:pt>
                <c:pt idx="5">
                  <c:v>128</c:v>
                </c:pt>
                <c:pt idx="6">
                  <c:v>160</c:v>
                </c:pt>
                <c:pt idx="7">
                  <c:v>187</c:v>
                </c:pt>
                <c:pt idx="8">
                  <c:v>4</c:v>
                </c:pt>
                <c:pt idx="9">
                  <c:v>50</c:v>
                </c:pt>
                <c:pt idx="10">
                  <c:v>502</c:v>
                </c:pt>
              </c:numCache>
            </c:numRef>
          </c:val>
          <c:extLst>
            <c:ext xmlns:c16="http://schemas.microsoft.com/office/drawing/2014/chart" uri="{C3380CC4-5D6E-409C-BE32-E72D297353CC}">
              <c16:uniqueId val="{00000016-8F17-419D-8936-73767EA93A4B}"/>
            </c:ext>
          </c:extLst>
        </c:ser>
        <c:dLbls>
          <c:showLegendKey val="0"/>
          <c:showVal val="1"/>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Table!PivotTable5</c:name>
    <c:fmtId val="10"/>
  </c:pivotSource>
  <c:chart>
    <c:autoTitleDeleted val="1"/>
    <c:pivotFmts>
      <c:pivotFmt>
        <c:idx val="0"/>
        <c:spPr>
          <a:gradFill flip="none" rotWithShape="1">
            <a:gsLst>
              <a:gs pos="0">
                <a:schemeClr val="tx2">
                  <a:lumMod val="10000"/>
                  <a:lumOff val="90000"/>
                </a:schemeClr>
              </a:gs>
              <a:gs pos="36000">
                <a:schemeClr val="tx2">
                  <a:lumMod val="50000"/>
                  <a:lumOff val="50000"/>
                </a:schemeClr>
              </a:gs>
              <a:gs pos="100000">
                <a:srgbClr val="2D1755"/>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tx2">
                  <a:lumMod val="10000"/>
                  <a:lumOff val="90000"/>
                </a:schemeClr>
              </a:gs>
              <a:gs pos="36000">
                <a:schemeClr val="tx2">
                  <a:lumMod val="50000"/>
                  <a:lumOff val="50000"/>
                </a:schemeClr>
              </a:gs>
              <a:gs pos="100000">
                <a:srgbClr val="2D1755"/>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tx2">
                  <a:lumMod val="10000"/>
                  <a:lumOff val="90000"/>
                </a:schemeClr>
              </a:gs>
              <a:gs pos="36000">
                <a:schemeClr val="tx2">
                  <a:lumMod val="50000"/>
                  <a:lumOff val="50000"/>
                </a:schemeClr>
              </a:gs>
              <a:gs pos="100000">
                <a:srgbClr val="2D1755"/>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09917120693687"/>
          <c:y val="5.8635212567732381E-2"/>
          <c:w val="0.81980577092337292"/>
          <c:h val="0.88390496495334381"/>
        </c:manualLayout>
      </c:layout>
      <c:barChart>
        <c:barDir val="bar"/>
        <c:grouping val="clustered"/>
        <c:varyColors val="0"/>
        <c:ser>
          <c:idx val="0"/>
          <c:order val="0"/>
          <c:tx>
            <c:strRef>
              <c:f>'Pivot Table'!$B$64</c:f>
              <c:strCache>
                <c:ptCount val="1"/>
                <c:pt idx="0">
                  <c:v>Total</c:v>
                </c:pt>
              </c:strCache>
            </c:strRef>
          </c:tx>
          <c:spPr>
            <a:gradFill flip="none" rotWithShape="1">
              <a:gsLst>
                <a:gs pos="0">
                  <a:schemeClr val="tx2">
                    <a:lumMod val="10000"/>
                    <a:lumOff val="90000"/>
                  </a:schemeClr>
                </a:gs>
                <a:gs pos="36000">
                  <a:schemeClr val="tx2">
                    <a:lumMod val="50000"/>
                    <a:lumOff val="50000"/>
                  </a:schemeClr>
                </a:gs>
                <a:gs pos="100000">
                  <a:srgbClr val="2D1755"/>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Table'!$A$65:$A$71</c:f>
              <c:strCache>
                <c:ptCount val="7"/>
                <c:pt idx="0">
                  <c:v>MON</c:v>
                </c:pt>
                <c:pt idx="1">
                  <c:v>TUE</c:v>
                </c:pt>
                <c:pt idx="2">
                  <c:v>WED</c:v>
                </c:pt>
                <c:pt idx="3">
                  <c:v>THU</c:v>
                </c:pt>
                <c:pt idx="4">
                  <c:v>FRI</c:v>
                </c:pt>
                <c:pt idx="5">
                  <c:v>SAT</c:v>
                </c:pt>
                <c:pt idx="6">
                  <c:v>SUN</c:v>
                </c:pt>
              </c:strCache>
            </c:strRef>
          </c:cat>
          <c:val>
            <c:numRef>
              <c:f>'Pivot Table'!$B$65:$B$71</c:f>
              <c:numCache>
                <c:formatCode>General</c:formatCode>
                <c:ptCount val="7"/>
                <c:pt idx="0">
                  <c:v>172</c:v>
                </c:pt>
                <c:pt idx="1">
                  <c:v>171</c:v>
                </c:pt>
                <c:pt idx="2">
                  <c:v>135</c:v>
                </c:pt>
                <c:pt idx="3">
                  <c:v>163</c:v>
                </c:pt>
                <c:pt idx="4">
                  <c:v>185</c:v>
                </c:pt>
                <c:pt idx="5">
                  <c:v>156</c:v>
                </c:pt>
                <c:pt idx="6">
                  <c:v>173</c:v>
                </c:pt>
              </c:numCache>
            </c:numRef>
          </c:val>
          <c:extLst>
            <c:ext xmlns:c16="http://schemas.microsoft.com/office/drawing/2014/chart" uri="{C3380CC4-5D6E-409C-BE32-E72D297353CC}">
              <c16:uniqueId val="{00000000-C977-4B24-B34E-51930111DE5C}"/>
            </c:ext>
          </c:extLst>
        </c:ser>
        <c:dLbls>
          <c:dLblPos val="outEnd"/>
          <c:showLegendKey val="0"/>
          <c:showVal val="1"/>
          <c:showCatName val="0"/>
          <c:showSerName val="0"/>
          <c:showPercent val="0"/>
          <c:showBubbleSize val="0"/>
        </c:dLbls>
        <c:gapWidth val="182"/>
        <c:axId val="1503070207"/>
        <c:axId val="1503084127"/>
      </c:barChart>
      <c:catAx>
        <c:axId val="1503070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03084127"/>
        <c:crosses val="autoZero"/>
        <c:auto val="1"/>
        <c:lblAlgn val="ctr"/>
        <c:lblOffset val="100"/>
        <c:noMultiLvlLbl val="0"/>
      </c:catAx>
      <c:valAx>
        <c:axId val="1503084127"/>
        <c:scaling>
          <c:orientation val="minMax"/>
        </c:scaling>
        <c:delete val="1"/>
        <c:axPos val="b"/>
        <c:numFmt formatCode="General" sourceLinked="1"/>
        <c:majorTickMark val="none"/>
        <c:minorTickMark val="none"/>
        <c:tickLblPos val="nextTo"/>
        <c:crossAx val="1503070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[UberDataset_xlsx.xlsx]Pivot Table!PivotTable6</c:name>
    <c:fmtId val="7"/>
  </c:pivotSource>
  <c:chart>
    <c:autoTitleDeleted val="1"/>
    <c:pivotFmts>
      <c:pivotFmt>
        <c:idx val="0"/>
        <c:spPr>
          <a:gradFill flip="none" rotWithShape="1">
            <a:gsLst>
              <a:gs pos="0">
                <a:schemeClr val="tx2">
                  <a:lumMod val="10000"/>
                  <a:lumOff val="90000"/>
                </a:schemeClr>
              </a:gs>
              <a:gs pos="36000">
                <a:schemeClr val="tx2">
                  <a:lumMod val="50000"/>
                  <a:lumOff val="50000"/>
                </a:schemeClr>
              </a:gs>
              <a:gs pos="100000">
                <a:srgbClr val="2D1755"/>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tx2">
                  <a:lumMod val="10000"/>
                  <a:lumOff val="90000"/>
                </a:schemeClr>
              </a:gs>
              <a:gs pos="36000">
                <a:schemeClr val="tx2">
                  <a:lumMod val="50000"/>
                  <a:lumOff val="50000"/>
                </a:schemeClr>
              </a:gs>
              <a:gs pos="100000">
                <a:srgbClr val="2D1755"/>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tx2">
                  <a:lumMod val="10000"/>
                  <a:lumOff val="90000"/>
                </a:schemeClr>
              </a:gs>
              <a:gs pos="36000">
                <a:schemeClr val="tx2">
                  <a:lumMod val="50000"/>
                  <a:lumOff val="50000"/>
                </a:schemeClr>
              </a:gs>
              <a:gs pos="100000">
                <a:srgbClr val="2D1755"/>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602879395568529E-2"/>
          <c:y val="5.5555377396048128E-2"/>
          <c:w val="0.93888888888888888"/>
          <c:h val="0.84204505686789155"/>
        </c:manualLayout>
      </c:layout>
      <c:barChart>
        <c:barDir val="col"/>
        <c:grouping val="clustered"/>
        <c:varyColors val="0"/>
        <c:ser>
          <c:idx val="0"/>
          <c:order val="0"/>
          <c:tx>
            <c:strRef>
              <c:f>'Pivot Table'!$B$82</c:f>
              <c:strCache>
                <c:ptCount val="1"/>
                <c:pt idx="0">
                  <c:v>Total</c:v>
                </c:pt>
              </c:strCache>
            </c:strRef>
          </c:tx>
          <c:spPr>
            <a:gradFill flip="none" rotWithShape="1">
              <a:gsLst>
                <a:gs pos="0">
                  <a:schemeClr val="tx2">
                    <a:lumMod val="10000"/>
                    <a:lumOff val="90000"/>
                  </a:schemeClr>
                </a:gs>
                <a:gs pos="36000">
                  <a:schemeClr val="tx2">
                    <a:lumMod val="50000"/>
                    <a:lumOff val="50000"/>
                  </a:schemeClr>
                </a:gs>
                <a:gs pos="100000">
                  <a:srgbClr val="2D1755"/>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Table'!$A$83:$A$86</c:f>
              <c:strCache>
                <c:ptCount val="4"/>
                <c:pt idx="0">
                  <c:v>05:00-12:00</c:v>
                </c:pt>
                <c:pt idx="1">
                  <c:v>12:00-18:00</c:v>
                </c:pt>
                <c:pt idx="2">
                  <c:v>18:00-23:00</c:v>
                </c:pt>
                <c:pt idx="3">
                  <c:v>23:00-05:00</c:v>
                </c:pt>
              </c:strCache>
            </c:strRef>
          </c:cat>
          <c:val>
            <c:numRef>
              <c:f>'Pivot Table'!$B$83:$B$86</c:f>
              <c:numCache>
                <c:formatCode>General</c:formatCode>
                <c:ptCount val="4"/>
                <c:pt idx="0">
                  <c:v>273</c:v>
                </c:pt>
                <c:pt idx="1">
                  <c:v>541</c:v>
                </c:pt>
                <c:pt idx="2">
                  <c:v>315</c:v>
                </c:pt>
                <c:pt idx="3">
                  <c:v>26</c:v>
                </c:pt>
              </c:numCache>
            </c:numRef>
          </c:val>
          <c:extLst>
            <c:ext xmlns:c16="http://schemas.microsoft.com/office/drawing/2014/chart" uri="{C3380CC4-5D6E-409C-BE32-E72D297353CC}">
              <c16:uniqueId val="{00000000-C6BF-4371-A8C1-B6F9B14C85A7}"/>
            </c:ext>
          </c:extLst>
        </c:ser>
        <c:dLbls>
          <c:dLblPos val="outEnd"/>
          <c:showLegendKey val="0"/>
          <c:showVal val="1"/>
          <c:showCatName val="0"/>
          <c:showSerName val="0"/>
          <c:showPercent val="0"/>
          <c:showBubbleSize val="0"/>
        </c:dLbls>
        <c:gapWidth val="152"/>
        <c:overlap val="-28"/>
        <c:axId val="1503091327"/>
        <c:axId val="1503113887"/>
      </c:barChart>
      <c:catAx>
        <c:axId val="150309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03113887"/>
        <c:crosses val="autoZero"/>
        <c:auto val="1"/>
        <c:lblAlgn val="ctr"/>
        <c:lblOffset val="100"/>
        <c:noMultiLvlLbl val="0"/>
      </c:catAx>
      <c:valAx>
        <c:axId val="1503113887"/>
        <c:scaling>
          <c:orientation val="minMax"/>
        </c:scaling>
        <c:delete val="1"/>
        <c:axPos val="l"/>
        <c:numFmt formatCode="General" sourceLinked="1"/>
        <c:majorTickMark val="none"/>
        <c:minorTickMark val="none"/>
        <c:tickLblPos val="nextTo"/>
        <c:crossAx val="15030913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chart" Target="../charts/chart8.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387350</xdr:colOff>
      <xdr:row>11</xdr:row>
      <xdr:rowOff>88900</xdr:rowOff>
    </xdr:from>
    <xdr:to>
      <xdr:col>5</xdr:col>
      <xdr:colOff>469900</xdr:colOff>
      <xdr:row>19</xdr:row>
      <xdr:rowOff>120650</xdr:rowOff>
    </xdr:to>
    <xdr:graphicFrame macro="">
      <xdr:nvGraphicFramePr>
        <xdr:cNvPr id="2" name="Chart 1">
          <a:extLst>
            <a:ext uri="{FF2B5EF4-FFF2-40B4-BE49-F238E27FC236}">
              <a16:creationId xmlns:a16="http://schemas.microsoft.com/office/drawing/2014/main" id="{167FA335-8555-7119-9F76-8FE606B0D7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660400</xdr:colOff>
      <xdr:row>23</xdr:row>
      <xdr:rowOff>85725</xdr:rowOff>
    </xdr:from>
    <xdr:to>
      <xdr:col>9</xdr:col>
      <xdr:colOff>431800</xdr:colOff>
      <xdr:row>37</xdr:row>
      <xdr:rowOff>139700</xdr:rowOff>
    </xdr:to>
    <xdr:graphicFrame macro="">
      <xdr:nvGraphicFramePr>
        <xdr:cNvPr id="3" name="Chart 2">
          <a:extLst>
            <a:ext uri="{FF2B5EF4-FFF2-40B4-BE49-F238E27FC236}">
              <a16:creationId xmlns:a16="http://schemas.microsoft.com/office/drawing/2014/main" id="{73DF62E6-3BB3-6538-FCE5-25485AEC9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247650</xdr:colOff>
      <xdr:row>43</xdr:row>
      <xdr:rowOff>177800</xdr:rowOff>
    </xdr:from>
    <xdr:to>
      <xdr:col>8</xdr:col>
      <xdr:colOff>368300</xdr:colOff>
      <xdr:row>58</xdr:row>
      <xdr:rowOff>12700</xdr:rowOff>
    </xdr:to>
    <xdr:graphicFrame macro="">
      <xdr:nvGraphicFramePr>
        <xdr:cNvPr id="4" name="Chart 3">
          <a:extLst>
            <a:ext uri="{FF2B5EF4-FFF2-40B4-BE49-F238E27FC236}">
              <a16:creationId xmlns:a16="http://schemas.microsoft.com/office/drawing/2014/main" id="{E526D025-904F-83A3-75AC-0296BC4E52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755650</xdr:colOff>
      <xdr:row>63</xdr:row>
      <xdr:rowOff>149225</xdr:rowOff>
    </xdr:from>
    <xdr:to>
      <xdr:col>6</xdr:col>
      <xdr:colOff>501650</xdr:colOff>
      <xdr:row>76</xdr:row>
      <xdr:rowOff>101600</xdr:rowOff>
    </xdr:to>
    <xdr:graphicFrame macro="">
      <xdr:nvGraphicFramePr>
        <xdr:cNvPr id="5" name="Chart 4">
          <a:extLst>
            <a:ext uri="{FF2B5EF4-FFF2-40B4-BE49-F238E27FC236}">
              <a16:creationId xmlns:a16="http://schemas.microsoft.com/office/drawing/2014/main" id="{524F00ED-882B-0DC9-9CF0-7FBFDBA66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641350</xdr:colOff>
      <xdr:row>81</xdr:row>
      <xdr:rowOff>158750</xdr:rowOff>
    </xdr:from>
    <xdr:to>
      <xdr:col>7</xdr:col>
      <xdr:colOff>444500</xdr:colOff>
      <xdr:row>92</xdr:row>
      <xdr:rowOff>142874</xdr:rowOff>
    </xdr:to>
    <xdr:graphicFrame macro="">
      <xdr:nvGraphicFramePr>
        <xdr:cNvPr id="6" name="Chart 5">
          <a:extLst>
            <a:ext uri="{FF2B5EF4-FFF2-40B4-BE49-F238E27FC236}">
              <a16:creationId xmlns:a16="http://schemas.microsoft.com/office/drawing/2014/main" id="{4BAC05F9-16CC-F5A8-F94B-8913D966B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457200</xdr:colOff>
      <xdr:row>0</xdr:row>
      <xdr:rowOff>57150</xdr:rowOff>
    </xdr:from>
    <xdr:to>
      <xdr:col>15</xdr:col>
      <xdr:colOff>450850</xdr:colOff>
      <xdr:row>6</xdr:row>
      <xdr:rowOff>133350</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3D8A2DAF-AF85-77C8-D6CE-A98F9E919C7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296400" y="571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387350</xdr:colOff>
      <xdr:row>0</xdr:row>
      <xdr:rowOff>31750</xdr:rowOff>
    </xdr:from>
    <xdr:to>
      <xdr:col>9</xdr:col>
      <xdr:colOff>387350</xdr:colOff>
      <xdr:row>6</xdr:row>
      <xdr:rowOff>177800</xdr:rowOff>
    </xdr:to>
    <mc:AlternateContent xmlns:mc="http://schemas.openxmlformats.org/markup-compatibility/2006" xmlns:a14="http://schemas.microsoft.com/office/drawing/2010/main">
      <mc:Choice Requires="a14">
        <xdr:graphicFrame macro="">
          <xdr:nvGraphicFramePr>
            <xdr:cNvPr id="10" name="PURPOSE">
              <a:extLst>
                <a:ext uri="{FF2B5EF4-FFF2-40B4-BE49-F238E27FC236}">
                  <a16:creationId xmlns:a16="http://schemas.microsoft.com/office/drawing/2014/main" id="{D67C3787-0189-CF52-194E-437441FD0CDF}"/>
                </a:ext>
              </a:extLst>
            </xdr:cNvPr>
            <xdr:cNvGraphicFramePr/>
          </xdr:nvGraphicFramePr>
          <xdr:xfrm>
            <a:off x="0" y="0"/>
            <a:ext cx="0" cy="0"/>
          </xdr:xfrm>
          <a:graphic>
            <a:graphicData uri="http://schemas.microsoft.com/office/drawing/2010/slicer">
              <sle:slicer xmlns:sle="http://schemas.microsoft.com/office/drawing/2010/slicer" name="PURPOSE"/>
            </a:graphicData>
          </a:graphic>
        </xdr:graphicFrame>
      </mc:Choice>
      <mc:Fallback xmlns="">
        <xdr:sp macro="" textlink="">
          <xdr:nvSpPr>
            <xdr:cNvPr id="0" name=""/>
            <xdr:cNvSpPr>
              <a:spLocks noTextEdit="1"/>
            </xdr:cNvSpPr>
          </xdr:nvSpPr>
          <xdr:spPr>
            <a:xfrm>
              <a:off x="5568950" y="31750"/>
              <a:ext cx="1828800" cy="125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425450</xdr:colOff>
      <xdr:row>0</xdr:row>
      <xdr:rowOff>38100</xdr:rowOff>
    </xdr:from>
    <xdr:to>
      <xdr:col>12</xdr:col>
      <xdr:colOff>425450</xdr:colOff>
      <xdr:row>6</xdr:row>
      <xdr:rowOff>165100</xdr:rowOff>
    </xdr:to>
    <mc:AlternateContent xmlns:mc="http://schemas.openxmlformats.org/markup-compatibility/2006" xmlns:a14="http://schemas.microsoft.com/office/drawing/2010/main">
      <mc:Choice Requires="a14">
        <xdr:graphicFrame macro="">
          <xdr:nvGraphicFramePr>
            <xdr:cNvPr id="11" name="Months">
              <a:extLst>
                <a:ext uri="{FF2B5EF4-FFF2-40B4-BE49-F238E27FC236}">
                  <a16:creationId xmlns:a16="http://schemas.microsoft.com/office/drawing/2014/main" id="{2E3579B0-9CF0-F962-C72F-143EDC866932}"/>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7435850" y="38100"/>
              <a:ext cx="1828800" cy="1238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79375</xdr:colOff>
      <xdr:row>0</xdr:row>
      <xdr:rowOff>157163</xdr:rowOff>
    </xdr:from>
    <xdr:to>
      <xdr:col>23</xdr:col>
      <xdr:colOff>579437</xdr:colOff>
      <xdr:row>42</xdr:row>
      <xdr:rowOff>158751</xdr:rowOff>
    </xdr:to>
    <xdr:sp macro="" textlink="">
      <xdr:nvSpPr>
        <xdr:cNvPr id="2" name="Rectangle 1">
          <a:extLst>
            <a:ext uri="{FF2B5EF4-FFF2-40B4-BE49-F238E27FC236}">
              <a16:creationId xmlns:a16="http://schemas.microsoft.com/office/drawing/2014/main" id="{1C1E8851-AF70-E5D7-60DA-B8BCEC682EF4}"/>
            </a:ext>
          </a:extLst>
        </xdr:cNvPr>
        <xdr:cNvSpPr/>
      </xdr:nvSpPr>
      <xdr:spPr>
        <a:xfrm>
          <a:off x="1912938" y="157163"/>
          <a:ext cx="12723812" cy="7669213"/>
        </a:xfrm>
        <a:prstGeom prst="rect">
          <a:avLst/>
        </a:prstGeom>
        <a:solidFill>
          <a:schemeClr val="bg1">
            <a:lumMod val="9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587376</xdr:colOff>
      <xdr:row>1</xdr:row>
      <xdr:rowOff>103188</xdr:rowOff>
    </xdr:from>
    <xdr:to>
      <xdr:col>23</xdr:col>
      <xdr:colOff>404813</xdr:colOff>
      <xdr:row>13</xdr:row>
      <xdr:rowOff>23813</xdr:rowOff>
    </xdr:to>
    <xdr:sp macro="" textlink="">
      <xdr:nvSpPr>
        <xdr:cNvPr id="38" name="Rectangle: Rounded Corners 37">
          <a:extLst>
            <a:ext uri="{FF2B5EF4-FFF2-40B4-BE49-F238E27FC236}">
              <a16:creationId xmlns:a16="http://schemas.microsoft.com/office/drawing/2014/main" id="{0DEA2D82-0F88-6FB6-77AF-DB5831471E9C}"/>
            </a:ext>
          </a:extLst>
        </xdr:cNvPr>
        <xdr:cNvSpPr/>
      </xdr:nvSpPr>
      <xdr:spPr>
        <a:xfrm>
          <a:off x="9144001" y="285751"/>
          <a:ext cx="5318125" cy="2111375"/>
        </a:xfrm>
        <a:prstGeom prst="roundRect">
          <a:avLst>
            <a:gd name="adj" fmla="val 6513"/>
          </a:avLst>
        </a:prstGeom>
        <a:solidFill>
          <a:srgbClr val="D9D5D6"/>
        </a:solidFill>
        <a:ln>
          <a:noFill/>
        </a:ln>
        <a:effectLst>
          <a:outerShdw blurRad="50800" dist="38100" dir="2700000" algn="tl" rotWithShape="0">
            <a:schemeClr val="bg2">
              <a:lumMod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261933</xdr:colOff>
      <xdr:row>1</xdr:row>
      <xdr:rowOff>87312</xdr:rowOff>
    </xdr:from>
    <xdr:to>
      <xdr:col>6</xdr:col>
      <xdr:colOff>309562</xdr:colOff>
      <xdr:row>42</xdr:row>
      <xdr:rowOff>39688</xdr:rowOff>
    </xdr:to>
    <xdr:sp macro="" textlink="">
      <xdr:nvSpPr>
        <xdr:cNvPr id="3" name="Rectangle: Top Corners Rounded 2">
          <a:extLst>
            <a:ext uri="{FF2B5EF4-FFF2-40B4-BE49-F238E27FC236}">
              <a16:creationId xmlns:a16="http://schemas.microsoft.com/office/drawing/2014/main" id="{488C04C7-A4F9-1F3D-0961-38DA83959A43}"/>
            </a:ext>
          </a:extLst>
        </xdr:cNvPr>
        <xdr:cNvSpPr/>
      </xdr:nvSpPr>
      <xdr:spPr>
        <a:xfrm rot="5400000">
          <a:off x="-682627" y="3047998"/>
          <a:ext cx="7437438" cy="1881191"/>
        </a:xfrm>
        <a:prstGeom prst="round2SameRect">
          <a:avLst>
            <a:gd name="adj1" fmla="val 17242"/>
            <a:gd name="adj2" fmla="val 0"/>
          </a:avLst>
        </a:prstGeom>
        <a:solidFill>
          <a:schemeClr val="tx1"/>
        </a:solidFill>
        <a:effectLst>
          <a:outerShdw blurRad="50800" dist="38100" dir="2700000" sx="101000" sy="101000" algn="tl" rotWithShape="0">
            <a:schemeClr val="bg2">
              <a:lumMod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388937</xdr:colOff>
      <xdr:row>1</xdr:row>
      <xdr:rowOff>150812</xdr:rowOff>
    </xdr:from>
    <xdr:to>
      <xdr:col>6</xdr:col>
      <xdr:colOff>119063</xdr:colOff>
      <xdr:row>6</xdr:row>
      <xdr:rowOff>7938</xdr:rowOff>
    </xdr:to>
    <xdr:sp macro="" textlink="">
      <xdr:nvSpPr>
        <xdr:cNvPr id="4" name="TextBox 3">
          <a:extLst>
            <a:ext uri="{FF2B5EF4-FFF2-40B4-BE49-F238E27FC236}">
              <a16:creationId xmlns:a16="http://schemas.microsoft.com/office/drawing/2014/main" id="{914F7BC6-16E8-6BB8-37FA-B2C288F65A95}"/>
            </a:ext>
          </a:extLst>
        </xdr:cNvPr>
        <xdr:cNvSpPr txBox="1"/>
      </xdr:nvSpPr>
      <xdr:spPr>
        <a:xfrm>
          <a:off x="2222500" y="333375"/>
          <a:ext cx="1563688" cy="769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000">
              <a:solidFill>
                <a:schemeClr val="bg1"/>
              </a:solidFill>
              <a:latin typeface="Arial Black" panose="020B0A04020102020204" pitchFamily="34" charset="0"/>
            </a:rPr>
            <a:t>Uber</a:t>
          </a:r>
        </a:p>
      </xdr:txBody>
    </xdr:sp>
    <xdr:clientData/>
  </xdr:twoCellAnchor>
  <xdr:twoCellAnchor>
    <xdr:from>
      <xdr:col>3</xdr:col>
      <xdr:colOff>596899</xdr:colOff>
      <xdr:row>6</xdr:row>
      <xdr:rowOff>9526</xdr:rowOff>
    </xdr:from>
    <xdr:to>
      <xdr:col>5</xdr:col>
      <xdr:colOff>571500</xdr:colOff>
      <xdr:row>8</xdr:row>
      <xdr:rowOff>15876</xdr:rowOff>
    </xdr:to>
    <xdr:sp macro="" textlink="">
      <xdr:nvSpPr>
        <xdr:cNvPr id="5" name="TextBox 4">
          <a:extLst>
            <a:ext uri="{FF2B5EF4-FFF2-40B4-BE49-F238E27FC236}">
              <a16:creationId xmlns:a16="http://schemas.microsoft.com/office/drawing/2014/main" id="{F8E63F70-26EB-4041-9010-DB99C685EF90}"/>
            </a:ext>
          </a:extLst>
        </xdr:cNvPr>
        <xdr:cNvSpPr txBox="1"/>
      </xdr:nvSpPr>
      <xdr:spPr>
        <a:xfrm>
          <a:off x="2430462" y="1104901"/>
          <a:ext cx="1196976"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bg1"/>
              </a:solidFill>
              <a:latin typeface="Arial Black" panose="020B0A04020102020204" pitchFamily="34" charset="0"/>
            </a:rPr>
            <a:t>On Our</a:t>
          </a:r>
          <a:r>
            <a:rPr lang="en-GB" sz="1200" baseline="0">
              <a:solidFill>
                <a:schemeClr val="bg1"/>
              </a:solidFill>
              <a:latin typeface="Arial Black" panose="020B0A04020102020204" pitchFamily="34" charset="0"/>
            </a:rPr>
            <a:t> Way</a:t>
          </a:r>
          <a:endParaRPr lang="en-GB" sz="1200">
            <a:solidFill>
              <a:schemeClr val="bg1"/>
            </a:solidFill>
            <a:latin typeface="Arial Black" panose="020B0A04020102020204" pitchFamily="34" charset="0"/>
          </a:endParaRPr>
        </a:p>
      </xdr:txBody>
    </xdr:sp>
    <xdr:clientData/>
  </xdr:twoCellAnchor>
  <xdr:twoCellAnchor>
    <xdr:from>
      <xdr:col>6</xdr:col>
      <xdr:colOff>438944</xdr:colOff>
      <xdr:row>1</xdr:row>
      <xdr:rowOff>63499</xdr:rowOff>
    </xdr:from>
    <xdr:to>
      <xdr:col>14</xdr:col>
      <xdr:colOff>462756</xdr:colOff>
      <xdr:row>13</xdr:row>
      <xdr:rowOff>127000</xdr:rowOff>
    </xdr:to>
    <xdr:grpSp>
      <xdr:nvGrpSpPr>
        <xdr:cNvPr id="31" name="Group 30">
          <a:extLst>
            <a:ext uri="{FF2B5EF4-FFF2-40B4-BE49-F238E27FC236}">
              <a16:creationId xmlns:a16="http://schemas.microsoft.com/office/drawing/2014/main" id="{91980C63-1352-DE3B-A5C1-81E3B87E0FEF}"/>
            </a:ext>
          </a:extLst>
        </xdr:cNvPr>
        <xdr:cNvGrpSpPr/>
      </xdr:nvGrpSpPr>
      <xdr:grpSpPr>
        <a:xfrm>
          <a:off x="4106069" y="246062"/>
          <a:ext cx="4913312" cy="2254251"/>
          <a:chOff x="2066132" y="1285875"/>
          <a:chExt cx="4913312" cy="2192339"/>
        </a:xfrm>
      </xdr:grpSpPr>
      <xdr:sp macro="" textlink="">
        <xdr:nvSpPr>
          <xdr:cNvPr id="6" name="Rectangle: Rounded Corners 5">
            <a:extLst>
              <a:ext uri="{FF2B5EF4-FFF2-40B4-BE49-F238E27FC236}">
                <a16:creationId xmlns:a16="http://schemas.microsoft.com/office/drawing/2014/main" id="{DD28C447-0F76-C35A-395B-5D24D130E46A}"/>
              </a:ext>
            </a:extLst>
          </xdr:cNvPr>
          <xdr:cNvSpPr/>
        </xdr:nvSpPr>
        <xdr:spPr>
          <a:xfrm>
            <a:off x="2089944" y="1319211"/>
            <a:ext cx="2373312" cy="984250"/>
          </a:xfrm>
          <a:prstGeom prst="roundRect">
            <a:avLst>
              <a:gd name="adj" fmla="val 21212"/>
            </a:avLst>
          </a:prstGeom>
          <a:solidFill>
            <a:srgbClr val="D9D5D6"/>
          </a:solidFill>
          <a:ln>
            <a:noFill/>
          </a:ln>
          <a:effectLst>
            <a:outerShdw blurRad="50800" dist="38100" dir="2700000" sx="101000" sy="101000" algn="tl" rotWithShape="0">
              <a:schemeClr val="bg2">
                <a:lumMod val="1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Pivot Table'!A7">
        <xdr:nvSpPr>
          <xdr:cNvPr id="13" name="TextBox 12">
            <a:extLst>
              <a:ext uri="{FF2B5EF4-FFF2-40B4-BE49-F238E27FC236}">
                <a16:creationId xmlns:a16="http://schemas.microsoft.com/office/drawing/2014/main" id="{717FCC3D-FA46-1119-96AA-7BD1F8D10DE8}"/>
              </a:ext>
            </a:extLst>
          </xdr:cNvPr>
          <xdr:cNvSpPr txBox="1"/>
        </xdr:nvSpPr>
        <xdr:spPr>
          <a:xfrm>
            <a:off x="2206626" y="1373188"/>
            <a:ext cx="1381125" cy="611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EB64B3-4698-4E6B-9475-6881FB51D8AD}" type="TxLink">
              <a:rPr lang="en-US" sz="2400" b="0" i="0" u="none" strike="noStrike">
                <a:solidFill>
                  <a:schemeClr val="tx2">
                    <a:lumMod val="90000"/>
                    <a:lumOff val="10000"/>
                  </a:schemeClr>
                </a:solidFill>
                <a:latin typeface="Arial Black" panose="020B0A04020102020204" pitchFamily="34" charset="0"/>
              </a:rPr>
              <a:pPr/>
              <a:t>12205</a:t>
            </a:fld>
            <a:endParaRPr lang="en-GB" sz="2400">
              <a:solidFill>
                <a:schemeClr val="tx2">
                  <a:lumMod val="90000"/>
                  <a:lumOff val="10000"/>
                </a:schemeClr>
              </a:solidFill>
              <a:latin typeface="Arial Black" panose="020B0A04020102020204" pitchFamily="34" charset="0"/>
            </a:endParaRPr>
          </a:p>
        </xdr:txBody>
      </xdr:sp>
      <xdr:sp macro="" textlink="">
        <xdr:nvSpPr>
          <xdr:cNvPr id="10" name="Rectangle: Rounded Corners 9">
            <a:extLst>
              <a:ext uri="{FF2B5EF4-FFF2-40B4-BE49-F238E27FC236}">
                <a16:creationId xmlns:a16="http://schemas.microsoft.com/office/drawing/2014/main" id="{509769EA-ACF9-4902-AE28-B7DAF2011E57}"/>
              </a:ext>
            </a:extLst>
          </xdr:cNvPr>
          <xdr:cNvSpPr/>
        </xdr:nvSpPr>
        <xdr:spPr>
          <a:xfrm>
            <a:off x="4590257" y="2404268"/>
            <a:ext cx="2373312" cy="984250"/>
          </a:xfrm>
          <a:prstGeom prst="roundRect">
            <a:avLst>
              <a:gd name="adj" fmla="val 21212"/>
            </a:avLst>
          </a:prstGeom>
          <a:solidFill>
            <a:srgbClr val="D9D5D6"/>
          </a:solidFill>
          <a:ln>
            <a:noFill/>
          </a:ln>
          <a:effectLst>
            <a:outerShdw blurRad="50800" dist="38100" dir="2700000" sx="101000" sy="101000" algn="tl" rotWithShape="0">
              <a:schemeClr val="bg2">
                <a:lumMod val="1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Pivot Table'!D7">
        <xdr:nvSpPr>
          <xdr:cNvPr id="14" name="TextBox 13">
            <a:extLst>
              <a:ext uri="{FF2B5EF4-FFF2-40B4-BE49-F238E27FC236}">
                <a16:creationId xmlns:a16="http://schemas.microsoft.com/office/drawing/2014/main" id="{B29BD463-AEC8-4DE8-B440-D191327960DD}"/>
              </a:ext>
            </a:extLst>
          </xdr:cNvPr>
          <xdr:cNvSpPr txBox="1"/>
        </xdr:nvSpPr>
        <xdr:spPr>
          <a:xfrm>
            <a:off x="4708524" y="2446338"/>
            <a:ext cx="1381125" cy="611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9ECC605-7F4A-4D41-BDC5-6D816DBDD0C6}" type="TxLink">
              <a:rPr lang="en-US" sz="2400" b="0" i="0" u="none" strike="noStrike">
                <a:solidFill>
                  <a:schemeClr val="tx2">
                    <a:lumMod val="90000"/>
                    <a:lumOff val="10000"/>
                  </a:schemeClr>
                </a:solidFill>
                <a:latin typeface="Arial Black" panose="020B0A04020102020204" pitchFamily="34" charset="0"/>
              </a:rPr>
              <a:pPr/>
              <a:t>1155</a:t>
            </a:fld>
            <a:endParaRPr lang="en-GB" sz="2400">
              <a:solidFill>
                <a:schemeClr val="tx2">
                  <a:lumMod val="90000"/>
                  <a:lumOff val="10000"/>
                </a:schemeClr>
              </a:solidFill>
              <a:latin typeface="Arial Black" panose="020B0A04020102020204" pitchFamily="34" charset="0"/>
            </a:endParaRPr>
          </a:p>
        </xdr:txBody>
      </xdr:sp>
      <xdr:sp macro="" textlink="">
        <xdr:nvSpPr>
          <xdr:cNvPr id="11" name="Rectangle: Rounded Corners 10">
            <a:extLst>
              <a:ext uri="{FF2B5EF4-FFF2-40B4-BE49-F238E27FC236}">
                <a16:creationId xmlns:a16="http://schemas.microsoft.com/office/drawing/2014/main" id="{47C50B55-9DAC-429F-A5F3-60F35C36671A}"/>
              </a:ext>
            </a:extLst>
          </xdr:cNvPr>
          <xdr:cNvSpPr/>
        </xdr:nvSpPr>
        <xdr:spPr>
          <a:xfrm>
            <a:off x="4606132" y="1311275"/>
            <a:ext cx="2373312" cy="984250"/>
          </a:xfrm>
          <a:prstGeom prst="roundRect">
            <a:avLst>
              <a:gd name="adj" fmla="val 21212"/>
            </a:avLst>
          </a:prstGeom>
          <a:solidFill>
            <a:srgbClr val="D9D5D6"/>
          </a:solidFill>
          <a:ln>
            <a:noFill/>
          </a:ln>
          <a:effectLst>
            <a:outerShdw blurRad="50800" dist="38100" dir="2700000" sx="101000" sy="101000" algn="tl" rotWithShape="0">
              <a:schemeClr val="bg2">
                <a:lumMod val="1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Rectangle: Rounded Corners 11">
            <a:extLst>
              <a:ext uri="{FF2B5EF4-FFF2-40B4-BE49-F238E27FC236}">
                <a16:creationId xmlns:a16="http://schemas.microsoft.com/office/drawing/2014/main" id="{70D53D71-A50B-47DB-898D-C16666D45AE5}"/>
              </a:ext>
            </a:extLst>
          </xdr:cNvPr>
          <xdr:cNvSpPr/>
        </xdr:nvSpPr>
        <xdr:spPr>
          <a:xfrm>
            <a:off x="2066132" y="2412206"/>
            <a:ext cx="2373312" cy="984250"/>
          </a:xfrm>
          <a:prstGeom prst="roundRect">
            <a:avLst>
              <a:gd name="adj" fmla="val 21212"/>
            </a:avLst>
          </a:prstGeom>
          <a:solidFill>
            <a:srgbClr val="D9D5D6"/>
          </a:solidFill>
          <a:ln>
            <a:noFill/>
          </a:ln>
          <a:effectLst>
            <a:outerShdw blurRad="50800" dist="38100" dir="2700000" sx="101000" sy="101000" algn="tl" rotWithShape="0">
              <a:schemeClr val="bg2">
                <a:lumMod val="1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Pivot Table'!C7">
        <xdr:nvSpPr>
          <xdr:cNvPr id="15" name="TextBox 14">
            <a:extLst>
              <a:ext uri="{FF2B5EF4-FFF2-40B4-BE49-F238E27FC236}">
                <a16:creationId xmlns:a16="http://schemas.microsoft.com/office/drawing/2014/main" id="{79FE2FFF-2370-411E-B2DE-366F47B415AC}"/>
              </a:ext>
            </a:extLst>
          </xdr:cNvPr>
          <xdr:cNvSpPr txBox="1"/>
        </xdr:nvSpPr>
        <xdr:spPr>
          <a:xfrm>
            <a:off x="2201862" y="2432051"/>
            <a:ext cx="1608137" cy="611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96D66C-5235-4F27-8FD8-D407CB4AB11A}" type="TxLink">
              <a:rPr lang="en-US" sz="2400" b="0" i="0" u="none" strike="noStrike">
                <a:solidFill>
                  <a:schemeClr val="tx2">
                    <a:lumMod val="90000"/>
                    <a:lumOff val="10000"/>
                  </a:schemeClr>
                </a:solidFill>
                <a:latin typeface="Arial Black" panose="020B0A04020102020204" pitchFamily="34" charset="0"/>
              </a:rPr>
              <a:pPr/>
              <a:t>00:23:15</a:t>
            </a:fld>
            <a:endParaRPr lang="en-GB" sz="2400">
              <a:solidFill>
                <a:schemeClr val="tx2">
                  <a:lumMod val="90000"/>
                  <a:lumOff val="10000"/>
                </a:schemeClr>
              </a:solidFill>
              <a:latin typeface="Arial Black" panose="020B0A04020102020204" pitchFamily="34" charset="0"/>
            </a:endParaRPr>
          </a:p>
        </xdr:txBody>
      </xdr:sp>
      <xdr:sp macro="" textlink="'Pivot Table'!B7">
        <xdr:nvSpPr>
          <xdr:cNvPr id="16" name="TextBox 15">
            <a:extLst>
              <a:ext uri="{FF2B5EF4-FFF2-40B4-BE49-F238E27FC236}">
                <a16:creationId xmlns:a16="http://schemas.microsoft.com/office/drawing/2014/main" id="{86D86F6E-C9FD-4FE6-A285-0B9D10836E34}"/>
              </a:ext>
            </a:extLst>
          </xdr:cNvPr>
          <xdr:cNvSpPr txBox="1"/>
        </xdr:nvSpPr>
        <xdr:spPr>
          <a:xfrm>
            <a:off x="4735513" y="1401762"/>
            <a:ext cx="1381125" cy="611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197215-7E56-4B34-ABD2-04E4513BFF50}" type="TxLink">
              <a:rPr lang="en-US" sz="2400" b="0" i="0" u="none" strike="noStrike">
                <a:solidFill>
                  <a:schemeClr val="tx2">
                    <a:lumMod val="90000"/>
                    <a:lumOff val="10000"/>
                  </a:schemeClr>
                </a:solidFill>
                <a:latin typeface="Arial Black" panose="020B0A04020102020204" pitchFamily="34" charset="0"/>
              </a:rPr>
              <a:pPr/>
              <a:t>10.57</a:t>
            </a:fld>
            <a:endParaRPr lang="en-GB" sz="2400">
              <a:solidFill>
                <a:schemeClr val="tx2">
                  <a:lumMod val="90000"/>
                  <a:lumOff val="10000"/>
                </a:schemeClr>
              </a:solidFill>
              <a:latin typeface="Arial Black" panose="020B0A04020102020204" pitchFamily="34" charset="0"/>
            </a:endParaRPr>
          </a:p>
        </xdr:txBody>
      </xdr:sp>
      <xdr:sp macro="" textlink="">
        <xdr:nvSpPr>
          <xdr:cNvPr id="17" name="TextBox 16">
            <a:extLst>
              <a:ext uri="{FF2B5EF4-FFF2-40B4-BE49-F238E27FC236}">
                <a16:creationId xmlns:a16="http://schemas.microsoft.com/office/drawing/2014/main" id="{75581585-C6D2-D462-CD4D-5CD74B8F9D1A}"/>
              </a:ext>
            </a:extLst>
          </xdr:cNvPr>
          <xdr:cNvSpPr txBox="1"/>
        </xdr:nvSpPr>
        <xdr:spPr>
          <a:xfrm>
            <a:off x="2182812" y="1928813"/>
            <a:ext cx="2159001" cy="468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002060"/>
                </a:solidFill>
              </a:rPr>
              <a:t>Total Distance Covered (M)</a:t>
            </a:r>
            <a:endParaRPr lang="en-GB" sz="1100" b="1">
              <a:solidFill>
                <a:srgbClr val="002060"/>
              </a:solidFill>
            </a:endParaRPr>
          </a:p>
        </xdr:txBody>
      </xdr:sp>
      <xdr:sp macro="" textlink="">
        <xdr:nvSpPr>
          <xdr:cNvPr id="19" name="TextBox 18">
            <a:extLst>
              <a:ext uri="{FF2B5EF4-FFF2-40B4-BE49-F238E27FC236}">
                <a16:creationId xmlns:a16="http://schemas.microsoft.com/office/drawing/2014/main" id="{C5E9590A-593B-4C38-9AA6-42EEC93EEF40}"/>
              </a:ext>
            </a:extLst>
          </xdr:cNvPr>
          <xdr:cNvSpPr txBox="1"/>
        </xdr:nvSpPr>
        <xdr:spPr>
          <a:xfrm>
            <a:off x="2216151" y="3009901"/>
            <a:ext cx="1411288" cy="468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002060"/>
                </a:solidFill>
              </a:rPr>
              <a:t>Avg Time of Trip</a:t>
            </a:r>
            <a:endParaRPr lang="en-GB" sz="1100" b="1">
              <a:solidFill>
                <a:srgbClr val="002060"/>
              </a:solidFill>
            </a:endParaRPr>
          </a:p>
        </xdr:txBody>
      </xdr:sp>
      <xdr:sp macro="" textlink="">
        <xdr:nvSpPr>
          <xdr:cNvPr id="20" name="TextBox 19">
            <a:extLst>
              <a:ext uri="{FF2B5EF4-FFF2-40B4-BE49-F238E27FC236}">
                <a16:creationId xmlns:a16="http://schemas.microsoft.com/office/drawing/2014/main" id="{FBD2FEBB-7691-4B86-A274-26B815FB0425}"/>
              </a:ext>
            </a:extLst>
          </xdr:cNvPr>
          <xdr:cNvSpPr txBox="1"/>
        </xdr:nvSpPr>
        <xdr:spPr>
          <a:xfrm>
            <a:off x="4757739" y="2971800"/>
            <a:ext cx="973138" cy="468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002060"/>
                </a:solidFill>
              </a:rPr>
              <a:t>No. of Trip</a:t>
            </a:r>
            <a:endParaRPr lang="en-GB" sz="1100" b="1">
              <a:solidFill>
                <a:srgbClr val="002060"/>
              </a:solidFill>
            </a:endParaRPr>
          </a:p>
        </xdr:txBody>
      </xdr:sp>
      <xdr:sp macro="" textlink="">
        <xdr:nvSpPr>
          <xdr:cNvPr id="21" name="TextBox 20">
            <a:extLst>
              <a:ext uri="{FF2B5EF4-FFF2-40B4-BE49-F238E27FC236}">
                <a16:creationId xmlns:a16="http://schemas.microsoft.com/office/drawing/2014/main" id="{9ACAE653-05F2-4028-980B-7A764C6D90C0}"/>
              </a:ext>
            </a:extLst>
          </xdr:cNvPr>
          <xdr:cNvSpPr txBox="1"/>
        </xdr:nvSpPr>
        <xdr:spPr>
          <a:xfrm>
            <a:off x="4695824" y="1941513"/>
            <a:ext cx="2159001" cy="468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002060"/>
                </a:solidFill>
              </a:rPr>
              <a:t>Avg Distance Covered (M)</a:t>
            </a:r>
            <a:endParaRPr lang="en-GB" sz="1100" b="1">
              <a:solidFill>
                <a:srgbClr val="002060"/>
              </a:solidFill>
            </a:endParaRPr>
          </a:p>
        </xdr:txBody>
      </xdr:sp>
      <xdr:pic>
        <xdr:nvPicPr>
          <xdr:cNvPr id="23" name="Picture 22">
            <a:extLst>
              <a:ext uri="{FF2B5EF4-FFF2-40B4-BE49-F238E27FC236}">
                <a16:creationId xmlns:a16="http://schemas.microsoft.com/office/drawing/2014/main" id="{D1B027BA-0ACC-7868-A2DF-6DE45C8300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5564" y="1412876"/>
            <a:ext cx="333374" cy="333374"/>
          </a:xfrm>
          <a:prstGeom prst="rect">
            <a:avLst/>
          </a:prstGeom>
        </xdr:spPr>
      </xdr:pic>
      <xdr:pic>
        <xdr:nvPicPr>
          <xdr:cNvPr id="25" name="Picture 24">
            <a:extLst>
              <a:ext uri="{FF2B5EF4-FFF2-40B4-BE49-F238E27FC236}">
                <a16:creationId xmlns:a16="http://schemas.microsoft.com/office/drawing/2014/main" id="{D5633E52-C9B8-C124-503E-68DA115CC2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34125" y="2555874"/>
            <a:ext cx="396875" cy="396875"/>
          </a:xfrm>
          <a:prstGeom prst="rect">
            <a:avLst/>
          </a:prstGeom>
        </xdr:spPr>
      </xdr:pic>
      <xdr:pic>
        <xdr:nvPicPr>
          <xdr:cNvPr id="27" name="Picture 26">
            <a:extLst>
              <a:ext uri="{FF2B5EF4-FFF2-40B4-BE49-F238E27FC236}">
                <a16:creationId xmlns:a16="http://schemas.microsoft.com/office/drawing/2014/main" id="{408AB25A-ECB5-D854-05CE-4C13B8A0BCE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05253" y="2492377"/>
            <a:ext cx="476248" cy="407580"/>
          </a:xfrm>
          <a:prstGeom prst="rect">
            <a:avLst/>
          </a:prstGeom>
        </xdr:spPr>
      </xdr:pic>
      <xdr:pic>
        <xdr:nvPicPr>
          <xdr:cNvPr id="29" name="Picture 28">
            <a:extLst>
              <a:ext uri="{FF2B5EF4-FFF2-40B4-BE49-F238E27FC236}">
                <a16:creationId xmlns:a16="http://schemas.microsoft.com/office/drawing/2014/main" id="{3BAB13AD-B7EC-B6F3-F8E4-5CE7F109B4E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7939" y="1285875"/>
            <a:ext cx="619125" cy="619125"/>
          </a:xfrm>
          <a:prstGeom prst="rect">
            <a:avLst/>
          </a:prstGeom>
        </xdr:spPr>
      </xdr:pic>
    </xdr:grpSp>
    <xdr:clientData/>
  </xdr:twoCellAnchor>
  <xdr:twoCellAnchor>
    <xdr:from>
      <xdr:col>15</xdr:col>
      <xdr:colOff>39689</xdr:colOff>
      <xdr:row>1</xdr:row>
      <xdr:rowOff>95250</xdr:rowOff>
    </xdr:from>
    <xdr:to>
      <xdr:col>18</xdr:col>
      <xdr:colOff>531813</xdr:colOff>
      <xdr:row>13</xdr:row>
      <xdr:rowOff>55562</xdr:rowOff>
    </xdr:to>
    <xdr:graphicFrame macro="">
      <xdr:nvGraphicFramePr>
        <xdr:cNvPr id="33" name="Chart 32">
          <a:extLst>
            <a:ext uri="{FF2B5EF4-FFF2-40B4-BE49-F238E27FC236}">
              <a16:creationId xmlns:a16="http://schemas.microsoft.com/office/drawing/2014/main" id="{D4666FB1-1B8A-46B3-9E9D-1BC446CC1D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438152</xdr:colOff>
      <xdr:row>13</xdr:row>
      <xdr:rowOff>158751</xdr:rowOff>
    </xdr:from>
    <xdr:to>
      <xdr:col>23</xdr:col>
      <xdr:colOff>428626</xdr:colOff>
      <xdr:row>42</xdr:row>
      <xdr:rowOff>55564</xdr:rowOff>
    </xdr:to>
    <xdr:sp macro="" textlink="">
      <xdr:nvSpPr>
        <xdr:cNvPr id="39" name="Rectangle: Rounded Corners 38">
          <a:extLst>
            <a:ext uri="{FF2B5EF4-FFF2-40B4-BE49-F238E27FC236}">
              <a16:creationId xmlns:a16="http://schemas.microsoft.com/office/drawing/2014/main" id="{C23AC987-2C76-4A08-BE80-7CDA6CC0CDC8}"/>
            </a:ext>
          </a:extLst>
        </xdr:cNvPr>
        <xdr:cNvSpPr/>
      </xdr:nvSpPr>
      <xdr:spPr>
        <a:xfrm>
          <a:off x="4105277" y="2532064"/>
          <a:ext cx="10380662" cy="5191125"/>
        </a:xfrm>
        <a:prstGeom prst="roundRect">
          <a:avLst>
            <a:gd name="adj" fmla="val 4263"/>
          </a:avLst>
        </a:prstGeom>
        <a:solidFill>
          <a:srgbClr val="D9D5D6"/>
        </a:solidFill>
        <a:ln>
          <a:noFill/>
        </a:ln>
        <a:effectLst>
          <a:outerShdw blurRad="50800" dist="38100" dir="2700000" algn="tl" rotWithShape="0">
            <a:schemeClr val="bg2">
              <a:lumMod val="2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14</xdr:row>
      <xdr:rowOff>134938</xdr:rowOff>
    </xdr:from>
    <xdr:to>
      <xdr:col>23</xdr:col>
      <xdr:colOff>261938</xdr:colOff>
      <xdr:row>26</xdr:row>
      <xdr:rowOff>87313</xdr:rowOff>
    </xdr:to>
    <xdr:graphicFrame macro="">
      <xdr:nvGraphicFramePr>
        <xdr:cNvPr id="34" name="Chart 33">
          <a:extLst>
            <a:ext uri="{FF2B5EF4-FFF2-40B4-BE49-F238E27FC236}">
              <a16:creationId xmlns:a16="http://schemas.microsoft.com/office/drawing/2014/main" id="{131C6663-A5E3-4455-96F9-BCC3A06D79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23812</xdr:colOff>
      <xdr:row>15</xdr:row>
      <xdr:rowOff>166687</xdr:rowOff>
    </xdr:from>
    <xdr:to>
      <xdr:col>14</xdr:col>
      <xdr:colOff>190500</xdr:colOff>
      <xdr:row>41</xdr:row>
      <xdr:rowOff>71437</xdr:rowOff>
    </xdr:to>
    <xdr:graphicFrame macro="">
      <xdr:nvGraphicFramePr>
        <xdr:cNvPr id="35" name="Chart 34">
          <a:extLst>
            <a:ext uri="{FF2B5EF4-FFF2-40B4-BE49-F238E27FC236}">
              <a16:creationId xmlns:a16="http://schemas.microsoft.com/office/drawing/2014/main" id="{090F61B7-7388-4A37-8C4D-9634AAC6A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325438</xdr:colOff>
      <xdr:row>29</xdr:row>
      <xdr:rowOff>182561</xdr:rowOff>
    </xdr:from>
    <xdr:to>
      <xdr:col>22</xdr:col>
      <xdr:colOff>79375</xdr:colOff>
      <xdr:row>41</xdr:row>
      <xdr:rowOff>79374</xdr:rowOff>
    </xdr:to>
    <xdr:graphicFrame macro="">
      <xdr:nvGraphicFramePr>
        <xdr:cNvPr id="36" name="Chart 35">
          <a:extLst>
            <a:ext uri="{FF2B5EF4-FFF2-40B4-BE49-F238E27FC236}">
              <a16:creationId xmlns:a16="http://schemas.microsoft.com/office/drawing/2014/main" id="{6FF95373-5BC9-41D3-8CD1-8AD01A33A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452439</xdr:colOff>
      <xdr:row>2</xdr:row>
      <xdr:rowOff>158749</xdr:rowOff>
    </xdr:from>
    <xdr:to>
      <xdr:col>23</xdr:col>
      <xdr:colOff>254001</xdr:colOff>
      <xdr:row>12</xdr:row>
      <xdr:rowOff>111125</xdr:rowOff>
    </xdr:to>
    <xdr:graphicFrame macro="">
      <xdr:nvGraphicFramePr>
        <xdr:cNvPr id="37" name="Chart 36">
          <a:extLst>
            <a:ext uri="{FF2B5EF4-FFF2-40B4-BE49-F238E27FC236}">
              <a16:creationId xmlns:a16="http://schemas.microsoft.com/office/drawing/2014/main" id="{9E4CA870-A186-4942-B9CA-B5F3AFA8A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492125</xdr:colOff>
      <xdr:row>14</xdr:row>
      <xdr:rowOff>174626</xdr:rowOff>
    </xdr:from>
    <xdr:to>
      <xdr:col>14</xdr:col>
      <xdr:colOff>539750</xdr:colOff>
      <xdr:row>42</xdr:row>
      <xdr:rowOff>23813</xdr:rowOff>
    </xdr:to>
    <xdr:cxnSp macro="">
      <xdr:nvCxnSpPr>
        <xdr:cNvPr id="41" name="Straight Connector 40">
          <a:extLst>
            <a:ext uri="{FF2B5EF4-FFF2-40B4-BE49-F238E27FC236}">
              <a16:creationId xmlns:a16="http://schemas.microsoft.com/office/drawing/2014/main" id="{80B08F3C-7BD5-BA18-C7CA-D7FBC2DEE1B1}"/>
            </a:ext>
          </a:extLst>
        </xdr:cNvPr>
        <xdr:cNvCxnSpPr/>
      </xdr:nvCxnSpPr>
      <xdr:spPr>
        <a:xfrm>
          <a:off x="9048750" y="2730501"/>
          <a:ext cx="47625" cy="4960937"/>
        </a:xfrm>
        <a:prstGeom prst="line">
          <a:avLst/>
        </a:prstGeom>
        <a:ln>
          <a:solidFill>
            <a:schemeClr val="bg1">
              <a:lumMod val="65000"/>
            </a:schemeClr>
          </a:solidFill>
        </a:ln>
        <a:effectLst>
          <a:outerShdw blurRad="50800" dist="38100" dir="2700000" algn="tl" rotWithShape="0">
            <a:schemeClr val="bg2">
              <a:lumMod val="50000"/>
              <a:alpha val="40000"/>
            </a:schemeClr>
          </a:outerShd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595313</xdr:colOff>
      <xdr:row>14</xdr:row>
      <xdr:rowOff>142875</xdr:rowOff>
    </xdr:from>
    <xdr:to>
      <xdr:col>22</xdr:col>
      <xdr:colOff>103188</xdr:colOff>
      <xdr:row>14</xdr:row>
      <xdr:rowOff>158749</xdr:rowOff>
    </xdr:to>
    <xdr:cxnSp macro="">
      <xdr:nvCxnSpPr>
        <xdr:cNvPr id="42" name="Straight Connector 41">
          <a:extLst>
            <a:ext uri="{FF2B5EF4-FFF2-40B4-BE49-F238E27FC236}">
              <a16:creationId xmlns:a16="http://schemas.microsoft.com/office/drawing/2014/main" id="{1B9A7674-33D3-4579-8EC9-939CE23AF131}"/>
            </a:ext>
          </a:extLst>
        </xdr:cNvPr>
        <xdr:cNvCxnSpPr/>
      </xdr:nvCxnSpPr>
      <xdr:spPr>
        <a:xfrm flipH="1">
          <a:off x="9763126" y="2698750"/>
          <a:ext cx="3786187" cy="15874"/>
        </a:xfrm>
        <a:prstGeom prst="line">
          <a:avLst/>
        </a:prstGeom>
        <a:ln>
          <a:solidFill>
            <a:schemeClr val="bg1">
              <a:lumMod val="65000"/>
            </a:schemeClr>
          </a:solidFill>
        </a:ln>
        <a:effectLst>
          <a:outerShdw blurRad="50800" dist="38100" dir="2700000" algn="tl" rotWithShape="0">
            <a:schemeClr val="bg2">
              <a:lumMod val="50000"/>
              <a:alpha val="40000"/>
            </a:schemeClr>
          </a:outerShd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400050</xdr:colOff>
      <xdr:row>1</xdr:row>
      <xdr:rowOff>169863</xdr:rowOff>
    </xdr:from>
    <xdr:to>
      <xdr:col>18</xdr:col>
      <xdr:colOff>412750</xdr:colOff>
      <xdr:row>12</xdr:row>
      <xdr:rowOff>47625</xdr:rowOff>
    </xdr:to>
    <xdr:cxnSp macro="">
      <xdr:nvCxnSpPr>
        <xdr:cNvPr id="43" name="Straight Connector 42">
          <a:extLst>
            <a:ext uri="{FF2B5EF4-FFF2-40B4-BE49-F238E27FC236}">
              <a16:creationId xmlns:a16="http://schemas.microsoft.com/office/drawing/2014/main" id="{0FA97D97-613D-4CF1-B968-8B36F58F5CF4}"/>
            </a:ext>
          </a:extLst>
        </xdr:cNvPr>
        <xdr:cNvCxnSpPr/>
      </xdr:nvCxnSpPr>
      <xdr:spPr>
        <a:xfrm>
          <a:off x="11401425" y="352426"/>
          <a:ext cx="12700" cy="1885949"/>
        </a:xfrm>
        <a:prstGeom prst="line">
          <a:avLst/>
        </a:prstGeom>
        <a:ln>
          <a:solidFill>
            <a:schemeClr val="bg1">
              <a:lumMod val="65000"/>
            </a:schemeClr>
          </a:solidFill>
        </a:ln>
        <a:effectLst>
          <a:outerShdw blurRad="50800" dist="38100" dir="2700000" algn="tl" rotWithShape="0">
            <a:schemeClr val="bg2">
              <a:lumMod val="50000"/>
              <a:alpha val="40000"/>
            </a:schemeClr>
          </a:outerShd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182562</xdr:colOff>
      <xdr:row>28</xdr:row>
      <xdr:rowOff>15875</xdr:rowOff>
    </xdr:from>
    <xdr:to>
      <xdr:col>16</xdr:col>
      <xdr:colOff>579438</xdr:colOff>
      <xdr:row>29</xdr:row>
      <xdr:rowOff>166687</xdr:rowOff>
    </xdr:to>
    <xdr:sp macro="" textlink="">
      <xdr:nvSpPr>
        <xdr:cNvPr id="51" name="TextBox 50">
          <a:extLst>
            <a:ext uri="{FF2B5EF4-FFF2-40B4-BE49-F238E27FC236}">
              <a16:creationId xmlns:a16="http://schemas.microsoft.com/office/drawing/2014/main" id="{66D0FB6D-1F52-6ED8-0115-7666B1860C6B}"/>
            </a:ext>
          </a:extLst>
        </xdr:cNvPr>
        <xdr:cNvSpPr txBox="1"/>
      </xdr:nvSpPr>
      <xdr:spPr>
        <a:xfrm>
          <a:off x="9350375" y="5127625"/>
          <a:ext cx="100806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accent1">
                  <a:lumMod val="50000"/>
                </a:schemeClr>
              </a:solidFill>
            </a:rPr>
            <a:t>Daily Trip</a:t>
          </a:r>
        </a:p>
      </xdr:txBody>
    </xdr:sp>
    <xdr:clientData/>
  </xdr:twoCellAnchor>
  <xdr:twoCellAnchor>
    <xdr:from>
      <xdr:col>15</xdr:col>
      <xdr:colOff>73025</xdr:colOff>
      <xdr:row>14</xdr:row>
      <xdr:rowOff>128587</xdr:rowOff>
    </xdr:from>
    <xdr:to>
      <xdr:col>17</xdr:col>
      <xdr:colOff>454025</xdr:colOff>
      <xdr:row>16</xdr:row>
      <xdr:rowOff>96837</xdr:rowOff>
    </xdr:to>
    <xdr:sp macro="" textlink="">
      <xdr:nvSpPr>
        <xdr:cNvPr id="52" name="TextBox 51">
          <a:extLst>
            <a:ext uri="{FF2B5EF4-FFF2-40B4-BE49-F238E27FC236}">
              <a16:creationId xmlns:a16="http://schemas.microsoft.com/office/drawing/2014/main" id="{D037CA9A-F4DF-4EC3-840C-173B947A2E5B}"/>
            </a:ext>
          </a:extLst>
        </xdr:cNvPr>
        <xdr:cNvSpPr txBox="1"/>
      </xdr:nvSpPr>
      <xdr:spPr>
        <a:xfrm>
          <a:off x="9240838" y="2684462"/>
          <a:ext cx="16033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accent1">
                  <a:lumMod val="50000"/>
                </a:schemeClr>
              </a:solidFill>
            </a:rPr>
            <a:t>Monthly Trip</a:t>
          </a:r>
        </a:p>
      </xdr:txBody>
    </xdr:sp>
    <xdr:clientData/>
  </xdr:twoCellAnchor>
  <xdr:twoCellAnchor>
    <xdr:from>
      <xdr:col>18</xdr:col>
      <xdr:colOff>463551</xdr:colOff>
      <xdr:row>1</xdr:row>
      <xdr:rowOff>130174</xdr:rowOff>
    </xdr:from>
    <xdr:to>
      <xdr:col>21</xdr:col>
      <xdr:colOff>233363</xdr:colOff>
      <xdr:row>3</xdr:row>
      <xdr:rowOff>98424</xdr:rowOff>
    </xdr:to>
    <xdr:sp macro="" textlink="">
      <xdr:nvSpPr>
        <xdr:cNvPr id="53" name="TextBox 52">
          <a:extLst>
            <a:ext uri="{FF2B5EF4-FFF2-40B4-BE49-F238E27FC236}">
              <a16:creationId xmlns:a16="http://schemas.microsoft.com/office/drawing/2014/main" id="{22C5ACCA-9B0C-4E0B-B511-7C641364A7B0}"/>
            </a:ext>
          </a:extLst>
        </xdr:cNvPr>
        <xdr:cNvSpPr txBox="1"/>
      </xdr:nvSpPr>
      <xdr:spPr>
        <a:xfrm>
          <a:off x="11464926" y="312737"/>
          <a:ext cx="16033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accent1">
                  <a:lumMod val="50000"/>
                </a:schemeClr>
              </a:solidFill>
            </a:rPr>
            <a:t>Peak Travel Hours</a:t>
          </a:r>
        </a:p>
      </xdr:txBody>
    </xdr:sp>
    <xdr:clientData/>
  </xdr:twoCellAnchor>
  <xdr:twoCellAnchor>
    <xdr:from>
      <xdr:col>6</xdr:col>
      <xdr:colOff>568326</xdr:colOff>
      <xdr:row>14</xdr:row>
      <xdr:rowOff>123825</xdr:rowOff>
    </xdr:from>
    <xdr:to>
      <xdr:col>9</xdr:col>
      <xdr:colOff>547688</xdr:colOff>
      <xdr:row>16</xdr:row>
      <xdr:rowOff>92075</xdr:rowOff>
    </xdr:to>
    <xdr:sp macro="" textlink="">
      <xdr:nvSpPr>
        <xdr:cNvPr id="54" name="TextBox 53">
          <a:extLst>
            <a:ext uri="{FF2B5EF4-FFF2-40B4-BE49-F238E27FC236}">
              <a16:creationId xmlns:a16="http://schemas.microsoft.com/office/drawing/2014/main" id="{E0E25BE3-FE19-40BC-8976-649AB6042F71}"/>
            </a:ext>
          </a:extLst>
        </xdr:cNvPr>
        <xdr:cNvSpPr txBox="1"/>
      </xdr:nvSpPr>
      <xdr:spPr>
        <a:xfrm>
          <a:off x="4235451" y="2679700"/>
          <a:ext cx="1812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accent1">
                  <a:lumMod val="50000"/>
                </a:schemeClr>
              </a:solidFill>
            </a:rPr>
            <a:t>Dispute</a:t>
          </a:r>
          <a:r>
            <a:rPr lang="en-GB" sz="1200" b="1" baseline="0">
              <a:solidFill>
                <a:schemeClr val="accent1">
                  <a:lumMod val="50000"/>
                </a:schemeClr>
              </a:solidFill>
            </a:rPr>
            <a:t> on </a:t>
          </a:r>
          <a:r>
            <a:rPr lang="en-GB" sz="1200" b="1">
              <a:solidFill>
                <a:schemeClr val="accent1">
                  <a:lumMod val="50000"/>
                </a:schemeClr>
              </a:solidFill>
            </a:rPr>
            <a:t>Trip Purpose</a:t>
          </a:r>
        </a:p>
      </xdr:txBody>
    </xdr:sp>
    <xdr:clientData/>
  </xdr:twoCellAnchor>
  <xdr:twoCellAnchor>
    <xdr:from>
      <xdr:col>15</xdr:col>
      <xdr:colOff>30162</xdr:colOff>
      <xdr:row>1</xdr:row>
      <xdr:rowOff>117475</xdr:rowOff>
    </xdr:from>
    <xdr:to>
      <xdr:col>17</xdr:col>
      <xdr:colOff>411162</xdr:colOff>
      <xdr:row>3</xdr:row>
      <xdr:rowOff>85725</xdr:rowOff>
    </xdr:to>
    <xdr:sp macro="" textlink="">
      <xdr:nvSpPr>
        <xdr:cNvPr id="55" name="TextBox 54">
          <a:extLst>
            <a:ext uri="{FF2B5EF4-FFF2-40B4-BE49-F238E27FC236}">
              <a16:creationId xmlns:a16="http://schemas.microsoft.com/office/drawing/2014/main" id="{25EA3885-A330-40BA-8216-0F77D1FCCEE4}"/>
            </a:ext>
          </a:extLst>
        </xdr:cNvPr>
        <xdr:cNvSpPr txBox="1"/>
      </xdr:nvSpPr>
      <xdr:spPr>
        <a:xfrm>
          <a:off x="9197975" y="300038"/>
          <a:ext cx="16033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accent1">
                  <a:lumMod val="50000"/>
                </a:schemeClr>
              </a:solidFill>
            </a:rPr>
            <a:t>Trip by Category</a:t>
          </a:r>
        </a:p>
      </xdr:txBody>
    </xdr:sp>
    <xdr:clientData/>
  </xdr:twoCellAnchor>
  <xdr:twoCellAnchor>
    <xdr:from>
      <xdr:col>15</xdr:col>
      <xdr:colOff>158750</xdr:colOff>
      <xdr:row>27</xdr:row>
      <xdr:rowOff>103187</xdr:rowOff>
    </xdr:from>
    <xdr:to>
      <xdr:col>23</xdr:col>
      <xdr:colOff>309562</xdr:colOff>
      <xdr:row>27</xdr:row>
      <xdr:rowOff>111125</xdr:rowOff>
    </xdr:to>
    <xdr:cxnSp macro="">
      <xdr:nvCxnSpPr>
        <xdr:cNvPr id="56" name="Straight Connector 55">
          <a:extLst>
            <a:ext uri="{FF2B5EF4-FFF2-40B4-BE49-F238E27FC236}">
              <a16:creationId xmlns:a16="http://schemas.microsoft.com/office/drawing/2014/main" id="{82360B60-19E9-4CD9-A4DF-FA97658DEB24}"/>
            </a:ext>
          </a:extLst>
        </xdr:cNvPr>
        <xdr:cNvCxnSpPr/>
      </xdr:nvCxnSpPr>
      <xdr:spPr>
        <a:xfrm flipH="1">
          <a:off x="9326563" y="5032375"/>
          <a:ext cx="5040312" cy="7938"/>
        </a:xfrm>
        <a:prstGeom prst="line">
          <a:avLst/>
        </a:prstGeom>
        <a:ln>
          <a:solidFill>
            <a:schemeClr val="bg1">
              <a:lumMod val="65000"/>
            </a:schemeClr>
          </a:solidFill>
        </a:ln>
        <a:effectLst>
          <a:outerShdw blurRad="50800" dist="38100" dir="2700000" algn="tl" rotWithShape="0">
            <a:schemeClr val="bg2">
              <a:lumMod val="50000"/>
              <a:alpha val="40000"/>
            </a:schemeClr>
          </a:outerShd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460375</xdr:colOff>
      <xdr:row>8</xdr:row>
      <xdr:rowOff>31750</xdr:rowOff>
    </xdr:from>
    <xdr:to>
      <xdr:col>6</xdr:col>
      <xdr:colOff>182563</xdr:colOff>
      <xdr:row>10</xdr:row>
      <xdr:rowOff>31750</xdr:rowOff>
    </xdr:to>
    <xdr:sp macro="" textlink="">
      <xdr:nvSpPr>
        <xdr:cNvPr id="60" name="TextBox 59">
          <a:extLst>
            <a:ext uri="{FF2B5EF4-FFF2-40B4-BE49-F238E27FC236}">
              <a16:creationId xmlns:a16="http://schemas.microsoft.com/office/drawing/2014/main" id="{A878E6D6-FA4D-17C8-87FA-21BDC9A2779E}"/>
            </a:ext>
          </a:extLst>
        </xdr:cNvPr>
        <xdr:cNvSpPr txBox="1"/>
      </xdr:nvSpPr>
      <xdr:spPr>
        <a:xfrm>
          <a:off x="2293938" y="1492250"/>
          <a:ext cx="155575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2"/>
              </a:solidFill>
              <a:latin typeface="Arial Black" panose="020B0A04020102020204" pitchFamily="34" charset="0"/>
            </a:rPr>
            <a:t>2016 Trip Report</a:t>
          </a:r>
        </a:p>
      </xdr:txBody>
    </xdr:sp>
    <xdr:clientData/>
  </xdr:twoCellAnchor>
  <xdr:twoCellAnchor editAs="oneCell">
    <xdr:from>
      <xdr:col>3</xdr:col>
      <xdr:colOff>373058</xdr:colOff>
      <xdr:row>14</xdr:row>
      <xdr:rowOff>111125</xdr:rowOff>
    </xdr:from>
    <xdr:to>
      <xdr:col>6</xdr:col>
      <xdr:colOff>206375</xdr:colOff>
      <xdr:row>19</xdr:row>
      <xdr:rowOff>134937</xdr:rowOff>
    </xdr:to>
    <mc:AlternateContent xmlns:mc="http://schemas.openxmlformats.org/markup-compatibility/2006" xmlns:a14="http://schemas.microsoft.com/office/drawing/2010/main">
      <mc:Choice Requires="a14">
        <xdr:graphicFrame macro="">
          <xdr:nvGraphicFramePr>
            <xdr:cNvPr id="61" name="CATEGORY 1">
              <a:extLst>
                <a:ext uri="{FF2B5EF4-FFF2-40B4-BE49-F238E27FC236}">
                  <a16:creationId xmlns:a16="http://schemas.microsoft.com/office/drawing/2014/main" id="{DBC9D80A-6755-4323-9575-7EC65C5D25E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206621" y="2667000"/>
              <a:ext cx="1666879" cy="9366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373058</xdr:colOff>
      <xdr:row>20</xdr:row>
      <xdr:rowOff>31749</xdr:rowOff>
    </xdr:from>
    <xdr:to>
      <xdr:col>6</xdr:col>
      <xdr:colOff>214313</xdr:colOff>
      <xdr:row>26</xdr:row>
      <xdr:rowOff>166686</xdr:rowOff>
    </xdr:to>
    <mc:AlternateContent xmlns:mc="http://schemas.openxmlformats.org/markup-compatibility/2006" xmlns:a14="http://schemas.microsoft.com/office/drawing/2010/main">
      <mc:Choice Requires="a14">
        <xdr:graphicFrame macro="">
          <xdr:nvGraphicFramePr>
            <xdr:cNvPr id="62" name="Months 1">
              <a:extLst>
                <a:ext uri="{FF2B5EF4-FFF2-40B4-BE49-F238E27FC236}">
                  <a16:creationId xmlns:a16="http://schemas.microsoft.com/office/drawing/2014/main" id="{2B97E492-4A56-4983-A803-7A4541F203CF}"/>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2206621" y="3682999"/>
              <a:ext cx="1674817" cy="12303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357183</xdr:colOff>
      <xdr:row>27</xdr:row>
      <xdr:rowOff>79375</xdr:rowOff>
    </xdr:from>
    <xdr:to>
      <xdr:col>6</xdr:col>
      <xdr:colOff>206376</xdr:colOff>
      <xdr:row>34</xdr:row>
      <xdr:rowOff>58738</xdr:rowOff>
    </xdr:to>
    <mc:AlternateContent xmlns:mc="http://schemas.openxmlformats.org/markup-compatibility/2006" xmlns:a14="http://schemas.microsoft.com/office/drawing/2010/main">
      <mc:Choice Requires="a14">
        <xdr:graphicFrame macro="">
          <xdr:nvGraphicFramePr>
            <xdr:cNvPr id="63" name="PURPOSE 1">
              <a:extLst>
                <a:ext uri="{FF2B5EF4-FFF2-40B4-BE49-F238E27FC236}">
                  <a16:creationId xmlns:a16="http://schemas.microsoft.com/office/drawing/2014/main" id="{91A83D43-36DD-4444-B6B8-D0381E57BDE8}"/>
                </a:ext>
              </a:extLst>
            </xdr:cNvPr>
            <xdr:cNvGraphicFramePr/>
          </xdr:nvGraphicFramePr>
          <xdr:xfrm>
            <a:off x="0" y="0"/>
            <a:ext cx="0" cy="0"/>
          </xdr:xfrm>
          <a:graphic>
            <a:graphicData uri="http://schemas.microsoft.com/office/drawing/2010/slicer">
              <sle:slicer xmlns:sle="http://schemas.microsoft.com/office/drawing/2010/slicer" name="PURPOSE 1"/>
            </a:graphicData>
          </a:graphic>
        </xdr:graphicFrame>
      </mc:Choice>
      <mc:Fallback xmlns="">
        <xdr:sp macro="" textlink="">
          <xdr:nvSpPr>
            <xdr:cNvPr id="0" name=""/>
            <xdr:cNvSpPr>
              <a:spLocks noTextEdit="1"/>
            </xdr:cNvSpPr>
          </xdr:nvSpPr>
          <xdr:spPr>
            <a:xfrm>
              <a:off x="2190746" y="5008563"/>
              <a:ext cx="1682755" cy="125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80963</xdr:colOff>
      <xdr:row>12</xdr:row>
      <xdr:rowOff>120651</xdr:rowOff>
    </xdr:from>
    <xdr:to>
      <xdr:col>5</xdr:col>
      <xdr:colOff>555625</xdr:colOff>
      <xdr:row>14</xdr:row>
      <xdr:rowOff>120651</xdr:rowOff>
    </xdr:to>
    <xdr:sp macro="" textlink="">
      <xdr:nvSpPr>
        <xdr:cNvPr id="64" name="TextBox 63">
          <a:extLst>
            <a:ext uri="{FF2B5EF4-FFF2-40B4-BE49-F238E27FC236}">
              <a16:creationId xmlns:a16="http://schemas.microsoft.com/office/drawing/2014/main" id="{31D61A4E-246A-4C4D-82CB-7D9F8DA6F6AD}"/>
            </a:ext>
          </a:extLst>
        </xdr:cNvPr>
        <xdr:cNvSpPr txBox="1"/>
      </xdr:nvSpPr>
      <xdr:spPr>
        <a:xfrm>
          <a:off x="2525713" y="2311401"/>
          <a:ext cx="108585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2"/>
              </a:solidFill>
              <a:latin typeface="+mj-lt"/>
            </a:rPr>
            <a:t>FILTER</a:t>
          </a:r>
          <a:r>
            <a:rPr lang="en-GB" sz="1100" baseline="0">
              <a:solidFill>
                <a:schemeClr val="bg2"/>
              </a:solidFill>
              <a:latin typeface="+mj-lt"/>
            </a:rPr>
            <a:t> PANEL</a:t>
          </a:r>
          <a:endParaRPr lang="en-GB" sz="1100">
            <a:solidFill>
              <a:schemeClr val="bg2"/>
            </a:solidFill>
            <a:latin typeface="+mj-l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urba Mandal" refreshedDate="45894.704001041668" createdVersion="8" refreshedVersion="8" minRefreshableVersion="3" recordCount="1155" xr:uid="{06328765-F958-430E-8FCD-395FCC92AA0D}">
  <cacheSource type="worksheet">
    <worksheetSource name="Table1"/>
  </cacheSource>
  <cacheFields count="17">
    <cacheField name="START_DATE_TIME" numFmtId="22">
      <sharedItems containsSemiMixedTypes="0" containsNonDate="0" containsDate="1" containsString="0" minDate="2016-01-01T21:11:00" maxDate="2016-12-31T22:08:00"/>
    </cacheField>
    <cacheField name="END_DATE_TIME" numFmtId="22">
      <sharedItems containsSemiMixedTypes="0" containsNonDate="0" containsDate="1" containsString="0" minDate="2016-01-01T21:17:00" maxDate="2016-12-31T23:51:00"/>
    </cacheField>
    <cacheField name="CATEGORY" numFmtId="0">
      <sharedItems count="2">
        <s v="Business"/>
        <s v="Personal"/>
      </sharedItems>
    </cacheField>
    <cacheField name="START" numFmtId="0">
      <sharedItems count="175">
        <s v="Fort Pierce"/>
        <s v="Cary"/>
        <s v="Chapel Hill"/>
        <s v="Northwoods"/>
        <s v="Whitebridge"/>
        <s v="Wayne Ridge"/>
        <s v="Kissimmee"/>
        <s v="Orlando"/>
        <s v="Westpark Place"/>
        <s v="Tanglewood"/>
        <s v="Parkway"/>
        <s v="Morrisville"/>
        <s v="Durham"/>
        <s v="Raleigh"/>
        <s v="Arlington Park at Amberly"/>
        <s v="Lexington Park at Amberly"/>
        <s v="Apex"/>
        <s v="Unknown Location"/>
        <s v="Islamabad"/>
        <s v="Downtown"/>
        <s v="Gulfton"/>
        <s v="Houston"/>
        <s v="Eagan Park"/>
        <s v="Farmington Woods"/>
        <s v="Lake Wellingborough"/>
        <s v="Fayetteville Street"/>
        <s v="Hazelwood"/>
        <s v="Fairmont"/>
        <s v="Meredith Townes"/>
        <s v="Daytona Beach"/>
        <s v="Jacksonville"/>
        <s v="Ridgeland"/>
        <s v="Arlington"/>
        <s v="Kalorama Triangle"/>
        <s v="K Street"/>
        <s v="East Elmhurst"/>
        <s v="Jackson Heights"/>
        <s v="Midtown"/>
        <s v="New York"/>
        <s v="Long Island City"/>
        <s v="Katunayaka"/>
        <s v="Colombo"/>
        <s v="Nugegoda"/>
        <s v="Rawalpindi"/>
        <s v="Noorpur Shahan"/>
        <s v="Preston"/>
        <s v="Heritage Pines"/>
        <s v="Waverly Place"/>
        <s v="Florence"/>
        <s v="Townes at Everett Crossing"/>
        <s v="Huntington Woods"/>
        <s v="West End"/>
        <s v="Wake Co."/>
        <s v="The Drag"/>
        <s v="South Congress"/>
        <s v="Georgian Acres"/>
        <s v="North Austin"/>
        <s v="Coxville"/>
        <s v="Convention Center District"/>
        <s v="West University"/>
        <s v="Austin"/>
        <s v="Katy"/>
        <s v="Sharpstown"/>
        <s v="Sugar Land"/>
        <s v="Galveston"/>
        <s v="Port Bolivar"/>
        <s v="Washington Avenue"/>
        <s v="Briar Meadow"/>
        <s v="Latta"/>
        <s v="Couples Glen"/>
        <s v="Lake Reams"/>
        <s v="Sand Lake Commons"/>
        <s v="Sky Lake"/>
        <s v="Mcvan"/>
        <s v="Capitol One"/>
        <s v="University District"/>
        <s v="Summerwinds"/>
        <s v="San Jose"/>
        <s v="Agnew"/>
        <s v="Cory"/>
        <s v="Holly Springs"/>
        <s v="Chessington"/>
        <s v="Burtrose"/>
        <s v="Weston"/>
        <s v="Seattle"/>
        <s v="Redmond"/>
        <s v="Bellevue"/>
        <s v="Parkwood"/>
        <s v="Connecticut Avenue"/>
        <s v="Columbia Heights"/>
        <s v="Renaissance"/>
        <s v="Old City"/>
        <s v="Savon Height"/>
        <s v="Kilarney Woods"/>
        <s v="West Palm Beach"/>
        <s v="Edgehill Farms"/>
        <s v="Washington"/>
        <s v="Santa Clara"/>
        <s v="West Berkeley"/>
        <s v="Oakland"/>
        <s v="Emeryville"/>
        <s v="Berkeley"/>
        <s v="San Francisco"/>
        <s v="Kenner"/>
        <s v="CBD"/>
        <s v="Lower Garden District"/>
        <s v="Lakeview"/>
        <s v="Storyville"/>
        <s v="New Orleans"/>
        <s v="Metairie"/>
        <s v="Chalmette"/>
        <s v="Arabi"/>
        <s v="Pontchartrain Shores"/>
        <s v="Marigny"/>
        <s v="Covington"/>
        <s v="Mandeville"/>
        <s v="Jamestown Court"/>
        <s v="Lahore"/>
        <s v="Banner Elk"/>
        <s v="Elk Park"/>
        <s v="Newland"/>
        <s v="Boone"/>
        <s v="Stonewater"/>
        <s v="Jamaica"/>
        <s v="Seaport"/>
        <s v="Medical Centre"/>
        <s v="Rose Hill"/>
        <s v="Soho"/>
        <s v="Tribeca"/>
        <s v="Financial District"/>
        <s v="Pontchartrain Beach"/>
        <s v="Karachi"/>
        <s v="Palo Alto"/>
        <s v="Sunnyvale"/>
        <s v="NOMA"/>
        <s v="Sunnyside"/>
        <s v="Ingleside"/>
        <s v="Central"/>
        <s v="Elmhurst"/>
        <s v="East Austin"/>
        <s v="Newark"/>
        <s v="Menlo Park"/>
        <s v="St Thomas"/>
        <s v="Tenderloin"/>
        <s v="SOMISSPO"/>
        <s v="Fuquay-Varina"/>
        <s v="North Berkeley Hills"/>
        <s v="Eagle Rock"/>
        <s v="Winston Salem"/>
        <s v="Asheville"/>
        <s v="Topton"/>
        <s v="Hayesville"/>
        <s v="Bryson City"/>
        <s v="Almond"/>
        <s v="Mebane"/>
        <s v="East Harlem"/>
        <s v="Flatiron District"/>
        <s v="Midtown East"/>
        <s v="Eastgate"/>
        <s v="Congress Ave District"/>
        <s v="Red River District"/>
        <s v="Wake Forest"/>
        <s v="College Avenue"/>
        <s v="Southside"/>
        <s v="South Berkeley"/>
        <s v="Mountain View"/>
        <s v="El Cerrito"/>
        <s v="Krendle Woods"/>
        <s v="Hudson Square"/>
        <s v="Lower Manhattan"/>
        <s v="Hell's Kitchen"/>
        <s v="Meredith"/>
        <s v="South"/>
        <s v="Katunayake"/>
        <s v="Gampaha"/>
      </sharedItems>
    </cacheField>
    <cacheField name="STOP" numFmtId="0">
      <sharedItems/>
    </cacheField>
    <cacheField name="MILES" numFmtId="0">
      <sharedItems containsSemiMixedTypes="0" containsString="0" containsNumber="1" minValue="0.5" maxValue="310.3"/>
    </cacheField>
    <cacheField name="PURPOSE" numFmtId="0">
      <sharedItems containsBlank="1" count="11">
        <s v="Meal/Entertain"/>
        <s v="Customer Visit"/>
        <s v="Meeting"/>
        <m/>
        <s v="Between Offices"/>
        <s v="Errand/Supplies"/>
        <s v="Temporary Site"/>
        <s v="Charity ($)"/>
        <s v="Commute"/>
        <s v="Moving"/>
        <s v="Airport/Travel"/>
      </sharedItems>
    </cacheField>
    <cacheField name="START_DATE" numFmtId="14">
      <sharedItems containsSemiMixedTypes="0" containsNonDate="0" containsDate="1" containsString="0" minDate="2016-01-01T00:00:00" maxDate="2017-01-01T00:00:00" count="293">
        <d v="2016-01-01T00:00:00"/>
        <d v="2016-01-02T00:00:00"/>
        <d v="2016-01-03T00:00:00"/>
        <d v="2016-01-04T00:00:00"/>
        <d v="2016-01-05T00:00:00"/>
        <d v="2016-01-06T00:00:00"/>
        <d v="2016-01-07T00:00:00"/>
        <d v="2016-01-08T00:00:00"/>
        <d v="2016-01-09T00:00:00"/>
        <d v="2016-01-11T00:00:00"/>
        <d v="2016-01-12T00:00:00"/>
        <d v="2016-01-13T00:00:00"/>
        <d v="2016-01-14T00:00:00"/>
        <d v="2016-01-15T00:00:00"/>
        <d v="2016-01-18T00:00:00"/>
        <d v="2016-01-19T00:00:00"/>
        <d v="2016-01-20T00:00:00"/>
        <d v="2016-01-21T00:00:00"/>
        <d v="2016-01-26T00:00:00"/>
        <d v="2016-01-27T00:00:00"/>
        <d v="2016-01-28T00:00:00"/>
        <d v="2016-01-29T00:00:00"/>
        <d v="2016-01-30T00:00:00"/>
        <d v="2016-02-01T00:00:00"/>
        <d v="2016-02-02T00:00:00"/>
        <d v="2016-02-04T00:00:00"/>
        <d v="2016-02-05T00:00:00"/>
        <d v="2016-02-07T00:00:00"/>
        <d v="2016-02-08T00:00:00"/>
        <d v="2016-02-09T00:00:00"/>
        <d v="2016-02-11T00:00:00"/>
        <d v="2016-02-12T00:00:00"/>
        <d v="2016-02-13T00:00:00"/>
        <d v="2016-02-14T00:00:00"/>
        <d v="2016-02-16T00:00:00"/>
        <d v="2016-02-17T00:00:00"/>
        <d v="2016-02-18T00:00:00"/>
        <d v="2016-02-19T00:00:00"/>
        <d v="2016-02-20T00:00:00"/>
        <d v="2016-02-21T00:00:00"/>
        <d v="2016-02-22T00:00:00"/>
        <d v="2016-02-24T00:00:00"/>
        <d v="2016-02-25T00:00:00"/>
        <d v="2016-02-26T00:00:00"/>
        <d v="2016-02-28T00:00:00"/>
        <d v="2016-02-29T00:00:00"/>
        <d v="2016-03-03T00:00:00"/>
        <d v="2016-03-04T00:00:00"/>
        <d v="2016-03-05T00:00:00"/>
        <d v="2016-03-06T00:00:00"/>
        <d v="2016-03-07T00:00:00"/>
        <d v="2016-03-08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2T00:00:00"/>
        <d v="2016-04-03T00:00:00"/>
        <d v="2016-04-05T00:00:00"/>
        <d v="2016-04-07T00:00:00"/>
        <d v="2016-04-10T00:00:00"/>
        <d v="2016-04-11T00:00:00"/>
        <d v="2016-04-12T00:00:00"/>
        <d v="2016-04-14T00:00:00"/>
        <d v="2016-04-15T00:00:00"/>
        <d v="2016-04-16T00:00:00"/>
        <d v="2016-04-19T00:00:00"/>
        <d v="2016-04-22T00:00:00"/>
        <d v="2016-04-23T00:00:00"/>
        <d v="2016-04-24T00:00:00"/>
        <d v="2016-04-27T00:00:00"/>
        <d v="2016-04-28T00:00:00"/>
        <d v="2016-04-29T00:00:00"/>
        <d v="2016-04-30T00:00:00"/>
        <d v="2016-05-01T00:00:00"/>
        <d v="2016-05-02T00:00:00"/>
        <d v="2016-05-03T00:00:00"/>
        <d v="2016-05-04T00:00:00"/>
        <d v="2016-05-05T00:00:00"/>
        <d v="2016-05-06T00:00:00"/>
        <d v="2016-05-07T00:00:00"/>
        <d v="2016-05-08T00:00:00"/>
        <d v="2016-05-09T00:00:00"/>
        <d v="2016-05-11T00:00:00"/>
        <d v="2016-05-12T00:00:00"/>
        <d v="2016-05-14T00:00:00"/>
        <d v="2016-05-17T00:00:00"/>
        <d v="2016-05-18T00:00:00"/>
        <d v="2016-05-19T00:00:00"/>
        <d v="2016-05-20T00:00:00"/>
        <d v="2016-05-22T00:00:00"/>
        <d v="2016-05-23T00:00:00"/>
        <d v="2016-05-27T00:00:00"/>
        <d v="2016-05-28T00:00:00"/>
        <d v="2016-05-31T00:00:00"/>
        <d v="2016-06-01T00:00:00"/>
        <d v="2016-06-02T00:00:00"/>
        <d v="2016-06-04T00:00:00"/>
        <d v="2016-06-05T00:00:00"/>
        <d v="2016-06-06T00:00:00"/>
        <d v="2016-06-07T00:00:00"/>
        <d v="2016-06-08T00:00:00"/>
        <d v="2016-06-09T00:00:00"/>
        <d v="2016-06-10T00:00:00"/>
        <d v="2016-06-11T00:00:00"/>
        <d v="2016-06-13T00:00:00"/>
        <d v="2016-06-14T00:00:00"/>
        <d v="2016-06-15T00:00:00"/>
        <d v="2016-06-16T00:00:00"/>
        <d v="2016-06-17T00:00:00"/>
        <d v="2016-06-18T00:00:00"/>
        <d v="2016-06-19T00:00:00"/>
        <d v="2016-06-21T00:00:00"/>
        <d v="2016-06-24T00:00:00"/>
        <d v="2016-06-25T00:00:00"/>
        <d v="2016-06-26T00:00:00"/>
        <d v="2016-06-27T00:00:00"/>
        <d v="2016-06-28T00:00:00"/>
        <d v="2016-06-29T00:00:00"/>
        <d v="2016-06-30T00:00:00"/>
        <d v="2016-07-01T00:00:00"/>
        <d v="2016-07-02T00:00:00"/>
        <d v="2016-07-03T00:00:00"/>
        <d v="2016-07-04T00:00:00"/>
        <d v="2016-07-06T00:00:00"/>
        <d v="2016-07-07T00:00:00"/>
        <d v="2016-07-08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5T00:00:00"/>
        <d v="2016-07-26T00:00:00"/>
        <d v="2016-07-27T00:00:00"/>
        <d v="2016-07-28T00:00:00"/>
        <d v="2016-07-29T00:00:00"/>
        <d v="2016-07-30T00:00:00"/>
        <d v="2016-07-31T00:00:00"/>
        <d v="2016-08-02T00:00:00"/>
        <d v="2016-08-03T00:00:00"/>
        <d v="2016-08-04T00:00:00"/>
        <d v="2016-08-06T00:00:00"/>
        <d v="2016-08-07T00:00:00"/>
        <d v="2016-08-08T00:00:00"/>
        <d v="2016-08-10T00:00:00"/>
        <d v="2016-08-11T00:00:00"/>
        <d v="2016-08-12T00:00:00"/>
        <d v="2016-08-13T00:00:00"/>
        <d v="2016-08-15T00:00:00"/>
        <d v="2016-08-16T00:00:00"/>
        <d v="2016-08-17T00:00:00"/>
        <d v="2016-08-18T00:00:00"/>
        <d v="2016-08-19T00:00:00"/>
        <d v="2016-08-21T00:00:00"/>
        <d v="2016-08-22T00:00:00"/>
        <d v="2016-08-23T00:00:00"/>
        <d v="2016-08-24T00:00:00"/>
        <d v="2016-08-25T00:00:00"/>
        <d v="2016-08-26T00:00:00"/>
        <d v="2016-08-27T00:00:00"/>
        <d v="2016-08-28T00:00:00"/>
        <d v="2016-08-29T00:00:00"/>
        <d v="2016-08-30T00:00:00"/>
        <d v="2016-09-02T00:00:00"/>
        <d v="2016-09-05T00:00:00"/>
        <d v="2016-09-07T00:00:00"/>
        <d v="2016-09-08T00:00:00"/>
        <d v="2016-09-10T00:00:00"/>
        <d v="2016-09-11T00:00:00"/>
        <d v="2016-09-12T00:00:00"/>
        <d v="2016-09-13T00:00:00"/>
        <d v="2016-09-14T00:00:00"/>
        <d v="2016-09-15T00:00:00"/>
        <d v="2016-09-16T00:00:00"/>
        <d v="2016-09-18T00:00:00"/>
        <d v="2016-09-19T00:00:00"/>
        <d v="2016-09-20T00:00:00"/>
        <d v="2016-09-23T00:00:00"/>
        <d v="2016-09-24T00:00:00"/>
        <d v="2016-09-27T00:00:00"/>
        <d v="2016-09-28T00:00:00"/>
        <d v="2016-09-29T00:00:00"/>
        <d v="2016-09-30T00:00:00"/>
        <d v="2016-10-01T00:00:00"/>
        <d v="2016-10-03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5T00:00:00"/>
        <d v="2016-11-06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5T00:00:00"/>
        <d v="2016-11-26T00:00:00"/>
        <d v="2016-11-27T00:00:00"/>
        <d v="2016-11-30T00:00:00"/>
        <d v="2016-12-01T00:00:00"/>
        <d v="2016-12-02T00:00:00"/>
        <d v="2016-12-03T00:00:00"/>
        <d v="2016-12-04T00:00:00"/>
        <d v="2016-12-06T00:00:00"/>
        <d v="2016-12-07T00:00:00"/>
        <d v="2016-12-08T00:00:00"/>
        <d v="2016-12-09T00:00:00"/>
        <d v="2016-12-10T00:00:00"/>
        <d v="2016-12-11T00:00:00"/>
        <d v="2016-12-12T00:00:00"/>
        <d v="2016-12-14T00:00:00"/>
        <d v="2016-12-15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6"/>
    </cacheField>
    <cacheField name="START_TIME" numFmtId="20">
      <sharedItems containsSemiMixedTypes="0" containsNonDate="0" containsDate="1" containsString="0" minDate="1899-12-30T00:00:00" maxDate="1899-12-30T23:55:00"/>
    </cacheField>
    <cacheField name="END_DATE" numFmtId="14">
      <sharedItems containsSemiMixedTypes="0" containsNonDate="0" containsDate="1" containsString="0" minDate="2016-01-01T00:00:00" maxDate="2017-01-01T00:00:00"/>
    </cacheField>
    <cacheField name="END_TIME" numFmtId="20">
      <sharedItems containsSemiMixedTypes="0" containsNonDate="0" containsDate="1" containsString="0" minDate="1899-12-30T00:00:00" maxDate="1899-12-30T23:59:00"/>
    </cacheField>
    <cacheField name="DURATION" numFmtId="21">
      <sharedItems containsSemiMixedTypes="0" containsNonDate="0" containsDate="1" containsString="0" minDate="1899-12-30T00:00:00" maxDate="1899-12-30T05:36:00"/>
    </cacheField>
    <cacheField name="Column1" numFmtId="0">
      <sharedItems/>
    </cacheField>
    <cacheField name="DAYS" numFmtId="0">
      <sharedItems count="7">
        <s v="FRI"/>
        <s v="SAT"/>
        <s v="SUN"/>
        <s v="MON"/>
        <s v="TUE"/>
        <s v="WED"/>
        <s v="THU"/>
      </sharedItems>
    </cacheField>
    <cacheField name="Time Group" numFmtId="0">
      <sharedItems count="4">
        <s v="18:00-23:00"/>
        <s v="05:00-12:00"/>
        <s v="12:00-18:00"/>
        <s v="23:00-05:00"/>
      </sharedItems>
    </cacheField>
    <cacheField name="Days (START_DATE)" numFmtId="0" databaseField="0">
      <fieldGroup base="7">
        <rangePr groupBy="days" startDate="2016-01-01T00:00:00" endDate="2017-01-01T00:00:00"/>
        <groupItems count="368">
          <s v="&lt;01-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7"/>
        </groupItems>
      </fieldGroup>
    </cacheField>
    <cacheField name="Months (START_DATE)" numFmtId="0" databaseField="0">
      <fieldGroup base="7">
        <rangePr groupBy="months" startDate="2016-01-01T00:00:00" endDate="2017-01-01T00:00:00"/>
        <groupItems count="14">
          <s v="&lt;01-01-2016"/>
          <s v="Jan"/>
          <s v="Feb"/>
          <s v="Mar"/>
          <s v="Apr"/>
          <s v="May"/>
          <s v="Jun"/>
          <s v="Jul"/>
          <s v="Aug"/>
          <s v="Sep"/>
          <s v="Oct"/>
          <s v="Nov"/>
          <s v="Dec"/>
          <s v="&gt;01-01-2017"/>
        </groupItems>
      </fieldGroup>
    </cacheField>
  </cacheFields>
  <extLst>
    <ext xmlns:x14="http://schemas.microsoft.com/office/spreadsheetml/2009/9/main" uri="{725AE2AE-9491-48be-B2B4-4EB974FC3084}">
      <x14:pivotCacheDefinition pivotCacheId="16227273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5">
  <r>
    <d v="2016-01-01T21:11:00"/>
    <d v="2016-01-01T21:17:00"/>
    <x v="0"/>
    <x v="0"/>
    <s v="Fort Pierce"/>
    <n v="5.0999999999999996"/>
    <x v="0"/>
    <x v="0"/>
    <d v="1899-12-30T21:11:00"/>
    <d v="2016-01-01T00:00:00"/>
    <d v="1899-12-30T21:17:00"/>
    <d v="1899-12-30T00:06:00"/>
    <s v="Friday"/>
    <x v="0"/>
    <x v="0"/>
  </r>
  <r>
    <d v="2016-01-02T10:35:00"/>
    <d v="2016-01-02T11:15:00"/>
    <x v="0"/>
    <x v="1"/>
    <s v="Chapel Hill"/>
    <n v="19.399999999999999"/>
    <x v="1"/>
    <x v="1"/>
    <d v="1899-12-30T10:35:00"/>
    <d v="2016-01-02T00:00:00"/>
    <d v="1899-12-30T11:15:00"/>
    <d v="1899-12-30T00:40:00"/>
    <s v="Saturday"/>
    <x v="1"/>
    <x v="1"/>
  </r>
  <r>
    <d v="2016-01-02T12:10:00"/>
    <d v="2016-01-02T12:43:00"/>
    <x v="0"/>
    <x v="2"/>
    <s v="Cary"/>
    <n v="23.3"/>
    <x v="1"/>
    <x v="1"/>
    <d v="1899-12-30T12:10:00"/>
    <d v="2016-01-02T00:00:00"/>
    <d v="1899-12-30T12:43:00"/>
    <d v="1899-12-30T00:33:00"/>
    <s v="Saturday"/>
    <x v="1"/>
    <x v="2"/>
  </r>
  <r>
    <d v="2016-01-02T12:56:00"/>
    <d v="2016-01-02T13:07:00"/>
    <x v="0"/>
    <x v="3"/>
    <s v="Whitebridge"/>
    <n v="3.9"/>
    <x v="0"/>
    <x v="1"/>
    <d v="1899-12-30T12:56:00"/>
    <d v="2016-01-02T00:00:00"/>
    <d v="1899-12-30T13:07:00"/>
    <d v="1899-12-30T00:11:00"/>
    <s v="Saturday"/>
    <x v="1"/>
    <x v="2"/>
  </r>
  <r>
    <d v="2016-01-03T18:47:00"/>
    <d v="2016-01-03T19:10:00"/>
    <x v="0"/>
    <x v="4"/>
    <s v="Wayne Ridge"/>
    <n v="8"/>
    <x v="0"/>
    <x v="2"/>
    <d v="1899-12-30T18:47:00"/>
    <d v="2016-01-03T00:00:00"/>
    <d v="1899-12-30T19:10:00"/>
    <d v="1899-12-30T00:23:00"/>
    <s v="Sunday"/>
    <x v="2"/>
    <x v="0"/>
  </r>
  <r>
    <d v="2016-01-03T21:27:00"/>
    <d v="2016-01-03T21:45:00"/>
    <x v="0"/>
    <x v="5"/>
    <s v="Whitebridge"/>
    <n v="8"/>
    <x v="2"/>
    <x v="2"/>
    <d v="1899-12-30T21:27:00"/>
    <d v="2016-01-03T00:00:00"/>
    <d v="1899-12-30T21:45:00"/>
    <d v="1899-12-30T00:18:00"/>
    <s v="Sunday"/>
    <x v="2"/>
    <x v="0"/>
  </r>
  <r>
    <d v="2016-01-04T13:43:00"/>
    <d v="2016-01-04T14:01:00"/>
    <x v="0"/>
    <x v="6"/>
    <s v="Kissimmee"/>
    <n v="11"/>
    <x v="2"/>
    <x v="3"/>
    <d v="1899-12-30T13:43:00"/>
    <d v="2016-01-04T00:00:00"/>
    <d v="1899-12-30T14:01:00"/>
    <d v="1899-12-30T00:18:00"/>
    <s v="Monday"/>
    <x v="3"/>
    <x v="2"/>
  </r>
  <r>
    <d v="2016-01-04T14:36:00"/>
    <d v="2016-01-04T15:24:00"/>
    <x v="0"/>
    <x v="6"/>
    <s v="Orlando"/>
    <n v="15.5"/>
    <x v="1"/>
    <x v="3"/>
    <d v="1899-12-30T14:36:00"/>
    <d v="2016-01-04T00:00:00"/>
    <d v="1899-12-30T15:24:00"/>
    <d v="1899-12-30T00:48:00"/>
    <s v="Monday"/>
    <x v="3"/>
    <x v="2"/>
  </r>
  <r>
    <d v="2016-01-04T16:01:00"/>
    <d v="2016-01-04T16:49:00"/>
    <x v="0"/>
    <x v="7"/>
    <s v="Kissimmee"/>
    <n v="20.3"/>
    <x v="2"/>
    <x v="3"/>
    <d v="1899-12-30T16:01:00"/>
    <d v="2016-01-04T00:00:00"/>
    <d v="1899-12-30T16:49:00"/>
    <d v="1899-12-30T00:48:00"/>
    <s v="Monday"/>
    <x v="3"/>
    <x v="2"/>
  </r>
  <r>
    <d v="2016-01-04T16:52:00"/>
    <d v="2016-01-04T16:57:00"/>
    <x v="1"/>
    <x v="6"/>
    <s v="Kissimmee"/>
    <n v="0.7"/>
    <x v="3"/>
    <x v="3"/>
    <d v="1899-12-30T16:52:00"/>
    <d v="2016-01-04T00:00:00"/>
    <d v="1899-12-30T16:57:00"/>
    <d v="1899-12-30T00:05:00"/>
    <s v="Monday"/>
    <x v="3"/>
    <x v="2"/>
  </r>
  <r>
    <d v="2016-01-05T13:45:00"/>
    <d v="2016-01-05T13:53:00"/>
    <x v="0"/>
    <x v="4"/>
    <s v="Westpark Place"/>
    <n v="2.1"/>
    <x v="0"/>
    <x v="4"/>
    <d v="1899-12-30T13:45:00"/>
    <d v="2016-01-05T00:00:00"/>
    <d v="1899-12-30T13:53:00"/>
    <d v="1899-12-30T00:08:00"/>
    <s v="Tuesday"/>
    <x v="4"/>
    <x v="2"/>
  </r>
  <r>
    <d v="2016-01-05T14:26:00"/>
    <d v="2016-01-05T14:31:00"/>
    <x v="0"/>
    <x v="8"/>
    <s v="Whitebridge"/>
    <n v="2.2999999999999998"/>
    <x v="3"/>
    <x v="4"/>
    <d v="1899-12-30T14:26:00"/>
    <d v="2016-01-05T00:00:00"/>
    <d v="1899-12-30T14:31:00"/>
    <d v="1899-12-30T00:05:00"/>
    <s v="Tuesday"/>
    <x v="4"/>
    <x v="2"/>
  </r>
  <r>
    <d v="2016-01-05T17:33:00"/>
    <d v="2016-01-05T17:45:00"/>
    <x v="0"/>
    <x v="4"/>
    <s v="Tanglewood"/>
    <n v="6.2"/>
    <x v="4"/>
    <x v="4"/>
    <d v="1899-12-30T17:33:00"/>
    <d v="2016-01-05T00:00:00"/>
    <d v="1899-12-30T17:45:00"/>
    <d v="1899-12-30T00:12:00"/>
    <s v="Tuesday"/>
    <x v="4"/>
    <x v="2"/>
  </r>
  <r>
    <d v="2016-01-05T17:54:00"/>
    <d v="2016-01-05T18:10:00"/>
    <x v="0"/>
    <x v="9"/>
    <s v="Parkway"/>
    <n v="7.5"/>
    <x v="2"/>
    <x v="4"/>
    <d v="1899-12-30T17:54:00"/>
    <d v="2016-01-05T00:00:00"/>
    <d v="1899-12-30T18:10:00"/>
    <d v="1899-12-30T00:16:00"/>
    <s v="Tuesday"/>
    <x v="4"/>
    <x v="2"/>
  </r>
  <r>
    <d v="2016-01-05T22:38:00"/>
    <d v="2016-01-05T22:49:00"/>
    <x v="0"/>
    <x v="10"/>
    <s v="Whitebridge"/>
    <n v="3.1"/>
    <x v="5"/>
    <x v="4"/>
    <d v="1899-12-30T22:38:00"/>
    <d v="2016-01-05T00:00:00"/>
    <d v="1899-12-30T22:49:00"/>
    <d v="1899-12-30T00:11:00"/>
    <s v="Tuesday"/>
    <x v="4"/>
    <x v="0"/>
  </r>
  <r>
    <d v="2016-01-06T10:19:00"/>
    <d v="2016-01-06T10:47:00"/>
    <x v="0"/>
    <x v="1"/>
    <s v="Morrisville"/>
    <n v="6.7"/>
    <x v="1"/>
    <x v="5"/>
    <d v="1899-12-30T10:19:00"/>
    <d v="2016-01-06T00:00:00"/>
    <d v="1899-12-30T10:47:00"/>
    <d v="1899-12-30T00:28:00"/>
    <s v="Wednesday"/>
    <x v="5"/>
    <x v="1"/>
  </r>
  <r>
    <d v="2016-01-06T13:10:00"/>
    <d v="2016-01-06T13:39:00"/>
    <x v="0"/>
    <x v="11"/>
    <s v="Cary"/>
    <n v="9.6"/>
    <x v="2"/>
    <x v="5"/>
    <d v="1899-12-30T13:10:00"/>
    <d v="2016-01-06T00:00:00"/>
    <d v="1899-12-30T13:39:00"/>
    <d v="1899-12-30T00:29:00"/>
    <s v="Wednesday"/>
    <x v="5"/>
    <x v="2"/>
  </r>
  <r>
    <d v="2016-01-07T00:00:00"/>
    <d v="2016-01-07T00:25:00"/>
    <x v="0"/>
    <x v="12"/>
    <s v="Cary"/>
    <n v="9.9"/>
    <x v="2"/>
    <x v="6"/>
    <d v="1899-12-30T00:00:00"/>
    <d v="2016-01-07T00:00:00"/>
    <d v="1899-12-30T00:25:00"/>
    <d v="1899-12-30T00:25:00"/>
    <s v="Thursday"/>
    <x v="6"/>
    <x v="1"/>
  </r>
  <r>
    <d v="2016-01-07T09:34:00"/>
    <d v="2016-01-07T09:57:00"/>
    <x v="0"/>
    <x v="1"/>
    <s v="Raleigh"/>
    <n v="13.3"/>
    <x v="2"/>
    <x v="6"/>
    <d v="1899-12-30T09:34:00"/>
    <d v="2016-01-07T00:00:00"/>
    <d v="1899-12-30T09:57:00"/>
    <d v="1899-12-30T00:23:00"/>
    <s v="Thursday"/>
    <x v="6"/>
    <x v="1"/>
  </r>
  <r>
    <d v="2016-01-07T12:36:00"/>
    <d v="2016-01-07T13:00:00"/>
    <x v="0"/>
    <x v="13"/>
    <s v="Cary"/>
    <n v="11.3"/>
    <x v="2"/>
    <x v="6"/>
    <d v="1899-12-30T12:36:00"/>
    <d v="2016-01-07T00:00:00"/>
    <d v="1899-12-30T13:00:00"/>
    <d v="1899-12-30T00:24:00"/>
    <s v="Thursday"/>
    <x v="6"/>
    <x v="2"/>
  </r>
  <r>
    <d v="2016-01-07T20:06:00"/>
    <d v="2016-01-07T20:24:00"/>
    <x v="0"/>
    <x v="1"/>
    <s v="Durham"/>
    <n v="10.5"/>
    <x v="2"/>
    <x v="6"/>
    <d v="1899-12-30T20:06:00"/>
    <d v="2016-01-07T00:00:00"/>
    <d v="1899-12-30T20:24:00"/>
    <d v="1899-12-30T00:18:00"/>
    <s v="Thursday"/>
    <x v="6"/>
    <x v="0"/>
  </r>
  <r>
    <d v="2016-01-07T23:48:00"/>
    <d v="2016-01-08T00:09:00"/>
    <x v="0"/>
    <x v="12"/>
    <s v="Cary"/>
    <n v="9.9"/>
    <x v="2"/>
    <x v="6"/>
    <d v="1899-12-30T23:48:00"/>
    <d v="2016-01-08T00:00:00"/>
    <d v="1899-12-30T00:09:00"/>
    <d v="1899-12-30T00:21:00"/>
    <s v="Thursday"/>
    <x v="6"/>
    <x v="3"/>
  </r>
  <r>
    <d v="2016-01-08T12:47:00"/>
    <d v="2016-01-08T13:04:00"/>
    <x v="0"/>
    <x v="4"/>
    <s v="Arlington Park at Amberly"/>
    <n v="6.2"/>
    <x v="3"/>
    <x v="7"/>
    <d v="1899-12-30T12:47:00"/>
    <d v="2016-01-08T00:00:00"/>
    <d v="1899-12-30T13:04:00"/>
    <d v="1899-12-30T00:17:00"/>
    <s v="Friday"/>
    <x v="0"/>
    <x v="2"/>
  </r>
  <r>
    <d v="2016-01-08T13:08:00"/>
    <d v="2016-01-08T13:19:00"/>
    <x v="0"/>
    <x v="14"/>
    <s v="Lexington Park at Amberly"/>
    <n v="1.3"/>
    <x v="3"/>
    <x v="7"/>
    <d v="1899-12-30T13:08:00"/>
    <d v="2016-01-08T00:00:00"/>
    <d v="1899-12-30T13:19:00"/>
    <d v="1899-12-30T00:11:00"/>
    <s v="Friday"/>
    <x v="0"/>
    <x v="2"/>
  </r>
  <r>
    <d v="2016-01-08T13:28:00"/>
    <d v="2016-01-08T13:46:00"/>
    <x v="0"/>
    <x v="15"/>
    <s v="Westpark Place"/>
    <n v="1.9"/>
    <x v="3"/>
    <x v="7"/>
    <d v="1899-12-30T13:28:00"/>
    <d v="2016-01-08T00:00:00"/>
    <d v="1899-12-30T13:46:00"/>
    <d v="1899-12-30T00:18:00"/>
    <s v="Friday"/>
    <x v="0"/>
    <x v="2"/>
  </r>
  <r>
    <d v="2016-01-08T13:52:00"/>
    <d v="2016-01-08T14:14:00"/>
    <x v="0"/>
    <x v="1"/>
    <s v="Apex"/>
    <n v="6.9"/>
    <x v="3"/>
    <x v="7"/>
    <d v="1899-12-30T13:52:00"/>
    <d v="2016-01-08T00:00:00"/>
    <d v="1899-12-30T14:14:00"/>
    <d v="1899-12-30T00:22:00"/>
    <s v="Friday"/>
    <x v="0"/>
    <x v="2"/>
  </r>
  <r>
    <d v="2016-01-08T15:40:00"/>
    <d v="2016-01-08T15:47:00"/>
    <x v="0"/>
    <x v="16"/>
    <s v="Cary"/>
    <n v="4.5999999999999996"/>
    <x v="3"/>
    <x v="7"/>
    <d v="1899-12-30T15:40:00"/>
    <d v="2016-01-08T00:00:00"/>
    <d v="1899-12-30T15:47:00"/>
    <d v="1899-12-30T00:07:00"/>
    <s v="Friday"/>
    <x v="0"/>
    <x v="2"/>
  </r>
  <r>
    <d v="2016-01-08T16:18:00"/>
    <d v="2016-01-08T16:25:00"/>
    <x v="0"/>
    <x v="4"/>
    <s v="Edgehill Farms"/>
    <n v="2.8"/>
    <x v="3"/>
    <x v="7"/>
    <d v="1899-12-30T16:18:00"/>
    <d v="2016-01-08T00:00:00"/>
    <d v="1899-12-30T16:25:00"/>
    <d v="1899-12-30T00:07:00"/>
    <s v="Friday"/>
    <x v="0"/>
    <x v="2"/>
  </r>
  <r>
    <d v="2016-01-08T16:29:00"/>
    <d v="2016-01-08T16:59:00"/>
    <x v="0"/>
    <x v="1"/>
    <s v="Morrisville"/>
    <n v="9.1"/>
    <x v="3"/>
    <x v="7"/>
    <d v="1899-12-30T16:29:00"/>
    <d v="2016-01-08T00:00:00"/>
    <d v="1899-12-30T16:59:00"/>
    <d v="1899-12-30T00:30:00"/>
    <s v="Friday"/>
    <x v="0"/>
    <x v="2"/>
  </r>
  <r>
    <d v="2016-01-08T17:23:00"/>
    <d v="2016-01-08T17:55:00"/>
    <x v="0"/>
    <x v="11"/>
    <s v="Cary"/>
    <n v="8.1"/>
    <x v="3"/>
    <x v="7"/>
    <d v="1899-12-30T17:23:00"/>
    <d v="2016-01-08T00:00:00"/>
    <d v="1899-12-30T17:55:00"/>
    <d v="1899-12-30T00:32:00"/>
    <s v="Friday"/>
    <x v="0"/>
    <x v="2"/>
  </r>
  <r>
    <d v="2016-01-09T11:51:00"/>
    <d v="2016-01-09T12:24:00"/>
    <x v="0"/>
    <x v="17"/>
    <s v="Islamabad"/>
    <n v="13"/>
    <x v="3"/>
    <x v="8"/>
    <d v="1899-12-30T11:51:00"/>
    <d v="2016-01-09T00:00:00"/>
    <d v="1899-12-30T12:24:00"/>
    <d v="1899-12-30T00:33:00"/>
    <s v="Saturday"/>
    <x v="1"/>
    <x v="1"/>
  </r>
  <r>
    <d v="2016-01-09T17:21:00"/>
    <d v="2016-01-09T17:36:00"/>
    <x v="0"/>
    <x v="18"/>
    <s v="Unknown Location"/>
    <n v="10.6"/>
    <x v="3"/>
    <x v="8"/>
    <d v="1899-12-30T17:21:00"/>
    <d v="2016-01-09T00:00:00"/>
    <d v="1899-12-30T17:36:00"/>
    <d v="1899-12-30T00:15:00"/>
    <s v="Saturday"/>
    <x v="1"/>
    <x v="2"/>
  </r>
  <r>
    <d v="2016-01-09T18:49:00"/>
    <d v="2016-01-09T19:08:00"/>
    <x v="0"/>
    <x v="17"/>
    <s v="Unknown Location"/>
    <n v="2.2000000000000002"/>
    <x v="3"/>
    <x v="8"/>
    <d v="1899-12-30T18:49:00"/>
    <d v="2016-01-09T00:00:00"/>
    <d v="1899-12-30T19:08:00"/>
    <d v="1899-12-30T00:19:00"/>
    <s v="Saturday"/>
    <x v="1"/>
    <x v="0"/>
  </r>
  <r>
    <d v="2016-01-11T11:50:00"/>
    <d v="2016-01-11T12:27:00"/>
    <x v="0"/>
    <x v="1"/>
    <s v="Durham"/>
    <n v="16.5"/>
    <x v="3"/>
    <x v="9"/>
    <d v="1899-12-30T11:50:00"/>
    <d v="2016-01-11T00:00:00"/>
    <d v="1899-12-30T12:27:00"/>
    <d v="1899-12-30T00:37:00"/>
    <s v="Monday"/>
    <x v="3"/>
    <x v="1"/>
  </r>
  <r>
    <d v="2016-01-11T16:29:00"/>
    <d v="2016-01-11T17:02:00"/>
    <x v="0"/>
    <x v="12"/>
    <s v="Cary"/>
    <n v="12.8"/>
    <x v="3"/>
    <x v="9"/>
    <d v="1899-12-30T16:29:00"/>
    <d v="2016-01-11T00:00:00"/>
    <d v="1899-12-30T17:02:00"/>
    <d v="1899-12-30T00:33:00"/>
    <s v="Monday"/>
    <x v="3"/>
    <x v="2"/>
  </r>
  <r>
    <d v="2016-01-11T17:35:00"/>
    <d v="2016-01-11T17:42:00"/>
    <x v="0"/>
    <x v="4"/>
    <s v="Whitebridge"/>
    <n v="1.2"/>
    <x v="3"/>
    <x v="9"/>
    <d v="1899-12-30T17:35:00"/>
    <d v="2016-01-11T00:00:00"/>
    <d v="1899-12-30T17:42:00"/>
    <d v="1899-12-30T00:07:00"/>
    <s v="Monday"/>
    <x v="3"/>
    <x v="2"/>
  </r>
  <r>
    <d v="2016-01-11T19:14:00"/>
    <d v="2016-01-11T19:20:00"/>
    <x v="0"/>
    <x v="4"/>
    <s v="Whitebridge"/>
    <n v="1"/>
    <x v="3"/>
    <x v="9"/>
    <d v="1899-12-30T19:14:00"/>
    <d v="2016-01-11T00:00:00"/>
    <d v="1899-12-30T19:20:00"/>
    <d v="1899-12-30T00:06:00"/>
    <s v="Monday"/>
    <x v="3"/>
    <x v="0"/>
  </r>
  <r>
    <d v="2016-01-11T19:59:00"/>
    <d v="2016-01-11T20:12:00"/>
    <x v="0"/>
    <x v="4"/>
    <s v="Whitebridge"/>
    <n v="4.0999999999999996"/>
    <x v="3"/>
    <x v="9"/>
    <d v="1899-12-30T19:59:00"/>
    <d v="2016-01-11T00:00:00"/>
    <d v="1899-12-30T20:12:00"/>
    <d v="1899-12-30T00:13:00"/>
    <s v="Monday"/>
    <x v="3"/>
    <x v="0"/>
  </r>
  <r>
    <d v="2016-01-11T20:41:00"/>
    <d v="2016-01-11T20:55:00"/>
    <x v="0"/>
    <x v="4"/>
    <s v="Whitebridge"/>
    <n v="4.2"/>
    <x v="0"/>
    <x v="9"/>
    <d v="1899-12-30T20:41:00"/>
    <d v="2016-01-11T00:00:00"/>
    <d v="1899-12-30T20:55:00"/>
    <d v="1899-12-30T00:14:00"/>
    <s v="Monday"/>
    <x v="3"/>
    <x v="0"/>
  </r>
  <r>
    <d v="2016-01-12T07:44:00"/>
    <d v="2016-01-12T07:59:00"/>
    <x v="0"/>
    <x v="1"/>
    <s v="Cary"/>
    <n v="5.5"/>
    <x v="2"/>
    <x v="10"/>
    <d v="1899-12-30T07:44:00"/>
    <d v="2016-01-12T00:00:00"/>
    <d v="1899-12-30T07:59:00"/>
    <d v="1899-12-30T00:15:00"/>
    <s v="Tuesday"/>
    <x v="4"/>
    <x v="1"/>
  </r>
  <r>
    <d v="2016-01-12T08:37:00"/>
    <d v="2016-01-12T08:53:00"/>
    <x v="0"/>
    <x v="1"/>
    <s v="Cary"/>
    <n v="5.5"/>
    <x v="5"/>
    <x v="10"/>
    <d v="1899-12-30T08:37:00"/>
    <d v="2016-01-12T00:00:00"/>
    <d v="1899-12-30T08:53:00"/>
    <d v="1899-12-30T00:16:00"/>
    <s v="Tuesday"/>
    <x v="4"/>
    <x v="1"/>
  </r>
  <r>
    <d v="2016-01-12T18:00:00"/>
    <d v="2016-01-12T18:12:00"/>
    <x v="0"/>
    <x v="1"/>
    <s v="Morrisville"/>
    <n v="2.9"/>
    <x v="0"/>
    <x v="10"/>
    <d v="1899-12-30T18:00:00"/>
    <d v="2016-01-12T00:00:00"/>
    <d v="1899-12-30T18:12:00"/>
    <d v="1899-12-30T00:12:00"/>
    <s v="Tuesday"/>
    <x v="4"/>
    <x v="0"/>
  </r>
  <r>
    <d v="2016-01-12T20:36:00"/>
    <d v="2016-01-12T20:46:00"/>
    <x v="0"/>
    <x v="11"/>
    <s v="Cary"/>
    <n v="2.9"/>
    <x v="1"/>
    <x v="10"/>
    <d v="1899-12-30T20:36:00"/>
    <d v="2016-01-12T00:00:00"/>
    <d v="1899-12-30T20:46:00"/>
    <d v="1899-12-30T00:10:00"/>
    <s v="Tuesday"/>
    <x v="4"/>
    <x v="0"/>
  </r>
  <r>
    <d v="2016-01-13T13:54:00"/>
    <d v="2016-01-13T14:07:00"/>
    <x v="0"/>
    <x v="19"/>
    <s v="Gulfton"/>
    <n v="11.2"/>
    <x v="2"/>
    <x v="11"/>
    <d v="1899-12-30T13:54:00"/>
    <d v="2016-01-13T00:00:00"/>
    <d v="1899-12-30T14:07:00"/>
    <d v="1899-12-30T00:13:00"/>
    <s v="Wednesday"/>
    <x v="5"/>
    <x v="2"/>
  </r>
  <r>
    <d v="2016-01-13T15:00:00"/>
    <d v="2016-01-13T15:28:00"/>
    <x v="0"/>
    <x v="20"/>
    <s v="Downtown"/>
    <n v="11.8"/>
    <x v="2"/>
    <x v="11"/>
    <d v="1899-12-30T15:00:00"/>
    <d v="2016-01-13T00:00:00"/>
    <d v="1899-12-30T15:28:00"/>
    <d v="1899-12-30T00:28:00"/>
    <s v="Wednesday"/>
    <x v="5"/>
    <x v="2"/>
  </r>
  <r>
    <d v="2016-01-14T16:29:00"/>
    <d v="2016-01-14T17:05:00"/>
    <x v="0"/>
    <x v="21"/>
    <s v="Houston"/>
    <n v="21.9"/>
    <x v="1"/>
    <x v="12"/>
    <d v="1899-12-30T16:29:00"/>
    <d v="2016-01-14T00:00:00"/>
    <d v="1899-12-30T17:05:00"/>
    <d v="1899-12-30T00:36:00"/>
    <s v="Thursday"/>
    <x v="6"/>
    <x v="2"/>
  </r>
  <r>
    <d v="2016-01-14T21:39:00"/>
    <d v="2016-01-14T21:45:00"/>
    <x v="0"/>
    <x v="22"/>
    <s v="Jamestown Court"/>
    <n v="3.9"/>
    <x v="5"/>
    <x v="12"/>
    <d v="1899-12-30T21:39:00"/>
    <d v="2016-01-14T00:00:00"/>
    <d v="1899-12-30T21:45:00"/>
    <d v="1899-12-30T00:06:00"/>
    <s v="Thursday"/>
    <x v="6"/>
    <x v="0"/>
  </r>
  <r>
    <d v="2016-01-15T00:41:00"/>
    <d v="2016-01-15T01:01:00"/>
    <x v="0"/>
    <x v="11"/>
    <s v="Cary"/>
    <n v="8"/>
    <x v="5"/>
    <x v="13"/>
    <d v="1899-12-30T00:41:00"/>
    <d v="2016-01-15T00:00:00"/>
    <d v="1899-12-30T01:01:00"/>
    <d v="1899-12-30T00:20:00"/>
    <s v="Friday"/>
    <x v="0"/>
    <x v="1"/>
  </r>
  <r>
    <d v="2016-01-15T11:43:00"/>
    <d v="2016-01-15T12:03:00"/>
    <x v="0"/>
    <x v="1"/>
    <s v="Durham"/>
    <n v="10.4"/>
    <x v="0"/>
    <x v="13"/>
    <d v="1899-12-30T11:43:00"/>
    <d v="2016-01-15T00:00:00"/>
    <d v="1899-12-30T12:03:00"/>
    <d v="1899-12-30T00:20:00"/>
    <s v="Friday"/>
    <x v="0"/>
    <x v="1"/>
  </r>
  <r>
    <d v="2016-01-15T13:26:00"/>
    <d v="2016-01-15T13:44:00"/>
    <x v="0"/>
    <x v="12"/>
    <s v="Cary"/>
    <n v="10.4"/>
    <x v="0"/>
    <x v="13"/>
    <d v="1899-12-30T13:26:00"/>
    <d v="2016-01-15T00:00:00"/>
    <d v="1899-12-30T13:44:00"/>
    <d v="1899-12-30T00:18:00"/>
    <s v="Friday"/>
    <x v="0"/>
    <x v="2"/>
  </r>
  <r>
    <d v="2016-01-18T14:55:00"/>
    <d v="2016-01-18T15:06:00"/>
    <x v="0"/>
    <x v="1"/>
    <s v="Cary"/>
    <n v="4.8"/>
    <x v="0"/>
    <x v="14"/>
    <d v="1899-12-30T14:55:00"/>
    <d v="2016-01-18T00:00:00"/>
    <d v="1899-12-30T15:06:00"/>
    <d v="1899-12-30T00:11:00"/>
    <s v="Monday"/>
    <x v="3"/>
    <x v="2"/>
  </r>
  <r>
    <d v="2016-01-18T16:13:00"/>
    <d v="2016-01-18T16:24:00"/>
    <x v="0"/>
    <x v="23"/>
    <s v="Whitebridge"/>
    <n v="4.7"/>
    <x v="0"/>
    <x v="14"/>
    <d v="1899-12-30T16:13:00"/>
    <d v="2016-01-18T00:00:00"/>
    <d v="1899-12-30T16:24:00"/>
    <d v="1899-12-30T00:11:00"/>
    <s v="Monday"/>
    <x v="3"/>
    <x v="2"/>
  </r>
  <r>
    <d v="2016-01-19T09:09:00"/>
    <d v="2016-01-19T09:23:00"/>
    <x v="0"/>
    <x v="4"/>
    <s v="Lake Wellingborough"/>
    <n v="7.2"/>
    <x v="3"/>
    <x v="15"/>
    <d v="1899-12-30T09:09:00"/>
    <d v="2016-01-19T00:00:00"/>
    <d v="1899-12-30T09:23:00"/>
    <d v="1899-12-30T00:14:00"/>
    <s v="Tuesday"/>
    <x v="4"/>
    <x v="1"/>
  </r>
  <r>
    <d v="2016-01-19T10:55:00"/>
    <d v="2016-01-19T11:09:00"/>
    <x v="0"/>
    <x v="24"/>
    <s v="Whitebridge"/>
    <n v="7.6"/>
    <x v="6"/>
    <x v="15"/>
    <d v="1899-12-30T10:55:00"/>
    <d v="2016-01-19T00:00:00"/>
    <d v="1899-12-30T11:09:00"/>
    <d v="1899-12-30T00:14:00"/>
    <s v="Tuesday"/>
    <x v="4"/>
    <x v="1"/>
  </r>
  <r>
    <d v="2016-01-20T10:36:00"/>
    <d v="2016-01-20T11:11:00"/>
    <x v="0"/>
    <x v="1"/>
    <s v="Raleigh"/>
    <n v="17.100000000000001"/>
    <x v="2"/>
    <x v="16"/>
    <d v="1899-12-30T10:36:00"/>
    <d v="2016-01-20T00:00:00"/>
    <d v="1899-12-30T11:11:00"/>
    <d v="1899-12-30T00:35:00"/>
    <s v="Wednesday"/>
    <x v="5"/>
    <x v="1"/>
  </r>
  <r>
    <d v="2016-01-20T11:48:00"/>
    <d v="2016-01-20T12:19:00"/>
    <x v="0"/>
    <x v="25"/>
    <s v="Umstead"/>
    <n v="15.1"/>
    <x v="2"/>
    <x v="16"/>
    <d v="1899-12-30T11:48:00"/>
    <d v="2016-01-20T00:00:00"/>
    <d v="1899-12-30T12:19:00"/>
    <d v="1899-12-30T00:31:00"/>
    <s v="Wednesday"/>
    <x v="5"/>
    <x v="1"/>
  </r>
  <r>
    <d v="2016-01-20T13:25:00"/>
    <d v="2016-01-20T14:19:00"/>
    <x v="0"/>
    <x v="13"/>
    <s v="Cary"/>
    <n v="40.200000000000003"/>
    <x v="1"/>
    <x v="16"/>
    <d v="1899-12-30T13:25:00"/>
    <d v="2016-01-20T00:00:00"/>
    <d v="1899-12-30T14:19:00"/>
    <d v="1899-12-30T00:54:00"/>
    <s v="Wednesday"/>
    <x v="5"/>
    <x v="2"/>
  </r>
  <r>
    <d v="2016-01-21T14:25:00"/>
    <d v="2016-01-21T14:29:00"/>
    <x v="0"/>
    <x v="1"/>
    <s v="Cary"/>
    <n v="1.6"/>
    <x v="5"/>
    <x v="17"/>
    <d v="1899-12-30T14:25:00"/>
    <d v="2016-01-21T00:00:00"/>
    <d v="1899-12-30T14:29:00"/>
    <d v="1899-12-30T00:04:00"/>
    <s v="Thursday"/>
    <x v="6"/>
    <x v="2"/>
  </r>
  <r>
    <d v="2016-01-21T14:43:00"/>
    <d v="2016-01-21T14:51:00"/>
    <x v="0"/>
    <x v="1"/>
    <s v="Cary"/>
    <n v="2.4"/>
    <x v="0"/>
    <x v="17"/>
    <d v="1899-12-30T14:43:00"/>
    <d v="2016-01-21T00:00:00"/>
    <d v="1899-12-30T14:51:00"/>
    <d v="1899-12-30T00:08:00"/>
    <s v="Thursday"/>
    <x v="6"/>
    <x v="2"/>
  </r>
  <r>
    <d v="2016-01-21T16:01:00"/>
    <d v="2016-01-21T16:06:00"/>
    <x v="0"/>
    <x v="1"/>
    <s v="Cary"/>
    <n v="1"/>
    <x v="0"/>
    <x v="17"/>
    <d v="1899-12-30T16:01:00"/>
    <d v="2016-01-21T00:00:00"/>
    <d v="1899-12-30T16:06:00"/>
    <d v="1899-12-30T00:05:00"/>
    <s v="Thursday"/>
    <x v="6"/>
    <x v="2"/>
  </r>
  <r>
    <d v="2016-01-26T10:41:00"/>
    <d v="2016-01-26T10:50:00"/>
    <x v="0"/>
    <x v="4"/>
    <s v="Hazelwood"/>
    <n v="2"/>
    <x v="0"/>
    <x v="18"/>
    <d v="1899-12-30T10:41:00"/>
    <d v="2016-01-26T00:00:00"/>
    <d v="1899-12-30T10:50:00"/>
    <d v="1899-12-30T00:09:00"/>
    <s v="Tuesday"/>
    <x v="4"/>
    <x v="1"/>
  </r>
  <r>
    <d v="2016-01-26T12:33:00"/>
    <d v="2016-01-26T12:41:00"/>
    <x v="0"/>
    <x v="26"/>
    <s v="Whitebridge"/>
    <n v="2.2999999999999998"/>
    <x v="5"/>
    <x v="18"/>
    <d v="1899-12-30T12:33:00"/>
    <d v="2016-01-26T00:00:00"/>
    <d v="1899-12-30T12:41:00"/>
    <d v="1899-12-30T00:08:00"/>
    <s v="Tuesday"/>
    <x v="4"/>
    <x v="2"/>
  </r>
  <r>
    <d v="2016-01-26T16:24:00"/>
    <d v="2016-01-26T16:32:00"/>
    <x v="0"/>
    <x v="4"/>
    <s v="Westpark Place"/>
    <n v="1.9"/>
    <x v="5"/>
    <x v="18"/>
    <d v="1899-12-30T16:24:00"/>
    <d v="2016-01-26T00:00:00"/>
    <d v="1899-12-30T16:32:00"/>
    <d v="1899-12-30T00:08:00"/>
    <s v="Tuesday"/>
    <x v="4"/>
    <x v="2"/>
  </r>
  <r>
    <d v="2016-01-26T17:17:00"/>
    <d v="2016-01-26T17:22:00"/>
    <x v="0"/>
    <x v="1"/>
    <s v="Cary"/>
    <n v="1.4"/>
    <x v="5"/>
    <x v="18"/>
    <d v="1899-12-30T17:17:00"/>
    <d v="2016-01-26T00:00:00"/>
    <d v="1899-12-30T17:22:00"/>
    <d v="1899-12-30T00:05:00"/>
    <s v="Tuesday"/>
    <x v="4"/>
    <x v="2"/>
  </r>
  <r>
    <d v="2016-01-26T17:27:00"/>
    <d v="2016-01-26T17:29:00"/>
    <x v="0"/>
    <x v="1"/>
    <s v="Cary"/>
    <n v="0.5"/>
    <x v="5"/>
    <x v="18"/>
    <d v="1899-12-30T17:27:00"/>
    <d v="2016-01-26T00:00:00"/>
    <d v="1899-12-30T17:29:00"/>
    <d v="1899-12-30T00:02:00"/>
    <s v="Tuesday"/>
    <x v="4"/>
    <x v="2"/>
  </r>
  <r>
    <d v="2016-01-27T09:24:00"/>
    <d v="2016-01-27T09:31:00"/>
    <x v="0"/>
    <x v="1"/>
    <s v="Cary"/>
    <n v="1.8"/>
    <x v="2"/>
    <x v="19"/>
    <d v="1899-12-30T09:24:00"/>
    <d v="2016-01-27T00:00:00"/>
    <d v="1899-12-30T09:31:00"/>
    <d v="1899-12-30T00:07:00"/>
    <s v="Wednesday"/>
    <x v="5"/>
    <x v="1"/>
  </r>
  <r>
    <d v="2016-01-27T10:19:00"/>
    <d v="2016-01-27T10:48:00"/>
    <x v="0"/>
    <x v="1"/>
    <s v="Raleigh"/>
    <n v="18.7"/>
    <x v="1"/>
    <x v="19"/>
    <d v="1899-12-30T10:19:00"/>
    <d v="2016-01-27T00:00:00"/>
    <d v="1899-12-30T10:48:00"/>
    <d v="1899-12-30T00:29:00"/>
    <s v="Wednesday"/>
    <x v="5"/>
    <x v="1"/>
  </r>
  <r>
    <d v="2016-01-27T12:34:00"/>
    <d v="2016-01-27T12:44:00"/>
    <x v="0"/>
    <x v="27"/>
    <s v="Meredith Townes"/>
    <n v="3.4"/>
    <x v="1"/>
    <x v="19"/>
    <d v="1899-12-30T12:34:00"/>
    <d v="2016-01-27T00:00:00"/>
    <d v="1899-12-30T12:44:00"/>
    <d v="1899-12-30T00:10:00"/>
    <s v="Wednesday"/>
    <x v="5"/>
    <x v="2"/>
  </r>
  <r>
    <d v="2016-01-27T14:05:00"/>
    <d v="2016-01-27T14:13:00"/>
    <x v="0"/>
    <x v="13"/>
    <s v="Raleigh"/>
    <n v="2.7"/>
    <x v="1"/>
    <x v="19"/>
    <d v="1899-12-30T14:05:00"/>
    <d v="2016-01-27T00:00:00"/>
    <d v="1899-12-30T14:13:00"/>
    <d v="1899-12-30T00:08:00"/>
    <s v="Wednesday"/>
    <x v="5"/>
    <x v="2"/>
  </r>
  <r>
    <d v="2016-01-27T14:46:00"/>
    <d v="2016-01-27T15:08:00"/>
    <x v="0"/>
    <x v="13"/>
    <s v="Cary"/>
    <n v="12.9"/>
    <x v="1"/>
    <x v="19"/>
    <d v="1899-12-30T14:46:00"/>
    <d v="2016-01-27T00:00:00"/>
    <d v="1899-12-30T15:08:00"/>
    <d v="1899-12-30T00:22:00"/>
    <s v="Wednesday"/>
    <x v="5"/>
    <x v="2"/>
  </r>
  <r>
    <d v="2016-01-28T12:28:00"/>
    <d v="2016-01-28T13:00:00"/>
    <x v="0"/>
    <x v="1"/>
    <s v="Raleigh"/>
    <n v="19"/>
    <x v="6"/>
    <x v="20"/>
    <d v="1899-12-30T12:28:00"/>
    <d v="2016-01-28T00:00:00"/>
    <d v="1899-12-30T13:00:00"/>
    <d v="1899-12-30T00:32:00"/>
    <s v="Thursday"/>
    <x v="6"/>
    <x v="2"/>
  </r>
  <r>
    <d v="2016-01-28T15:11:00"/>
    <d v="2016-01-28T15:31:00"/>
    <x v="0"/>
    <x v="28"/>
    <s v="Leesville Hollow"/>
    <n v="14.7"/>
    <x v="2"/>
    <x v="20"/>
    <d v="1899-12-30T15:11:00"/>
    <d v="2016-01-28T00:00:00"/>
    <d v="1899-12-30T15:31:00"/>
    <d v="1899-12-30T00:20:00"/>
    <s v="Thursday"/>
    <x v="6"/>
    <x v="2"/>
  </r>
  <r>
    <d v="2016-01-28T16:21:00"/>
    <d v="2016-01-28T16:51:00"/>
    <x v="0"/>
    <x v="13"/>
    <s v="Cary"/>
    <n v="15.7"/>
    <x v="2"/>
    <x v="20"/>
    <d v="1899-12-30T16:21:00"/>
    <d v="2016-01-28T00:00:00"/>
    <d v="1899-12-30T16:51:00"/>
    <d v="1899-12-30T00:30:00"/>
    <s v="Thursday"/>
    <x v="6"/>
    <x v="2"/>
  </r>
  <r>
    <d v="2016-01-29T09:31:00"/>
    <d v="2016-01-29T09:45:00"/>
    <x v="0"/>
    <x v="1"/>
    <s v="Cary"/>
    <n v="4.5999999999999996"/>
    <x v="1"/>
    <x v="21"/>
    <d v="1899-12-30T09:31:00"/>
    <d v="2016-01-29T00:00:00"/>
    <d v="1899-12-30T09:45:00"/>
    <d v="1899-12-30T00:14:00"/>
    <s v="Friday"/>
    <x v="0"/>
    <x v="1"/>
  </r>
  <r>
    <d v="2016-01-29T10:56:00"/>
    <d v="2016-01-29T11:07:00"/>
    <x v="0"/>
    <x v="1"/>
    <s v="Cary"/>
    <n v="5.2"/>
    <x v="2"/>
    <x v="21"/>
    <d v="1899-12-30T10:56:00"/>
    <d v="2016-01-29T00:00:00"/>
    <d v="1899-12-30T11:07:00"/>
    <d v="1899-12-30T00:11:00"/>
    <s v="Friday"/>
    <x v="0"/>
    <x v="1"/>
  </r>
  <r>
    <d v="2016-01-29T11:43:00"/>
    <d v="2016-01-29T12:03:00"/>
    <x v="0"/>
    <x v="1"/>
    <s v="Durham"/>
    <n v="10.4"/>
    <x v="2"/>
    <x v="21"/>
    <d v="1899-12-30T11:43:00"/>
    <d v="2016-01-29T00:00:00"/>
    <d v="1899-12-30T12:03:00"/>
    <d v="1899-12-30T00:20:00"/>
    <s v="Friday"/>
    <x v="0"/>
    <x v="1"/>
  </r>
  <r>
    <d v="2016-01-29T13:24:00"/>
    <d v="2016-01-29T13:47:00"/>
    <x v="0"/>
    <x v="12"/>
    <s v="Cary"/>
    <n v="10.1"/>
    <x v="2"/>
    <x v="21"/>
    <d v="1899-12-30T13:24:00"/>
    <d v="2016-01-29T00:00:00"/>
    <d v="1899-12-30T13:47:00"/>
    <d v="1899-12-30T00:23:00"/>
    <s v="Friday"/>
    <x v="0"/>
    <x v="2"/>
  </r>
  <r>
    <d v="2016-01-29T18:31:00"/>
    <d v="2016-01-29T18:52:00"/>
    <x v="0"/>
    <x v="1"/>
    <s v="Apex"/>
    <n v="5.8"/>
    <x v="5"/>
    <x v="21"/>
    <d v="1899-12-30T18:31:00"/>
    <d v="2016-01-29T00:00:00"/>
    <d v="1899-12-30T18:52:00"/>
    <d v="1899-12-30T00:21:00"/>
    <s v="Friday"/>
    <x v="0"/>
    <x v="0"/>
  </r>
  <r>
    <d v="2016-01-29T21:21:00"/>
    <d v="2016-01-29T21:40:00"/>
    <x v="0"/>
    <x v="16"/>
    <s v="Cary"/>
    <n v="5.5"/>
    <x v="0"/>
    <x v="21"/>
    <d v="1899-12-30T21:21:00"/>
    <d v="2016-01-29T00:00:00"/>
    <d v="1899-12-30T21:40:00"/>
    <d v="1899-12-30T00:19:00"/>
    <s v="Friday"/>
    <x v="0"/>
    <x v="0"/>
  </r>
  <r>
    <d v="2016-01-30T16:21:00"/>
    <d v="2016-01-30T16:33:00"/>
    <x v="0"/>
    <x v="1"/>
    <s v="Apex"/>
    <n v="5.7"/>
    <x v="5"/>
    <x v="22"/>
    <d v="1899-12-30T16:21:00"/>
    <d v="2016-01-30T00:00:00"/>
    <d v="1899-12-30T16:33:00"/>
    <d v="1899-12-30T00:12:00"/>
    <s v="Saturday"/>
    <x v="1"/>
    <x v="2"/>
  </r>
  <r>
    <d v="2016-01-30T18:09:00"/>
    <d v="2016-01-30T18:24:00"/>
    <x v="0"/>
    <x v="16"/>
    <s v="Cary"/>
    <n v="5.7"/>
    <x v="1"/>
    <x v="22"/>
    <d v="1899-12-30T18:09:00"/>
    <d v="2016-01-30T00:00:00"/>
    <d v="1899-12-30T18:24:00"/>
    <d v="1899-12-30T00:15:00"/>
    <s v="Saturday"/>
    <x v="1"/>
    <x v="0"/>
  </r>
  <r>
    <d v="2016-02-01T01:25:00"/>
    <d v="2016-02-01T01:37:00"/>
    <x v="0"/>
    <x v="0"/>
    <s v="Fort Pierce"/>
    <n v="5"/>
    <x v="3"/>
    <x v="23"/>
    <d v="1899-12-30T01:25:00"/>
    <d v="2016-02-01T00:00:00"/>
    <d v="1899-12-30T01:37:00"/>
    <d v="1899-12-30T00:12:00"/>
    <s v="Monday"/>
    <x v="3"/>
    <x v="1"/>
  </r>
  <r>
    <d v="2016-02-01T20:25:00"/>
    <d v="2016-02-01T20:38:00"/>
    <x v="0"/>
    <x v="0"/>
    <s v="Fort Pierce"/>
    <n v="4.8"/>
    <x v="5"/>
    <x v="23"/>
    <d v="1899-12-30T20:25:00"/>
    <d v="2016-02-01T00:00:00"/>
    <d v="1899-12-30T20:38:00"/>
    <d v="1899-12-30T00:13:00"/>
    <s v="Monday"/>
    <x v="3"/>
    <x v="0"/>
  </r>
  <r>
    <d v="2016-02-02T13:04:00"/>
    <d v="2016-02-02T13:23:00"/>
    <x v="0"/>
    <x v="4"/>
    <s v="Williamsburg Manor"/>
    <n v="8.3000000000000007"/>
    <x v="2"/>
    <x v="24"/>
    <d v="1899-12-30T13:04:00"/>
    <d v="2016-02-02T00:00:00"/>
    <d v="1899-12-30T13:23:00"/>
    <d v="1899-12-30T00:19:00"/>
    <s v="Tuesday"/>
    <x v="4"/>
    <x v="2"/>
  </r>
  <r>
    <d v="2016-02-02T13:51:00"/>
    <d v="2016-02-02T14:06:00"/>
    <x v="0"/>
    <x v="1"/>
    <s v="Cary"/>
    <n v="6"/>
    <x v="5"/>
    <x v="24"/>
    <d v="1899-12-30T13:51:00"/>
    <d v="2016-02-02T00:00:00"/>
    <d v="1899-12-30T14:06:00"/>
    <d v="1899-12-30T00:15:00"/>
    <s v="Tuesday"/>
    <x v="4"/>
    <x v="2"/>
  </r>
  <r>
    <d v="2016-02-02T14:38:00"/>
    <d v="2016-02-02T14:42:00"/>
    <x v="0"/>
    <x v="1"/>
    <s v="Cary"/>
    <n v="1.6"/>
    <x v="5"/>
    <x v="24"/>
    <d v="1899-12-30T14:38:00"/>
    <d v="2016-02-02T00:00:00"/>
    <d v="1899-12-30T14:42:00"/>
    <d v="1899-12-30T00:04:00"/>
    <s v="Tuesday"/>
    <x v="4"/>
    <x v="2"/>
  </r>
  <r>
    <d v="2016-02-04T08:48:00"/>
    <d v="2016-02-04T09:04:00"/>
    <x v="1"/>
    <x v="6"/>
    <s v="Kissimmee"/>
    <n v="5.5"/>
    <x v="3"/>
    <x v="25"/>
    <d v="1899-12-30T08:48:00"/>
    <d v="2016-02-04T00:00:00"/>
    <d v="1899-12-30T09:04:00"/>
    <d v="1899-12-30T00:16:00"/>
    <s v="Thursday"/>
    <x v="6"/>
    <x v="1"/>
  </r>
  <r>
    <d v="2016-02-04T11:01:00"/>
    <d v="2016-02-04T11:16:00"/>
    <x v="1"/>
    <x v="6"/>
    <s v="Kissimmee"/>
    <n v="5.0999999999999996"/>
    <x v="3"/>
    <x v="25"/>
    <d v="1899-12-30T11:01:00"/>
    <d v="2016-02-04T00:00:00"/>
    <d v="1899-12-30T11:16:00"/>
    <d v="1899-12-30T00:15:00"/>
    <s v="Thursday"/>
    <x v="6"/>
    <x v="1"/>
  </r>
  <r>
    <d v="2016-02-04T12:21:00"/>
    <d v="2016-02-04T14:47:00"/>
    <x v="0"/>
    <x v="6"/>
    <s v="Daytona Beach"/>
    <n v="77.3"/>
    <x v="1"/>
    <x v="25"/>
    <d v="1899-12-30T12:21:00"/>
    <d v="2016-02-04T00:00:00"/>
    <d v="1899-12-30T14:47:00"/>
    <d v="1899-12-30T02:26:00"/>
    <s v="Thursday"/>
    <x v="6"/>
    <x v="2"/>
  </r>
  <r>
    <d v="2016-02-04T16:57:00"/>
    <d v="2016-02-04T18:09:00"/>
    <x v="0"/>
    <x v="29"/>
    <s v="Jacksonville"/>
    <n v="80.5"/>
    <x v="1"/>
    <x v="25"/>
    <d v="1899-12-30T16:57:00"/>
    <d v="2016-02-04T00:00:00"/>
    <d v="1899-12-30T18:09:00"/>
    <d v="1899-12-30T01:12:00"/>
    <s v="Thursday"/>
    <x v="6"/>
    <x v="2"/>
  </r>
  <r>
    <d v="2016-02-04T19:38:00"/>
    <d v="2016-02-04T22:36:00"/>
    <x v="0"/>
    <x v="30"/>
    <s v="Ridgeland"/>
    <n v="174.2"/>
    <x v="1"/>
    <x v="25"/>
    <d v="1899-12-30T19:38:00"/>
    <d v="2016-02-04T00:00:00"/>
    <d v="1899-12-30T22:36:00"/>
    <d v="1899-12-30T02:58:00"/>
    <s v="Thursday"/>
    <x v="6"/>
    <x v="0"/>
  </r>
  <r>
    <d v="2016-02-04T23:11:00"/>
    <d v="2016-02-05T01:34:00"/>
    <x v="0"/>
    <x v="31"/>
    <s v="Florence"/>
    <n v="144"/>
    <x v="2"/>
    <x v="25"/>
    <d v="1899-12-30T23:11:00"/>
    <d v="2016-02-05T00:00:00"/>
    <d v="1899-12-30T01:34:00"/>
    <d v="1899-12-30T02:23:00"/>
    <s v="Thursday"/>
    <x v="6"/>
    <x v="3"/>
  </r>
  <r>
    <d v="2016-02-05T14:14:00"/>
    <d v="2016-02-05T14:21:00"/>
    <x v="0"/>
    <x v="4"/>
    <s v="Westpark Place"/>
    <n v="2.2000000000000002"/>
    <x v="5"/>
    <x v="26"/>
    <d v="1899-12-30T14:14:00"/>
    <d v="2016-02-05T00:00:00"/>
    <d v="1899-12-30T14:21:00"/>
    <d v="1899-12-30T00:07:00"/>
    <s v="Friday"/>
    <x v="0"/>
    <x v="2"/>
  </r>
  <r>
    <d v="2016-02-05T15:37:00"/>
    <d v="2016-02-05T15:48:00"/>
    <x v="0"/>
    <x v="8"/>
    <s v="Whitebridge"/>
    <n v="3.9"/>
    <x v="0"/>
    <x v="26"/>
    <d v="1899-12-30T15:37:00"/>
    <d v="2016-02-05T00:00:00"/>
    <d v="1899-12-30T15:48:00"/>
    <d v="1899-12-30T00:11:00"/>
    <s v="Friday"/>
    <x v="0"/>
    <x v="2"/>
  </r>
  <r>
    <d v="2016-02-07T20:18:00"/>
    <d v="2016-02-07T20:36:00"/>
    <x v="0"/>
    <x v="1"/>
    <s v="Durham"/>
    <n v="10.1"/>
    <x v="2"/>
    <x v="27"/>
    <d v="1899-12-30T20:18:00"/>
    <d v="2016-02-07T00:00:00"/>
    <d v="1899-12-30T20:36:00"/>
    <d v="1899-12-30T00:18:00"/>
    <s v="Sunday"/>
    <x v="2"/>
    <x v="0"/>
  </r>
  <r>
    <d v="2016-02-07T23:48:00"/>
    <d v="2016-02-08T00:12:00"/>
    <x v="0"/>
    <x v="12"/>
    <s v="Cary"/>
    <n v="9.9"/>
    <x v="2"/>
    <x v="27"/>
    <d v="1899-12-30T23:48:00"/>
    <d v="2016-02-08T00:00:00"/>
    <d v="1899-12-30T00:12:00"/>
    <d v="1899-12-30T00:24:00"/>
    <s v="Sunday"/>
    <x v="2"/>
    <x v="3"/>
  </r>
  <r>
    <d v="2016-02-08T08:11:00"/>
    <d v="2016-02-08T08:32:00"/>
    <x v="0"/>
    <x v="1"/>
    <s v="Morrisville"/>
    <n v="8.4"/>
    <x v="2"/>
    <x v="28"/>
    <d v="1899-12-30T08:11:00"/>
    <d v="2016-02-08T00:00:00"/>
    <d v="1899-12-30T08:32:00"/>
    <d v="1899-12-30T00:21:00"/>
    <s v="Monday"/>
    <x v="3"/>
    <x v="1"/>
  </r>
  <r>
    <d v="2016-02-08T11:51:00"/>
    <d v="2016-02-08T12:15:00"/>
    <x v="0"/>
    <x v="32"/>
    <s v="Washington"/>
    <n v="4.9000000000000004"/>
    <x v="3"/>
    <x v="28"/>
    <d v="1899-12-30T11:51:00"/>
    <d v="2016-02-08T00:00:00"/>
    <d v="1899-12-30T12:15:00"/>
    <d v="1899-12-30T00:24:00"/>
    <s v="Monday"/>
    <x v="3"/>
    <x v="1"/>
  </r>
  <r>
    <d v="2016-02-08T19:15:00"/>
    <d v="2016-02-08T19:23:00"/>
    <x v="0"/>
    <x v="33"/>
    <s v="K Street"/>
    <n v="1"/>
    <x v="3"/>
    <x v="28"/>
    <d v="1899-12-30T19:15:00"/>
    <d v="2016-02-08T00:00:00"/>
    <d v="1899-12-30T19:23:00"/>
    <d v="1899-12-30T00:08:00"/>
    <s v="Monday"/>
    <x v="3"/>
    <x v="0"/>
  </r>
  <r>
    <d v="2016-02-08T21:23:00"/>
    <d v="2016-02-08T21:29:00"/>
    <x v="0"/>
    <x v="34"/>
    <s v="Kalorama Triangle"/>
    <n v="1"/>
    <x v="3"/>
    <x v="28"/>
    <d v="1899-12-30T21:23:00"/>
    <d v="2016-02-08T00:00:00"/>
    <d v="1899-12-30T21:29:00"/>
    <d v="1899-12-30T00:06:00"/>
    <s v="Monday"/>
    <x v="3"/>
    <x v="0"/>
  </r>
  <r>
    <d v="2016-02-09T11:37:00"/>
    <d v="2016-02-09T12:24:00"/>
    <x v="0"/>
    <x v="17"/>
    <s v="Islamabad"/>
    <n v="9.1999999999999993"/>
    <x v="3"/>
    <x v="29"/>
    <d v="1899-12-30T11:37:00"/>
    <d v="2016-02-09T00:00:00"/>
    <d v="1899-12-30T12:24:00"/>
    <d v="1899-12-30T00:47:00"/>
    <s v="Tuesday"/>
    <x v="4"/>
    <x v="1"/>
  </r>
  <r>
    <d v="2016-02-09T18:56:00"/>
    <d v="2016-02-09T19:37:00"/>
    <x v="0"/>
    <x v="17"/>
    <s v="Unknown Location"/>
    <n v="12.9"/>
    <x v="3"/>
    <x v="29"/>
    <d v="1899-12-30T18:56:00"/>
    <d v="2016-02-09T00:00:00"/>
    <d v="1899-12-30T19:37:00"/>
    <d v="1899-12-30T00:41:00"/>
    <s v="Tuesday"/>
    <x v="4"/>
    <x v="0"/>
  </r>
  <r>
    <d v="2016-02-11T15:10:00"/>
    <d v="2016-02-11T15:18:00"/>
    <x v="0"/>
    <x v="4"/>
    <s v="Westpark Place"/>
    <n v="1.4"/>
    <x v="3"/>
    <x v="30"/>
    <d v="1899-12-30T15:10:00"/>
    <d v="2016-02-11T00:00:00"/>
    <d v="1899-12-30T15:18:00"/>
    <d v="1899-12-30T00:08:00"/>
    <s v="Thursday"/>
    <x v="6"/>
    <x v="2"/>
  </r>
  <r>
    <d v="2016-02-11T15:45:00"/>
    <d v="2016-02-11T15:52:00"/>
    <x v="0"/>
    <x v="8"/>
    <s v="Whitebridge"/>
    <n v="1.8"/>
    <x v="3"/>
    <x v="30"/>
    <d v="1899-12-30T15:45:00"/>
    <d v="2016-02-11T00:00:00"/>
    <d v="1899-12-30T15:52:00"/>
    <d v="1899-12-30T00:07:00"/>
    <s v="Thursday"/>
    <x v="6"/>
    <x v="2"/>
  </r>
  <r>
    <d v="2016-02-11T16:46:00"/>
    <d v="2016-02-11T17:11:00"/>
    <x v="0"/>
    <x v="1"/>
    <s v="Morrisville"/>
    <n v="8.5"/>
    <x v="2"/>
    <x v="30"/>
    <d v="1899-12-30T16:46:00"/>
    <d v="2016-02-11T00:00:00"/>
    <d v="1899-12-30T17:11:00"/>
    <d v="1899-12-30T00:25:00"/>
    <s v="Thursday"/>
    <x v="6"/>
    <x v="2"/>
  </r>
  <r>
    <d v="2016-02-11T17:34:00"/>
    <d v="2016-02-11T17:49:00"/>
    <x v="0"/>
    <x v="11"/>
    <s v="Morrisville"/>
    <n v="5"/>
    <x v="3"/>
    <x v="30"/>
    <d v="1899-12-30T17:34:00"/>
    <d v="2016-02-11T00:00:00"/>
    <d v="1899-12-30T17:49:00"/>
    <d v="1899-12-30T00:15:00"/>
    <s v="Thursday"/>
    <x v="6"/>
    <x v="2"/>
  </r>
  <r>
    <d v="2016-02-11T17:53:00"/>
    <d v="2016-02-11T18:00:00"/>
    <x v="0"/>
    <x v="11"/>
    <s v="Cary"/>
    <n v="3.8"/>
    <x v="3"/>
    <x v="30"/>
    <d v="1899-12-30T17:53:00"/>
    <d v="2016-02-11T00:00:00"/>
    <d v="1899-12-30T18:00:00"/>
    <d v="1899-12-30T00:07:00"/>
    <s v="Thursday"/>
    <x v="6"/>
    <x v="2"/>
  </r>
  <r>
    <d v="2016-02-12T12:12:00"/>
    <d v="2016-02-12T12:23:00"/>
    <x v="0"/>
    <x v="1"/>
    <s v="Apex"/>
    <n v="5.0999999999999996"/>
    <x v="0"/>
    <x v="31"/>
    <d v="1899-12-30T12:12:00"/>
    <d v="2016-02-12T00:00:00"/>
    <d v="1899-12-30T12:23:00"/>
    <d v="1899-12-30T00:11:00"/>
    <s v="Friday"/>
    <x v="0"/>
    <x v="2"/>
  </r>
  <r>
    <d v="2016-02-12T13:07:00"/>
    <d v="2016-02-12T13:22:00"/>
    <x v="0"/>
    <x v="16"/>
    <s v="Cary"/>
    <n v="5.3"/>
    <x v="1"/>
    <x v="31"/>
    <d v="1899-12-30T13:07:00"/>
    <d v="2016-02-12T00:00:00"/>
    <d v="1899-12-30T13:22:00"/>
    <d v="1899-12-30T00:15:00"/>
    <s v="Friday"/>
    <x v="0"/>
    <x v="2"/>
  </r>
  <r>
    <d v="2016-02-12T20:41:00"/>
    <d v="2016-02-12T20:48:00"/>
    <x v="0"/>
    <x v="1"/>
    <s v="Morrisville"/>
    <n v="3.3"/>
    <x v="0"/>
    <x v="31"/>
    <d v="1899-12-30T20:41:00"/>
    <d v="2016-02-12T00:00:00"/>
    <d v="1899-12-30T20:48:00"/>
    <d v="1899-12-30T00:07:00"/>
    <s v="Friday"/>
    <x v="0"/>
    <x v="0"/>
  </r>
  <r>
    <d v="2016-02-12T22:59:00"/>
    <d v="2016-02-12T23:07:00"/>
    <x v="0"/>
    <x v="11"/>
    <s v="Cary"/>
    <n v="3"/>
    <x v="1"/>
    <x v="31"/>
    <d v="1899-12-30T22:59:00"/>
    <d v="2016-02-12T00:00:00"/>
    <d v="1899-12-30T23:07:00"/>
    <d v="1899-12-30T00:08:00"/>
    <s v="Friday"/>
    <x v="0"/>
    <x v="0"/>
  </r>
  <r>
    <d v="2016-02-13T14:21:00"/>
    <d v="2016-02-13T14:41:00"/>
    <x v="0"/>
    <x v="1"/>
    <s v="Morrisville"/>
    <n v="8.9"/>
    <x v="2"/>
    <x v="32"/>
    <d v="1899-12-30T14:21:00"/>
    <d v="2016-02-13T00:00:00"/>
    <d v="1899-12-30T14:41:00"/>
    <d v="1899-12-30T00:20:00"/>
    <s v="Saturday"/>
    <x v="1"/>
    <x v="2"/>
  </r>
  <r>
    <d v="2016-02-13T23:45:00"/>
    <d v="2016-02-14T00:01:00"/>
    <x v="1"/>
    <x v="35"/>
    <s v="Jackson Heights"/>
    <n v="2.7"/>
    <x v="3"/>
    <x v="32"/>
    <d v="1899-12-30T23:45:00"/>
    <d v="2016-02-14T00:00:00"/>
    <d v="1899-12-30T00:01:00"/>
    <d v="1899-12-30T00:16:00"/>
    <s v="Saturday"/>
    <x v="1"/>
    <x v="3"/>
  </r>
  <r>
    <d v="2016-02-14T00:50:00"/>
    <d v="2016-02-14T01:00:00"/>
    <x v="1"/>
    <x v="36"/>
    <s v="East Elmhurst"/>
    <n v="1.8"/>
    <x v="3"/>
    <x v="33"/>
    <d v="1899-12-30T00:50:00"/>
    <d v="2016-02-14T00:00:00"/>
    <d v="1899-12-30T01:00:00"/>
    <d v="1899-12-30T00:10:00"/>
    <s v="Sunday"/>
    <x v="2"/>
    <x v="1"/>
  </r>
  <r>
    <d v="2016-02-14T14:07:00"/>
    <d v="2016-02-14T14:40:00"/>
    <x v="0"/>
    <x v="35"/>
    <s v="New York"/>
    <n v="8.1"/>
    <x v="2"/>
    <x v="33"/>
    <d v="1899-12-30T14:07:00"/>
    <d v="2016-02-14T00:00:00"/>
    <d v="1899-12-30T14:40:00"/>
    <d v="1899-12-30T00:33:00"/>
    <s v="Sunday"/>
    <x v="2"/>
    <x v="2"/>
  </r>
  <r>
    <d v="2016-02-14T14:46:00"/>
    <d v="2016-02-14T15:03:00"/>
    <x v="0"/>
    <x v="37"/>
    <s v="Midtown West"/>
    <n v="2"/>
    <x v="2"/>
    <x v="33"/>
    <d v="1899-12-30T14:46:00"/>
    <d v="2016-02-14T00:00:00"/>
    <d v="1899-12-30T15:03:00"/>
    <d v="1899-12-30T00:17:00"/>
    <s v="Sunday"/>
    <x v="2"/>
    <x v="2"/>
  </r>
  <r>
    <d v="2016-02-14T16:35:00"/>
    <d v="2016-02-14T17:02:00"/>
    <x v="0"/>
    <x v="38"/>
    <s v="Long Island City"/>
    <n v="13"/>
    <x v="2"/>
    <x v="33"/>
    <d v="1899-12-30T16:35:00"/>
    <d v="2016-02-14T00:00:00"/>
    <d v="1899-12-30T17:02:00"/>
    <d v="1899-12-30T00:27:00"/>
    <s v="Sunday"/>
    <x v="2"/>
    <x v="2"/>
  </r>
  <r>
    <d v="2016-02-14T17:06:00"/>
    <d v="2016-02-14T17:29:00"/>
    <x v="0"/>
    <x v="39"/>
    <s v="Jamaica"/>
    <n v="13.9"/>
    <x v="2"/>
    <x v="33"/>
    <d v="1899-12-30T17:06:00"/>
    <d v="2016-02-14T00:00:00"/>
    <d v="1899-12-30T17:29:00"/>
    <d v="1899-12-30T00:23:00"/>
    <s v="Sunday"/>
    <x v="2"/>
    <x v="2"/>
  </r>
  <r>
    <d v="2016-02-16T03:21:00"/>
    <d v="2016-02-16T04:13:00"/>
    <x v="0"/>
    <x v="40"/>
    <s v="Unknown Location"/>
    <n v="43.7"/>
    <x v="1"/>
    <x v="34"/>
    <d v="1899-12-30T03:21:00"/>
    <d v="2016-02-16T00:00:00"/>
    <d v="1899-12-30T04:13:00"/>
    <d v="1899-12-30T00:52:00"/>
    <s v="Tuesday"/>
    <x v="4"/>
    <x v="1"/>
  </r>
  <r>
    <d v="2016-02-16T08:29:00"/>
    <d v="2016-02-16T09:34:00"/>
    <x v="0"/>
    <x v="17"/>
    <s v="Colombo"/>
    <n v="14.1"/>
    <x v="3"/>
    <x v="34"/>
    <d v="1899-12-30T08:29:00"/>
    <d v="2016-02-16T00:00:00"/>
    <d v="1899-12-30T09:34:00"/>
    <d v="1899-12-30T01:05:00"/>
    <s v="Tuesday"/>
    <x v="4"/>
    <x v="1"/>
  </r>
  <r>
    <d v="2016-02-16T10:31:00"/>
    <d v="2016-02-16T10:41:00"/>
    <x v="0"/>
    <x v="41"/>
    <s v="Colombo"/>
    <n v="2.6"/>
    <x v="3"/>
    <x v="34"/>
    <d v="1899-12-30T10:31:00"/>
    <d v="2016-02-16T00:00:00"/>
    <d v="1899-12-30T10:41:00"/>
    <d v="1899-12-30T00:10:00"/>
    <s v="Tuesday"/>
    <x v="4"/>
    <x v="1"/>
  </r>
  <r>
    <d v="2016-02-16T11:32:00"/>
    <d v="2016-02-16T12:02:00"/>
    <x v="0"/>
    <x v="41"/>
    <s v="Colombo"/>
    <n v="4.5"/>
    <x v="3"/>
    <x v="34"/>
    <d v="1899-12-30T11:32:00"/>
    <d v="2016-02-16T00:00:00"/>
    <d v="1899-12-30T12:02:00"/>
    <d v="1899-12-30T00:30:00"/>
    <s v="Tuesday"/>
    <x v="4"/>
    <x v="1"/>
  </r>
  <r>
    <d v="2016-02-16T12:39:00"/>
    <d v="2016-02-16T12:42:00"/>
    <x v="0"/>
    <x v="41"/>
    <s v="Colombo"/>
    <n v="1.7"/>
    <x v="3"/>
    <x v="34"/>
    <d v="1899-12-30T12:39:00"/>
    <d v="2016-02-16T00:00:00"/>
    <d v="1899-12-30T12:42:00"/>
    <d v="1899-12-30T00:03:00"/>
    <s v="Tuesday"/>
    <x v="4"/>
    <x v="2"/>
  </r>
  <r>
    <d v="2016-02-16T13:43:00"/>
    <d v="2016-02-16T13:55:00"/>
    <x v="0"/>
    <x v="41"/>
    <s v="Colombo"/>
    <n v="1.8"/>
    <x v="6"/>
    <x v="34"/>
    <d v="1899-12-30T13:43:00"/>
    <d v="2016-02-16T00:00:00"/>
    <d v="1899-12-30T13:55:00"/>
    <d v="1899-12-30T00:12:00"/>
    <s v="Tuesday"/>
    <x v="4"/>
    <x v="2"/>
  </r>
  <r>
    <d v="2016-02-16T16:34:00"/>
    <d v="2016-02-16T17:10:00"/>
    <x v="0"/>
    <x v="41"/>
    <s v="Colombo"/>
    <n v="6"/>
    <x v="3"/>
    <x v="34"/>
    <d v="1899-12-30T16:34:00"/>
    <d v="2016-02-16T00:00:00"/>
    <d v="1899-12-30T17:10:00"/>
    <d v="1899-12-30T00:36:00"/>
    <s v="Tuesday"/>
    <x v="4"/>
    <x v="2"/>
  </r>
  <r>
    <d v="2016-02-16T17:17:00"/>
    <d v="2016-02-16T17:26:00"/>
    <x v="0"/>
    <x v="41"/>
    <s v="Nugegoda"/>
    <n v="1.1000000000000001"/>
    <x v="0"/>
    <x v="34"/>
    <d v="1899-12-30T17:17:00"/>
    <d v="2016-02-16T00:00:00"/>
    <d v="1899-12-30T17:26:00"/>
    <d v="1899-12-30T00:09:00"/>
    <s v="Tuesday"/>
    <x v="4"/>
    <x v="2"/>
  </r>
  <r>
    <d v="2016-02-16T17:40:00"/>
    <d v="2016-02-16T17:44:00"/>
    <x v="0"/>
    <x v="42"/>
    <s v="Unknown Location"/>
    <n v="3.6"/>
    <x v="5"/>
    <x v="34"/>
    <d v="1899-12-30T17:40:00"/>
    <d v="2016-02-16T00:00:00"/>
    <d v="1899-12-30T17:44:00"/>
    <d v="1899-12-30T00:04:00"/>
    <s v="Tuesday"/>
    <x v="4"/>
    <x v="2"/>
  </r>
  <r>
    <d v="2016-02-17T13:18:00"/>
    <d v="2016-02-17T14:04:00"/>
    <x v="0"/>
    <x v="17"/>
    <s v="Colombo"/>
    <n v="14.7"/>
    <x v="6"/>
    <x v="35"/>
    <d v="1899-12-30T13:18:00"/>
    <d v="2016-02-17T00:00:00"/>
    <d v="1899-12-30T14:04:00"/>
    <d v="1899-12-30T00:46:00"/>
    <s v="Wednesday"/>
    <x v="5"/>
    <x v="2"/>
  </r>
  <r>
    <d v="2016-02-17T15:17:00"/>
    <d v="2016-02-17T15:22:00"/>
    <x v="0"/>
    <x v="41"/>
    <s v="Colombo"/>
    <n v="1.7"/>
    <x v="0"/>
    <x v="35"/>
    <d v="1899-12-30T15:17:00"/>
    <d v="2016-02-17T00:00:00"/>
    <d v="1899-12-30T15:22:00"/>
    <d v="1899-12-30T00:05:00"/>
    <s v="Wednesday"/>
    <x v="5"/>
    <x v="2"/>
  </r>
  <r>
    <d v="2016-02-17T15:33:00"/>
    <d v="2016-02-17T16:17:00"/>
    <x v="0"/>
    <x v="41"/>
    <s v="Katunayaka"/>
    <n v="21.4"/>
    <x v="6"/>
    <x v="35"/>
    <d v="1899-12-30T15:33:00"/>
    <d v="2016-02-17T00:00:00"/>
    <d v="1899-12-30T16:17:00"/>
    <d v="1899-12-30T00:44:00"/>
    <s v="Wednesday"/>
    <x v="5"/>
    <x v="2"/>
  </r>
  <r>
    <d v="2016-02-17T16:38:00"/>
    <d v="2016-02-17T16:43:00"/>
    <x v="0"/>
    <x v="40"/>
    <s v="Katunayaka"/>
    <n v="0.5"/>
    <x v="5"/>
    <x v="35"/>
    <d v="1899-12-30T16:38:00"/>
    <d v="2016-02-17T00:00:00"/>
    <d v="1899-12-30T16:43:00"/>
    <d v="1899-12-30T00:05:00"/>
    <s v="Wednesday"/>
    <x v="5"/>
    <x v="2"/>
  </r>
  <r>
    <d v="2016-02-18T08:19:00"/>
    <d v="2016-02-18T08:27:00"/>
    <x v="0"/>
    <x v="17"/>
    <s v="Unknown Location"/>
    <n v="23.5"/>
    <x v="6"/>
    <x v="36"/>
    <d v="1899-12-30T08:19:00"/>
    <d v="2016-02-18T00:00:00"/>
    <d v="1899-12-30T08:27:00"/>
    <d v="1899-12-30T00:08:00"/>
    <s v="Thursday"/>
    <x v="6"/>
    <x v="1"/>
  </r>
  <r>
    <d v="2016-02-18T14:03:00"/>
    <d v="2016-02-18T14:45:00"/>
    <x v="0"/>
    <x v="17"/>
    <s v="Islamabad"/>
    <n v="12.7"/>
    <x v="6"/>
    <x v="36"/>
    <d v="1899-12-30T14:03:00"/>
    <d v="2016-02-18T00:00:00"/>
    <d v="1899-12-30T14:45:00"/>
    <d v="1899-12-30T00:42:00"/>
    <s v="Thursday"/>
    <x v="6"/>
    <x v="2"/>
  </r>
  <r>
    <d v="2016-02-18T15:16:00"/>
    <d v="2016-02-18T15:31:00"/>
    <x v="0"/>
    <x v="18"/>
    <s v="Unknown Location"/>
    <n v="6"/>
    <x v="6"/>
    <x v="36"/>
    <d v="1899-12-30T15:16:00"/>
    <d v="2016-02-18T00:00:00"/>
    <d v="1899-12-30T15:31:00"/>
    <d v="1899-12-30T00:15:00"/>
    <s v="Thursday"/>
    <x v="6"/>
    <x v="2"/>
  </r>
  <r>
    <d v="2016-02-18T18:44:00"/>
    <d v="2016-02-18T18:58:00"/>
    <x v="0"/>
    <x v="17"/>
    <s v="Islamabad"/>
    <n v="5.2"/>
    <x v="1"/>
    <x v="36"/>
    <d v="1899-12-30T18:44:00"/>
    <d v="2016-02-18T00:00:00"/>
    <d v="1899-12-30T18:58:00"/>
    <d v="1899-12-30T00:14:00"/>
    <s v="Thursday"/>
    <x v="6"/>
    <x v="0"/>
  </r>
  <r>
    <d v="2016-02-18T19:27:00"/>
    <d v="2016-02-18T20:08:00"/>
    <x v="0"/>
    <x v="18"/>
    <s v="Unknown Location"/>
    <n v="10"/>
    <x v="2"/>
    <x v="36"/>
    <d v="1899-12-30T19:27:00"/>
    <d v="2016-02-18T00:00:00"/>
    <d v="1899-12-30T20:08:00"/>
    <d v="1899-12-30T00:41:00"/>
    <s v="Thursday"/>
    <x v="6"/>
    <x v="0"/>
  </r>
  <r>
    <d v="2016-02-19T09:02:00"/>
    <d v="2016-02-19T09:14:00"/>
    <x v="0"/>
    <x v="17"/>
    <s v="Unknown Location"/>
    <n v="18.3"/>
    <x v="2"/>
    <x v="37"/>
    <d v="1899-12-30T09:02:00"/>
    <d v="2016-02-19T00:00:00"/>
    <d v="1899-12-30T09:14:00"/>
    <d v="1899-12-30T00:12:00"/>
    <s v="Friday"/>
    <x v="0"/>
    <x v="1"/>
  </r>
  <r>
    <d v="2016-02-19T09:21:00"/>
    <d v="2016-02-19T09:51:00"/>
    <x v="0"/>
    <x v="17"/>
    <s v="Unknown Location"/>
    <n v="11.2"/>
    <x v="2"/>
    <x v="37"/>
    <d v="1899-12-30T09:21:00"/>
    <d v="2016-02-19T00:00:00"/>
    <d v="1899-12-30T09:51:00"/>
    <d v="1899-12-30T00:30:00"/>
    <s v="Friday"/>
    <x v="0"/>
    <x v="1"/>
  </r>
  <r>
    <d v="2016-02-19T10:21:00"/>
    <d v="2016-02-19T10:48:00"/>
    <x v="0"/>
    <x v="17"/>
    <s v="Islamabad"/>
    <n v="7.6"/>
    <x v="2"/>
    <x v="37"/>
    <d v="1899-12-30T10:21:00"/>
    <d v="2016-02-19T00:00:00"/>
    <d v="1899-12-30T10:48:00"/>
    <d v="1899-12-30T00:27:00"/>
    <s v="Friday"/>
    <x v="0"/>
    <x v="1"/>
  </r>
  <r>
    <d v="2016-02-19T11:20:00"/>
    <d v="2016-02-19T11:26:00"/>
    <x v="1"/>
    <x v="18"/>
    <s v="Islamabad"/>
    <n v="1.5"/>
    <x v="3"/>
    <x v="37"/>
    <d v="1899-12-30T11:20:00"/>
    <d v="2016-02-19T00:00:00"/>
    <d v="1899-12-30T11:26:00"/>
    <d v="1899-12-30T00:06:00"/>
    <s v="Friday"/>
    <x v="0"/>
    <x v="1"/>
  </r>
  <r>
    <d v="2016-02-19T11:45:00"/>
    <d v="2016-02-19T11:50:00"/>
    <x v="1"/>
    <x v="18"/>
    <s v="Islamabad"/>
    <n v="1"/>
    <x v="3"/>
    <x v="37"/>
    <d v="1899-12-30T11:45:00"/>
    <d v="2016-02-19T00:00:00"/>
    <d v="1899-12-30T11:50:00"/>
    <d v="1899-12-30T00:05:00"/>
    <s v="Friday"/>
    <x v="0"/>
    <x v="1"/>
  </r>
  <r>
    <d v="2016-02-19T12:09:00"/>
    <d v="2016-02-19T12:27:00"/>
    <x v="0"/>
    <x v="18"/>
    <s v="Unknown Location"/>
    <n v="7.3"/>
    <x v="6"/>
    <x v="37"/>
    <d v="1899-12-30T12:09:00"/>
    <d v="2016-02-19T00:00:00"/>
    <d v="1899-12-30T12:27:00"/>
    <d v="1899-12-30T00:18:00"/>
    <s v="Friday"/>
    <x v="0"/>
    <x v="2"/>
  </r>
  <r>
    <d v="2016-02-19T16:26:00"/>
    <d v="2016-02-19T16:45:00"/>
    <x v="0"/>
    <x v="17"/>
    <s v="Islamabad"/>
    <n v="3.5"/>
    <x v="3"/>
    <x v="37"/>
    <d v="1899-12-30T16:26:00"/>
    <d v="2016-02-19T00:00:00"/>
    <d v="1899-12-30T16:45:00"/>
    <d v="1899-12-30T00:19:00"/>
    <s v="Friday"/>
    <x v="0"/>
    <x v="2"/>
  </r>
  <r>
    <d v="2016-02-19T17:09:00"/>
    <d v="2016-02-19T17:20:00"/>
    <x v="0"/>
    <x v="18"/>
    <s v="Islamabad"/>
    <n v="4.2"/>
    <x v="3"/>
    <x v="37"/>
    <d v="1899-12-30T17:09:00"/>
    <d v="2016-02-19T00:00:00"/>
    <d v="1899-12-30T17:20:00"/>
    <d v="1899-12-30T00:11:00"/>
    <s v="Friday"/>
    <x v="0"/>
    <x v="2"/>
  </r>
  <r>
    <d v="2016-02-19T20:08:00"/>
    <d v="2016-02-19T20:30:00"/>
    <x v="1"/>
    <x v="18"/>
    <s v="Unknown Location"/>
    <n v="13.6"/>
    <x v="3"/>
    <x v="37"/>
    <d v="1899-12-30T20:08:00"/>
    <d v="2016-02-19T00:00:00"/>
    <d v="1899-12-30T20:30:00"/>
    <d v="1899-12-30T00:22:00"/>
    <s v="Friday"/>
    <x v="0"/>
    <x v="0"/>
  </r>
  <r>
    <d v="2016-02-19T20:34:00"/>
    <d v="2016-02-19T20:51:00"/>
    <x v="1"/>
    <x v="17"/>
    <s v="Unknown Location"/>
    <n v="2.5"/>
    <x v="3"/>
    <x v="37"/>
    <d v="1899-12-30T20:34:00"/>
    <d v="2016-02-19T00:00:00"/>
    <d v="1899-12-30T20:51:00"/>
    <d v="1899-12-30T00:17:00"/>
    <s v="Friday"/>
    <x v="0"/>
    <x v="0"/>
  </r>
  <r>
    <d v="2016-02-20T07:59:00"/>
    <d v="2016-02-20T08:32:00"/>
    <x v="1"/>
    <x v="17"/>
    <s v="Islamabad"/>
    <n v="14.4"/>
    <x v="3"/>
    <x v="38"/>
    <d v="1899-12-30T07:59:00"/>
    <d v="2016-02-20T00:00:00"/>
    <d v="1899-12-30T08:32:00"/>
    <d v="1899-12-30T00:33:00"/>
    <s v="Saturday"/>
    <x v="1"/>
    <x v="1"/>
  </r>
  <r>
    <d v="2016-02-20T10:48:00"/>
    <d v="2016-02-20T10:56:00"/>
    <x v="1"/>
    <x v="18"/>
    <s v="Islamabad"/>
    <n v="3"/>
    <x v="3"/>
    <x v="38"/>
    <d v="1899-12-30T10:48:00"/>
    <d v="2016-02-20T00:00:00"/>
    <d v="1899-12-30T10:56:00"/>
    <d v="1899-12-30T00:08:00"/>
    <s v="Saturday"/>
    <x v="1"/>
    <x v="1"/>
  </r>
  <r>
    <d v="2016-02-20T11:45:00"/>
    <d v="2016-02-20T11:53:00"/>
    <x v="1"/>
    <x v="18"/>
    <s v="Islamabad"/>
    <n v="1.5"/>
    <x v="3"/>
    <x v="38"/>
    <d v="1899-12-30T11:45:00"/>
    <d v="2016-02-20T00:00:00"/>
    <d v="1899-12-30T11:53:00"/>
    <d v="1899-12-30T00:08:00"/>
    <s v="Saturday"/>
    <x v="1"/>
    <x v="1"/>
  </r>
  <r>
    <d v="2016-02-20T12:41:00"/>
    <d v="2016-02-20T13:17:00"/>
    <x v="0"/>
    <x v="18"/>
    <s v="Rawalpindi"/>
    <n v="18.399999999999999"/>
    <x v="3"/>
    <x v="38"/>
    <d v="1899-12-30T12:41:00"/>
    <d v="2016-02-20T00:00:00"/>
    <d v="1899-12-30T13:17:00"/>
    <d v="1899-12-30T00:36:00"/>
    <s v="Saturday"/>
    <x v="1"/>
    <x v="2"/>
  </r>
  <r>
    <d v="2016-02-20T14:50:00"/>
    <d v="2016-02-20T15:54:00"/>
    <x v="0"/>
    <x v="43"/>
    <s v="Rawalpindi"/>
    <n v="23.1"/>
    <x v="2"/>
    <x v="38"/>
    <d v="1899-12-30T14:50:00"/>
    <d v="2016-02-20T00:00:00"/>
    <d v="1899-12-30T15:54:00"/>
    <d v="1899-12-30T01:04:00"/>
    <s v="Saturday"/>
    <x v="1"/>
    <x v="2"/>
  </r>
  <r>
    <d v="2016-02-20T16:59:00"/>
    <d v="2016-02-20T17:54:00"/>
    <x v="1"/>
    <x v="43"/>
    <s v="Unknown Location"/>
    <n v="16.5"/>
    <x v="3"/>
    <x v="38"/>
    <d v="1899-12-30T16:59:00"/>
    <d v="2016-02-20T00:00:00"/>
    <d v="1899-12-30T17:54:00"/>
    <d v="1899-12-30T00:55:00"/>
    <s v="Saturday"/>
    <x v="1"/>
    <x v="2"/>
  </r>
  <r>
    <d v="2016-02-20T18:00:00"/>
    <d v="2016-02-20T18:03:00"/>
    <x v="0"/>
    <x v="17"/>
    <s v="Unknown Location"/>
    <n v="3.2"/>
    <x v="5"/>
    <x v="38"/>
    <d v="1899-12-30T18:00:00"/>
    <d v="2016-02-20T00:00:00"/>
    <d v="1899-12-30T18:03:00"/>
    <d v="1899-12-30T00:03:00"/>
    <s v="Saturday"/>
    <x v="1"/>
    <x v="0"/>
  </r>
  <r>
    <d v="2016-02-20T19:28:00"/>
    <d v="2016-02-20T19:49:00"/>
    <x v="0"/>
    <x v="17"/>
    <s v="Unknown Location"/>
    <n v="7.7"/>
    <x v="5"/>
    <x v="38"/>
    <d v="1899-12-30T19:28:00"/>
    <d v="2016-02-20T00:00:00"/>
    <d v="1899-12-30T19:49:00"/>
    <d v="1899-12-30T00:21:00"/>
    <s v="Saturday"/>
    <x v="1"/>
    <x v="0"/>
  </r>
  <r>
    <d v="2016-02-21T09:07:00"/>
    <d v="2016-02-21T09:46:00"/>
    <x v="0"/>
    <x v="17"/>
    <s v="Islamabad"/>
    <n v="14.5"/>
    <x v="3"/>
    <x v="39"/>
    <d v="1899-12-30T09:07:00"/>
    <d v="2016-02-21T00:00:00"/>
    <d v="1899-12-30T09:46:00"/>
    <d v="1899-12-30T00:39:00"/>
    <s v="Sunday"/>
    <x v="2"/>
    <x v="1"/>
  </r>
  <r>
    <d v="2016-02-21T11:39:00"/>
    <d v="2016-02-21T11:43:00"/>
    <x v="0"/>
    <x v="17"/>
    <s v="Islamabad"/>
    <n v="2.4"/>
    <x v="5"/>
    <x v="39"/>
    <d v="1899-12-30T11:39:00"/>
    <d v="2016-02-21T00:00:00"/>
    <d v="1899-12-30T11:43:00"/>
    <d v="1899-12-30T00:04:00"/>
    <s v="Sunday"/>
    <x v="2"/>
    <x v="1"/>
  </r>
  <r>
    <d v="2016-02-21T11:47:00"/>
    <d v="2016-02-21T12:01:00"/>
    <x v="0"/>
    <x v="18"/>
    <s v="Islamabad"/>
    <n v="4.5999999999999996"/>
    <x v="5"/>
    <x v="39"/>
    <d v="1899-12-30T11:47:00"/>
    <d v="2016-02-21T00:00:00"/>
    <d v="1899-12-30T12:01:00"/>
    <d v="1899-12-30T00:14:00"/>
    <s v="Sunday"/>
    <x v="2"/>
    <x v="1"/>
  </r>
  <r>
    <d v="2016-02-21T12:13:00"/>
    <d v="2016-02-21T12:35:00"/>
    <x v="0"/>
    <x v="18"/>
    <s v="Unknown Location"/>
    <n v="8.8000000000000007"/>
    <x v="0"/>
    <x v="39"/>
    <d v="1899-12-30T12:13:00"/>
    <d v="2016-02-21T00:00:00"/>
    <d v="1899-12-30T12:35:00"/>
    <d v="1899-12-30T00:22:00"/>
    <s v="Sunday"/>
    <x v="2"/>
    <x v="2"/>
  </r>
  <r>
    <d v="2016-02-21T12:51:00"/>
    <d v="2016-02-21T13:12:00"/>
    <x v="0"/>
    <x v="17"/>
    <s v="Unknown Location"/>
    <n v="8.3000000000000007"/>
    <x v="6"/>
    <x v="39"/>
    <d v="1899-12-30T12:51:00"/>
    <d v="2016-02-21T00:00:00"/>
    <d v="1899-12-30T13:12:00"/>
    <d v="1899-12-30T00:21:00"/>
    <s v="Sunday"/>
    <x v="2"/>
    <x v="2"/>
  </r>
  <r>
    <d v="2016-02-21T13:33:00"/>
    <d v="2016-02-21T14:30:00"/>
    <x v="0"/>
    <x v="17"/>
    <s v="Unknown Location"/>
    <n v="22.7"/>
    <x v="6"/>
    <x v="39"/>
    <d v="1899-12-30T13:33:00"/>
    <d v="2016-02-21T00:00:00"/>
    <d v="1899-12-30T14:30:00"/>
    <d v="1899-12-30T00:57:00"/>
    <s v="Sunday"/>
    <x v="2"/>
    <x v="2"/>
  </r>
  <r>
    <d v="2016-02-21T14:36:00"/>
    <d v="2016-02-21T15:03:00"/>
    <x v="0"/>
    <x v="17"/>
    <s v="Islamabad"/>
    <n v="13"/>
    <x v="6"/>
    <x v="39"/>
    <d v="1899-12-30T14:36:00"/>
    <d v="2016-02-21T00:00:00"/>
    <d v="1899-12-30T15:03:00"/>
    <d v="1899-12-30T00:27:00"/>
    <s v="Sunday"/>
    <x v="2"/>
    <x v="2"/>
  </r>
  <r>
    <d v="2016-02-21T15:14:00"/>
    <d v="2016-02-21T15:31:00"/>
    <x v="0"/>
    <x v="18"/>
    <s v="Noorpur Shahan"/>
    <n v="8.1"/>
    <x v="6"/>
    <x v="39"/>
    <d v="1899-12-30T15:14:00"/>
    <d v="2016-02-21T00:00:00"/>
    <d v="1899-12-30T15:31:00"/>
    <d v="1899-12-30T00:17:00"/>
    <s v="Sunday"/>
    <x v="2"/>
    <x v="2"/>
  </r>
  <r>
    <d v="2016-02-21T15:36:00"/>
    <d v="2016-02-21T15:41:00"/>
    <x v="0"/>
    <x v="44"/>
    <s v="Unknown Location"/>
    <n v="2.2000000000000002"/>
    <x v="0"/>
    <x v="39"/>
    <d v="1899-12-30T15:36:00"/>
    <d v="2016-02-21T00:00:00"/>
    <d v="1899-12-30T15:41:00"/>
    <d v="1899-12-30T00:05:00"/>
    <s v="Sunday"/>
    <x v="2"/>
    <x v="2"/>
  </r>
  <r>
    <d v="2016-02-21T16:04:00"/>
    <d v="2016-02-21T16:32:00"/>
    <x v="0"/>
    <x v="17"/>
    <s v="Unknown Location"/>
    <n v="9.6999999999999993"/>
    <x v="3"/>
    <x v="39"/>
    <d v="1899-12-30T16:04:00"/>
    <d v="2016-02-21T00:00:00"/>
    <d v="1899-12-30T16:32:00"/>
    <d v="1899-12-30T00:28:00"/>
    <s v="Sunday"/>
    <x v="2"/>
    <x v="2"/>
  </r>
  <r>
    <d v="2016-02-21T23:15:00"/>
    <d v="2016-02-21T23:52:00"/>
    <x v="0"/>
    <x v="17"/>
    <s v="Rawalpindi"/>
    <n v="20"/>
    <x v="2"/>
    <x v="39"/>
    <d v="1899-12-30T23:15:00"/>
    <d v="2016-02-21T00:00:00"/>
    <d v="1899-12-30T23:52:00"/>
    <d v="1899-12-30T00:37:00"/>
    <s v="Sunday"/>
    <x v="2"/>
    <x v="3"/>
  </r>
  <r>
    <d v="2016-02-22T21:54:00"/>
    <d v="2016-02-22T22:09:00"/>
    <x v="0"/>
    <x v="11"/>
    <s v="Cary"/>
    <n v="8.1"/>
    <x v="1"/>
    <x v="40"/>
    <d v="1899-12-30T21:54:00"/>
    <d v="2016-02-22T00:00:00"/>
    <d v="1899-12-30T22:09:00"/>
    <d v="1899-12-30T00:15:00"/>
    <s v="Monday"/>
    <x v="3"/>
    <x v="0"/>
  </r>
  <r>
    <d v="2016-02-24T14:30:00"/>
    <d v="2016-02-24T14:35:00"/>
    <x v="0"/>
    <x v="4"/>
    <s v="Preston"/>
    <n v="1.5"/>
    <x v="3"/>
    <x v="41"/>
    <d v="1899-12-30T14:30:00"/>
    <d v="2016-02-24T00:00:00"/>
    <d v="1899-12-30T14:35:00"/>
    <d v="1899-12-30T00:05:00"/>
    <s v="Wednesday"/>
    <x v="5"/>
    <x v="2"/>
  </r>
  <r>
    <d v="2016-02-24T15:19:00"/>
    <d v="2016-02-24T15:25:00"/>
    <x v="0"/>
    <x v="45"/>
    <s v="Whitebridge"/>
    <n v="1.7"/>
    <x v="5"/>
    <x v="41"/>
    <d v="1899-12-30T15:19:00"/>
    <d v="2016-02-24T00:00:00"/>
    <d v="1899-12-30T15:25:00"/>
    <d v="1899-12-30T00:06:00"/>
    <s v="Wednesday"/>
    <x v="5"/>
    <x v="2"/>
  </r>
  <r>
    <d v="2016-02-25T16:27:00"/>
    <d v="2016-02-25T16:35:00"/>
    <x v="0"/>
    <x v="4"/>
    <s v="Heritage Pines"/>
    <n v="3.1"/>
    <x v="5"/>
    <x v="42"/>
    <d v="1899-12-30T16:27:00"/>
    <d v="2016-02-25T00:00:00"/>
    <d v="1899-12-30T16:35:00"/>
    <d v="1899-12-30T00:08:00"/>
    <s v="Thursday"/>
    <x v="6"/>
    <x v="2"/>
  </r>
  <r>
    <d v="2016-02-25T16:47:00"/>
    <d v="2016-02-25T17:02:00"/>
    <x v="0"/>
    <x v="46"/>
    <s v="Whitebridge"/>
    <n v="3.2"/>
    <x v="5"/>
    <x v="42"/>
    <d v="1899-12-30T16:47:00"/>
    <d v="2016-02-25T00:00:00"/>
    <d v="1899-12-30T17:02:00"/>
    <d v="1899-12-30T00:15:00"/>
    <s v="Thursday"/>
    <x v="6"/>
    <x v="2"/>
  </r>
  <r>
    <d v="2016-02-25T17:16:00"/>
    <d v="2016-02-25T17:36:00"/>
    <x v="0"/>
    <x v="4"/>
    <s v="Tanglewood"/>
    <n v="6"/>
    <x v="0"/>
    <x v="42"/>
    <d v="1899-12-30T17:16:00"/>
    <d v="2016-02-25T00:00:00"/>
    <d v="1899-12-30T17:36:00"/>
    <d v="1899-12-30T00:20:00"/>
    <s v="Thursday"/>
    <x v="6"/>
    <x v="2"/>
  </r>
  <r>
    <d v="2016-02-25T18:22:00"/>
    <d v="2016-02-25T18:39:00"/>
    <x v="0"/>
    <x v="9"/>
    <s v="Whitebridge"/>
    <n v="5.8"/>
    <x v="0"/>
    <x v="42"/>
    <d v="1899-12-30T18:22:00"/>
    <d v="2016-02-25T00:00:00"/>
    <d v="1899-12-30T18:39:00"/>
    <d v="1899-12-30T00:17:00"/>
    <s v="Thursday"/>
    <x v="6"/>
    <x v="0"/>
  </r>
  <r>
    <d v="2016-02-26T09:06:00"/>
    <d v="2016-02-26T09:29:00"/>
    <x v="0"/>
    <x v="4"/>
    <s v="Westpark Place"/>
    <n v="6.3"/>
    <x v="3"/>
    <x v="43"/>
    <d v="1899-12-30T09:06:00"/>
    <d v="2016-02-26T00:00:00"/>
    <d v="1899-12-30T09:29:00"/>
    <d v="1899-12-30T00:23:00"/>
    <s v="Friday"/>
    <x v="0"/>
    <x v="1"/>
  </r>
  <r>
    <d v="2016-02-26T11:05:00"/>
    <d v="2016-02-26T11:11:00"/>
    <x v="1"/>
    <x v="8"/>
    <s v="Whitebridge"/>
    <n v="1.7"/>
    <x v="3"/>
    <x v="43"/>
    <d v="1899-12-30T11:05:00"/>
    <d v="2016-02-26T00:00:00"/>
    <d v="1899-12-30T11:11:00"/>
    <d v="1899-12-30T00:06:00"/>
    <s v="Friday"/>
    <x v="0"/>
    <x v="1"/>
  </r>
  <r>
    <d v="2016-02-26T11:35:00"/>
    <d v="2016-02-26T11:59:00"/>
    <x v="0"/>
    <x v="1"/>
    <s v="Durham"/>
    <n v="10.6"/>
    <x v="2"/>
    <x v="43"/>
    <d v="1899-12-30T11:35:00"/>
    <d v="2016-02-26T00:00:00"/>
    <d v="1899-12-30T11:59:00"/>
    <d v="1899-12-30T00:24:00"/>
    <s v="Friday"/>
    <x v="0"/>
    <x v="1"/>
  </r>
  <r>
    <d v="2016-02-26T13:01:00"/>
    <d v="2016-02-26T13:24:00"/>
    <x v="0"/>
    <x v="12"/>
    <s v="Cary"/>
    <n v="9.9"/>
    <x v="2"/>
    <x v="43"/>
    <d v="1899-12-30T13:01:00"/>
    <d v="2016-02-26T00:00:00"/>
    <d v="1899-12-30T13:24:00"/>
    <d v="1899-12-30T00:23:00"/>
    <s v="Friday"/>
    <x v="0"/>
    <x v="2"/>
  </r>
  <r>
    <d v="2016-02-26T14:38:00"/>
    <d v="2016-02-26T14:46:00"/>
    <x v="1"/>
    <x v="4"/>
    <s v="Westpark Place"/>
    <n v="1.9"/>
    <x v="3"/>
    <x v="43"/>
    <d v="1899-12-30T14:38:00"/>
    <d v="2016-02-26T00:00:00"/>
    <d v="1899-12-30T14:46:00"/>
    <d v="1899-12-30T00:08:00"/>
    <s v="Friday"/>
    <x v="0"/>
    <x v="2"/>
  </r>
  <r>
    <d v="2016-02-26T15:00:00"/>
    <d v="2016-02-26T15:18:00"/>
    <x v="1"/>
    <x v="8"/>
    <s v="Hazelwood"/>
    <n v="4.2"/>
    <x v="3"/>
    <x v="43"/>
    <d v="1899-12-30T15:00:00"/>
    <d v="2016-02-26T00:00:00"/>
    <d v="1899-12-30T15:18:00"/>
    <d v="1899-12-30T00:18:00"/>
    <s v="Friday"/>
    <x v="0"/>
    <x v="2"/>
  </r>
  <r>
    <d v="2016-02-26T17:01:00"/>
    <d v="2016-02-26T17:12:00"/>
    <x v="1"/>
    <x v="26"/>
    <s v="Whitebridge"/>
    <n v="2"/>
    <x v="3"/>
    <x v="43"/>
    <d v="1899-12-30T17:01:00"/>
    <d v="2016-02-26T00:00:00"/>
    <d v="1899-12-30T17:12:00"/>
    <d v="1899-12-30T00:11:00"/>
    <s v="Friday"/>
    <x v="0"/>
    <x v="2"/>
  </r>
  <r>
    <d v="2016-02-28T05:22:00"/>
    <d v="2016-02-28T05:38:00"/>
    <x v="0"/>
    <x v="4"/>
    <s v="Waverly Place"/>
    <n v="7.7"/>
    <x v="2"/>
    <x v="44"/>
    <d v="1899-12-30T05:22:00"/>
    <d v="2016-02-28T00:00:00"/>
    <d v="1899-12-30T05:38:00"/>
    <d v="1899-12-30T00:16:00"/>
    <s v="Sunday"/>
    <x v="2"/>
    <x v="1"/>
  </r>
  <r>
    <d v="2016-02-28T09:26:00"/>
    <d v="2016-02-28T09:42:00"/>
    <x v="0"/>
    <x v="47"/>
    <s v="Whitebridge"/>
    <n v="6.8"/>
    <x v="2"/>
    <x v="44"/>
    <d v="1899-12-30T09:26:00"/>
    <d v="2016-02-28T00:00:00"/>
    <d v="1899-12-30T09:42:00"/>
    <d v="1899-12-30T00:16:00"/>
    <s v="Sunday"/>
    <x v="2"/>
    <x v="1"/>
  </r>
  <r>
    <d v="2016-02-29T11:07:00"/>
    <d v="2016-02-29T11:14:00"/>
    <x v="1"/>
    <x v="4"/>
    <s v="Westpark Place"/>
    <n v="2.1"/>
    <x v="3"/>
    <x v="45"/>
    <d v="1899-12-30T11:07:00"/>
    <d v="2016-02-29T00:00:00"/>
    <d v="1899-12-30T11:14:00"/>
    <d v="1899-12-30T00:07:00"/>
    <s v="Monday"/>
    <x v="3"/>
    <x v="1"/>
  </r>
  <r>
    <d v="2016-02-29T11:30:00"/>
    <d v="2016-02-29T11:40:00"/>
    <x v="0"/>
    <x v="1"/>
    <s v="Apex"/>
    <n v="3.8"/>
    <x v="2"/>
    <x v="45"/>
    <d v="1899-12-30T11:30:00"/>
    <d v="2016-02-29T00:00:00"/>
    <d v="1899-12-30T11:40:00"/>
    <d v="1899-12-30T00:10:00"/>
    <s v="Monday"/>
    <x v="3"/>
    <x v="1"/>
  </r>
  <r>
    <d v="2016-02-29T12:36:00"/>
    <d v="2016-02-29T12:48:00"/>
    <x v="0"/>
    <x v="16"/>
    <s v="Cary"/>
    <n v="5.6"/>
    <x v="2"/>
    <x v="45"/>
    <d v="1899-12-30T12:36:00"/>
    <d v="2016-02-29T00:00:00"/>
    <d v="1899-12-30T12:48:00"/>
    <d v="1899-12-30T00:12:00"/>
    <s v="Monday"/>
    <x v="3"/>
    <x v="2"/>
  </r>
  <r>
    <d v="2016-02-29T14:55:00"/>
    <d v="2016-02-29T15:03:00"/>
    <x v="0"/>
    <x v="4"/>
    <s v="Hazelwood"/>
    <n v="2.6"/>
    <x v="3"/>
    <x v="45"/>
    <d v="1899-12-30T14:55:00"/>
    <d v="2016-02-29T00:00:00"/>
    <d v="1899-12-30T15:03:00"/>
    <d v="1899-12-30T00:08:00"/>
    <s v="Monday"/>
    <x v="3"/>
    <x v="2"/>
  </r>
  <r>
    <d v="2016-02-29T16:40:00"/>
    <d v="2016-02-29T17:00:00"/>
    <x v="0"/>
    <x v="26"/>
    <s v="Whitebridge"/>
    <n v="6.6"/>
    <x v="1"/>
    <x v="45"/>
    <d v="1899-12-30T16:40:00"/>
    <d v="2016-02-29T00:00:00"/>
    <d v="1899-12-30T17:00:00"/>
    <d v="1899-12-30T00:20:00"/>
    <s v="Monday"/>
    <x v="3"/>
    <x v="2"/>
  </r>
  <r>
    <d v="2016-03-03T09:45:00"/>
    <d v="2016-03-03T09:52:00"/>
    <x v="1"/>
    <x v="4"/>
    <s v="Westpark Place"/>
    <n v="2.2000000000000002"/>
    <x v="3"/>
    <x v="46"/>
    <d v="1899-12-30T09:45:00"/>
    <d v="2016-03-03T00:00:00"/>
    <d v="1899-12-30T09:52:00"/>
    <d v="1899-12-30T00:07:00"/>
    <s v="Thursday"/>
    <x v="6"/>
    <x v="1"/>
  </r>
  <r>
    <d v="2016-03-03T11:04:00"/>
    <d v="2016-03-03T11:10:00"/>
    <x v="0"/>
    <x v="8"/>
    <s v="Whitebridge"/>
    <n v="2.2999999999999998"/>
    <x v="5"/>
    <x v="46"/>
    <d v="1899-12-30T11:04:00"/>
    <d v="2016-03-03T00:00:00"/>
    <d v="1899-12-30T11:10:00"/>
    <d v="1899-12-30T00:06:00"/>
    <s v="Thursday"/>
    <x v="6"/>
    <x v="1"/>
  </r>
  <r>
    <d v="2016-03-03T14:44:00"/>
    <d v="2016-03-03T14:58:00"/>
    <x v="0"/>
    <x v="4"/>
    <s v="Northwoods"/>
    <n v="5.2"/>
    <x v="0"/>
    <x v="46"/>
    <d v="1899-12-30T14:44:00"/>
    <d v="2016-03-03T00:00:00"/>
    <d v="1899-12-30T14:58:00"/>
    <d v="1899-12-30T00:14:00"/>
    <s v="Thursday"/>
    <x v="6"/>
    <x v="2"/>
  </r>
  <r>
    <d v="2016-03-03T15:27:00"/>
    <d v="2016-03-03T15:48:00"/>
    <x v="0"/>
    <x v="1"/>
    <s v="Raleigh"/>
    <n v="7.6"/>
    <x v="1"/>
    <x v="46"/>
    <d v="1899-12-30T15:27:00"/>
    <d v="2016-03-03T00:00:00"/>
    <d v="1899-12-30T15:48:00"/>
    <d v="1899-12-30T00:21:00"/>
    <s v="Thursday"/>
    <x v="6"/>
    <x v="2"/>
  </r>
  <r>
    <d v="2016-03-03T16:02:00"/>
    <d v="2016-03-03T16:42:00"/>
    <x v="0"/>
    <x v="13"/>
    <s v="Cary"/>
    <n v="17.3"/>
    <x v="2"/>
    <x v="46"/>
    <d v="1899-12-30T16:02:00"/>
    <d v="2016-03-03T00:00:00"/>
    <d v="1899-12-30T16:42:00"/>
    <d v="1899-12-30T00:40:00"/>
    <s v="Thursday"/>
    <x v="6"/>
    <x v="2"/>
  </r>
  <r>
    <d v="2016-03-04T02:00:00"/>
    <d v="2016-03-04T04:16:00"/>
    <x v="0"/>
    <x v="48"/>
    <s v="Cary"/>
    <n v="159.30000000000001"/>
    <x v="2"/>
    <x v="47"/>
    <d v="1899-12-30T02:00:00"/>
    <d v="2016-03-04T00:00:00"/>
    <d v="1899-12-30T04:16:00"/>
    <d v="1899-12-30T02:16:00"/>
    <s v="Friday"/>
    <x v="0"/>
    <x v="1"/>
  </r>
  <r>
    <d v="2016-03-05T22:20:00"/>
    <d v="2016-03-05T22:28:00"/>
    <x v="0"/>
    <x v="11"/>
    <s v="Cary"/>
    <n v="2.5"/>
    <x v="0"/>
    <x v="48"/>
    <d v="1899-12-30T22:20:00"/>
    <d v="2016-03-05T00:00:00"/>
    <d v="1899-12-30T22:28:00"/>
    <d v="1899-12-30T00:08:00"/>
    <s v="Saturday"/>
    <x v="1"/>
    <x v="0"/>
  </r>
  <r>
    <d v="2016-03-06T11:29:00"/>
    <d v="2016-03-06T11:49:00"/>
    <x v="0"/>
    <x v="1"/>
    <s v="Durham"/>
    <n v="10.4"/>
    <x v="2"/>
    <x v="49"/>
    <d v="1899-12-30T11:29:00"/>
    <d v="2016-03-06T00:00:00"/>
    <d v="1899-12-30T11:49:00"/>
    <d v="1899-12-30T00:20:00"/>
    <s v="Sunday"/>
    <x v="2"/>
    <x v="1"/>
  </r>
  <r>
    <d v="2016-03-06T13:08:00"/>
    <d v="2016-03-06T13:38:00"/>
    <x v="0"/>
    <x v="12"/>
    <s v="Cary"/>
    <n v="9.9"/>
    <x v="2"/>
    <x v="49"/>
    <d v="1899-12-30T13:08:00"/>
    <d v="2016-03-06T00:00:00"/>
    <d v="1899-12-30T13:38:00"/>
    <d v="1899-12-30T00:30:00"/>
    <s v="Sunday"/>
    <x v="2"/>
    <x v="2"/>
  </r>
  <r>
    <d v="2016-03-06T15:31:00"/>
    <d v="2016-03-06T15:54:00"/>
    <x v="0"/>
    <x v="1"/>
    <s v="Morrisville"/>
    <n v="6"/>
    <x v="0"/>
    <x v="49"/>
    <d v="1899-12-30T15:31:00"/>
    <d v="2016-03-06T00:00:00"/>
    <d v="1899-12-30T15:54:00"/>
    <d v="1899-12-30T00:23:00"/>
    <s v="Sunday"/>
    <x v="2"/>
    <x v="2"/>
  </r>
  <r>
    <d v="2016-03-06T18:14:00"/>
    <d v="2016-03-06T18:29:00"/>
    <x v="0"/>
    <x v="49"/>
    <s v="Chessington"/>
    <n v="3.3"/>
    <x v="5"/>
    <x v="49"/>
    <d v="1899-12-30T18:14:00"/>
    <d v="2016-03-06T00:00:00"/>
    <d v="1899-12-30T18:29:00"/>
    <d v="1899-12-30T00:15:00"/>
    <s v="Sunday"/>
    <x v="2"/>
    <x v="0"/>
  </r>
  <r>
    <d v="2016-03-06T18:41:00"/>
    <d v="2016-03-06T18:53:00"/>
    <x v="0"/>
    <x v="11"/>
    <s v="Cary"/>
    <n v="3.1"/>
    <x v="5"/>
    <x v="49"/>
    <d v="1899-12-30T18:41:00"/>
    <d v="2016-03-06T00:00:00"/>
    <d v="1899-12-30T18:53:00"/>
    <d v="1899-12-30T00:12:00"/>
    <s v="Sunday"/>
    <x v="2"/>
    <x v="0"/>
  </r>
  <r>
    <d v="2016-03-06T19:36:00"/>
    <d v="2016-03-06T19:42:00"/>
    <x v="0"/>
    <x v="50"/>
    <s v="Weston"/>
    <n v="1.7"/>
    <x v="5"/>
    <x v="49"/>
    <d v="1899-12-30T19:36:00"/>
    <d v="2016-03-06T00:00:00"/>
    <d v="1899-12-30T19:42:00"/>
    <d v="1899-12-30T00:06:00"/>
    <s v="Sunday"/>
    <x v="2"/>
    <x v="0"/>
  </r>
  <r>
    <d v="2016-03-06T22:47:00"/>
    <d v="2016-03-06T23:06:00"/>
    <x v="0"/>
    <x v="11"/>
    <s v="Cary"/>
    <n v="4"/>
    <x v="4"/>
    <x v="49"/>
    <d v="1899-12-30T22:47:00"/>
    <d v="2016-03-06T00:00:00"/>
    <d v="1899-12-30T23:06:00"/>
    <d v="1899-12-30T00:19:00"/>
    <s v="Sunday"/>
    <x v="2"/>
    <x v="0"/>
  </r>
  <r>
    <d v="2016-03-07T00:28:00"/>
    <d v="2016-03-07T00:38:00"/>
    <x v="0"/>
    <x v="1"/>
    <s v="Morrisville"/>
    <n v="3.1"/>
    <x v="5"/>
    <x v="50"/>
    <d v="1899-12-30T00:28:00"/>
    <d v="2016-03-07T00:00:00"/>
    <d v="1899-12-30T00:38:00"/>
    <d v="1899-12-30T00:10:00"/>
    <s v="Monday"/>
    <x v="3"/>
    <x v="1"/>
  </r>
  <r>
    <d v="2016-03-07T03:02:00"/>
    <d v="2016-03-07T03:08:00"/>
    <x v="0"/>
    <x v="11"/>
    <s v="Cary"/>
    <n v="3.1"/>
    <x v="5"/>
    <x v="50"/>
    <d v="1899-12-30T03:02:00"/>
    <d v="2016-03-07T00:00:00"/>
    <d v="1899-12-30T03:08:00"/>
    <d v="1899-12-30T00:06:00"/>
    <s v="Monday"/>
    <x v="3"/>
    <x v="1"/>
  </r>
  <r>
    <d v="2016-03-07T20:00:00"/>
    <d v="2016-03-07T20:18:00"/>
    <x v="0"/>
    <x v="1"/>
    <s v="Durham"/>
    <n v="9.9"/>
    <x v="2"/>
    <x v="50"/>
    <d v="1899-12-30T20:00:00"/>
    <d v="2016-03-07T00:00:00"/>
    <d v="1899-12-30T20:18:00"/>
    <d v="1899-12-30T00:18:00"/>
    <s v="Monday"/>
    <x v="3"/>
    <x v="0"/>
  </r>
  <r>
    <d v="2016-03-08T12:46:00"/>
    <d v="2016-03-08T13:00:00"/>
    <x v="0"/>
    <x v="51"/>
    <s v="Northwest Rectangle"/>
    <n v="2"/>
    <x v="3"/>
    <x v="51"/>
    <d v="1899-12-30T12:46:00"/>
    <d v="2016-03-08T00:00:00"/>
    <d v="1899-12-30T13:00:00"/>
    <d v="1899-12-30T00:14:00"/>
    <s v="Tuesday"/>
    <x v="4"/>
    <x v="2"/>
  </r>
  <r>
    <d v="2016-03-08T14:59:00"/>
    <d v="2016-03-08T15:03:00"/>
    <x v="0"/>
    <x v="34"/>
    <s v="Kalorama Triangle"/>
    <n v="1.1000000000000001"/>
    <x v="3"/>
    <x v="51"/>
    <d v="1899-12-30T14:59:00"/>
    <d v="2016-03-08T00:00:00"/>
    <d v="1899-12-30T15:03:00"/>
    <d v="1899-12-30T00:04:00"/>
    <s v="Tuesday"/>
    <x v="4"/>
    <x v="2"/>
  </r>
  <r>
    <d v="2016-03-08T16:00:00"/>
    <d v="2016-03-08T16:04:00"/>
    <x v="0"/>
    <x v="33"/>
    <s v="Downtown"/>
    <n v="1.5"/>
    <x v="3"/>
    <x v="51"/>
    <d v="1899-12-30T16:00:00"/>
    <d v="2016-03-08T00:00:00"/>
    <d v="1899-12-30T16:04:00"/>
    <d v="1899-12-30T00:04:00"/>
    <s v="Tuesday"/>
    <x v="4"/>
    <x v="2"/>
  </r>
  <r>
    <d v="2016-03-10T17:09:00"/>
    <d v="2016-03-10T17:12:00"/>
    <x v="0"/>
    <x v="17"/>
    <s v="Islamabad"/>
    <n v="10.5"/>
    <x v="3"/>
    <x v="52"/>
    <d v="1899-12-30T17:09:00"/>
    <d v="2016-03-10T00:00:00"/>
    <d v="1899-12-30T17:12:00"/>
    <d v="1899-12-30T00:03:00"/>
    <s v="Thursday"/>
    <x v="6"/>
    <x v="2"/>
  </r>
  <r>
    <d v="2016-03-10T18:17:00"/>
    <d v="2016-03-10T18:34:00"/>
    <x v="0"/>
    <x v="18"/>
    <s v="Islamabad"/>
    <n v="2.8"/>
    <x v="3"/>
    <x v="52"/>
    <d v="1899-12-30T18:17:00"/>
    <d v="2016-03-10T00:00:00"/>
    <d v="1899-12-30T18:34:00"/>
    <d v="1899-12-30T00:17:00"/>
    <s v="Thursday"/>
    <x v="6"/>
    <x v="0"/>
  </r>
  <r>
    <d v="2016-03-10T18:51:00"/>
    <d v="2016-03-10T19:01:00"/>
    <x v="0"/>
    <x v="18"/>
    <s v="Islamabad"/>
    <n v="1.6"/>
    <x v="3"/>
    <x v="52"/>
    <d v="1899-12-30T18:51:00"/>
    <d v="2016-03-10T00:00:00"/>
    <d v="1899-12-30T19:01:00"/>
    <d v="1899-12-30T00:10:00"/>
    <s v="Thursday"/>
    <x v="6"/>
    <x v="0"/>
  </r>
  <r>
    <d v="2016-03-10T22:04:00"/>
    <d v="2016-03-10T22:33:00"/>
    <x v="0"/>
    <x v="18"/>
    <s v="Unknown Location"/>
    <n v="12.7"/>
    <x v="3"/>
    <x v="52"/>
    <d v="1899-12-30T22:04:00"/>
    <d v="2016-03-10T00:00:00"/>
    <d v="1899-12-30T22:33:00"/>
    <d v="1899-12-30T00:29:00"/>
    <s v="Thursday"/>
    <x v="6"/>
    <x v="0"/>
  </r>
  <r>
    <d v="2016-03-11T11:28:00"/>
    <d v="2016-03-11T11:34:00"/>
    <x v="0"/>
    <x v="4"/>
    <s v="Hazelwood"/>
    <n v="2.5"/>
    <x v="3"/>
    <x v="53"/>
    <d v="1899-12-30T11:28:00"/>
    <d v="2016-03-11T00:00:00"/>
    <d v="1899-12-30T11:34:00"/>
    <d v="1899-12-30T00:06:00"/>
    <s v="Friday"/>
    <x v="0"/>
    <x v="1"/>
  </r>
  <r>
    <d v="2016-03-11T12:43:00"/>
    <d v="2016-03-11T12:49:00"/>
    <x v="0"/>
    <x v="26"/>
    <s v="Whitebridge"/>
    <n v="2.4"/>
    <x v="3"/>
    <x v="53"/>
    <d v="1899-12-30T12:43:00"/>
    <d v="2016-03-11T00:00:00"/>
    <d v="1899-12-30T12:49:00"/>
    <d v="1899-12-30T00:06:00"/>
    <s v="Friday"/>
    <x v="0"/>
    <x v="2"/>
  </r>
  <r>
    <d v="2016-03-11T13:42:00"/>
    <d v="2016-03-11T13:47:00"/>
    <x v="0"/>
    <x v="4"/>
    <s v="Westpark Place"/>
    <n v="1.4"/>
    <x v="3"/>
    <x v="53"/>
    <d v="1899-12-30T13:42:00"/>
    <d v="2016-03-11T00:00:00"/>
    <d v="1899-12-30T13:47:00"/>
    <d v="1899-12-30T00:05:00"/>
    <s v="Friday"/>
    <x v="0"/>
    <x v="2"/>
  </r>
  <r>
    <d v="2016-03-11T14:13:00"/>
    <d v="2016-03-11T14:26:00"/>
    <x v="0"/>
    <x v="8"/>
    <s v="Whitebridge"/>
    <n v="1.8"/>
    <x v="3"/>
    <x v="53"/>
    <d v="1899-12-30T14:13:00"/>
    <d v="2016-03-11T00:00:00"/>
    <d v="1899-12-30T14:26:00"/>
    <d v="1899-12-30T00:13:00"/>
    <s v="Friday"/>
    <x v="0"/>
    <x v="2"/>
  </r>
  <r>
    <d v="2016-03-11T18:51:00"/>
    <d v="2016-03-11T19:08:00"/>
    <x v="0"/>
    <x v="1"/>
    <s v="Morrisville"/>
    <n v="3.1"/>
    <x v="0"/>
    <x v="53"/>
    <d v="1899-12-30T18:51:00"/>
    <d v="2016-03-11T00:00:00"/>
    <d v="1899-12-30T19:08:00"/>
    <d v="1899-12-30T00:17:00"/>
    <s v="Friday"/>
    <x v="0"/>
    <x v="0"/>
  </r>
  <r>
    <d v="2016-03-11T22:46:00"/>
    <d v="2016-03-11T22:58:00"/>
    <x v="0"/>
    <x v="11"/>
    <s v="Cary"/>
    <n v="3.1"/>
    <x v="1"/>
    <x v="53"/>
    <d v="1899-12-30T22:46:00"/>
    <d v="2016-03-11T00:00:00"/>
    <d v="1899-12-30T22:58:00"/>
    <d v="1899-12-30T00:12:00"/>
    <s v="Friday"/>
    <x v="0"/>
    <x v="0"/>
  </r>
  <r>
    <d v="2016-03-12T18:35:00"/>
    <d v="2016-03-12T18:56:00"/>
    <x v="0"/>
    <x v="1"/>
    <s v="Wake Co."/>
    <n v="6.6"/>
    <x v="5"/>
    <x v="54"/>
    <d v="1899-12-30T18:35:00"/>
    <d v="2016-03-12T00:00:00"/>
    <d v="1899-12-30T18:56:00"/>
    <d v="1899-12-30T00:21:00"/>
    <s v="Saturday"/>
    <x v="1"/>
    <x v="0"/>
  </r>
  <r>
    <d v="2016-03-12T19:08:00"/>
    <d v="2016-03-12T19:15:00"/>
    <x v="0"/>
    <x v="52"/>
    <s v="Morrisville"/>
    <n v="1.8"/>
    <x v="3"/>
    <x v="54"/>
    <d v="1899-12-30T19:08:00"/>
    <d v="2016-03-12T00:00:00"/>
    <d v="1899-12-30T19:15:00"/>
    <d v="1899-12-30T00:07:00"/>
    <s v="Saturday"/>
    <x v="1"/>
    <x v="0"/>
  </r>
  <r>
    <d v="2016-03-12T20:31:00"/>
    <d v="2016-03-12T20:41:00"/>
    <x v="0"/>
    <x v="11"/>
    <s v="Cary"/>
    <n v="3"/>
    <x v="1"/>
    <x v="54"/>
    <d v="1899-12-30T20:31:00"/>
    <d v="2016-03-12T00:00:00"/>
    <d v="1899-12-30T20:41:00"/>
    <d v="1899-12-30T00:10:00"/>
    <s v="Saturday"/>
    <x v="1"/>
    <x v="0"/>
  </r>
  <r>
    <d v="2016-03-13T09:07:00"/>
    <d v="2016-03-13T09:37:00"/>
    <x v="0"/>
    <x v="53"/>
    <s v="Convention Center District"/>
    <n v="5.7"/>
    <x v="0"/>
    <x v="55"/>
    <d v="1899-12-30T09:07:00"/>
    <d v="2016-03-13T00:00:00"/>
    <d v="1899-12-30T09:37:00"/>
    <d v="1899-12-30T00:30:00"/>
    <s v="Sunday"/>
    <x v="2"/>
    <x v="1"/>
  </r>
  <r>
    <d v="2016-03-13T18:23:00"/>
    <d v="2016-03-13T18:43:00"/>
    <x v="0"/>
    <x v="54"/>
    <s v="North Austin"/>
    <n v="8.4"/>
    <x v="0"/>
    <x v="55"/>
    <d v="1899-12-30T18:23:00"/>
    <d v="2016-03-13T00:00:00"/>
    <d v="1899-12-30T18:43:00"/>
    <d v="1899-12-30T00:20:00"/>
    <s v="Sunday"/>
    <x v="2"/>
    <x v="0"/>
  </r>
  <r>
    <d v="2016-03-13T20:07:00"/>
    <d v="2016-03-13T20:28:00"/>
    <x v="0"/>
    <x v="55"/>
    <s v="The Drag"/>
    <n v="6.2"/>
    <x v="0"/>
    <x v="55"/>
    <d v="1899-12-30T20:07:00"/>
    <d v="2016-03-13T00:00:00"/>
    <d v="1899-12-30T20:28:00"/>
    <d v="1899-12-30T00:21:00"/>
    <s v="Sunday"/>
    <x v="2"/>
    <x v="0"/>
  </r>
  <r>
    <d v="2016-03-13T20:39:00"/>
    <d v="2016-03-13T20:58:00"/>
    <x v="0"/>
    <x v="53"/>
    <s v="North Austin"/>
    <n v="10.5"/>
    <x v="0"/>
    <x v="55"/>
    <d v="1899-12-30T20:39:00"/>
    <d v="2016-03-13T00:00:00"/>
    <d v="1899-12-30T20:58:00"/>
    <d v="1899-12-30T00:19:00"/>
    <s v="Sunday"/>
    <x v="2"/>
    <x v="0"/>
  </r>
  <r>
    <d v="2016-03-13T21:11:00"/>
    <d v="2016-03-13T21:23:00"/>
    <x v="0"/>
    <x v="56"/>
    <s v="Coxville"/>
    <n v="7.2"/>
    <x v="0"/>
    <x v="55"/>
    <d v="1899-12-30T21:11:00"/>
    <d v="2016-03-13T00:00:00"/>
    <d v="1899-12-30T21:23:00"/>
    <d v="1899-12-30T00:12:00"/>
    <s v="Sunday"/>
    <x v="2"/>
    <x v="0"/>
  </r>
  <r>
    <d v="2016-03-13T22:19:00"/>
    <d v="2016-03-13T22:39:00"/>
    <x v="0"/>
    <x v="57"/>
    <s v="The Drag"/>
    <n v="12.5"/>
    <x v="3"/>
    <x v="55"/>
    <d v="1899-12-30T22:19:00"/>
    <d v="2016-03-13T00:00:00"/>
    <d v="1899-12-30T22:39:00"/>
    <d v="1899-12-30T00:20:00"/>
    <s v="Sunday"/>
    <x v="2"/>
    <x v="0"/>
  </r>
  <r>
    <d v="2016-03-14T08:34:00"/>
    <d v="2016-03-14T08:49:00"/>
    <x v="0"/>
    <x v="53"/>
    <s v="South Congress"/>
    <n v="2"/>
    <x v="5"/>
    <x v="56"/>
    <d v="1899-12-30T08:34:00"/>
    <d v="2016-03-14T00:00:00"/>
    <d v="1899-12-30T08:49:00"/>
    <d v="1899-12-30T00:15:00"/>
    <s v="Monday"/>
    <x v="3"/>
    <x v="1"/>
  </r>
  <r>
    <d v="2016-03-14T18:39:00"/>
    <d v="2016-03-14T18:55:00"/>
    <x v="0"/>
    <x v="54"/>
    <s v="The Drag"/>
    <n v="2.7"/>
    <x v="3"/>
    <x v="56"/>
    <d v="1899-12-30T18:39:00"/>
    <d v="2016-03-14T00:00:00"/>
    <d v="1899-12-30T18:55:00"/>
    <d v="1899-12-30T00:16:00"/>
    <s v="Monday"/>
    <x v="3"/>
    <x v="0"/>
  </r>
  <r>
    <d v="2016-03-15T08:45:00"/>
    <d v="2016-03-15T08:57:00"/>
    <x v="0"/>
    <x v="53"/>
    <s v="Convention Center District"/>
    <n v="2"/>
    <x v="0"/>
    <x v="57"/>
    <d v="1899-12-30T08:45:00"/>
    <d v="2016-03-15T00:00:00"/>
    <d v="1899-12-30T08:57:00"/>
    <d v="1899-12-30T00:12:00"/>
    <s v="Tuesday"/>
    <x v="4"/>
    <x v="1"/>
  </r>
  <r>
    <d v="2016-03-15T20:48:00"/>
    <d v="2016-03-15T21:01:00"/>
    <x v="0"/>
    <x v="19"/>
    <s v="The Drag"/>
    <n v="2.8"/>
    <x v="0"/>
    <x v="57"/>
    <d v="1899-12-30T20:48:00"/>
    <d v="2016-03-15T00:00:00"/>
    <d v="1899-12-30T21:01:00"/>
    <d v="1899-12-30T00:13:00"/>
    <s v="Tuesday"/>
    <x v="4"/>
    <x v="0"/>
  </r>
  <r>
    <d v="2016-03-16T11:34:00"/>
    <d v="2016-03-16T11:45:00"/>
    <x v="0"/>
    <x v="53"/>
    <s v="Congress Ave District"/>
    <n v="1.7"/>
    <x v="0"/>
    <x v="58"/>
    <d v="1899-12-30T11:34:00"/>
    <d v="2016-03-16T00:00:00"/>
    <d v="1899-12-30T11:45:00"/>
    <d v="1899-12-30T00:11:00"/>
    <s v="Wednesday"/>
    <x v="5"/>
    <x v="1"/>
  </r>
  <r>
    <d v="2016-03-16T14:44:00"/>
    <d v="2016-03-16T14:55:00"/>
    <x v="0"/>
    <x v="58"/>
    <s v="West University"/>
    <n v="2"/>
    <x v="3"/>
    <x v="58"/>
    <d v="1899-12-30T14:44:00"/>
    <d v="2016-03-16T00:00:00"/>
    <d v="1899-12-30T14:55:00"/>
    <d v="1899-12-30T00:11:00"/>
    <s v="Wednesday"/>
    <x v="5"/>
    <x v="2"/>
  </r>
  <r>
    <d v="2016-03-16T18:43:00"/>
    <d v="2016-03-16T18:56:00"/>
    <x v="0"/>
    <x v="59"/>
    <s v="Congress Ave District"/>
    <n v="2.1"/>
    <x v="0"/>
    <x v="58"/>
    <d v="1899-12-30T18:43:00"/>
    <d v="2016-03-16T00:00:00"/>
    <d v="1899-12-30T18:56:00"/>
    <d v="1899-12-30T00:13:00"/>
    <s v="Wednesday"/>
    <x v="5"/>
    <x v="0"/>
  </r>
  <r>
    <d v="2016-03-17T00:33:00"/>
    <d v="2016-03-17T00:44:00"/>
    <x v="1"/>
    <x v="19"/>
    <s v="The Drag"/>
    <n v="1.7"/>
    <x v="3"/>
    <x v="59"/>
    <d v="1899-12-30T00:33:00"/>
    <d v="2016-03-17T00:00:00"/>
    <d v="1899-12-30T00:44:00"/>
    <d v="1899-12-30T00:11:00"/>
    <s v="Thursday"/>
    <x v="6"/>
    <x v="1"/>
  </r>
  <r>
    <d v="2016-03-17T12:52:00"/>
    <d v="2016-03-17T15:11:00"/>
    <x v="0"/>
    <x v="60"/>
    <s v="Katy"/>
    <n v="136"/>
    <x v="1"/>
    <x v="59"/>
    <d v="1899-12-30T12:52:00"/>
    <d v="2016-03-17T00:00:00"/>
    <d v="1899-12-30T15:11:00"/>
    <d v="1899-12-30T02:19:00"/>
    <s v="Thursday"/>
    <x v="6"/>
    <x v="2"/>
  </r>
  <r>
    <d v="2016-03-17T15:16:00"/>
    <d v="2016-03-17T15:58:00"/>
    <x v="0"/>
    <x v="61"/>
    <s v="Houston"/>
    <n v="30.2"/>
    <x v="2"/>
    <x v="59"/>
    <d v="1899-12-30T15:16:00"/>
    <d v="2016-03-17T00:00:00"/>
    <d v="1899-12-30T15:58:00"/>
    <d v="1899-12-30T00:42:00"/>
    <s v="Thursday"/>
    <x v="6"/>
    <x v="2"/>
  </r>
  <r>
    <d v="2016-03-17T17:20:00"/>
    <d v="2016-03-17T18:02:00"/>
    <x v="0"/>
    <x v="37"/>
    <s v="Alief"/>
    <n v="15.5"/>
    <x v="0"/>
    <x v="59"/>
    <d v="1899-12-30T17:20:00"/>
    <d v="2016-03-17T00:00:00"/>
    <d v="1899-12-30T18:02:00"/>
    <d v="1899-12-30T00:42:00"/>
    <s v="Thursday"/>
    <x v="6"/>
    <x v="2"/>
  </r>
  <r>
    <d v="2016-03-17T18:47:00"/>
    <d v="2016-03-17T19:09:00"/>
    <x v="1"/>
    <x v="21"/>
    <s v="Houston"/>
    <n v="4.9000000000000004"/>
    <x v="3"/>
    <x v="59"/>
    <d v="1899-12-30T18:47:00"/>
    <d v="2016-03-17T00:00:00"/>
    <d v="1899-12-30T19:09:00"/>
    <d v="1899-12-30T00:22:00"/>
    <s v="Thursday"/>
    <x v="6"/>
    <x v="0"/>
  </r>
  <r>
    <d v="2016-03-17T20:57:00"/>
    <d v="2016-03-17T21:28:00"/>
    <x v="1"/>
    <x v="21"/>
    <s v="Houston"/>
    <n v="12.6"/>
    <x v="3"/>
    <x v="59"/>
    <d v="1899-12-30T20:57:00"/>
    <d v="2016-03-17T00:00:00"/>
    <d v="1899-12-30T21:28:00"/>
    <d v="1899-12-30T00:31:00"/>
    <s v="Thursday"/>
    <x v="6"/>
    <x v="0"/>
  </r>
  <r>
    <d v="2016-03-17T21:48:00"/>
    <d v="2016-03-17T22:04:00"/>
    <x v="1"/>
    <x v="62"/>
    <s v="Midtown"/>
    <n v="10.4"/>
    <x v="3"/>
    <x v="59"/>
    <d v="1899-12-30T21:48:00"/>
    <d v="2016-03-17T00:00:00"/>
    <d v="1899-12-30T22:04:00"/>
    <d v="1899-12-30T00:16:00"/>
    <s v="Thursday"/>
    <x v="6"/>
    <x v="0"/>
  </r>
  <r>
    <d v="2016-03-18T07:15:00"/>
    <d v="2016-03-18T07:21:00"/>
    <x v="0"/>
    <x v="37"/>
    <s v="Midtown"/>
    <n v="1.1000000000000001"/>
    <x v="0"/>
    <x v="60"/>
    <d v="1899-12-30T07:15:00"/>
    <d v="2016-03-18T00:00:00"/>
    <d v="1899-12-30T07:21:00"/>
    <d v="1899-12-30T00:06:00"/>
    <s v="Friday"/>
    <x v="0"/>
    <x v="1"/>
  </r>
  <r>
    <d v="2016-03-18T08:35:00"/>
    <d v="2016-03-18T08:43:00"/>
    <x v="0"/>
    <x v="37"/>
    <s v="Midtown"/>
    <n v="1.1000000000000001"/>
    <x v="0"/>
    <x v="60"/>
    <d v="1899-12-30T08:35:00"/>
    <d v="2016-03-18T00:00:00"/>
    <d v="1899-12-30T08:43:00"/>
    <d v="1899-12-30T00:08:00"/>
    <s v="Friday"/>
    <x v="0"/>
    <x v="1"/>
  </r>
  <r>
    <d v="2016-03-18T18:24:00"/>
    <d v="2016-03-18T19:08:00"/>
    <x v="0"/>
    <x v="37"/>
    <s v="Sharpstown"/>
    <n v="13.2"/>
    <x v="2"/>
    <x v="60"/>
    <d v="1899-12-30T18:24:00"/>
    <d v="2016-03-18T00:00:00"/>
    <d v="1899-12-30T19:08:00"/>
    <d v="1899-12-30T00:44:00"/>
    <s v="Friday"/>
    <x v="0"/>
    <x v="0"/>
  </r>
  <r>
    <d v="2016-03-18T19:23:00"/>
    <d v="2016-03-18T19:29:00"/>
    <x v="0"/>
    <x v="62"/>
    <s v="Sharpstown"/>
    <n v="1"/>
    <x v="5"/>
    <x v="60"/>
    <d v="1899-12-30T19:23:00"/>
    <d v="2016-03-18T00:00:00"/>
    <d v="1899-12-30T19:29:00"/>
    <d v="1899-12-30T00:06:00"/>
    <s v="Friday"/>
    <x v="0"/>
    <x v="0"/>
  </r>
  <r>
    <d v="2016-03-18T21:01:00"/>
    <d v="2016-03-18T21:15:00"/>
    <x v="0"/>
    <x v="62"/>
    <s v="Midtown"/>
    <n v="9.1999999999999993"/>
    <x v="1"/>
    <x v="60"/>
    <d v="1899-12-30T21:01:00"/>
    <d v="2016-03-18T00:00:00"/>
    <d v="1899-12-30T21:15:00"/>
    <d v="1899-12-30T00:14:00"/>
    <s v="Friday"/>
    <x v="0"/>
    <x v="0"/>
  </r>
  <r>
    <d v="2016-03-19T09:10:00"/>
    <d v="2016-03-19T09:25:00"/>
    <x v="0"/>
    <x v="37"/>
    <s v="Sharpstown"/>
    <n v="9.4"/>
    <x v="0"/>
    <x v="61"/>
    <d v="1899-12-30T09:10:00"/>
    <d v="2016-03-19T00:00:00"/>
    <d v="1899-12-30T09:25:00"/>
    <d v="1899-12-30T00:15:00"/>
    <s v="Saturday"/>
    <x v="1"/>
    <x v="1"/>
  </r>
  <r>
    <d v="2016-03-19T12:50:00"/>
    <d v="2016-03-19T13:13:00"/>
    <x v="0"/>
    <x v="21"/>
    <s v="Sugar Land"/>
    <n v="12"/>
    <x v="1"/>
    <x v="61"/>
    <d v="1899-12-30T12:50:00"/>
    <d v="2016-03-19T00:00:00"/>
    <d v="1899-12-30T13:13:00"/>
    <d v="1899-12-30T00:23:00"/>
    <s v="Saturday"/>
    <x v="1"/>
    <x v="2"/>
  </r>
  <r>
    <d v="2016-03-19T14:01:00"/>
    <d v="2016-03-19T14:57:00"/>
    <x v="0"/>
    <x v="63"/>
    <s v="Houston"/>
    <n v="35.1"/>
    <x v="1"/>
    <x v="61"/>
    <d v="1899-12-30T14:01:00"/>
    <d v="2016-03-19T00:00:00"/>
    <d v="1899-12-30T14:57:00"/>
    <d v="1899-12-30T00:56:00"/>
    <s v="Saturday"/>
    <x v="1"/>
    <x v="2"/>
  </r>
  <r>
    <d v="2016-03-19T15:34:00"/>
    <d v="2016-03-19T16:38:00"/>
    <x v="0"/>
    <x v="21"/>
    <s v="Galveston"/>
    <n v="36.5"/>
    <x v="0"/>
    <x v="61"/>
    <d v="1899-12-30T15:34:00"/>
    <d v="2016-03-19T00:00:00"/>
    <d v="1899-12-30T16:38:00"/>
    <d v="1899-12-30T01:04:00"/>
    <s v="Saturday"/>
    <x v="1"/>
    <x v="2"/>
  </r>
  <r>
    <d v="2016-03-19T17:17:00"/>
    <d v="2016-03-19T17:32:00"/>
    <x v="0"/>
    <x v="64"/>
    <s v="Port Bolivar"/>
    <n v="3.1"/>
    <x v="0"/>
    <x v="61"/>
    <d v="1899-12-30T17:17:00"/>
    <d v="2016-03-19T00:00:00"/>
    <d v="1899-12-30T17:32:00"/>
    <d v="1899-12-30T00:15:00"/>
    <s v="Saturday"/>
    <x v="1"/>
    <x v="2"/>
  </r>
  <r>
    <d v="2016-03-19T17:37:00"/>
    <d v="2016-03-19T17:47:00"/>
    <x v="0"/>
    <x v="65"/>
    <s v="Port Bolivar"/>
    <n v="2.1"/>
    <x v="5"/>
    <x v="61"/>
    <d v="1899-12-30T17:37:00"/>
    <d v="2016-03-19T00:00:00"/>
    <d v="1899-12-30T17:47:00"/>
    <d v="1899-12-30T00:10:00"/>
    <s v="Saturday"/>
    <x v="1"/>
    <x v="2"/>
  </r>
  <r>
    <d v="2016-03-19T17:52:00"/>
    <d v="2016-03-19T18:00:00"/>
    <x v="0"/>
    <x v="65"/>
    <s v="Port Bolivar"/>
    <n v="1.2"/>
    <x v="3"/>
    <x v="61"/>
    <d v="1899-12-30T17:52:00"/>
    <d v="2016-03-19T00:00:00"/>
    <d v="1899-12-30T18:00:00"/>
    <d v="1899-12-30T00:08:00"/>
    <s v="Saturday"/>
    <x v="1"/>
    <x v="2"/>
  </r>
  <r>
    <d v="2016-03-19T18:53:00"/>
    <d v="2016-03-19T19:29:00"/>
    <x v="0"/>
    <x v="65"/>
    <s v="Galveston"/>
    <n v="7.5"/>
    <x v="2"/>
    <x v="61"/>
    <d v="1899-12-30T18:53:00"/>
    <d v="2016-03-19T00:00:00"/>
    <d v="1899-12-30T19:29:00"/>
    <d v="1899-12-30T00:36:00"/>
    <s v="Saturday"/>
    <x v="1"/>
    <x v="0"/>
  </r>
  <r>
    <d v="2016-03-19T19:33:00"/>
    <d v="2016-03-19T20:39:00"/>
    <x v="0"/>
    <x v="64"/>
    <s v="Houston"/>
    <n v="57"/>
    <x v="1"/>
    <x v="61"/>
    <d v="1899-12-30T19:33:00"/>
    <d v="2016-03-19T00:00:00"/>
    <d v="1899-12-30T20:39:00"/>
    <d v="1899-12-30T01:06:00"/>
    <s v="Saturday"/>
    <x v="1"/>
    <x v="0"/>
  </r>
  <r>
    <d v="2016-03-20T07:37:00"/>
    <d v="2016-03-20T07:48:00"/>
    <x v="0"/>
    <x v="37"/>
    <s v="Washington Avenue"/>
    <n v="5.9"/>
    <x v="2"/>
    <x v="62"/>
    <d v="1899-12-30T07:37:00"/>
    <d v="2016-03-20T00:00:00"/>
    <d v="1899-12-30T07:48:00"/>
    <d v="1899-12-30T00:11:00"/>
    <s v="Sunday"/>
    <x v="2"/>
    <x v="1"/>
  </r>
  <r>
    <d v="2016-03-20T11:42:00"/>
    <d v="2016-03-20T11:56:00"/>
    <x v="0"/>
    <x v="66"/>
    <s v="Midtown"/>
    <n v="6.2"/>
    <x v="2"/>
    <x v="62"/>
    <d v="1899-12-30T11:42:00"/>
    <d v="2016-03-20T00:00:00"/>
    <d v="1899-12-30T11:56:00"/>
    <d v="1899-12-30T00:14:00"/>
    <s v="Sunday"/>
    <x v="2"/>
    <x v="1"/>
  </r>
  <r>
    <d v="2016-03-20T17:08:00"/>
    <d v="2016-03-20T17:34:00"/>
    <x v="0"/>
    <x v="37"/>
    <s v="Sharpstown"/>
    <n v="10.4"/>
    <x v="3"/>
    <x v="62"/>
    <d v="1899-12-30T17:08:00"/>
    <d v="2016-03-20T00:00:00"/>
    <d v="1899-12-30T17:34:00"/>
    <d v="1899-12-30T00:26:00"/>
    <s v="Sunday"/>
    <x v="2"/>
    <x v="2"/>
  </r>
  <r>
    <d v="2016-03-20T18:34:00"/>
    <d v="2016-03-20T18:40:00"/>
    <x v="1"/>
    <x v="62"/>
    <s v="Briar Meadow"/>
    <n v="1.2"/>
    <x v="3"/>
    <x v="62"/>
    <d v="1899-12-30T18:34:00"/>
    <d v="2016-03-20T00:00:00"/>
    <d v="1899-12-30T18:40:00"/>
    <d v="1899-12-30T00:06:00"/>
    <s v="Sunday"/>
    <x v="2"/>
    <x v="0"/>
  </r>
  <r>
    <d v="2016-03-20T18:45:00"/>
    <d v="2016-03-20T19:06:00"/>
    <x v="0"/>
    <x v="67"/>
    <s v="Midtown"/>
    <n v="9.6"/>
    <x v="1"/>
    <x v="62"/>
    <d v="1899-12-30T18:45:00"/>
    <d v="2016-03-20T00:00:00"/>
    <d v="1899-12-30T19:06:00"/>
    <d v="1899-12-30T00:21:00"/>
    <s v="Sunday"/>
    <x v="2"/>
    <x v="0"/>
  </r>
  <r>
    <d v="2016-03-21T10:21:00"/>
    <d v="2016-03-21T10:26:00"/>
    <x v="1"/>
    <x v="37"/>
    <s v="Downtown"/>
    <n v="1"/>
    <x v="3"/>
    <x v="63"/>
    <d v="1899-12-30T10:21:00"/>
    <d v="2016-03-21T00:00:00"/>
    <d v="1899-12-30T10:26:00"/>
    <d v="1899-12-30T00:05:00"/>
    <s v="Monday"/>
    <x v="3"/>
    <x v="1"/>
  </r>
  <r>
    <d v="2016-03-21T16:05:00"/>
    <d v="2016-03-21T16:13:00"/>
    <x v="0"/>
    <x v="19"/>
    <s v="Midtown"/>
    <n v="0.9"/>
    <x v="0"/>
    <x v="63"/>
    <d v="1899-12-30T16:05:00"/>
    <d v="2016-03-21T00:00:00"/>
    <d v="1899-12-30T16:13:00"/>
    <d v="1899-12-30T00:08:00"/>
    <s v="Monday"/>
    <x v="3"/>
    <x v="2"/>
  </r>
  <r>
    <d v="2016-03-21T18:59:00"/>
    <d v="2016-03-21T19:15:00"/>
    <x v="0"/>
    <x v="37"/>
    <s v="Sharpstown"/>
    <n v="8.8000000000000007"/>
    <x v="3"/>
    <x v="63"/>
    <d v="1899-12-30T18:59:00"/>
    <d v="2016-03-21T00:00:00"/>
    <d v="1899-12-30T19:15:00"/>
    <d v="1899-12-30T00:16:00"/>
    <s v="Monday"/>
    <x v="3"/>
    <x v="0"/>
  </r>
  <r>
    <d v="2016-03-21T20:18:00"/>
    <d v="2016-03-21T20:55:00"/>
    <x v="0"/>
    <x v="62"/>
    <s v="Midtown"/>
    <n v="25.6"/>
    <x v="0"/>
    <x v="63"/>
    <d v="1899-12-30T20:18:00"/>
    <d v="2016-03-21T00:00:00"/>
    <d v="1899-12-30T20:55:00"/>
    <d v="1899-12-30T00:37:00"/>
    <s v="Monday"/>
    <x v="3"/>
    <x v="0"/>
  </r>
  <r>
    <d v="2016-03-22T06:17:00"/>
    <d v="2016-03-22T06:43:00"/>
    <x v="0"/>
    <x v="37"/>
    <s v="Greater Greenspoint"/>
    <n v="23"/>
    <x v="0"/>
    <x v="64"/>
    <d v="1899-12-30T06:17:00"/>
    <d v="2016-03-22T00:00:00"/>
    <d v="1899-12-30T06:43:00"/>
    <d v="1899-12-30T00:26:00"/>
    <s v="Tuesday"/>
    <x v="4"/>
    <x v="1"/>
  </r>
  <r>
    <d v="2016-03-22T12:06:00"/>
    <d v="2016-03-22T12:24:00"/>
    <x v="1"/>
    <x v="11"/>
    <s v="Cary"/>
    <n v="8.1"/>
    <x v="3"/>
    <x v="64"/>
    <d v="1899-12-30T12:06:00"/>
    <d v="2016-03-22T00:00:00"/>
    <d v="1899-12-30T12:24:00"/>
    <d v="1899-12-30T00:18:00"/>
    <s v="Tuesday"/>
    <x v="4"/>
    <x v="2"/>
  </r>
  <r>
    <d v="2016-03-22T19:12:00"/>
    <d v="2016-03-22T19:25:00"/>
    <x v="1"/>
    <x v="4"/>
    <s v="Whitebridge"/>
    <n v="1.4"/>
    <x v="3"/>
    <x v="64"/>
    <d v="1899-12-30T19:12:00"/>
    <d v="2016-03-22T00:00:00"/>
    <d v="1899-12-30T19:25:00"/>
    <d v="1899-12-30T00:13:00"/>
    <s v="Tuesday"/>
    <x v="4"/>
    <x v="0"/>
  </r>
  <r>
    <d v="2016-03-23T14:37:00"/>
    <d v="2016-03-23T14:42:00"/>
    <x v="1"/>
    <x v="4"/>
    <s v="Preston"/>
    <n v="1.7"/>
    <x v="3"/>
    <x v="65"/>
    <d v="1899-12-30T14:37:00"/>
    <d v="2016-03-23T00:00:00"/>
    <d v="1899-12-30T14:42:00"/>
    <d v="1899-12-30T00:05:00"/>
    <s v="Wednesday"/>
    <x v="5"/>
    <x v="2"/>
  </r>
  <r>
    <d v="2016-03-23T14:53:00"/>
    <d v="2016-03-23T14:59:00"/>
    <x v="1"/>
    <x v="45"/>
    <s v="Whitebridge"/>
    <n v="1.6"/>
    <x v="3"/>
    <x v="65"/>
    <d v="1899-12-30T14:53:00"/>
    <d v="2016-03-23T00:00:00"/>
    <d v="1899-12-30T14:59:00"/>
    <d v="1899-12-30T00:06:00"/>
    <s v="Wednesday"/>
    <x v="5"/>
    <x v="2"/>
  </r>
  <r>
    <d v="2016-03-24T19:47:00"/>
    <d v="2016-03-24T19:54:00"/>
    <x v="1"/>
    <x v="4"/>
    <s v="Westpark Place"/>
    <n v="2"/>
    <x v="3"/>
    <x v="66"/>
    <d v="1899-12-30T19:47:00"/>
    <d v="2016-03-24T00:00:00"/>
    <d v="1899-12-30T19:54:00"/>
    <d v="1899-12-30T00:07:00"/>
    <s v="Thursday"/>
    <x v="6"/>
    <x v="0"/>
  </r>
  <r>
    <d v="2016-03-24T20:34:00"/>
    <d v="2016-03-24T20:40:00"/>
    <x v="0"/>
    <x v="8"/>
    <s v="Whitebridge"/>
    <n v="2.2000000000000002"/>
    <x v="3"/>
    <x v="66"/>
    <d v="1899-12-30T20:34:00"/>
    <d v="2016-03-24T00:00:00"/>
    <d v="1899-12-30T20:40:00"/>
    <d v="1899-12-30T00:06:00"/>
    <s v="Thursday"/>
    <x v="6"/>
    <x v="0"/>
  </r>
  <r>
    <d v="2016-03-25T13:24:00"/>
    <d v="2016-03-25T16:22:00"/>
    <x v="0"/>
    <x v="1"/>
    <s v="Latta"/>
    <n v="144"/>
    <x v="1"/>
    <x v="67"/>
    <d v="1899-12-30T13:24:00"/>
    <d v="2016-03-25T00:00:00"/>
    <d v="1899-12-30T16:22:00"/>
    <d v="1899-12-30T02:58:00"/>
    <s v="Friday"/>
    <x v="0"/>
    <x v="2"/>
  </r>
  <r>
    <d v="2016-03-25T16:52:00"/>
    <d v="2016-03-25T22:22:00"/>
    <x v="0"/>
    <x v="68"/>
    <s v="Jacksonville"/>
    <n v="310.3"/>
    <x v="1"/>
    <x v="67"/>
    <d v="1899-12-30T16:52:00"/>
    <d v="2016-03-25T00:00:00"/>
    <d v="1899-12-30T22:22:00"/>
    <d v="1899-12-30T05:30:00"/>
    <s v="Friday"/>
    <x v="0"/>
    <x v="2"/>
  </r>
  <r>
    <d v="2016-03-25T22:54:00"/>
    <d v="2016-03-26T01:39:00"/>
    <x v="0"/>
    <x v="30"/>
    <s v="Kissimmee"/>
    <n v="201"/>
    <x v="2"/>
    <x v="67"/>
    <d v="1899-12-30T22:54:00"/>
    <d v="2016-03-26T00:00:00"/>
    <d v="1899-12-30T01:39:00"/>
    <d v="1899-12-30T02:45:00"/>
    <s v="Friday"/>
    <x v="0"/>
    <x v="0"/>
  </r>
  <r>
    <d v="2016-03-26T14:05:00"/>
    <d v="2016-03-26T14:29:00"/>
    <x v="1"/>
    <x v="69"/>
    <s v="Isles of Buena Vista"/>
    <n v="6.7"/>
    <x v="3"/>
    <x v="68"/>
    <d v="1899-12-30T14:05:00"/>
    <d v="2016-03-26T00:00:00"/>
    <d v="1899-12-30T14:29:00"/>
    <d v="1899-12-30T00:24:00"/>
    <s v="Saturday"/>
    <x v="1"/>
    <x v="2"/>
  </r>
  <r>
    <d v="2016-03-26T15:19:00"/>
    <d v="2016-03-26T15:49:00"/>
    <x v="1"/>
    <x v="6"/>
    <s v="Orlando"/>
    <n v="8.8000000000000007"/>
    <x v="3"/>
    <x v="68"/>
    <d v="1899-12-30T15:19:00"/>
    <d v="2016-03-26T00:00:00"/>
    <d v="1899-12-30T15:49:00"/>
    <d v="1899-12-30T00:30:00"/>
    <s v="Saturday"/>
    <x v="1"/>
    <x v="2"/>
  </r>
  <r>
    <d v="2016-03-26T16:26:00"/>
    <d v="2016-03-26T16:30:00"/>
    <x v="1"/>
    <x v="70"/>
    <s v="Lake Reams"/>
    <n v="1.2"/>
    <x v="3"/>
    <x v="68"/>
    <d v="1899-12-30T16:26:00"/>
    <d v="2016-03-26T00:00:00"/>
    <d v="1899-12-30T16:30:00"/>
    <d v="1899-12-30T00:04:00"/>
    <s v="Saturday"/>
    <x v="1"/>
    <x v="2"/>
  </r>
  <r>
    <d v="2016-03-27T00:31:00"/>
    <d v="2016-03-27T00:40:00"/>
    <x v="0"/>
    <x v="70"/>
    <s v="Lake Reams"/>
    <n v="2.1"/>
    <x v="5"/>
    <x v="69"/>
    <d v="1899-12-30T00:31:00"/>
    <d v="2016-03-27T00:00:00"/>
    <d v="1899-12-30T00:40:00"/>
    <d v="1899-12-30T00:09:00"/>
    <s v="Sunday"/>
    <x v="2"/>
    <x v="1"/>
  </r>
  <r>
    <d v="2016-03-27T01:11:00"/>
    <d v="2016-03-27T01:23:00"/>
    <x v="0"/>
    <x v="7"/>
    <s v="Kissimmee"/>
    <n v="6.6"/>
    <x v="0"/>
    <x v="69"/>
    <d v="1899-12-30T01:11:00"/>
    <d v="2016-03-27T00:00:00"/>
    <d v="1899-12-30T01:23:00"/>
    <d v="1899-12-30T00:12:00"/>
    <s v="Sunday"/>
    <x v="2"/>
    <x v="1"/>
  </r>
  <r>
    <d v="2016-03-27T15:31:00"/>
    <d v="2016-03-27T15:56:00"/>
    <x v="0"/>
    <x v="6"/>
    <s v="Orlando"/>
    <n v="6.1"/>
    <x v="1"/>
    <x v="69"/>
    <d v="1899-12-30T15:31:00"/>
    <d v="2016-03-27T00:00:00"/>
    <d v="1899-12-30T15:56:00"/>
    <d v="1899-12-30T00:25:00"/>
    <s v="Sunday"/>
    <x v="2"/>
    <x v="2"/>
  </r>
  <r>
    <d v="2016-03-27T21:26:00"/>
    <d v="2016-03-27T21:41:00"/>
    <x v="1"/>
    <x v="7"/>
    <s v="Orlando"/>
    <n v="6.9"/>
    <x v="3"/>
    <x v="69"/>
    <d v="1899-12-30T21:26:00"/>
    <d v="2016-03-27T00:00:00"/>
    <d v="1899-12-30T21:41:00"/>
    <d v="1899-12-30T00:15:00"/>
    <s v="Sunday"/>
    <x v="2"/>
    <x v="0"/>
  </r>
  <r>
    <d v="2016-03-27T23:04:00"/>
    <d v="2016-03-27T23:18:00"/>
    <x v="1"/>
    <x v="7"/>
    <s v="Kissimmee"/>
    <n v="7.3"/>
    <x v="3"/>
    <x v="69"/>
    <d v="1899-12-30T23:04:00"/>
    <d v="2016-03-27T00:00:00"/>
    <d v="1899-12-30T23:18:00"/>
    <d v="1899-12-30T00:14:00"/>
    <s v="Sunday"/>
    <x v="2"/>
    <x v="3"/>
  </r>
  <r>
    <d v="2016-03-28T12:29:00"/>
    <d v="2016-03-28T12:42:00"/>
    <x v="1"/>
    <x v="6"/>
    <s v="Orlando"/>
    <n v="3.6"/>
    <x v="3"/>
    <x v="70"/>
    <d v="1899-12-30T12:29:00"/>
    <d v="2016-03-28T00:00:00"/>
    <d v="1899-12-30T12:42:00"/>
    <d v="1899-12-30T00:13:00"/>
    <s v="Monday"/>
    <x v="3"/>
    <x v="2"/>
  </r>
  <r>
    <d v="2016-03-28T19:30:00"/>
    <d v="2016-03-28T20:23:00"/>
    <x v="1"/>
    <x v="69"/>
    <s v="Vista East"/>
    <n v="27.2"/>
    <x v="3"/>
    <x v="70"/>
    <d v="1899-12-30T19:30:00"/>
    <d v="2016-03-28T00:00:00"/>
    <d v="1899-12-30T20:23:00"/>
    <d v="1899-12-30T00:53:00"/>
    <s v="Monday"/>
    <x v="3"/>
    <x v="0"/>
  </r>
  <r>
    <d v="2016-03-28T22:55:00"/>
    <d v="2016-03-28T23:26:00"/>
    <x v="1"/>
    <x v="7"/>
    <s v="Kissimmee"/>
    <n v="25.7"/>
    <x v="3"/>
    <x v="70"/>
    <d v="1899-12-30T22:55:00"/>
    <d v="2016-03-28T00:00:00"/>
    <d v="1899-12-30T23:26:00"/>
    <d v="1899-12-30T00:31:00"/>
    <s v="Monday"/>
    <x v="3"/>
    <x v="0"/>
  </r>
  <r>
    <d v="2016-03-29T15:27:00"/>
    <d v="2016-03-29T16:11:00"/>
    <x v="1"/>
    <x v="6"/>
    <s v="Orlando"/>
    <n v="13.6"/>
    <x v="3"/>
    <x v="71"/>
    <d v="1899-12-30T15:27:00"/>
    <d v="2016-03-29T00:00:00"/>
    <d v="1899-12-30T16:11:00"/>
    <d v="1899-12-30T00:44:00"/>
    <s v="Tuesday"/>
    <x v="4"/>
    <x v="2"/>
  </r>
  <r>
    <d v="2016-03-29T18:20:00"/>
    <d v="2016-03-29T18:39:00"/>
    <x v="1"/>
    <x v="71"/>
    <s v="Sky Lake"/>
    <n v="6.2"/>
    <x v="3"/>
    <x v="71"/>
    <d v="1899-12-30T18:20:00"/>
    <d v="2016-03-29T00:00:00"/>
    <d v="1899-12-30T18:39:00"/>
    <d v="1899-12-30T00:19:00"/>
    <s v="Tuesday"/>
    <x v="4"/>
    <x v="0"/>
  </r>
  <r>
    <d v="2016-03-29T20:29:00"/>
    <d v="2016-03-29T20:44:00"/>
    <x v="1"/>
    <x v="72"/>
    <s v="Sand Lake Commons"/>
    <n v="6"/>
    <x v="3"/>
    <x v="71"/>
    <d v="1899-12-30T20:29:00"/>
    <d v="2016-03-29T00:00:00"/>
    <d v="1899-12-30T20:44:00"/>
    <d v="1899-12-30T00:15:00"/>
    <s v="Tuesday"/>
    <x v="4"/>
    <x v="0"/>
  </r>
  <r>
    <d v="2016-03-29T23:04:00"/>
    <d v="2016-03-29T23:21:00"/>
    <x v="1"/>
    <x v="7"/>
    <s v="Kissimmee"/>
    <n v="13.8"/>
    <x v="3"/>
    <x v="71"/>
    <d v="1899-12-30T23:04:00"/>
    <d v="2016-03-29T00:00:00"/>
    <d v="1899-12-30T23:21:00"/>
    <d v="1899-12-30T00:17:00"/>
    <s v="Tuesday"/>
    <x v="4"/>
    <x v="3"/>
  </r>
  <r>
    <d v="2016-03-30T22:05:00"/>
    <d v="2016-03-30T22:55:00"/>
    <x v="0"/>
    <x v="7"/>
    <s v="Kissimmee"/>
    <n v="28.8"/>
    <x v="0"/>
    <x v="72"/>
    <d v="1899-12-30T22:05:00"/>
    <d v="2016-03-30T00:00:00"/>
    <d v="1899-12-30T22:55:00"/>
    <d v="1899-12-30T00:50:00"/>
    <s v="Wednesday"/>
    <x v="5"/>
    <x v="0"/>
  </r>
  <r>
    <d v="2016-03-31T12:47:00"/>
    <d v="2016-03-31T13:22:00"/>
    <x v="0"/>
    <x v="6"/>
    <s v="Orlando"/>
    <n v="16.100000000000001"/>
    <x v="6"/>
    <x v="73"/>
    <d v="1899-12-30T12:47:00"/>
    <d v="2016-03-31T00:00:00"/>
    <d v="1899-12-30T13:22:00"/>
    <d v="1899-12-30T00:35:00"/>
    <s v="Thursday"/>
    <x v="6"/>
    <x v="2"/>
  </r>
  <r>
    <d v="2016-03-31T14:37:00"/>
    <d v="2016-03-31T15:09:00"/>
    <x v="0"/>
    <x v="7"/>
    <s v="Kissimmee"/>
    <n v="16.399999999999999"/>
    <x v="0"/>
    <x v="73"/>
    <d v="1899-12-30T14:37:00"/>
    <d v="2016-03-31T00:00:00"/>
    <d v="1899-12-30T15:09:00"/>
    <d v="1899-12-30T00:32:00"/>
    <s v="Thursday"/>
    <x v="6"/>
    <x v="2"/>
  </r>
  <r>
    <d v="2016-04-02T08:40:00"/>
    <d v="2016-04-02T09:01:00"/>
    <x v="0"/>
    <x v="1"/>
    <s v="Morrisville"/>
    <n v="5.2"/>
    <x v="5"/>
    <x v="74"/>
    <d v="1899-12-30T08:40:00"/>
    <d v="2016-04-02T00:00:00"/>
    <d v="1899-12-30T09:01:00"/>
    <d v="1899-12-30T00:21:00"/>
    <s v="Saturday"/>
    <x v="1"/>
    <x v="1"/>
  </r>
  <r>
    <d v="2016-04-02T09:37:00"/>
    <d v="2016-04-02T10:09:00"/>
    <x v="0"/>
    <x v="11"/>
    <s v="Cary"/>
    <n v="9.6999999999999993"/>
    <x v="0"/>
    <x v="74"/>
    <d v="1899-12-30T09:37:00"/>
    <d v="2016-04-02T00:00:00"/>
    <d v="1899-12-30T10:09:00"/>
    <d v="1899-12-30T00:32:00"/>
    <s v="Saturday"/>
    <x v="1"/>
    <x v="1"/>
  </r>
  <r>
    <d v="2016-04-02T10:26:00"/>
    <d v="2016-04-02T10:32:00"/>
    <x v="0"/>
    <x v="1"/>
    <s v="Cary"/>
    <n v="1.6"/>
    <x v="0"/>
    <x v="74"/>
    <d v="1899-12-30T10:26:00"/>
    <d v="2016-04-02T00:00:00"/>
    <d v="1899-12-30T10:32:00"/>
    <d v="1899-12-30T00:06:00"/>
    <s v="Saturday"/>
    <x v="1"/>
    <x v="1"/>
  </r>
  <r>
    <d v="2016-04-02T15:59:00"/>
    <d v="2016-04-02T16:03:00"/>
    <x v="0"/>
    <x v="1"/>
    <s v="Cary"/>
    <n v="1.1000000000000001"/>
    <x v="0"/>
    <x v="74"/>
    <d v="1899-12-30T15:59:00"/>
    <d v="2016-04-02T00:00:00"/>
    <d v="1899-12-30T16:03:00"/>
    <d v="1899-12-30T00:04:00"/>
    <s v="Saturday"/>
    <x v="1"/>
    <x v="2"/>
  </r>
  <r>
    <d v="2016-04-02T16:35:00"/>
    <d v="2016-04-02T16:39:00"/>
    <x v="0"/>
    <x v="1"/>
    <s v="Cary"/>
    <n v="1.6"/>
    <x v="0"/>
    <x v="74"/>
    <d v="1899-12-30T16:35:00"/>
    <d v="2016-04-02T00:00:00"/>
    <d v="1899-12-30T16:39:00"/>
    <d v="1899-12-30T00:04:00"/>
    <s v="Saturday"/>
    <x v="1"/>
    <x v="2"/>
  </r>
  <r>
    <d v="2016-04-02T18:04:00"/>
    <d v="2016-04-02T18:31:00"/>
    <x v="0"/>
    <x v="4"/>
    <s v="Macgregor Downs"/>
    <n v="9"/>
    <x v="2"/>
    <x v="74"/>
    <d v="1899-12-30T18:04:00"/>
    <d v="2016-04-02T00:00:00"/>
    <d v="1899-12-30T18:31:00"/>
    <d v="1899-12-30T00:27:00"/>
    <s v="Saturday"/>
    <x v="1"/>
    <x v="0"/>
  </r>
  <r>
    <d v="2016-04-02T20:36:00"/>
    <d v="2016-04-02T20:55:00"/>
    <x v="0"/>
    <x v="1"/>
    <s v="Cary"/>
    <n v="7.7"/>
    <x v="2"/>
    <x v="74"/>
    <d v="1899-12-30T20:36:00"/>
    <d v="2016-04-02T00:00:00"/>
    <d v="1899-12-30T20:55:00"/>
    <d v="1899-12-30T00:19:00"/>
    <s v="Saturday"/>
    <x v="1"/>
    <x v="0"/>
  </r>
  <r>
    <d v="2016-04-03T07:47:00"/>
    <d v="2016-04-03T08:06:00"/>
    <x v="0"/>
    <x v="1"/>
    <s v="Durham"/>
    <n v="9.9"/>
    <x v="2"/>
    <x v="75"/>
    <d v="1899-12-30T07:47:00"/>
    <d v="2016-04-03T00:00:00"/>
    <d v="1899-12-30T08:06:00"/>
    <d v="1899-12-30T00:19:00"/>
    <s v="Sunday"/>
    <x v="2"/>
    <x v="1"/>
  </r>
  <r>
    <d v="2016-04-03T09:46:00"/>
    <d v="2016-04-03T10:03:00"/>
    <x v="0"/>
    <x v="12"/>
    <s v="Cary"/>
    <n v="9.9"/>
    <x v="1"/>
    <x v="75"/>
    <d v="1899-12-30T09:46:00"/>
    <d v="2016-04-03T00:00:00"/>
    <d v="1899-12-30T10:03:00"/>
    <d v="1899-12-30T00:17:00"/>
    <s v="Sunday"/>
    <x v="2"/>
    <x v="1"/>
  </r>
  <r>
    <d v="2016-04-03T11:46:00"/>
    <d v="2016-04-03T12:06:00"/>
    <x v="0"/>
    <x v="1"/>
    <s v="Durham"/>
    <n v="10.4"/>
    <x v="2"/>
    <x v="75"/>
    <d v="1899-12-30T11:46:00"/>
    <d v="2016-04-03T00:00:00"/>
    <d v="1899-12-30T12:06:00"/>
    <d v="1899-12-30T00:20:00"/>
    <s v="Sunday"/>
    <x v="2"/>
    <x v="1"/>
  </r>
  <r>
    <d v="2016-04-03T13:03:00"/>
    <d v="2016-04-03T13:25:00"/>
    <x v="0"/>
    <x v="12"/>
    <s v="Cary"/>
    <n v="10.9"/>
    <x v="2"/>
    <x v="75"/>
    <d v="1899-12-30T13:03:00"/>
    <d v="2016-04-03T00:00:00"/>
    <d v="1899-12-30T13:25:00"/>
    <d v="1899-12-30T00:22:00"/>
    <s v="Sunday"/>
    <x v="2"/>
    <x v="2"/>
  </r>
  <r>
    <d v="2016-04-03T13:40:00"/>
    <d v="2016-04-03T14:09:00"/>
    <x v="0"/>
    <x v="1"/>
    <s v="Raleigh"/>
    <n v="15.7"/>
    <x v="1"/>
    <x v="75"/>
    <d v="1899-12-30T13:40:00"/>
    <d v="2016-04-03T00:00:00"/>
    <d v="1899-12-30T14:09:00"/>
    <d v="1899-12-30T00:29:00"/>
    <s v="Sunday"/>
    <x v="2"/>
    <x v="2"/>
  </r>
  <r>
    <d v="2016-04-03T15:56:00"/>
    <d v="2016-04-03T16:08:00"/>
    <x v="0"/>
    <x v="13"/>
    <s v="Raleigh"/>
    <n v="4.9000000000000004"/>
    <x v="0"/>
    <x v="75"/>
    <d v="1899-12-30T15:56:00"/>
    <d v="2016-04-03T00:00:00"/>
    <d v="1899-12-30T16:08:00"/>
    <d v="1899-12-30T00:12:00"/>
    <s v="Sunday"/>
    <x v="2"/>
    <x v="2"/>
  </r>
  <r>
    <d v="2016-04-03T16:16:00"/>
    <d v="2016-04-03T16:22:00"/>
    <x v="0"/>
    <x v="25"/>
    <s v="Depot Historic District"/>
    <n v="0.8"/>
    <x v="5"/>
    <x v="75"/>
    <d v="1899-12-30T16:16:00"/>
    <d v="2016-04-03T00:00:00"/>
    <d v="1899-12-30T16:22:00"/>
    <d v="1899-12-30T00:06:00"/>
    <s v="Sunday"/>
    <x v="2"/>
    <x v="2"/>
  </r>
  <r>
    <d v="2016-04-03T16:43:00"/>
    <d v="2016-04-03T17:12:00"/>
    <x v="0"/>
    <x v="13"/>
    <s v="Cary"/>
    <n v="13.5"/>
    <x v="2"/>
    <x v="75"/>
    <d v="1899-12-30T16:43:00"/>
    <d v="2016-04-03T00:00:00"/>
    <d v="1899-12-30T17:12:00"/>
    <d v="1899-12-30T00:29:00"/>
    <s v="Sunday"/>
    <x v="2"/>
    <x v="2"/>
  </r>
  <r>
    <d v="2016-04-03T19:02:00"/>
    <d v="2016-04-03T19:08:00"/>
    <x v="0"/>
    <x v="1"/>
    <s v="Morrisville"/>
    <n v="1.9"/>
    <x v="6"/>
    <x v="75"/>
    <d v="1899-12-30T19:02:00"/>
    <d v="2016-04-03T00:00:00"/>
    <d v="1899-12-30T19:08:00"/>
    <d v="1899-12-30T00:06:00"/>
    <s v="Sunday"/>
    <x v="2"/>
    <x v="0"/>
  </r>
  <r>
    <d v="2016-04-03T19:16:00"/>
    <d v="2016-04-03T19:25:00"/>
    <x v="0"/>
    <x v="11"/>
    <s v="Cary"/>
    <n v="2"/>
    <x v="0"/>
    <x v="75"/>
    <d v="1899-12-30T19:16:00"/>
    <d v="2016-04-03T00:00:00"/>
    <d v="1899-12-30T19:25:00"/>
    <d v="1899-12-30T00:09:00"/>
    <s v="Sunday"/>
    <x v="2"/>
    <x v="0"/>
  </r>
  <r>
    <d v="2016-04-05T15:16:00"/>
    <d v="2016-04-05T15:37:00"/>
    <x v="0"/>
    <x v="1"/>
    <s v="Morrisville"/>
    <n v="8.6999999999999993"/>
    <x v="0"/>
    <x v="76"/>
    <d v="1899-12-30T15:16:00"/>
    <d v="2016-04-05T00:00:00"/>
    <d v="1899-12-30T15:37:00"/>
    <d v="1899-12-30T00:21:00"/>
    <s v="Tuesday"/>
    <x v="4"/>
    <x v="2"/>
  </r>
  <r>
    <d v="2016-04-05T20:55:00"/>
    <d v="2016-04-05T21:14:00"/>
    <x v="0"/>
    <x v="73"/>
    <s v="Capitol One"/>
    <n v="14.5"/>
    <x v="5"/>
    <x v="76"/>
    <d v="1899-12-30T20:55:00"/>
    <d v="2016-04-05T00:00:00"/>
    <d v="1899-12-30T21:14:00"/>
    <d v="1899-12-30T00:19:00"/>
    <s v="Tuesday"/>
    <x v="4"/>
    <x v="0"/>
  </r>
  <r>
    <d v="2016-04-05T21:30:00"/>
    <d v="2016-04-05T21:36:00"/>
    <x v="0"/>
    <x v="74"/>
    <s v="University District"/>
    <n v="4.5"/>
    <x v="0"/>
    <x v="76"/>
    <d v="1899-12-30T21:30:00"/>
    <d v="2016-04-05T00:00:00"/>
    <d v="1899-12-30T21:36:00"/>
    <d v="1899-12-30T00:06:00"/>
    <s v="Tuesday"/>
    <x v="4"/>
    <x v="0"/>
  </r>
  <r>
    <d v="2016-04-05T22:19:00"/>
    <d v="2016-04-05T22:27:00"/>
    <x v="0"/>
    <x v="75"/>
    <s v="Capitol One"/>
    <n v="5"/>
    <x v="0"/>
    <x v="76"/>
    <d v="1899-12-30T22:19:00"/>
    <d v="2016-04-05T00:00:00"/>
    <d v="1899-12-30T22:27:00"/>
    <d v="1899-12-30T00:08:00"/>
    <s v="Tuesday"/>
    <x v="4"/>
    <x v="0"/>
  </r>
  <r>
    <d v="2016-04-07T00:32:00"/>
    <d v="2016-04-07T00:47:00"/>
    <x v="0"/>
    <x v="12"/>
    <s v="Cary"/>
    <n v="9.9"/>
    <x v="2"/>
    <x v="77"/>
    <d v="1899-12-30T00:32:00"/>
    <d v="2016-04-07T00:00:00"/>
    <d v="1899-12-30T00:47:00"/>
    <d v="1899-12-30T00:15:00"/>
    <s v="Thursday"/>
    <x v="6"/>
    <x v="1"/>
  </r>
  <r>
    <d v="2016-04-07T17:31:00"/>
    <d v="2016-04-07T17:49:00"/>
    <x v="0"/>
    <x v="4"/>
    <s v="Summerwinds"/>
    <n v="8.8000000000000007"/>
    <x v="2"/>
    <x v="77"/>
    <d v="1899-12-30T17:31:00"/>
    <d v="2016-04-07T00:00:00"/>
    <d v="1899-12-30T17:49:00"/>
    <d v="1899-12-30T00:18:00"/>
    <s v="Thursday"/>
    <x v="6"/>
    <x v="2"/>
  </r>
  <r>
    <d v="2016-04-07T18:23:00"/>
    <d v="2016-04-07T18:49:00"/>
    <x v="0"/>
    <x v="76"/>
    <s v="Whitebridge"/>
    <n v="8.6999999999999993"/>
    <x v="6"/>
    <x v="77"/>
    <d v="1899-12-30T18:23:00"/>
    <d v="2016-04-07T00:00:00"/>
    <d v="1899-12-30T18:49:00"/>
    <d v="1899-12-30T00:26:00"/>
    <s v="Thursday"/>
    <x v="6"/>
    <x v="0"/>
  </r>
  <r>
    <d v="2016-04-07T20:00:00"/>
    <d v="2016-04-07T20:17:00"/>
    <x v="0"/>
    <x v="1"/>
    <s v="Durham"/>
    <n v="11.8"/>
    <x v="2"/>
    <x v="77"/>
    <d v="1899-12-30T20:00:00"/>
    <d v="2016-04-07T00:00:00"/>
    <d v="1899-12-30T20:17:00"/>
    <d v="1899-12-30T00:17:00"/>
    <s v="Thursday"/>
    <x v="6"/>
    <x v="0"/>
  </r>
  <r>
    <d v="2016-04-10T09:50:00"/>
    <d v="2016-04-10T10:52:00"/>
    <x v="0"/>
    <x v="17"/>
    <s v="Unknown Location"/>
    <n v="28.6"/>
    <x v="3"/>
    <x v="78"/>
    <d v="1899-12-30T09:50:00"/>
    <d v="2016-04-10T00:00:00"/>
    <d v="1899-12-30T10:52:00"/>
    <d v="1899-12-30T01:02:00"/>
    <s v="Sunday"/>
    <x v="2"/>
    <x v="1"/>
  </r>
  <r>
    <d v="2016-04-10T12:17:00"/>
    <d v="2016-04-10T12:18:00"/>
    <x v="0"/>
    <x v="17"/>
    <s v="Unknown Location"/>
    <n v="15.1"/>
    <x v="3"/>
    <x v="78"/>
    <d v="1899-12-30T12:17:00"/>
    <d v="2016-04-10T00:00:00"/>
    <d v="1899-12-30T12:18:00"/>
    <d v="1899-12-30T00:01:00"/>
    <s v="Sunday"/>
    <x v="2"/>
    <x v="2"/>
  </r>
  <r>
    <d v="2016-04-11T10:02:00"/>
    <d v="2016-04-11T10:18:00"/>
    <x v="0"/>
    <x v="1"/>
    <s v="Morrisville"/>
    <n v="7.9"/>
    <x v="6"/>
    <x v="79"/>
    <d v="1899-12-30T10:02:00"/>
    <d v="2016-04-11T00:00:00"/>
    <d v="1899-12-30T10:18:00"/>
    <d v="1899-12-30T00:16:00"/>
    <s v="Monday"/>
    <x v="3"/>
    <x v="1"/>
  </r>
  <r>
    <d v="2016-04-11T18:14:00"/>
    <d v="2016-04-11T18:21:00"/>
    <x v="0"/>
    <x v="77"/>
    <s v="Santa Clara"/>
    <n v="3.8"/>
    <x v="3"/>
    <x v="79"/>
    <d v="1899-12-30T18:14:00"/>
    <d v="2016-04-11T00:00:00"/>
    <d v="1899-12-30T18:21:00"/>
    <d v="1899-12-30T00:07:00"/>
    <s v="Monday"/>
    <x v="3"/>
    <x v="0"/>
  </r>
  <r>
    <d v="2016-04-11T21:04:00"/>
    <d v="2016-04-11T21:20:00"/>
    <x v="0"/>
    <x v="78"/>
    <s v="Cory"/>
    <n v="4.3"/>
    <x v="3"/>
    <x v="79"/>
    <d v="1899-12-30T21:04:00"/>
    <d v="2016-04-11T00:00:00"/>
    <d v="1899-12-30T21:20:00"/>
    <d v="1899-12-30T00:16:00"/>
    <s v="Monday"/>
    <x v="3"/>
    <x v="0"/>
  </r>
  <r>
    <d v="2016-04-11T22:12:00"/>
    <d v="2016-04-11T22:25:00"/>
    <x v="0"/>
    <x v="79"/>
    <s v="Agnew"/>
    <n v="3.9"/>
    <x v="3"/>
    <x v="79"/>
    <d v="1899-12-30T22:12:00"/>
    <d v="2016-04-11T00:00:00"/>
    <d v="1899-12-30T22:25:00"/>
    <d v="1899-12-30T00:13:00"/>
    <s v="Monday"/>
    <x v="3"/>
    <x v="0"/>
  </r>
  <r>
    <d v="2016-04-12T18:56:00"/>
    <d v="2016-04-12T19:03:00"/>
    <x v="0"/>
    <x v="1"/>
    <s v="Morrisville"/>
    <n v="2.9"/>
    <x v="0"/>
    <x v="80"/>
    <d v="1899-12-30T18:56:00"/>
    <d v="2016-04-12T00:00:00"/>
    <d v="1899-12-30T19:03:00"/>
    <d v="1899-12-30T00:07:00"/>
    <s v="Tuesday"/>
    <x v="4"/>
    <x v="0"/>
  </r>
  <r>
    <d v="2016-04-12T20:23:00"/>
    <d v="2016-04-12T20:34:00"/>
    <x v="0"/>
    <x v="11"/>
    <s v="Cary"/>
    <n v="3.4"/>
    <x v="1"/>
    <x v="80"/>
    <d v="1899-12-30T20:23:00"/>
    <d v="2016-04-12T00:00:00"/>
    <d v="1899-12-30T20:34:00"/>
    <d v="1899-12-30T00:11:00"/>
    <s v="Tuesday"/>
    <x v="4"/>
    <x v="0"/>
  </r>
  <r>
    <d v="2016-04-14T07:29:00"/>
    <d v="2016-04-14T08:09:00"/>
    <x v="0"/>
    <x v="1"/>
    <s v="Holly Springs"/>
    <n v="15.3"/>
    <x v="6"/>
    <x v="81"/>
    <d v="1899-12-30T07:29:00"/>
    <d v="2016-04-14T00:00:00"/>
    <d v="1899-12-30T08:09:00"/>
    <d v="1899-12-30T00:40:00"/>
    <s v="Thursday"/>
    <x v="6"/>
    <x v="1"/>
  </r>
  <r>
    <d v="2016-04-14T16:00:00"/>
    <d v="2016-04-14T16:43:00"/>
    <x v="0"/>
    <x v="80"/>
    <s v="Cary"/>
    <n v="13.7"/>
    <x v="6"/>
    <x v="81"/>
    <d v="1899-12-30T16:00:00"/>
    <d v="2016-04-14T00:00:00"/>
    <d v="1899-12-30T16:43:00"/>
    <d v="1899-12-30T00:43:00"/>
    <s v="Thursday"/>
    <x v="6"/>
    <x v="2"/>
  </r>
  <r>
    <d v="2016-04-15T11:36:00"/>
    <d v="2016-04-15T12:07:00"/>
    <x v="0"/>
    <x v="1"/>
    <s v="Raleigh"/>
    <n v="11.9"/>
    <x v="6"/>
    <x v="82"/>
    <d v="1899-12-30T11:36:00"/>
    <d v="2016-04-15T00:00:00"/>
    <d v="1899-12-30T12:07:00"/>
    <d v="1899-12-30T00:31:00"/>
    <s v="Friday"/>
    <x v="0"/>
    <x v="1"/>
  </r>
  <r>
    <d v="2016-04-15T12:29:00"/>
    <d v="2016-04-15T12:32:00"/>
    <x v="0"/>
    <x v="28"/>
    <s v="Harden Place"/>
    <n v="1.4"/>
    <x v="5"/>
    <x v="82"/>
    <d v="1899-12-30T12:29:00"/>
    <d v="2016-04-15T00:00:00"/>
    <d v="1899-12-30T12:32:00"/>
    <d v="1899-12-30T00:03:00"/>
    <s v="Friday"/>
    <x v="0"/>
    <x v="2"/>
  </r>
  <r>
    <d v="2016-04-15T14:31:00"/>
    <d v="2016-04-15T15:01:00"/>
    <x v="0"/>
    <x v="13"/>
    <s v="Cary"/>
    <n v="15.2"/>
    <x v="2"/>
    <x v="82"/>
    <d v="1899-12-30T14:31:00"/>
    <d v="2016-04-15T00:00:00"/>
    <d v="1899-12-30T15:01:00"/>
    <d v="1899-12-30T00:30:00"/>
    <s v="Friday"/>
    <x v="0"/>
    <x v="2"/>
  </r>
  <r>
    <d v="2016-04-16T12:59:00"/>
    <d v="2016-04-16T13:17:00"/>
    <x v="0"/>
    <x v="1"/>
    <s v="Morrisville"/>
    <n v="6"/>
    <x v="5"/>
    <x v="83"/>
    <d v="1899-12-30T12:59:00"/>
    <d v="2016-04-16T00:00:00"/>
    <d v="1899-12-30T13:17:00"/>
    <d v="1899-12-30T00:18:00"/>
    <s v="Saturday"/>
    <x v="1"/>
    <x v="2"/>
  </r>
  <r>
    <d v="2016-04-16T15:10:00"/>
    <d v="2016-04-16T15:26:00"/>
    <x v="0"/>
    <x v="11"/>
    <s v="Cary"/>
    <n v="6.1"/>
    <x v="0"/>
    <x v="83"/>
    <d v="1899-12-30T15:10:00"/>
    <d v="2016-04-16T00:00:00"/>
    <d v="1899-12-30T15:26:00"/>
    <d v="1899-12-30T00:16:00"/>
    <s v="Saturday"/>
    <x v="1"/>
    <x v="2"/>
  </r>
  <r>
    <d v="2016-04-19T17:44:00"/>
    <d v="2016-04-19T18:08:00"/>
    <x v="0"/>
    <x v="4"/>
    <s v="Wayne Ridge"/>
    <n v="8.1999999999999993"/>
    <x v="0"/>
    <x v="84"/>
    <d v="1899-12-30T17:44:00"/>
    <d v="2016-04-19T00:00:00"/>
    <d v="1899-12-30T18:08:00"/>
    <d v="1899-12-30T00:24:00"/>
    <s v="Tuesday"/>
    <x v="4"/>
    <x v="2"/>
  </r>
  <r>
    <d v="2016-04-19T19:57:00"/>
    <d v="2016-04-19T20:19:00"/>
    <x v="0"/>
    <x v="5"/>
    <s v="Whitebridge"/>
    <n v="8"/>
    <x v="0"/>
    <x v="84"/>
    <d v="1899-12-30T19:57:00"/>
    <d v="2016-04-19T00:00:00"/>
    <d v="1899-12-30T20:19:00"/>
    <d v="1899-12-30T00:22:00"/>
    <s v="Tuesday"/>
    <x v="4"/>
    <x v="0"/>
  </r>
  <r>
    <d v="2016-04-22T08:25:00"/>
    <d v="2016-04-22T09:04:00"/>
    <x v="0"/>
    <x v="1"/>
    <s v="Raleigh"/>
    <n v="13.6"/>
    <x v="2"/>
    <x v="85"/>
    <d v="1899-12-30T08:25:00"/>
    <d v="2016-04-22T00:00:00"/>
    <d v="1899-12-30T09:04:00"/>
    <d v="1899-12-30T00:39:00"/>
    <s v="Friday"/>
    <x v="0"/>
    <x v="1"/>
  </r>
  <r>
    <d v="2016-04-22T10:10:00"/>
    <d v="2016-04-22T10:40:00"/>
    <x v="0"/>
    <x v="13"/>
    <s v="Cary"/>
    <n v="22.5"/>
    <x v="2"/>
    <x v="85"/>
    <d v="1899-12-30T10:10:00"/>
    <d v="2016-04-22T00:00:00"/>
    <d v="1899-12-30T10:40:00"/>
    <d v="1899-12-30T00:30:00"/>
    <s v="Friday"/>
    <x v="0"/>
    <x v="1"/>
  </r>
  <r>
    <d v="2016-04-22T12:08:00"/>
    <d v="2016-04-22T12:28:00"/>
    <x v="0"/>
    <x v="1"/>
    <s v="Durham"/>
    <n v="10.4"/>
    <x v="2"/>
    <x v="85"/>
    <d v="1899-12-30T12:08:00"/>
    <d v="2016-04-22T00:00:00"/>
    <d v="1899-12-30T12:28:00"/>
    <d v="1899-12-30T00:20:00"/>
    <s v="Friday"/>
    <x v="0"/>
    <x v="2"/>
  </r>
  <r>
    <d v="2016-04-22T13:02:00"/>
    <d v="2016-04-22T13:26:00"/>
    <x v="0"/>
    <x v="12"/>
    <s v="Cary"/>
    <n v="10"/>
    <x v="2"/>
    <x v="85"/>
    <d v="1899-12-30T13:02:00"/>
    <d v="2016-04-22T00:00:00"/>
    <d v="1899-12-30T13:26:00"/>
    <d v="1899-12-30T00:24:00"/>
    <s v="Friday"/>
    <x v="0"/>
    <x v="2"/>
  </r>
  <r>
    <d v="2016-04-23T17:03:00"/>
    <d v="2016-04-23T17:16:00"/>
    <x v="0"/>
    <x v="4"/>
    <s v="Tanglewood"/>
    <n v="6"/>
    <x v="0"/>
    <x v="86"/>
    <d v="1899-12-30T17:03:00"/>
    <d v="2016-04-23T00:00:00"/>
    <d v="1899-12-30T17:16:00"/>
    <d v="1899-12-30T00:13:00"/>
    <s v="Saturday"/>
    <x v="1"/>
    <x v="2"/>
  </r>
  <r>
    <d v="2016-04-23T18:49:00"/>
    <d v="2016-04-23T19:05:00"/>
    <x v="0"/>
    <x v="9"/>
    <s v="Whitebridge"/>
    <n v="6.5"/>
    <x v="0"/>
    <x v="86"/>
    <d v="1899-12-30T18:49:00"/>
    <d v="2016-04-23T00:00:00"/>
    <d v="1899-12-30T19:05:00"/>
    <d v="1899-12-30T00:16:00"/>
    <s v="Saturday"/>
    <x v="1"/>
    <x v="0"/>
  </r>
  <r>
    <d v="2016-04-24T19:07:00"/>
    <d v="2016-04-24T19:16:00"/>
    <x v="0"/>
    <x v="1"/>
    <s v="Morrisville"/>
    <n v="3.1"/>
    <x v="5"/>
    <x v="87"/>
    <d v="1899-12-30T19:07:00"/>
    <d v="2016-04-24T00:00:00"/>
    <d v="1899-12-30T19:16:00"/>
    <d v="1899-12-30T00:09:00"/>
    <s v="Sunday"/>
    <x v="2"/>
    <x v="0"/>
  </r>
  <r>
    <d v="2016-04-24T19:46:00"/>
    <d v="2016-04-24T19:52:00"/>
    <x v="0"/>
    <x v="81"/>
    <s v="Chessington"/>
    <n v="1.9"/>
    <x v="5"/>
    <x v="87"/>
    <d v="1899-12-30T19:46:00"/>
    <d v="2016-04-24T00:00:00"/>
    <d v="1899-12-30T19:52:00"/>
    <d v="1899-12-30T00:06:00"/>
    <s v="Sunday"/>
    <x v="2"/>
    <x v="0"/>
  </r>
  <r>
    <d v="2016-04-24T21:41:00"/>
    <d v="2016-04-24T21:50:00"/>
    <x v="0"/>
    <x v="11"/>
    <s v="Cary"/>
    <n v="4.2"/>
    <x v="4"/>
    <x v="87"/>
    <d v="1899-12-30T21:41:00"/>
    <d v="2016-04-24T00:00:00"/>
    <d v="1899-12-30T21:50:00"/>
    <d v="1899-12-30T00:09:00"/>
    <s v="Sunday"/>
    <x v="2"/>
    <x v="0"/>
  </r>
  <r>
    <d v="2016-04-27T13:30:00"/>
    <d v="2016-04-27T13:40:00"/>
    <x v="0"/>
    <x v="4"/>
    <s v="Burtrose"/>
    <n v="4.9000000000000004"/>
    <x v="4"/>
    <x v="88"/>
    <d v="1899-12-30T13:30:00"/>
    <d v="2016-04-27T00:00:00"/>
    <d v="1899-12-30T13:40:00"/>
    <d v="1899-12-30T00:10:00"/>
    <s v="Wednesday"/>
    <x v="5"/>
    <x v="2"/>
  </r>
  <r>
    <d v="2016-04-27T14:13:00"/>
    <d v="2016-04-27T14:25:00"/>
    <x v="0"/>
    <x v="82"/>
    <s v="Whitebridge"/>
    <n v="4.8"/>
    <x v="4"/>
    <x v="88"/>
    <d v="1899-12-30T14:13:00"/>
    <d v="2016-04-27T00:00:00"/>
    <d v="1899-12-30T14:25:00"/>
    <d v="1899-12-30T00:12:00"/>
    <s v="Wednesday"/>
    <x v="5"/>
    <x v="2"/>
  </r>
  <r>
    <d v="2016-04-28T12:09:00"/>
    <d v="2016-04-28T12:34:00"/>
    <x v="0"/>
    <x v="1"/>
    <s v="Raleigh"/>
    <n v="12.4"/>
    <x v="1"/>
    <x v="89"/>
    <d v="1899-12-30T12:09:00"/>
    <d v="2016-04-28T00:00:00"/>
    <d v="1899-12-30T12:34:00"/>
    <d v="1899-12-30T00:25:00"/>
    <s v="Thursday"/>
    <x v="6"/>
    <x v="2"/>
  </r>
  <r>
    <d v="2016-04-28T13:30:00"/>
    <d v="2016-04-28T13:49:00"/>
    <x v="0"/>
    <x v="13"/>
    <s v="Cary"/>
    <n v="32.799999999999997"/>
    <x v="1"/>
    <x v="89"/>
    <d v="1899-12-30T13:30:00"/>
    <d v="2016-04-28T00:00:00"/>
    <d v="1899-12-30T13:49:00"/>
    <d v="1899-12-30T00:19:00"/>
    <s v="Thursday"/>
    <x v="6"/>
    <x v="2"/>
  </r>
  <r>
    <d v="2016-04-28T22:10:00"/>
    <d v="2016-04-28T22:28:00"/>
    <x v="0"/>
    <x v="11"/>
    <s v="Cary"/>
    <n v="5.5"/>
    <x v="1"/>
    <x v="89"/>
    <d v="1899-12-30T22:10:00"/>
    <d v="2016-04-28T00:00:00"/>
    <d v="1899-12-30T22:28:00"/>
    <d v="1899-12-30T00:18:00"/>
    <s v="Thursday"/>
    <x v="6"/>
    <x v="0"/>
  </r>
  <r>
    <d v="2016-04-29T11:44:00"/>
    <d v="2016-04-29T12:01:00"/>
    <x v="0"/>
    <x v="1"/>
    <s v="Durham"/>
    <n v="9.9"/>
    <x v="2"/>
    <x v="90"/>
    <d v="1899-12-30T11:44:00"/>
    <d v="2016-04-29T00:00:00"/>
    <d v="1899-12-30T12:01:00"/>
    <d v="1899-12-30T00:17:00"/>
    <s v="Friday"/>
    <x v="0"/>
    <x v="1"/>
  </r>
  <r>
    <d v="2016-04-29T13:13:00"/>
    <d v="2016-04-29T13:34:00"/>
    <x v="0"/>
    <x v="12"/>
    <s v="Cary"/>
    <n v="10"/>
    <x v="2"/>
    <x v="90"/>
    <d v="1899-12-30T13:13:00"/>
    <d v="2016-04-29T00:00:00"/>
    <d v="1899-12-30T13:34:00"/>
    <d v="1899-12-30T00:21:00"/>
    <s v="Friday"/>
    <x v="0"/>
    <x v="2"/>
  </r>
  <r>
    <d v="2016-04-29T18:46:00"/>
    <d v="2016-04-29T19:18:00"/>
    <x v="0"/>
    <x v="1"/>
    <s v="Durham"/>
    <n v="14.2"/>
    <x v="1"/>
    <x v="90"/>
    <d v="1899-12-30T18:46:00"/>
    <d v="2016-04-29T00:00:00"/>
    <d v="1899-12-30T19:18:00"/>
    <d v="1899-12-30T00:32:00"/>
    <s v="Friday"/>
    <x v="0"/>
    <x v="0"/>
  </r>
  <r>
    <d v="2016-04-29T22:44:00"/>
    <d v="2016-04-29T23:19:00"/>
    <x v="0"/>
    <x v="12"/>
    <s v="Cary"/>
    <n v="18.2"/>
    <x v="2"/>
    <x v="90"/>
    <d v="1899-12-30T22:44:00"/>
    <d v="2016-04-29T00:00:00"/>
    <d v="1899-12-30T23:19:00"/>
    <d v="1899-12-30T00:35:00"/>
    <s v="Friday"/>
    <x v="0"/>
    <x v="0"/>
  </r>
  <r>
    <d v="2016-04-30T18:42:00"/>
    <d v="2016-04-30T18:57:00"/>
    <x v="0"/>
    <x v="4"/>
    <s v="Waverly Place"/>
    <n v="7.7"/>
    <x v="0"/>
    <x v="91"/>
    <d v="1899-12-30T18:42:00"/>
    <d v="2016-04-30T00:00:00"/>
    <d v="1899-12-30T18:57:00"/>
    <d v="1899-12-30T00:15:00"/>
    <s v="Saturday"/>
    <x v="1"/>
    <x v="0"/>
  </r>
  <r>
    <d v="2016-04-30T22:16:00"/>
    <d v="2016-04-30T22:34:00"/>
    <x v="0"/>
    <x v="47"/>
    <s v="Whitebridge"/>
    <n v="6.8"/>
    <x v="3"/>
    <x v="91"/>
    <d v="1899-12-30T22:16:00"/>
    <d v="2016-04-30T00:00:00"/>
    <d v="1899-12-30T22:34:00"/>
    <d v="1899-12-30T00:18:00"/>
    <s v="Saturday"/>
    <x v="1"/>
    <x v="0"/>
  </r>
  <r>
    <d v="2016-05-01T17:31:00"/>
    <d v="2016-05-01T17:45:00"/>
    <x v="0"/>
    <x v="0"/>
    <s v="Fort Pierce"/>
    <n v="4.7"/>
    <x v="2"/>
    <x v="92"/>
    <d v="1899-12-30T17:31:00"/>
    <d v="2016-05-01T00:00:00"/>
    <d v="1899-12-30T17:45:00"/>
    <d v="1899-12-30T00:14:00"/>
    <s v="Sunday"/>
    <x v="2"/>
    <x v="2"/>
  </r>
  <r>
    <d v="2016-05-02T11:47:00"/>
    <d v="2016-05-02T12:07:00"/>
    <x v="0"/>
    <x v="1"/>
    <s v="Durham"/>
    <n v="10.4"/>
    <x v="2"/>
    <x v="93"/>
    <d v="1899-12-30T11:47:00"/>
    <d v="2016-05-02T00:00:00"/>
    <d v="1899-12-30T12:07:00"/>
    <d v="1899-12-30T00:20:00"/>
    <s v="Monday"/>
    <x v="3"/>
    <x v="1"/>
  </r>
  <r>
    <d v="2016-05-02T13:22:00"/>
    <d v="2016-05-02T13:41:00"/>
    <x v="0"/>
    <x v="12"/>
    <s v="Cary"/>
    <n v="10.4"/>
    <x v="2"/>
    <x v="93"/>
    <d v="1899-12-30T13:22:00"/>
    <d v="2016-05-02T00:00:00"/>
    <d v="1899-12-30T13:41:00"/>
    <d v="1899-12-30T00:19:00"/>
    <s v="Monday"/>
    <x v="3"/>
    <x v="2"/>
  </r>
  <r>
    <d v="2016-05-03T11:44:00"/>
    <d v="2016-05-03T11:59:00"/>
    <x v="0"/>
    <x v="1"/>
    <s v="Morrisville"/>
    <n v="6.5"/>
    <x v="0"/>
    <x v="94"/>
    <d v="1899-12-30T11:44:00"/>
    <d v="2016-05-03T00:00:00"/>
    <d v="1899-12-30T11:59:00"/>
    <d v="1899-12-30T00:15:00"/>
    <s v="Tuesday"/>
    <x v="4"/>
    <x v="1"/>
  </r>
  <r>
    <d v="2016-05-03T12:57:00"/>
    <d v="2016-05-03T13:12:00"/>
    <x v="1"/>
    <x v="83"/>
    <s v="Weston"/>
    <n v="4.2"/>
    <x v="3"/>
    <x v="94"/>
    <d v="1899-12-30T12:57:00"/>
    <d v="2016-05-03T00:00:00"/>
    <d v="1899-12-30T13:12:00"/>
    <d v="1899-12-30T00:15:00"/>
    <s v="Tuesday"/>
    <x v="4"/>
    <x v="2"/>
  </r>
  <r>
    <d v="2016-05-03T14:08:00"/>
    <d v="2016-05-03T14:18:00"/>
    <x v="1"/>
    <x v="11"/>
    <s v="Cary"/>
    <n v="3.5"/>
    <x v="3"/>
    <x v="94"/>
    <d v="1899-12-30T14:08:00"/>
    <d v="2016-05-03T00:00:00"/>
    <d v="1899-12-30T14:18:00"/>
    <d v="1899-12-30T00:10:00"/>
    <s v="Tuesday"/>
    <x v="4"/>
    <x v="2"/>
  </r>
  <r>
    <d v="2016-05-03T14:39:00"/>
    <d v="2016-05-03T15:01:00"/>
    <x v="0"/>
    <x v="4"/>
    <s v="Wayne Ridge"/>
    <n v="7.8"/>
    <x v="0"/>
    <x v="94"/>
    <d v="1899-12-30T14:39:00"/>
    <d v="2016-05-03T00:00:00"/>
    <d v="1899-12-30T15:01:00"/>
    <d v="1899-12-30T00:22:00"/>
    <s v="Tuesday"/>
    <x v="4"/>
    <x v="2"/>
  </r>
  <r>
    <d v="2016-05-03T16:52:00"/>
    <d v="2016-05-03T17:13:00"/>
    <x v="0"/>
    <x v="1"/>
    <s v="Morrisville"/>
    <n v="7.8"/>
    <x v="0"/>
    <x v="94"/>
    <d v="1899-12-30T16:52:00"/>
    <d v="2016-05-03T00:00:00"/>
    <d v="1899-12-30T17:13:00"/>
    <d v="1899-12-30T00:21:00"/>
    <s v="Tuesday"/>
    <x v="4"/>
    <x v="2"/>
  </r>
  <r>
    <d v="2016-05-03T17:23:00"/>
    <d v="2016-05-03T17:34:00"/>
    <x v="0"/>
    <x v="11"/>
    <s v="Cary"/>
    <n v="3.9"/>
    <x v="0"/>
    <x v="94"/>
    <d v="1899-12-30T17:23:00"/>
    <d v="2016-05-03T00:00:00"/>
    <d v="1899-12-30T17:34:00"/>
    <d v="1899-12-30T00:11:00"/>
    <s v="Tuesday"/>
    <x v="4"/>
    <x v="2"/>
  </r>
  <r>
    <d v="2016-05-04T21:39:00"/>
    <d v="2016-05-04T21:55:00"/>
    <x v="0"/>
    <x v="4"/>
    <s v="Wayne Ridge"/>
    <n v="7.9"/>
    <x v="0"/>
    <x v="95"/>
    <d v="1899-12-30T21:39:00"/>
    <d v="2016-05-04T00:00:00"/>
    <d v="1899-12-30T21:55:00"/>
    <d v="1899-12-30T00:16:00"/>
    <s v="Wednesday"/>
    <x v="5"/>
    <x v="0"/>
  </r>
  <r>
    <d v="2016-05-05T21:24:00"/>
    <d v="2016-05-05T21:36:00"/>
    <x v="0"/>
    <x v="84"/>
    <s v="Redmond"/>
    <n v="14.2"/>
    <x v="0"/>
    <x v="96"/>
    <d v="1899-12-30T21:24:00"/>
    <d v="2016-05-05T00:00:00"/>
    <d v="1899-12-30T21:36:00"/>
    <d v="1899-12-30T00:12:00"/>
    <s v="Thursday"/>
    <x v="6"/>
    <x v="0"/>
  </r>
  <r>
    <d v="2016-05-05T22:34:00"/>
    <d v="2016-05-05T22:40:00"/>
    <x v="0"/>
    <x v="85"/>
    <s v="Bellevue"/>
    <n v="2.9"/>
    <x v="5"/>
    <x v="96"/>
    <d v="1899-12-30T22:34:00"/>
    <d v="2016-05-05T00:00:00"/>
    <d v="1899-12-30T22:40:00"/>
    <d v="1899-12-30T00:06:00"/>
    <s v="Thursday"/>
    <x v="6"/>
    <x v="0"/>
  </r>
  <r>
    <d v="2016-05-05T23:55:00"/>
    <d v="2016-05-06T00:08:00"/>
    <x v="0"/>
    <x v="86"/>
    <s v="Seattle"/>
    <n v="12.9"/>
    <x v="2"/>
    <x v="96"/>
    <d v="1899-12-30T23:55:00"/>
    <d v="2016-05-06T00:00:00"/>
    <d v="1899-12-30T00:08:00"/>
    <d v="1899-12-30T00:13:00"/>
    <s v="Thursday"/>
    <x v="6"/>
    <x v="3"/>
  </r>
  <r>
    <d v="2016-05-06T14:03:00"/>
    <d v="2016-05-06T14:33:00"/>
    <x v="0"/>
    <x v="4"/>
    <s v="Savon Height"/>
    <n v="7.8"/>
    <x v="1"/>
    <x v="97"/>
    <d v="1899-12-30T14:03:00"/>
    <d v="2016-05-06T00:00:00"/>
    <d v="1899-12-30T14:33:00"/>
    <d v="1899-12-30T00:30:00"/>
    <s v="Friday"/>
    <x v="0"/>
    <x v="2"/>
  </r>
  <r>
    <d v="2016-05-06T15:06:00"/>
    <d v="2016-05-06T15:22:00"/>
    <x v="0"/>
    <x v="1"/>
    <s v="Morrisville"/>
    <n v="7.8"/>
    <x v="1"/>
    <x v="97"/>
    <d v="1899-12-30T15:06:00"/>
    <d v="2016-05-06T00:00:00"/>
    <d v="1899-12-30T15:22:00"/>
    <d v="1899-12-30T00:16:00"/>
    <s v="Friday"/>
    <x v="0"/>
    <x v="2"/>
  </r>
  <r>
    <d v="2016-05-06T15:57:00"/>
    <d v="2016-05-06T16:08:00"/>
    <x v="0"/>
    <x v="83"/>
    <s v="Weston"/>
    <n v="3.8"/>
    <x v="0"/>
    <x v="97"/>
    <d v="1899-12-30T15:57:00"/>
    <d v="2016-05-06T00:00:00"/>
    <d v="1899-12-30T16:08:00"/>
    <d v="1899-12-30T00:11:00"/>
    <s v="Friday"/>
    <x v="0"/>
    <x v="2"/>
  </r>
  <r>
    <d v="2016-05-06T18:05:00"/>
    <d v="2016-05-06T18:14:00"/>
    <x v="0"/>
    <x v="11"/>
    <s v="Cary"/>
    <n v="2.5"/>
    <x v="0"/>
    <x v="97"/>
    <d v="1899-12-30T18:05:00"/>
    <d v="2016-05-06T00:00:00"/>
    <d v="1899-12-30T18:14:00"/>
    <d v="1899-12-30T00:09:00"/>
    <s v="Friday"/>
    <x v="0"/>
    <x v="0"/>
  </r>
  <r>
    <d v="2016-05-06T21:53:00"/>
    <d v="2016-05-06T22:05:00"/>
    <x v="0"/>
    <x v="1"/>
    <s v="Durham"/>
    <n v="9.9"/>
    <x v="2"/>
    <x v="97"/>
    <d v="1899-12-30T21:53:00"/>
    <d v="2016-05-06T00:00:00"/>
    <d v="1899-12-30T22:05:00"/>
    <d v="1899-12-30T00:12:00"/>
    <s v="Friday"/>
    <x v="0"/>
    <x v="0"/>
  </r>
  <r>
    <d v="2016-05-06T23:52:00"/>
    <d v="2016-05-07T00:08:00"/>
    <x v="0"/>
    <x v="12"/>
    <s v="Cary"/>
    <n v="9.9"/>
    <x v="2"/>
    <x v="97"/>
    <d v="1899-12-30T23:52:00"/>
    <d v="2016-05-07T00:00:00"/>
    <d v="1899-12-30T00:08:00"/>
    <d v="1899-12-30T00:16:00"/>
    <s v="Friday"/>
    <x v="0"/>
    <x v="3"/>
  </r>
  <r>
    <d v="2016-05-07T00:00:00"/>
    <d v="2016-05-07T00:05:00"/>
    <x v="0"/>
    <x v="87"/>
    <s v="Parkwood"/>
    <n v="1.2"/>
    <x v="5"/>
    <x v="98"/>
    <d v="1899-12-30T00:00:00"/>
    <d v="2016-05-07T00:00:00"/>
    <d v="1899-12-30T00:05:00"/>
    <d v="1899-12-30T00:05:00"/>
    <s v="Saturday"/>
    <x v="1"/>
    <x v="1"/>
  </r>
  <r>
    <d v="2016-05-07T00:08:00"/>
    <d v="2016-05-07T00:28:00"/>
    <x v="0"/>
    <x v="12"/>
    <s v="Cary"/>
    <n v="9.9"/>
    <x v="2"/>
    <x v="98"/>
    <d v="1899-12-30T00:08:00"/>
    <d v="2016-05-07T00:00:00"/>
    <d v="1899-12-30T00:28:00"/>
    <d v="1899-12-30T00:20:00"/>
    <s v="Saturday"/>
    <x v="1"/>
    <x v="1"/>
  </r>
  <r>
    <d v="2016-05-07T16:48:00"/>
    <d v="2016-05-07T16:52:00"/>
    <x v="0"/>
    <x v="4"/>
    <s v="Whitebridge"/>
    <n v="0.6"/>
    <x v="5"/>
    <x v="98"/>
    <d v="1899-12-30T16:48:00"/>
    <d v="2016-05-07T00:00:00"/>
    <d v="1899-12-30T16:52:00"/>
    <d v="1899-12-30T00:04:00"/>
    <s v="Saturday"/>
    <x v="1"/>
    <x v="2"/>
  </r>
  <r>
    <d v="2016-05-07T20:06:00"/>
    <d v="2016-05-07T20:26:00"/>
    <x v="0"/>
    <x v="1"/>
    <s v="Durham"/>
    <n v="9.9"/>
    <x v="3"/>
    <x v="98"/>
    <d v="1899-12-30T20:06:00"/>
    <d v="2016-05-07T00:00:00"/>
    <d v="1899-12-30T20:26:00"/>
    <d v="1899-12-30T00:20:00"/>
    <s v="Saturday"/>
    <x v="1"/>
    <x v="0"/>
  </r>
  <r>
    <d v="2016-05-07T22:41:00"/>
    <d v="2016-05-07T23:02:00"/>
    <x v="0"/>
    <x v="12"/>
    <s v="Morrisville"/>
    <n v="8.6"/>
    <x v="3"/>
    <x v="98"/>
    <d v="1899-12-30T22:41:00"/>
    <d v="2016-05-07T00:00:00"/>
    <d v="1899-12-30T23:02:00"/>
    <d v="1899-12-30T00:21:00"/>
    <s v="Saturday"/>
    <x v="1"/>
    <x v="0"/>
  </r>
  <r>
    <d v="2016-05-08T17:23:00"/>
    <d v="2016-05-08T17:30:00"/>
    <x v="0"/>
    <x v="88"/>
    <s v="Kalorama Triangle"/>
    <n v="1.3"/>
    <x v="3"/>
    <x v="99"/>
    <d v="1899-12-30T17:23:00"/>
    <d v="2016-05-08T00:00:00"/>
    <d v="1899-12-30T17:30:00"/>
    <d v="1899-12-30T00:07:00"/>
    <s v="Sunday"/>
    <x v="2"/>
    <x v="2"/>
  </r>
  <r>
    <d v="2016-05-08T18:17:00"/>
    <d v="2016-05-08T18:21:00"/>
    <x v="0"/>
    <x v="33"/>
    <s v="Columbia Heights"/>
    <n v="1.8"/>
    <x v="3"/>
    <x v="99"/>
    <d v="1899-12-30T18:17:00"/>
    <d v="2016-05-08T00:00:00"/>
    <d v="1899-12-30T18:21:00"/>
    <d v="1899-12-30T00:04:00"/>
    <s v="Sunday"/>
    <x v="2"/>
    <x v="0"/>
  </r>
  <r>
    <d v="2016-05-08T19:17:00"/>
    <d v="2016-05-08T19:27:00"/>
    <x v="0"/>
    <x v="89"/>
    <s v="Kalorama Triangle"/>
    <n v="1.5"/>
    <x v="3"/>
    <x v="99"/>
    <d v="1899-12-30T19:17:00"/>
    <d v="2016-05-08T00:00:00"/>
    <d v="1899-12-30T19:27:00"/>
    <d v="1899-12-30T00:10:00"/>
    <s v="Sunday"/>
    <x v="2"/>
    <x v="0"/>
  </r>
  <r>
    <d v="2016-05-09T10:25:00"/>
    <d v="2016-05-09T10:44:00"/>
    <x v="0"/>
    <x v="17"/>
    <s v="Rawalpindi"/>
    <n v="17.2"/>
    <x v="3"/>
    <x v="100"/>
    <d v="1899-12-30T10:25:00"/>
    <d v="2016-05-09T00:00:00"/>
    <d v="1899-12-30T10:44:00"/>
    <d v="1899-12-30T00:19:00"/>
    <s v="Monday"/>
    <x v="3"/>
    <x v="1"/>
  </r>
  <r>
    <d v="2016-05-11T08:34:00"/>
    <d v="2016-05-11T08:43:00"/>
    <x v="0"/>
    <x v="78"/>
    <s v="Renaissance"/>
    <n v="2.2000000000000002"/>
    <x v="3"/>
    <x v="101"/>
    <d v="1899-12-30T08:34:00"/>
    <d v="2016-05-11T00:00:00"/>
    <d v="1899-12-30T08:43:00"/>
    <d v="1899-12-30T00:09:00"/>
    <s v="Wednesday"/>
    <x v="5"/>
    <x v="1"/>
  </r>
  <r>
    <d v="2016-05-11T17:29:00"/>
    <d v="2016-05-11T17:40:00"/>
    <x v="0"/>
    <x v="90"/>
    <s v="Agnew"/>
    <n v="2.8"/>
    <x v="3"/>
    <x v="101"/>
    <d v="1899-12-30T17:29:00"/>
    <d v="2016-05-11T00:00:00"/>
    <d v="1899-12-30T17:40:00"/>
    <d v="1899-12-30T00:11:00"/>
    <s v="Wednesday"/>
    <x v="5"/>
    <x v="2"/>
  </r>
  <r>
    <d v="2016-05-11T19:20:00"/>
    <d v="2016-05-11T19:28:00"/>
    <x v="0"/>
    <x v="78"/>
    <s v="Agnew"/>
    <n v="2.2000000000000002"/>
    <x v="3"/>
    <x v="101"/>
    <d v="1899-12-30T19:20:00"/>
    <d v="2016-05-11T00:00:00"/>
    <d v="1899-12-30T19:28:00"/>
    <d v="1899-12-30T00:08:00"/>
    <s v="Wednesday"/>
    <x v="5"/>
    <x v="0"/>
  </r>
  <r>
    <d v="2016-05-12T18:04:00"/>
    <d v="2016-05-12T18:17:00"/>
    <x v="0"/>
    <x v="1"/>
    <s v="Cary"/>
    <n v="4.0999999999999996"/>
    <x v="3"/>
    <x v="102"/>
    <d v="1899-12-30T18:04:00"/>
    <d v="2016-05-12T00:00:00"/>
    <d v="1899-12-30T18:17:00"/>
    <d v="1899-12-30T00:13:00"/>
    <s v="Thursday"/>
    <x v="6"/>
    <x v="0"/>
  </r>
  <r>
    <d v="2016-05-12T19:22:00"/>
    <d v="2016-05-12T19:37:00"/>
    <x v="0"/>
    <x v="1"/>
    <s v="Cary"/>
    <n v="3.8"/>
    <x v="0"/>
    <x v="102"/>
    <d v="1899-12-30T19:22:00"/>
    <d v="2016-05-12T00:00:00"/>
    <d v="1899-12-30T19:37:00"/>
    <d v="1899-12-30T00:15:00"/>
    <s v="Thursday"/>
    <x v="6"/>
    <x v="0"/>
  </r>
  <r>
    <d v="2016-05-14T18:35:00"/>
    <d v="2016-05-14T18:39:00"/>
    <x v="0"/>
    <x v="1"/>
    <s v="Morrisville"/>
    <n v="3.1"/>
    <x v="0"/>
    <x v="103"/>
    <d v="1899-12-30T18:35:00"/>
    <d v="2016-05-14T00:00:00"/>
    <d v="1899-12-30T18:39:00"/>
    <d v="1899-12-30T00:04:00"/>
    <s v="Saturday"/>
    <x v="1"/>
    <x v="0"/>
  </r>
  <r>
    <d v="2016-05-14T23:01:00"/>
    <d v="2016-05-14T23:05:00"/>
    <x v="0"/>
    <x v="11"/>
    <s v="Cary"/>
    <n v="3.1"/>
    <x v="0"/>
    <x v="103"/>
    <d v="1899-12-30T23:01:00"/>
    <d v="2016-05-14T00:00:00"/>
    <d v="1899-12-30T23:05:00"/>
    <d v="1899-12-30T00:04:00"/>
    <s v="Saturday"/>
    <x v="1"/>
    <x v="3"/>
  </r>
  <r>
    <d v="2016-05-17T13:15:00"/>
    <d v="2016-05-17T13:23:00"/>
    <x v="0"/>
    <x v="4"/>
    <s v="Preston"/>
    <n v="2.8"/>
    <x v="5"/>
    <x v="104"/>
    <d v="1899-12-30T13:15:00"/>
    <d v="2016-05-17T00:00:00"/>
    <d v="1899-12-30T13:23:00"/>
    <d v="1899-12-30T00:08:00"/>
    <s v="Tuesday"/>
    <x v="4"/>
    <x v="2"/>
  </r>
  <r>
    <d v="2016-05-17T13:56:00"/>
    <d v="2016-05-17T14:08:00"/>
    <x v="0"/>
    <x v="45"/>
    <s v="Westpark Place"/>
    <n v="2.7"/>
    <x v="5"/>
    <x v="104"/>
    <d v="1899-12-30T13:56:00"/>
    <d v="2016-05-17T00:00:00"/>
    <d v="1899-12-30T14:08:00"/>
    <d v="1899-12-30T00:12:00"/>
    <s v="Tuesday"/>
    <x v="4"/>
    <x v="2"/>
  </r>
  <r>
    <d v="2016-05-17T14:34:00"/>
    <d v="2016-05-17T14:40:00"/>
    <x v="0"/>
    <x v="8"/>
    <s v="Whitebridge"/>
    <n v="1.9"/>
    <x v="5"/>
    <x v="104"/>
    <d v="1899-12-30T14:34:00"/>
    <d v="2016-05-17T00:00:00"/>
    <d v="1899-12-30T14:40:00"/>
    <d v="1899-12-30T00:06:00"/>
    <s v="Tuesday"/>
    <x v="4"/>
    <x v="2"/>
  </r>
  <r>
    <d v="2016-05-18T09:11:00"/>
    <d v="2016-05-18T09:41:00"/>
    <x v="0"/>
    <x v="1"/>
    <s v="Morrisville"/>
    <n v="8.4"/>
    <x v="1"/>
    <x v="105"/>
    <d v="1899-12-30T09:11:00"/>
    <d v="2016-05-18T00:00:00"/>
    <d v="1899-12-30T09:41:00"/>
    <d v="1899-12-30T00:30:00"/>
    <s v="Wednesday"/>
    <x v="5"/>
    <x v="1"/>
  </r>
  <r>
    <d v="2016-05-18T13:00:00"/>
    <d v="2016-05-18T13:02:00"/>
    <x v="0"/>
    <x v="11"/>
    <s v="Raleigh"/>
    <n v="7.6"/>
    <x v="1"/>
    <x v="105"/>
    <d v="1899-12-30T13:00:00"/>
    <d v="2016-05-18T00:00:00"/>
    <d v="1899-12-30T13:02:00"/>
    <d v="1899-12-30T00:02:00"/>
    <s v="Wednesday"/>
    <x v="5"/>
    <x v="2"/>
  </r>
  <r>
    <d v="2016-05-19T14:37:00"/>
    <d v="2016-05-19T15:01:00"/>
    <x v="0"/>
    <x v="91"/>
    <s v="Parkway Museums"/>
    <n v="2.9"/>
    <x v="0"/>
    <x v="106"/>
    <d v="1899-12-30T14:37:00"/>
    <d v="2016-05-19T00:00:00"/>
    <d v="1899-12-30T15:01:00"/>
    <d v="1899-12-30T00:24:00"/>
    <s v="Thursday"/>
    <x v="6"/>
    <x v="2"/>
  </r>
  <r>
    <d v="2016-05-20T10:56:00"/>
    <d v="2016-05-20T11:07:00"/>
    <x v="0"/>
    <x v="91"/>
    <s v="Hog Island"/>
    <n v="11.2"/>
    <x v="2"/>
    <x v="107"/>
    <d v="1899-12-30T10:56:00"/>
    <d v="2016-05-20T00:00:00"/>
    <d v="1899-12-30T11:07:00"/>
    <d v="1899-12-30T00:11:00"/>
    <s v="Friday"/>
    <x v="0"/>
    <x v="1"/>
  </r>
  <r>
    <d v="2016-05-20T15:43:00"/>
    <d v="2016-05-20T16:12:00"/>
    <x v="0"/>
    <x v="11"/>
    <s v="Cary"/>
    <n v="8.1999999999999993"/>
    <x v="0"/>
    <x v="107"/>
    <d v="1899-12-30T15:43:00"/>
    <d v="2016-05-20T00:00:00"/>
    <d v="1899-12-30T16:12:00"/>
    <d v="1899-12-30T00:29:00"/>
    <s v="Friday"/>
    <x v="0"/>
    <x v="2"/>
  </r>
  <r>
    <d v="2016-05-22T15:39:00"/>
    <d v="2016-05-22T15:46:00"/>
    <x v="0"/>
    <x v="1"/>
    <s v="Morrisville"/>
    <n v="3"/>
    <x v="0"/>
    <x v="108"/>
    <d v="1899-12-30T15:39:00"/>
    <d v="2016-05-22T00:00:00"/>
    <d v="1899-12-30T15:46:00"/>
    <d v="1899-12-30T00:07:00"/>
    <s v="Sunday"/>
    <x v="2"/>
    <x v="2"/>
  </r>
  <r>
    <d v="2016-05-22T18:46:00"/>
    <d v="2016-05-22T18:53:00"/>
    <x v="0"/>
    <x v="11"/>
    <s v="Cary"/>
    <n v="2.5"/>
    <x v="0"/>
    <x v="108"/>
    <d v="1899-12-30T18:46:00"/>
    <d v="2016-05-22T00:00:00"/>
    <d v="1899-12-30T18:53:00"/>
    <d v="1899-12-30T00:07:00"/>
    <s v="Sunday"/>
    <x v="2"/>
    <x v="0"/>
  </r>
  <r>
    <d v="2016-05-23T20:19:00"/>
    <d v="2016-05-23T20:27:00"/>
    <x v="0"/>
    <x v="4"/>
    <s v="Savon Height"/>
    <n v="3.6"/>
    <x v="0"/>
    <x v="109"/>
    <d v="1899-12-30T20:19:00"/>
    <d v="2016-05-23T00:00:00"/>
    <d v="1899-12-30T20:27:00"/>
    <d v="1899-12-30T00:08:00"/>
    <s v="Monday"/>
    <x v="3"/>
    <x v="0"/>
  </r>
  <r>
    <d v="2016-05-23T21:09:00"/>
    <d v="2016-05-23T21:21:00"/>
    <x v="0"/>
    <x v="92"/>
    <s v="Whitebridge"/>
    <n v="3.6"/>
    <x v="5"/>
    <x v="109"/>
    <d v="1899-12-30T21:09:00"/>
    <d v="2016-05-23T00:00:00"/>
    <d v="1899-12-30T21:21:00"/>
    <d v="1899-12-30T00:12:00"/>
    <s v="Monday"/>
    <x v="3"/>
    <x v="0"/>
  </r>
  <r>
    <d v="2016-05-27T20:26:00"/>
    <d v="2016-05-27T20:30:00"/>
    <x v="0"/>
    <x v="4"/>
    <s v="Kildaire Farms"/>
    <n v="4.5"/>
    <x v="5"/>
    <x v="110"/>
    <d v="1899-12-30T20:26:00"/>
    <d v="2016-05-27T00:00:00"/>
    <d v="1899-12-30T20:30:00"/>
    <d v="1899-12-30T00:04:00"/>
    <s v="Friday"/>
    <x v="0"/>
    <x v="0"/>
  </r>
  <r>
    <d v="2016-05-27T20:47:00"/>
    <d v="2016-05-27T20:53:00"/>
    <x v="0"/>
    <x v="92"/>
    <s v="Kilarney Woods"/>
    <n v="1.2"/>
    <x v="3"/>
    <x v="110"/>
    <d v="1899-12-30T20:47:00"/>
    <d v="2016-05-27T00:00:00"/>
    <d v="1899-12-30T20:53:00"/>
    <d v="1899-12-30T00:06:00"/>
    <s v="Friday"/>
    <x v="0"/>
    <x v="0"/>
  </r>
  <r>
    <d v="2016-05-27T22:11:00"/>
    <d v="2016-05-27T22:14:00"/>
    <x v="0"/>
    <x v="93"/>
    <s v="Kildaire Farms"/>
    <n v="1.7"/>
    <x v="5"/>
    <x v="110"/>
    <d v="1899-12-30T22:11:00"/>
    <d v="2016-05-27T00:00:00"/>
    <d v="1899-12-30T22:14:00"/>
    <d v="1899-12-30T00:03:00"/>
    <s v="Friday"/>
    <x v="0"/>
    <x v="0"/>
  </r>
  <r>
    <d v="2016-05-28T00:15:00"/>
    <d v="2016-05-28T00:21:00"/>
    <x v="0"/>
    <x v="93"/>
    <s v="Whitebridge"/>
    <n v="4.7"/>
    <x v="5"/>
    <x v="111"/>
    <d v="1899-12-30T00:15:00"/>
    <d v="2016-05-28T00:00:00"/>
    <d v="1899-12-30T00:21:00"/>
    <d v="1899-12-30T00:06:00"/>
    <s v="Saturday"/>
    <x v="1"/>
    <x v="1"/>
  </r>
  <r>
    <d v="2016-05-28T12:52:00"/>
    <d v="2016-05-28T13:06:00"/>
    <x v="0"/>
    <x v="1"/>
    <s v="Morrisville"/>
    <n v="6.1"/>
    <x v="0"/>
    <x v="111"/>
    <d v="1899-12-30T12:52:00"/>
    <d v="2016-05-28T00:00:00"/>
    <d v="1899-12-30T13:06:00"/>
    <d v="1899-12-30T00:14:00"/>
    <s v="Saturday"/>
    <x v="1"/>
    <x v="2"/>
  </r>
  <r>
    <d v="2016-05-28T14:35:00"/>
    <d v="2016-05-28T15:04:00"/>
    <x v="0"/>
    <x v="11"/>
    <s v="Cary"/>
    <n v="11.3"/>
    <x v="1"/>
    <x v="111"/>
    <d v="1899-12-30T14:35:00"/>
    <d v="2016-05-28T00:00:00"/>
    <d v="1899-12-30T15:04:00"/>
    <d v="1899-12-30T00:29:00"/>
    <s v="Saturday"/>
    <x v="1"/>
    <x v="2"/>
  </r>
  <r>
    <d v="2016-05-31T13:54:00"/>
    <d v="2016-05-31T14:41:00"/>
    <x v="0"/>
    <x v="1"/>
    <s v="Raleigh"/>
    <n v="14.9"/>
    <x v="2"/>
    <x v="112"/>
    <d v="1899-12-30T13:54:00"/>
    <d v="2016-05-31T00:00:00"/>
    <d v="1899-12-30T14:41:00"/>
    <d v="1899-12-30T00:47:00"/>
    <s v="Tuesday"/>
    <x v="4"/>
    <x v="2"/>
  </r>
  <r>
    <d v="2016-05-31T16:02:00"/>
    <d v="2016-05-31T16:39:00"/>
    <x v="0"/>
    <x v="13"/>
    <s v="Cary"/>
    <n v="14"/>
    <x v="2"/>
    <x v="112"/>
    <d v="1899-12-30T16:02:00"/>
    <d v="2016-05-31T00:00:00"/>
    <d v="1899-12-30T16:39:00"/>
    <d v="1899-12-30T00:37:00"/>
    <s v="Tuesday"/>
    <x v="4"/>
    <x v="2"/>
  </r>
  <r>
    <d v="2016-05-31T17:50:00"/>
    <d v="2016-05-31T17:59:00"/>
    <x v="0"/>
    <x v="8"/>
    <s v="Whitebridge"/>
    <n v="1.8"/>
    <x v="3"/>
    <x v="112"/>
    <d v="1899-12-30T17:50:00"/>
    <d v="2016-05-31T00:00:00"/>
    <d v="1899-12-30T17:59:00"/>
    <d v="1899-12-30T00:09:00"/>
    <s v="Tuesday"/>
    <x v="4"/>
    <x v="2"/>
  </r>
  <r>
    <d v="2016-06-01T14:42:00"/>
    <d v="2016-06-01T15:49:00"/>
    <x v="0"/>
    <x v="0"/>
    <s v="West Palm Beach"/>
    <n v="63.7"/>
    <x v="1"/>
    <x v="113"/>
    <d v="1899-12-30T14:42:00"/>
    <d v="2016-06-01T00:00:00"/>
    <d v="1899-12-30T15:49:00"/>
    <d v="1899-12-30T01:07:00"/>
    <s v="Wednesday"/>
    <x v="5"/>
    <x v="2"/>
  </r>
  <r>
    <d v="2016-06-01T17:15:00"/>
    <d v="2016-06-01T17:19:00"/>
    <x v="0"/>
    <x v="94"/>
    <s v="West Palm Beach"/>
    <n v="4.3"/>
    <x v="0"/>
    <x v="113"/>
    <d v="1899-12-30T17:15:00"/>
    <d v="2016-06-01T00:00:00"/>
    <d v="1899-12-30T17:19:00"/>
    <d v="1899-12-30T00:04:00"/>
    <s v="Wednesday"/>
    <x v="5"/>
    <x v="2"/>
  </r>
  <r>
    <d v="2016-06-01T17:30:00"/>
    <d v="2016-06-01T17:35:00"/>
    <x v="0"/>
    <x v="94"/>
    <s v="Palm Beach"/>
    <n v="7.1"/>
    <x v="2"/>
    <x v="113"/>
    <d v="1899-12-30T17:30:00"/>
    <d v="2016-06-01T00:00:00"/>
    <d v="1899-12-30T17:35:00"/>
    <d v="1899-12-30T00:05:00"/>
    <s v="Wednesday"/>
    <x v="5"/>
    <x v="2"/>
  </r>
  <r>
    <d v="2016-06-02T16:20:00"/>
    <d v="2016-06-02T16:53:00"/>
    <x v="0"/>
    <x v="1"/>
    <s v="Raleigh"/>
    <n v="11.4"/>
    <x v="4"/>
    <x v="114"/>
    <d v="1899-12-30T16:20:00"/>
    <d v="2016-06-02T00:00:00"/>
    <d v="1899-12-30T16:53:00"/>
    <d v="1899-12-30T00:33:00"/>
    <s v="Thursday"/>
    <x v="6"/>
    <x v="2"/>
  </r>
  <r>
    <d v="2016-06-02T18:57:00"/>
    <d v="2016-06-02T19:21:00"/>
    <x v="0"/>
    <x v="13"/>
    <s v="Cary"/>
    <n v="9"/>
    <x v="5"/>
    <x v="114"/>
    <d v="1899-12-30T18:57:00"/>
    <d v="2016-06-02T00:00:00"/>
    <d v="1899-12-30T19:21:00"/>
    <d v="1899-12-30T00:24:00"/>
    <s v="Thursday"/>
    <x v="6"/>
    <x v="0"/>
  </r>
  <r>
    <d v="2016-06-02T19:28:00"/>
    <d v="2016-06-02T19:37:00"/>
    <x v="0"/>
    <x v="95"/>
    <s v="Whitebridge"/>
    <n v="3.2"/>
    <x v="0"/>
    <x v="114"/>
    <d v="1899-12-30T19:28:00"/>
    <d v="2016-06-02T00:00:00"/>
    <d v="1899-12-30T19:37:00"/>
    <d v="1899-12-30T00:09:00"/>
    <s v="Thursday"/>
    <x v="6"/>
    <x v="0"/>
  </r>
  <r>
    <d v="2016-06-04T00:19:00"/>
    <d v="2016-06-04T00:39:00"/>
    <x v="0"/>
    <x v="5"/>
    <s v="Whitebridge"/>
    <n v="8"/>
    <x v="0"/>
    <x v="115"/>
    <d v="1899-12-30T00:19:00"/>
    <d v="2016-06-04T00:00:00"/>
    <d v="1899-12-30T00:39:00"/>
    <d v="1899-12-30T00:20:00"/>
    <s v="Saturday"/>
    <x v="1"/>
    <x v="1"/>
  </r>
  <r>
    <d v="2016-06-05T05:47:00"/>
    <d v="2016-06-05T06:02:00"/>
    <x v="0"/>
    <x v="74"/>
    <s v="Mcvan"/>
    <n v="14.4"/>
    <x v="2"/>
    <x v="116"/>
    <d v="1899-12-30T05:47:00"/>
    <d v="2016-06-05T00:00:00"/>
    <d v="1899-12-30T06:02:00"/>
    <d v="1899-12-30T00:15:00"/>
    <s v="Sunday"/>
    <x v="2"/>
    <x v="1"/>
  </r>
  <r>
    <d v="2016-06-05T16:45:00"/>
    <d v="2016-06-05T16:59:00"/>
    <x v="0"/>
    <x v="2"/>
    <s v="Morrisville"/>
    <n v="17"/>
    <x v="2"/>
    <x v="116"/>
    <d v="1899-12-30T16:45:00"/>
    <d v="2016-06-05T00:00:00"/>
    <d v="1899-12-30T16:59:00"/>
    <d v="1899-12-30T00:14:00"/>
    <s v="Sunday"/>
    <x v="2"/>
    <x v="2"/>
  </r>
  <r>
    <d v="2016-06-05T17:18:00"/>
    <d v="2016-06-05T17:44:00"/>
    <x v="0"/>
    <x v="11"/>
    <s v="Cary"/>
    <n v="7.9"/>
    <x v="1"/>
    <x v="116"/>
    <d v="1899-12-30T17:18:00"/>
    <d v="2016-06-05T00:00:00"/>
    <d v="1899-12-30T17:44:00"/>
    <d v="1899-12-30T00:26:00"/>
    <s v="Sunday"/>
    <x v="2"/>
    <x v="2"/>
  </r>
  <r>
    <d v="2016-06-06T15:36:00"/>
    <d v="2016-06-06T15:45:00"/>
    <x v="0"/>
    <x v="4"/>
    <s v="Hazelwood"/>
    <n v="3"/>
    <x v="5"/>
    <x v="117"/>
    <d v="1899-12-30T15:36:00"/>
    <d v="2016-06-06T00:00:00"/>
    <d v="1899-12-30T15:45:00"/>
    <d v="1899-12-30T00:09:00"/>
    <s v="Monday"/>
    <x v="3"/>
    <x v="2"/>
  </r>
  <r>
    <d v="2016-06-06T16:16:00"/>
    <d v="2016-06-06T16:24:00"/>
    <x v="0"/>
    <x v="26"/>
    <s v="Whitebridge"/>
    <n v="2.4"/>
    <x v="5"/>
    <x v="117"/>
    <d v="1899-12-30T16:16:00"/>
    <d v="2016-06-06T00:00:00"/>
    <d v="1899-12-30T16:24:00"/>
    <d v="1899-12-30T00:08:00"/>
    <s v="Monday"/>
    <x v="3"/>
    <x v="2"/>
  </r>
  <r>
    <d v="2016-06-06T20:06:00"/>
    <d v="2016-06-06T20:20:00"/>
    <x v="0"/>
    <x v="1"/>
    <s v="Apex"/>
    <n v="5.7"/>
    <x v="0"/>
    <x v="117"/>
    <d v="1899-12-30T20:06:00"/>
    <d v="2016-06-06T00:00:00"/>
    <d v="1899-12-30T20:20:00"/>
    <d v="1899-12-30T00:14:00"/>
    <s v="Monday"/>
    <x v="3"/>
    <x v="0"/>
  </r>
  <r>
    <d v="2016-06-06T21:08:00"/>
    <d v="2016-06-06T21:37:00"/>
    <x v="0"/>
    <x v="16"/>
    <s v="Cary"/>
    <n v="7.2"/>
    <x v="0"/>
    <x v="117"/>
    <d v="1899-12-30T21:08:00"/>
    <d v="2016-06-06T00:00:00"/>
    <d v="1899-12-30T21:37:00"/>
    <d v="1899-12-30T00:29:00"/>
    <s v="Monday"/>
    <x v="3"/>
    <x v="0"/>
  </r>
  <r>
    <d v="2016-06-06T21:41:00"/>
    <d v="2016-06-06T22:00:00"/>
    <x v="0"/>
    <x v="1"/>
    <s v="Durham"/>
    <n v="10.4"/>
    <x v="2"/>
    <x v="117"/>
    <d v="1899-12-30T21:41:00"/>
    <d v="2016-06-06T00:00:00"/>
    <d v="1899-12-30T22:00:00"/>
    <d v="1899-12-30T00:19:00"/>
    <s v="Monday"/>
    <x v="3"/>
    <x v="0"/>
  </r>
  <r>
    <d v="2016-06-06T23:34:00"/>
    <d v="2016-06-06T23:48:00"/>
    <x v="0"/>
    <x v="12"/>
    <s v="Cary"/>
    <n v="9.9"/>
    <x v="2"/>
    <x v="117"/>
    <d v="1899-12-30T23:34:00"/>
    <d v="2016-06-06T00:00:00"/>
    <d v="1899-12-30T23:48:00"/>
    <d v="1899-12-30T00:14:00"/>
    <s v="Monday"/>
    <x v="3"/>
    <x v="3"/>
  </r>
  <r>
    <d v="2016-06-07T00:33:00"/>
    <d v="2016-06-07T00:53:00"/>
    <x v="0"/>
    <x v="11"/>
    <s v="Cary"/>
    <n v="6.3"/>
    <x v="0"/>
    <x v="118"/>
    <d v="1899-12-30T00:33:00"/>
    <d v="2016-06-07T00:00:00"/>
    <d v="1899-12-30T00:53:00"/>
    <d v="1899-12-30T00:20:00"/>
    <s v="Tuesday"/>
    <x v="4"/>
    <x v="1"/>
  </r>
  <r>
    <d v="2016-06-07T09:06:00"/>
    <d v="2016-06-07T09:25:00"/>
    <x v="0"/>
    <x v="1"/>
    <s v="Durham"/>
    <n v="9.9"/>
    <x v="2"/>
    <x v="118"/>
    <d v="1899-12-30T09:06:00"/>
    <d v="2016-06-07T00:00:00"/>
    <d v="1899-12-30T09:25:00"/>
    <d v="1899-12-30T00:19:00"/>
    <s v="Tuesday"/>
    <x v="4"/>
    <x v="1"/>
  </r>
  <r>
    <d v="2016-06-07T12:48:00"/>
    <d v="2016-06-07T13:08:00"/>
    <x v="0"/>
    <x v="12"/>
    <s v="Cary"/>
    <n v="9.9"/>
    <x v="3"/>
    <x v="118"/>
    <d v="1899-12-30T12:48:00"/>
    <d v="2016-06-07T00:00:00"/>
    <d v="1899-12-30T13:08:00"/>
    <d v="1899-12-30T00:20:00"/>
    <s v="Tuesday"/>
    <x v="4"/>
    <x v="2"/>
  </r>
  <r>
    <d v="2016-06-07T20:04:00"/>
    <d v="2016-06-07T20:14:00"/>
    <x v="0"/>
    <x v="1"/>
    <s v="Morrisville"/>
    <n v="3.3"/>
    <x v="0"/>
    <x v="118"/>
    <d v="1899-12-30T20:04:00"/>
    <d v="2016-06-07T00:00:00"/>
    <d v="1899-12-30T20:14:00"/>
    <d v="1899-12-30T00:10:00"/>
    <s v="Tuesday"/>
    <x v="4"/>
    <x v="0"/>
  </r>
  <r>
    <d v="2016-06-07T23:46:00"/>
    <d v="2016-06-07T23:59:00"/>
    <x v="0"/>
    <x v="11"/>
    <s v="Cary"/>
    <n v="3.1"/>
    <x v="1"/>
    <x v="118"/>
    <d v="1899-12-30T23:46:00"/>
    <d v="2016-06-07T00:00:00"/>
    <d v="1899-12-30T23:59:00"/>
    <d v="1899-12-30T00:13:00"/>
    <s v="Tuesday"/>
    <x v="4"/>
    <x v="3"/>
  </r>
  <r>
    <d v="2016-06-08T06:40:00"/>
    <d v="2016-06-08T06:58:00"/>
    <x v="0"/>
    <x v="96"/>
    <s v="Arlington"/>
    <n v="6.6"/>
    <x v="3"/>
    <x v="119"/>
    <d v="1899-12-30T06:40:00"/>
    <d v="2016-06-08T00:00:00"/>
    <d v="1899-12-30T06:58:00"/>
    <d v="1899-12-30T00:18:00"/>
    <s v="Wednesday"/>
    <x v="5"/>
    <x v="1"/>
  </r>
  <r>
    <d v="2016-06-08T09:31:00"/>
    <d v="2016-06-08T09:53:00"/>
    <x v="0"/>
    <x v="11"/>
    <s v="Cary"/>
    <n v="8"/>
    <x v="3"/>
    <x v="119"/>
    <d v="1899-12-30T09:31:00"/>
    <d v="2016-06-08T00:00:00"/>
    <d v="1899-12-30T09:53:00"/>
    <d v="1899-12-30T00:22:00"/>
    <s v="Wednesday"/>
    <x v="5"/>
    <x v="1"/>
  </r>
  <r>
    <d v="2016-06-09T17:49:00"/>
    <d v="2016-06-09T17:49:00"/>
    <x v="0"/>
    <x v="17"/>
    <s v="Unknown Location"/>
    <n v="69.099999999999994"/>
    <x v="3"/>
    <x v="120"/>
    <d v="1899-12-30T17:49:00"/>
    <d v="2016-06-09T00:00:00"/>
    <d v="1899-12-30T17:49:00"/>
    <d v="1899-12-30T00:00:00"/>
    <s v="Thursday"/>
    <x v="6"/>
    <x v="2"/>
  </r>
  <r>
    <d v="2016-06-10T08:49:00"/>
    <d v="2016-06-10T11:36:00"/>
    <x v="0"/>
    <x v="17"/>
    <s v="Rawalpindi"/>
    <n v="17.899999999999999"/>
    <x v="3"/>
    <x v="121"/>
    <d v="1899-12-30T08:49:00"/>
    <d v="2016-06-10T00:00:00"/>
    <d v="1899-12-30T11:36:00"/>
    <d v="1899-12-30T02:47:00"/>
    <s v="Friday"/>
    <x v="0"/>
    <x v="1"/>
  </r>
  <r>
    <d v="2016-06-10T17:23:00"/>
    <d v="2016-06-10T17:40:00"/>
    <x v="0"/>
    <x v="43"/>
    <s v="Unknown Location"/>
    <n v="112.6"/>
    <x v="3"/>
    <x v="121"/>
    <d v="1899-12-30T17:23:00"/>
    <d v="2016-06-10T00:00:00"/>
    <d v="1899-12-30T17:40:00"/>
    <d v="1899-12-30T00:17:00"/>
    <s v="Friday"/>
    <x v="0"/>
    <x v="2"/>
  </r>
  <r>
    <d v="2016-06-10T18:37:00"/>
    <d v="2016-06-10T18:39:00"/>
    <x v="0"/>
    <x v="17"/>
    <s v="Unknown Location"/>
    <n v="18.399999999999999"/>
    <x v="3"/>
    <x v="121"/>
    <d v="1899-12-30T18:37:00"/>
    <d v="2016-06-10T00:00:00"/>
    <d v="1899-12-30T18:39:00"/>
    <d v="1899-12-30T00:02:00"/>
    <s v="Friday"/>
    <x v="0"/>
    <x v="0"/>
  </r>
  <r>
    <d v="2016-06-10T19:46:00"/>
    <d v="2016-06-10T20:26:00"/>
    <x v="0"/>
    <x v="17"/>
    <s v="Unknown Location"/>
    <n v="13.8"/>
    <x v="3"/>
    <x v="121"/>
    <d v="1899-12-30T19:46:00"/>
    <d v="2016-06-10T00:00:00"/>
    <d v="1899-12-30T20:26:00"/>
    <d v="1899-12-30T00:40:00"/>
    <s v="Friday"/>
    <x v="0"/>
    <x v="0"/>
  </r>
  <r>
    <d v="2016-06-11T10:50:00"/>
    <d v="2016-06-11T11:04:00"/>
    <x v="0"/>
    <x v="78"/>
    <s v="Renaissance"/>
    <n v="2.4"/>
    <x v="3"/>
    <x v="122"/>
    <d v="1899-12-30T10:50:00"/>
    <d v="2016-06-11T00:00:00"/>
    <d v="1899-12-30T11:04:00"/>
    <d v="1899-12-30T00:14:00"/>
    <s v="Saturday"/>
    <x v="1"/>
    <x v="1"/>
  </r>
  <r>
    <d v="2016-06-11T16:05:00"/>
    <d v="2016-06-11T16:22:00"/>
    <x v="0"/>
    <x v="90"/>
    <s v="Agnew"/>
    <n v="2.8"/>
    <x v="2"/>
    <x v="122"/>
    <d v="1899-12-30T16:05:00"/>
    <d v="2016-06-11T00:00:00"/>
    <d v="1899-12-30T16:22:00"/>
    <d v="1899-12-30T00:17:00"/>
    <s v="Saturday"/>
    <x v="1"/>
    <x v="2"/>
  </r>
  <r>
    <d v="2016-06-11T16:27:00"/>
    <d v="2016-06-11T17:28:00"/>
    <x v="0"/>
    <x v="97"/>
    <s v="Berkeley"/>
    <n v="43.9"/>
    <x v="1"/>
    <x v="122"/>
    <d v="1899-12-30T16:27:00"/>
    <d v="2016-06-11T00:00:00"/>
    <d v="1899-12-30T17:28:00"/>
    <d v="1899-12-30T01:01:00"/>
    <s v="Saturday"/>
    <x v="1"/>
    <x v="2"/>
  </r>
  <r>
    <d v="2016-06-11T19:04:00"/>
    <d v="2016-06-11T19:12:00"/>
    <x v="0"/>
    <x v="19"/>
    <s v="West Berkeley"/>
    <n v="1.8"/>
    <x v="3"/>
    <x v="122"/>
    <d v="1899-12-30T19:04:00"/>
    <d v="2016-06-11T00:00:00"/>
    <d v="1899-12-30T19:12:00"/>
    <d v="1899-12-30T00:08:00"/>
    <s v="Saturday"/>
    <x v="1"/>
    <x v="0"/>
  </r>
  <r>
    <d v="2016-06-11T20:06:00"/>
    <d v="2016-06-11T20:21:00"/>
    <x v="0"/>
    <x v="98"/>
    <s v="Central"/>
    <n v="3.3"/>
    <x v="3"/>
    <x v="122"/>
    <d v="1899-12-30T20:06:00"/>
    <d v="2016-06-11T00:00:00"/>
    <d v="1899-12-30T20:21:00"/>
    <d v="1899-12-30T00:15:00"/>
    <s v="Saturday"/>
    <x v="1"/>
    <x v="0"/>
  </r>
  <r>
    <d v="2016-06-13T05:23:00"/>
    <d v="2016-06-13T05:42:00"/>
    <x v="0"/>
    <x v="1"/>
    <s v="Morrisville"/>
    <n v="8.4"/>
    <x v="0"/>
    <x v="123"/>
    <d v="1899-12-30T05:23:00"/>
    <d v="2016-06-13T00:00:00"/>
    <d v="1899-12-30T05:42:00"/>
    <d v="1899-12-30T00:19:00"/>
    <s v="Monday"/>
    <x v="3"/>
    <x v="1"/>
  </r>
  <r>
    <d v="2016-06-13T14:17:00"/>
    <d v="2016-06-13T14:46:00"/>
    <x v="0"/>
    <x v="99"/>
    <s v="Emeryville"/>
    <n v="13.2"/>
    <x v="2"/>
    <x v="123"/>
    <d v="1899-12-30T14:17:00"/>
    <d v="2016-06-13T00:00:00"/>
    <d v="1899-12-30T14:46:00"/>
    <d v="1899-12-30T00:29:00"/>
    <s v="Monday"/>
    <x v="3"/>
    <x v="2"/>
  </r>
  <r>
    <d v="2016-06-13T18:08:00"/>
    <d v="2016-06-13T18:47:00"/>
    <x v="0"/>
    <x v="100"/>
    <s v="Berkeley"/>
    <n v="3.9"/>
    <x v="0"/>
    <x v="123"/>
    <d v="1899-12-30T18:08:00"/>
    <d v="2016-06-13T00:00:00"/>
    <d v="1899-12-30T18:47:00"/>
    <d v="1899-12-30T00:39:00"/>
    <s v="Monday"/>
    <x v="3"/>
    <x v="0"/>
  </r>
  <r>
    <d v="2016-06-13T18:54:00"/>
    <d v="2016-06-13T19:23:00"/>
    <x v="0"/>
    <x v="101"/>
    <s v="Oakland"/>
    <n v="5.0999999999999996"/>
    <x v="0"/>
    <x v="123"/>
    <d v="1899-12-30T18:54:00"/>
    <d v="2016-06-13T00:00:00"/>
    <d v="1899-12-30T19:23:00"/>
    <d v="1899-12-30T00:29:00"/>
    <s v="Monday"/>
    <x v="3"/>
    <x v="0"/>
  </r>
  <r>
    <d v="2016-06-13T20:00:00"/>
    <d v="2016-06-13T20:05:00"/>
    <x v="0"/>
    <x v="99"/>
    <s v="Unknown Location"/>
    <n v="5.2"/>
    <x v="1"/>
    <x v="123"/>
    <d v="1899-12-30T20:00:00"/>
    <d v="2016-06-13T00:00:00"/>
    <d v="1899-12-30T20:05:00"/>
    <d v="1899-12-30T00:05:00"/>
    <s v="Monday"/>
    <x v="3"/>
    <x v="0"/>
  </r>
  <r>
    <d v="2016-06-14T12:03:00"/>
    <d v="2016-06-14T12:21:00"/>
    <x v="0"/>
    <x v="100"/>
    <s v="San Francisco"/>
    <n v="9.8000000000000007"/>
    <x v="3"/>
    <x v="124"/>
    <d v="1899-12-30T12:03:00"/>
    <d v="2016-06-14T00:00:00"/>
    <d v="1899-12-30T12:21:00"/>
    <d v="1899-12-30T00:18:00"/>
    <s v="Tuesday"/>
    <x v="4"/>
    <x v="2"/>
  </r>
  <r>
    <d v="2016-06-14T16:09:00"/>
    <d v="2016-06-14T16:39:00"/>
    <x v="0"/>
    <x v="102"/>
    <s v="Emeryville"/>
    <n v="11.6"/>
    <x v="2"/>
    <x v="124"/>
    <d v="1899-12-30T16:09:00"/>
    <d v="2016-06-14T00:00:00"/>
    <d v="1899-12-30T16:39:00"/>
    <d v="1899-12-30T00:30:00"/>
    <s v="Tuesday"/>
    <x v="4"/>
    <x v="2"/>
  </r>
  <r>
    <d v="2016-06-14T17:15:00"/>
    <d v="2016-06-14T17:24:00"/>
    <x v="0"/>
    <x v="100"/>
    <s v="Oakland"/>
    <n v="5.0999999999999996"/>
    <x v="2"/>
    <x v="124"/>
    <d v="1899-12-30T17:15:00"/>
    <d v="2016-06-14T00:00:00"/>
    <d v="1899-12-30T17:24:00"/>
    <d v="1899-12-30T00:09:00"/>
    <s v="Tuesday"/>
    <x v="4"/>
    <x v="2"/>
  </r>
  <r>
    <d v="2016-06-14T17:27:00"/>
    <d v="2016-06-14T17:57:00"/>
    <x v="0"/>
    <x v="19"/>
    <s v="Bay Farm Island"/>
    <n v="9.3000000000000007"/>
    <x v="5"/>
    <x v="124"/>
    <d v="1899-12-30T17:27:00"/>
    <d v="2016-06-14T00:00:00"/>
    <d v="1899-12-30T17:57:00"/>
    <d v="1899-12-30T00:30:00"/>
    <s v="Tuesday"/>
    <x v="4"/>
    <x v="2"/>
  </r>
  <r>
    <d v="2016-06-15T01:46:00"/>
    <d v="2016-06-15T02:06:00"/>
    <x v="0"/>
    <x v="103"/>
    <s v="New Orleans"/>
    <n v="12.4"/>
    <x v="4"/>
    <x v="125"/>
    <d v="1899-12-30T01:46:00"/>
    <d v="2016-06-15T00:00:00"/>
    <d v="1899-12-30T02:06:00"/>
    <d v="1899-12-30T00:20:00"/>
    <s v="Wednesday"/>
    <x v="5"/>
    <x v="1"/>
  </r>
  <r>
    <d v="2016-06-15T15:26:00"/>
    <d v="2016-06-15T15:34:00"/>
    <x v="0"/>
    <x v="104"/>
    <s v="Lower Garden District"/>
    <n v="1.9"/>
    <x v="4"/>
    <x v="125"/>
    <d v="1899-12-30T15:26:00"/>
    <d v="2016-06-15T00:00:00"/>
    <d v="1899-12-30T15:34:00"/>
    <d v="1899-12-30T00:08:00"/>
    <s v="Wednesday"/>
    <x v="5"/>
    <x v="2"/>
  </r>
  <r>
    <d v="2016-06-15T16:37:00"/>
    <d v="2016-06-15T17:02:00"/>
    <x v="0"/>
    <x v="105"/>
    <s v="Lakeview"/>
    <n v="6.4"/>
    <x v="1"/>
    <x v="125"/>
    <d v="1899-12-30T16:37:00"/>
    <d v="2016-06-15T00:00:00"/>
    <d v="1899-12-30T17:02:00"/>
    <d v="1899-12-30T00:25:00"/>
    <s v="Wednesday"/>
    <x v="5"/>
    <x v="2"/>
  </r>
  <r>
    <d v="2016-06-15T17:29:00"/>
    <d v="2016-06-15T17:49:00"/>
    <x v="1"/>
    <x v="106"/>
    <s v="Storyville"/>
    <n v="5.5"/>
    <x v="3"/>
    <x v="125"/>
    <d v="1899-12-30T17:29:00"/>
    <d v="2016-06-15T00:00:00"/>
    <d v="1899-12-30T17:49:00"/>
    <d v="1899-12-30T00:20:00"/>
    <s v="Wednesday"/>
    <x v="5"/>
    <x v="2"/>
  </r>
  <r>
    <d v="2016-06-15T19:52:00"/>
    <d v="2016-06-15T19:58:00"/>
    <x v="0"/>
    <x v="107"/>
    <s v="Faubourg Marigny"/>
    <n v="1.5"/>
    <x v="0"/>
    <x v="125"/>
    <d v="1899-12-30T19:52:00"/>
    <d v="2016-06-15T00:00:00"/>
    <d v="1899-12-30T19:58:00"/>
    <d v="1899-12-30T00:06:00"/>
    <s v="Wednesday"/>
    <x v="5"/>
    <x v="0"/>
  </r>
  <r>
    <d v="2016-06-16T13:36:00"/>
    <d v="2016-06-16T14:30:00"/>
    <x v="0"/>
    <x v="108"/>
    <s v="Metairie"/>
    <n v="14.5"/>
    <x v="3"/>
    <x v="126"/>
    <d v="1899-12-30T13:36:00"/>
    <d v="2016-06-16T00:00:00"/>
    <d v="1899-12-30T14:30:00"/>
    <d v="1899-12-30T00:54:00"/>
    <s v="Thursday"/>
    <x v="6"/>
    <x v="2"/>
  </r>
  <r>
    <d v="2016-06-16T14:42:00"/>
    <d v="2016-06-16T14:46:00"/>
    <x v="0"/>
    <x v="109"/>
    <s v="Kenner"/>
    <n v="2.7"/>
    <x v="3"/>
    <x v="126"/>
    <d v="1899-12-30T14:42:00"/>
    <d v="2016-06-16T00:00:00"/>
    <d v="1899-12-30T14:46:00"/>
    <d v="1899-12-30T00:04:00"/>
    <s v="Thursday"/>
    <x v="6"/>
    <x v="2"/>
  </r>
  <r>
    <d v="2016-06-16T15:17:00"/>
    <d v="2016-06-16T15:41:00"/>
    <x v="0"/>
    <x v="103"/>
    <s v="New Orleans"/>
    <n v="15"/>
    <x v="3"/>
    <x v="126"/>
    <d v="1899-12-30T15:17:00"/>
    <d v="2016-06-16T00:00:00"/>
    <d v="1899-12-30T15:41:00"/>
    <d v="1899-12-30T00:24:00"/>
    <s v="Thursday"/>
    <x v="6"/>
    <x v="2"/>
  </r>
  <r>
    <d v="2016-06-16T19:39:00"/>
    <d v="2016-06-16T19:56:00"/>
    <x v="0"/>
    <x v="108"/>
    <s v="Kenner"/>
    <n v="12.9"/>
    <x v="3"/>
    <x v="126"/>
    <d v="1899-12-30T19:39:00"/>
    <d v="2016-06-16T00:00:00"/>
    <d v="1899-12-30T19:56:00"/>
    <d v="1899-12-30T00:17:00"/>
    <s v="Thursday"/>
    <x v="6"/>
    <x v="0"/>
  </r>
  <r>
    <d v="2016-06-16T21:43:00"/>
    <d v="2016-06-16T21:56:00"/>
    <x v="0"/>
    <x v="103"/>
    <s v="New Orleans"/>
    <n v="13.6"/>
    <x v="3"/>
    <x v="126"/>
    <d v="1899-12-30T21:43:00"/>
    <d v="2016-06-16T00:00:00"/>
    <d v="1899-12-30T21:56:00"/>
    <d v="1899-12-30T00:13:00"/>
    <s v="Thursday"/>
    <x v="6"/>
    <x v="0"/>
  </r>
  <r>
    <d v="2016-06-17T16:11:00"/>
    <d v="2016-06-17T16:44:00"/>
    <x v="0"/>
    <x v="108"/>
    <s v="Kenner"/>
    <n v="12.2"/>
    <x v="3"/>
    <x v="127"/>
    <d v="1899-12-30T16:11:00"/>
    <d v="2016-06-17T00:00:00"/>
    <d v="1899-12-30T16:44:00"/>
    <d v="1899-12-30T00:33:00"/>
    <s v="Friday"/>
    <x v="0"/>
    <x v="2"/>
  </r>
  <r>
    <d v="2016-06-18T00:29:00"/>
    <d v="2016-06-18T00:51:00"/>
    <x v="0"/>
    <x v="11"/>
    <s v="Cary"/>
    <n v="8.6999999999999993"/>
    <x v="3"/>
    <x v="128"/>
    <d v="1899-12-30T00:29:00"/>
    <d v="2016-06-18T00:00:00"/>
    <d v="1899-12-30T00:51:00"/>
    <d v="1899-12-30T00:22:00"/>
    <s v="Saturday"/>
    <x v="1"/>
    <x v="1"/>
  </r>
  <r>
    <d v="2016-06-19T02:39:00"/>
    <d v="2016-06-19T02:50:00"/>
    <x v="0"/>
    <x v="1"/>
    <s v="Raleigh"/>
    <n v="6"/>
    <x v="3"/>
    <x v="129"/>
    <d v="1899-12-30T02:39:00"/>
    <d v="2016-06-19T00:00:00"/>
    <d v="1899-12-30T02:50:00"/>
    <d v="1899-12-30T00:11:00"/>
    <s v="Sunday"/>
    <x v="2"/>
    <x v="1"/>
  </r>
  <r>
    <d v="2016-06-19T05:51:00"/>
    <d v="2016-06-19T06:00:00"/>
    <x v="0"/>
    <x v="13"/>
    <s v="Cary"/>
    <n v="5.9"/>
    <x v="3"/>
    <x v="129"/>
    <d v="1899-12-30T05:51:00"/>
    <d v="2016-06-19T00:00:00"/>
    <d v="1899-12-30T06:00:00"/>
    <d v="1899-12-30T00:09:00"/>
    <s v="Sunday"/>
    <x v="2"/>
    <x v="1"/>
  </r>
  <r>
    <d v="2016-06-21T15:39:00"/>
    <d v="2016-06-21T16:08:00"/>
    <x v="0"/>
    <x v="1"/>
    <s v="Raleigh"/>
    <n v="19.3"/>
    <x v="3"/>
    <x v="130"/>
    <d v="1899-12-30T15:39:00"/>
    <d v="2016-06-21T00:00:00"/>
    <d v="1899-12-30T16:08:00"/>
    <d v="1899-12-30T00:29:00"/>
    <s v="Tuesday"/>
    <x v="4"/>
    <x v="2"/>
  </r>
  <r>
    <d v="2016-06-21T17:11:00"/>
    <d v="2016-06-21T18:02:00"/>
    <x v="0"/>
    <x v="13"/>
    <s v="Cary"/>
    <n v="16.600000000000001"/>
    <x v="0"/>
    <x v="130"/>
    <d v="1899-12-30T17:11:00"/>
    <d v="2016-06-21T00:00:00"/>
    <d v="1899-12-30T18:02:00"/>
    <d v="1899-12-30T00:51:00"/>
    <s v="Tuesday"/>
    <x v="4"/>
    <x v="2"/>
  </r>
  <r>
    <d v="2016-06-24T10:41:00"/>
    <d v="2016-06-24T10:57:00"/>
    <x v="0"/>
    <x v="4"/>
    <s v="Waverly Place"/>
    <n v="7.1"/>
    <x v="0"/>
    <x v="131"/>
    <d v="1899-12-30T10:41:00"/>
    <d v="2016-06-24T00:00:00"/>
    <d v="1899-12-30T10:57:00"/>
    <d v="1899-12-30T00:16:00"/>
    <s v="Friday"/>
    <x v="0"/>
    <x v="1"/>
  </r>
  <r>
    <d v="2016-06-24T11:54:00"/>
    <d v="2016-06-24T12:01:00"/>
    <x v="0"/>
    <x v="47"/>
    <s v="Macgregor Downs"/>
    <n v="2.1"/>
    <x v="0"/>
    <x v="131"/>
    <d v="1899-12-30T11:54:00"/>
    <d v="2016-06-24T00:00:00"/>
    <d v="1899-12-30T12:01:00"/>
    <d v="1899-12-30T00:07:00"/>
    <s v="Friday"/>
    <x v="0"/>
    <x v="1"/>
  </r>
  <r>
    <d v="2016-06-24T12:19:00"/>
    <d v="2016-06-24T12:37:00"/>
    <x v="0"/>
    <x v="1"/>
    <s v="Raleigh"/>
    <n v="8.6"/>
    <x v="5"/>
    <x v="131"/>
    <d v="1899-12-30T12:19:00"/>
    <d v="2016-06-24T00:00:00"/>
    <d v="1899-12-30T12:37:00"/>
    <d v="1899-12-30T00:18:00"/>
    <s v="Friday"/>
    <x v="0"/>
    <x v="2"/>
  </r>
  <r>
    <d v="2016-06-24T12:50:00"/>
    <d v="2016-06-24T13:12:00"/>
    <x v="0"/>
    <x v="13"/>
    <s v="Morrisville"/>
    <n v="9"/>
    <x v="5"/>
    <x v="131"/>
    <d v="1899-12-30T12:50:00"/>
    <d v="2016-06-24T00:00:00"/>
    <d v="1899-12-30T13:12:00"/>
    <d v="1899-12-30T00:22:00"/>
    <s v="Friday"/>
    <x v="0"/>
    <x v="2"/>
  </r>
  <r>
    <d v="2016-06-24T13:18:00"/>
    <d v="2016-06-24T13:27:00"/>
    <x v="0"/>
    <x v="11"/>
    <s v="Cary"/>
    <n v="3.1"/>
    <x v="5"/>
    <x v="131"/>
    <d v="1899-12-30T13:18:00"/>
    <d v="2016-06-24T00:00:00"/>
    <d v="1899-12-30T13:27:00"/>
    <d v="1899-12-30T00:09:00"/>
    <s v="Friday"/>
    <x v="0"/>
    <x v="2"/>
  </r>
  <r>
    <d v="2016-06-24T14:01:00"/>
    <d v="2016-06-24T14:20:00"/>
    <x v="0"/>
    <x v="1"/>
    <s v="Morrisville"/>
    <n v="8.4"/>
    <x v="6"/>
    <x v="131"/>
    <d v="1899-12-30T14:01:00"/>
    <d v="2016-06-24T00:00:00"/>
    <d v="1899-12-30T14:20:00"/>
    <d v="1899-12-30T00:19:00"/>
    <s v="Friday"/>
    <x v="0"/>
    <x v="2"/>
  </r>
  <r>
    <d v="2016-06-24T20:44:00"/>
    <d v="2016-06-24T21:02:00"/>
    <x v="0"/>
    <x v="103"/>
    <s v="New Orleans"/>
    <n v="12.8"/>
    <x v="3"/>
    <x v="131"/>
    <d v="1899-12-30T20:44:00"/>
    <d v="2016-06-24T00:00:00"/>
    <d v="1899-12-30T21:02:00"/>
    <d v="1899-12-30T00:18:00"/>
    <s v="Friday"/>
    <x v="0"/>
    <x v="0"/>
  </r>
  <r>
    <d v="2016-06-25T09:03:00"/>
    <d v="2016-06-25T09:12:00"/>
    <x v="0"/>
    <x v="104"/>
    <s v="Bywater"/>
    <n v="4.5"/>
    <x v="3"/>
    <x v="132"/>
    <d v="1899-12-30T09:03:00"/>
    <d v="2016-06-25T00:00:00"/>
    <d v="1899-12-30T09:12:00"/>
    <d v="1899-12-30T00:09:00"/>
    <s v="Saturday"/>
    <x v="1"/>
    <x v="1"/>
  </r>
  <r>
    <d v="2016-06-25T09:15:00"/>
    <d v="2016-06-25T10:08:00"/>
    <x v="0"/>
    <x v="108"/>
    <s v="Chalmette"/>
    <n v="11.8"/>
    <x v="4"/>
    <x v="132"/>
    <d v="1899-12-30T09:15:00"/>
    <d v="2016-06-25T00:00:00"/>
    <d v="1899-12-30T10:08:00"/>
    <d v="1899-12-30T00:53:00"/>
    <s v="Saturday"/>
    <x v="1"/>
    <x v="1"/>
  </r>
  <r>
    <d v="2016-06-25T10:18:00"/>
    <d v="2016-06-25T10:25:00"/>
    <x v="0"/>
    <x v="110"/>
    <s v="Arabi"/>
    <n v="1.1000000000000001"/>
    <x v="5"/>
    <x v="132"/>
    <d v="1899-12-30T10:18:00"/>
    <d v="2016-06-25T00:00:00"/>
    <d v="1899-12-30T10:25:00"/>
    <d v="1899-12-30T00:07:00"/>
    <s v="Saturday"/>
    <x v="1"/>
    <x v="1"/>
  </r>
  <r>
    <d v="2016-06-25T10:50:00"/>
    <d v="2016-06-25T11:18:00"/>
    <x v="0"/>
    <x v="111"/>
    <s v="Metairie"/>
    <n v="17"/>
    <x v="0"/>
    <x v="132"/>
    <d v="1899-12-30T10:50:00"/>
    <d v="2016-06-25T00:00:00"/>
    <d v="1899-12-30T11:18:00"/>
    <d v="1899-12-30T00:28:00"/>
    <s v="Saturday"/>
    <x v="1"/>
    <x v="1"/>
  </r>
  <r>
    <d v="2016-06-25T11:25:00"/>
    <d v="2016-06-25T11:34:00"/>
    <x v="0"/>
    <x v="112"/>
    <s v="Pontchartrain Shores"/>
    <n v="1.7"/>
    <x v="2"/>
    <x v="132"/>
    <d v="1899-12-30T11:25:00"/>
    <d v="2016-06-25T00:00:00"/>
    <d v="1899-12-30T11:34:00"/>
    <d v="1899-12-30T00:09:00"/>
    <s v="Saturday"/>
    <x v="1"/>
    <x v="1"/>
  </r>
  <r>
    <d v="2016-06-25T11:53:00"/>
    <d v="2016-06-25T13:21:00"/>
    <x v="0"/>
    <x v="109"/>
    <s v="New Orleans"/>
    <n v="15.5"/>
    <x v="2"/>
    <x v="132"/>
    <d v="1899-12-30T11:53:00"/>
    <d v="2016-06-25T00:00:00"/>
    <d v="1899-12-30T13:21:00"/>
    <d v="1899-12-30T01:28:00"/>
    <s v="Saturday"/>
    <x v="1"/>
    <x v="1"/>
  </r>
  <r>
    <d v="2016-06-25T19:47:00"/>
    <d v="2016-06-25T19:58:00"/>
    <x v="0"/>
    <x v="107"/>
    <s v="Marigny"/>
    <n v="1.6"/>
    <x v="3"/>
    <x v="132"/>
    <d v="1899-12-30T19:47:00"/>
    <d v="2016-06-25T00:00:00"/>
    <d v="1899-12-30T19:58:00"/>
    <d v="1899-12-30T00:11:00"/>
    <s v="Saturday"/>
    <x v="1"/>
    <x v="0"/>
  </r>
  <r>
    <d v="2016-06-25T23:19:00"/>
    <d v="2016-06-25T23:26:00"/>
    <x v="0"/>
    <x v="113"/>
    <s v="Storyville"/>
    <n v="1.5"/>
    <x v="3"/>
    <x v="132"/>
    <d v="1899-12-30T23:19:00"/>
    <d v="2016-06-25T00:00:00"/>
    <d v="1899-12-30T23:26:00"/>
    <d v="1899-12-30T00:07:00"/>
    <s v="Saturday"/>
    <x v="1"/>
    <x v="3"/>
  </r>
  <r>
    <d v="2016-06-26T17:43:00"/>
    <d v="2016-06-26T18:18:00"/>
    <x v="0"/>
    <x v="108"/>
    <s v="Kenner"/>
    <n v="12.6"/>
    <x v="2"/>
    <x v="133"/>
    <d v="1899-12-30T17:43:00"/>
    <d v="2016-06-26T00:00:00"/>
    <d v="1899-12-30T18:18:00"/>
    <d v="1899-12-30T00:35:00"/>
    <s v="Sunday"/>
    <x v="2"/>
    <x v="2"/>
  </r>
  <r>
    <d v="2016-06-26T18:45:00"/>
    <d v="2016-06-26T19:12:00"/>
    <x v="0"/>
    <x v="112"/>
    <s v="Pontchartrain Shores"/>
    <n v="4.8"/>
    <x v="3"/>
    <x v="133"/>
    <d v="1899-12-30T18:45:00"/>
    <d v="2016-06-26T00:00:00"/>
    <d v="1899-12-30T19:12:00"/>
    <d v="1899-12-30T00:27:00"/>
    <s v="Sunday"/>
    <x v="2"/>
    <x v="0"/>
  </r>
  <r>
    <d v="2016-06-26T19:41:00"/>
    <d v="2016-06-26T19:50:00"/>
    <x v="0"/>
    <x v="103"/>
    <s v="Kenner"/>
    <n v="2.2000000000000002"/>
    <x v="3"/>
    <x v="133"/>
    <d v="1899-12-30T19:41:00"/>
    <d v="2016-06-26T00:00:00"/>
    <d v="1899-12-30T19:50:00"/>
    <d v="1899-12-30T00:09:00"/>
    <s v="Sunday"/>
    <x v="2"/>
    <x v="0"/>
  </r>
  <r>
    <d v="2016-06-26T21:14:00"/>
    <d v="2016-06-26T21:42:00"/>
    <x v="0"/>
    <x v="103"/>
    <s v="New Orleans"/>
    <n v="13"/>
    <x v="3"/>
    <x v="133"/>
    <d v="1899-12-30T21:14:00"/>
    <d v="2016-06-26T00:00:00"/>
    <d v="1899-12-30T21:42:00"/>
    <d v="1899-12-30T00:28:00"/>
    <s v="Sunday"/>
    <x v="2"/>
    <x v="0"/>
  </r>
  <r>
    <d v="2016-06-27T07:37:00"/>
    <d v="2016-06-27T08:48:00"/>
    <x v="0"/>
    <x v="108"/>
    <s v="Covington"/>
    <n v="46.9"/>
    <x v="3"/>
    <x v="134"/>
    <d v="1899-12-30T07:37:00"/>
    <d v="2016-06-27T00:00:00"/>
    <d v="1899-12-30T08:48:00"/>
    <d v="1899-12-30T01:11:00"/>
    <s v="Monday"/>
    <x v="3"/>
    <x v="1"/>
  </r>
  <r>
    <d v="2016-06-27T08:51:00"/>
    <d v="2016-06-27T09:00:00"/>
    <x v="0"/>
    <x v="114"/>
    <s v="Covington"/>
    <n v="2.5"/>
    <x v="3"/>
    <x v="134"/>
    <d v="1899-12-30T08:51:00"/>
    <d v="2016-06-27T00:00:00"/>
    <d v="1899-12-30T09:00:00"/>
    <d v="1899-12-30T00:09:00"/>
    <s v="Monday"/>
    <x v="3"/>
    <x v="1"/>
  </r>
  <r>
    <d v="2016-06-27T09:05:00"/>
    <d v="2016-06-27T09:33:00"/>
    <x v="0"/>
    <x v="114"/>
    <s v="Covington"/>
    <n v="8.6"/>
    <x v="3"/>
    <x v="134"/>
    <d v="1899-12-30T09:05:00"/>
    <d v="2016-06-27T00:00:00"/>
    <d v="1899-12-30T09:33:00"/>
    <d v="1899-12-30T00:28:00"/>
    <s v="Monday"/>
    <x v="3"/>
    <x v="1"/>
  </r>
  <r>
    <d v="2016-06-27T09:43:00"/>
    <d v="2016-06-27T10:08:00"/>
    <x v="0"/>
    <x v="114"/>
    <s v="Covington"/>
    <n v="5.2"/>
    <x v="3"/>
    <x v="134"/>
    <d v="1899-12-30T09:43:00"/>
    <d v="2016-06-27T00:00:00"/>
    <d v="1899-12-30T10:08:00"/>
    <d v="1899-12-30T00:25:00"/>
    <s v="Monday"/>
    <x v="3"/>
    <x v="1"/>
  </r>
  <r>
    <d v="2016-06-27T10:22:00"/>
    <d v="2016-06-27T10:39:00"/>
    <x v="0"/>
    <x v="114"/>
    <s v="Covington"/>
    <n v="7.6"/>
    <x v="3"/>
    <x v="134"/>
    <d v="1899-12-30T10:22:00"/>
    <d v="2016-06-27T00:00:00"/>
    <d v="1899-12-30T10:39:00"/>
    <d v="1899-12-30T00:17:00"/>
    <s v="Monday"/>
    <x v="3"/>
    <x v="1"/>
  </r>
  <r>
    <d v="2016-06-27T10:51:00"/>
    <d v="2016-06-27T10:58:00"/>
    <x v="0"/>
    <x v="114"/>
    <s v="Covington"/>
    <n v="1.8"/>
    <x v="3"/>
    <x v="134"/>
    <d v="1899-12-30T10:51:00"/>
    <d v="2016-06-27T00:00:00"/>
    <d v="1899-12-30T10:58:00"/>
    <d v="1899-12-30T00:07:00"/>
    <s v="Monday"/>
    <x v="3"/>
    <x v="1"/>
  </r>
  <r>
    <d v="2016-06-27T11:06:00"/>
    <d v="2016-06-27T11:24:00"/>
    <x v="0"/>
    <x v="114"/>
    <s v="Mandeville"/>
    <n v="4.7"/>
    <x v="3"/>
    <x v="134"/>
    <d v="1899-12-30T11:06:00"/>
    <d v="2016-06-27T00:00:00"/>
    <d v="1899-12-30T11:24:00"/>
    <d v="1899-12-30T00:18:00"/>
    <s v="Monday"/>
    <x v="3"/>
    <x v="1"/>
  </r>
  <r>
    <d v="2016-06-27T11:30:00"/>
    <d v="2016-06-27T11:42:00"/>
    <x v="0"/>
    <x v="115"/>
    <s v="Mandeville"/>
    <n v="2.8"/>
    <x v="3"/>
    <x v="134"/>
    <d v="1899-12-30T11:30:00"/>
    <d v="2016-06-27T00:00:00"/>
    <d v="1899-12-30T11:42:00"/>
    <d v="1899-12-30T00:12:00"/>
    <s v="Monday"/>
    <x v="3"/>
    <x v="1"/>
  </r>
  <r>
    <d v="2016-06-27T12:22:00"/>
    <d v="2016-06-27T13:02:00"/>
    <x v="0"/>
    <x v="115"/>
    <s v="Metairie"/>
    <n v="30"/>
    <x v="3"/>
    <x v="134"/>
    <d v="1899-12-30T12:22:00"/>
    <d v="2016-06-27T00:00:00"/>
    <d v="1899-12-30T13:02:00"/>
    <d v="1899-12-30T00:40:00"/>
    <s v="Monday"/>
    <x v="3"/>
    <x v="2"/>
  </r>
  <r>
    <d v="2016-06-27T13:56:00"/>
    <d v="2016-06-27T14:05:00"/>
    <x v="0"/>
    <x v="109"/>
    <s v="Kenner"/>
    <n v="4.4000000000000004"/>
    <x v="3"/>
    <x v="134"/>
    <d v="1899-12-30T13:56:00"/>
    <d v="2016-06-27T00:00:00"/>
    <d v="1899-12-30T14:05:00"/>
    <d v="1899-12-30T00:09:00"/>
    <s v="Monday"/>
    <x v="3"/>
    <x v="2"/>
  </r>
  <r>
    <d v="2016-06-27T21:09:00"/>
    <d v="2016-06-27T21:19:00"/>
    <x v="0"/>
    <x v="116"/>
    <s v="Jamestown Court"/>
    <n v="1"/>
    <x v="3"/>
    <x v="134"/>
    <d v="1899-12-30T21:09:00"/>
    <d v="2016-06-27T00:00:00"/>
    <d v="1899-12-30T21:19:00"/>
    <d v="1899-12-30T00:10:00"/>
    <s v="Monday"/>
    <x v="3"/>
    <x v="0"/>
  </r>
  <r>
    <d v="2016-06-28T00:48:00"/>
    <d v="2016-06-28T01:05:00"/>
    <x v="0"/>
    <x v="11"/>
    <s v="Cary"/>
    <n v="8.1999999999999993"/>
    <x v="1"/>
    <x v="135"/>
    <d v="1899-12-30T00:48:00"/>
    <d v="2016-06-28T00:00:00"/>
    <d v="1899-12-30T01:05:00"/>
    <d v="1899-12-30T00:17:00"/>
    <s v="Tuesday"/>
    <x v="4"/>
    <x v="1"/>
  </r>
  <r>
    <d v="2016-06-28T20:13:00"/>
    <d v="2016-06-28T20:33:00"/>
    <x v="0"/>
    <x v="1"/>
    <s v="Durham"/>
    <n v="10.4"/>
    <x v="2"/>
    <x v="135"/>
    <d v="1899-12-30T20:13:00"/>
    <d v="2016-06-28T00:00:00"/>
    <d v="1899-12-30T20:33:00"/>
    <d v="1899-12-30T00:20:00"/>
    <s v="Tuesday"/>
    <x v="4"/>
    <x v="0"/>
  </r>
  <r>
    <d v="2016-06-28T23:34:00"/>
    <d v="2016-06-28T23:59:00"/>
    <x v="0"/>
    <x v="12"/>
    <s v="Cary"/>
    <n v="9.9"/>
    <x v="2"/>
    <x v="135"/>
    <d v="1899-12-30T23:34:00"/>
    <d v="2016-06-28T00:00:00"/>
    <d v="1899-12-30T23:59:00"/>
    <d v="1899-12-30T00:25:00"/>
    <s v="Tuesday"/>
    <x v="4"/>
    <x v="3"/>
  </r>
  <r>
    <d v="2016-06-28T23:34:00"/>
    <d v="2016-06-28T23:59:00"/>
    <x v="0"/>
    <x v="12"/>
    <s v="Cary"/>
    <n v="9.9"/>
    <x v="2"/>
    <x v="135"/>
    <d v="1899-12-30T23:34:00"/>
    <d v="2016-06-28T00:00:00"/>
    <d v="1899-12-30T23:59:00"/>
    <d v="1899-12-30T00:25:00"/>
    <s v="Tuesday"/>
    <x v="4"/>
    <x v="3"/>
  </r>
  <r>
    <d v="2016-06-29T08:56:00"/>
    <d v="2016-06-29T09:24:00"/>
    <x v="0"/>
    <x v="1"/>
    <s v="Morrisville"/>
    <n v="7.3"/>
    <x v="3"/>
    <x v="136"/>
    <d v="1899-12-30T08:56:00"/>
    <d v="2016-06-29T00:00:00"/>
    <d v="1899-12-30T09:24:00"/>
    <d v="1899-12-30T00:28:00"/>
    <s v="Wednesday"/>
    <x v="5"/>
    <x v="1"/>
  </r>
  <r>
    <d v="2016-06-29T10:22:00"/>
    <d v="2016-06-29T10:38:00"/>
    <x v="0"/>
    <x v="11"/>
    <s v="Cary"/>
    <n v="7.4"/>
    <x v="3"/>
    <x v="136"/>
    <d v="1899-12-30T10:22:00"/>
    <d v="2016-06-29T00:00:00"/>
    <d v="1899-12-30T10:38:00"/>
    <d v="1899-12-30T00:16:00"/>
    <s v="Wednesday"/>
    <x v="5"/>
    <x v="1"/>
  </r>
  <r>
    <d v="2016-06-29T11:49:00"/>
    <d v="2016-06-29T11:51:00"/>
    <x v="0"/>
    <x v="4"/>
    <s v="Westpark Place"/>
    <n v="1.6"/>
    <x v="3"/>
    <x v="136"/>
    <d v="1899-12-30T11:49:00"/>
    <d v="2016-06-29T00:00:00"/>
    <d v="1899-12-30T11:51:00"/>
    <d v="1899-12-30T00:02:00"/>
    <s v="Wednesday"/>
    <x v="5"/>
    <x v="1"/>
  </r>
  <r>
    <d v="2016-06-29T12:11:00"/>
    <d v="2016-06-29T12:16:00"/>
    <x v="0"/>
    <x v="8"/>
    <s v="Whitebridge"/>
    <n v="1.8"/>
    <x v="3"/>
    <x v="136"/>
    <d v="1899-12-30T12:11:00"/>
    <d v="2016-06-29T00:00:00"/>
    <d v="1899-12-30T12:16:00"/>
    <d v="1899-12-30T00:05:00"/>
    <s v="Wednesday"/>
    <x v="5"/>
    <x v="2"/>
  </r>
  <r>
    <d v="2016-06-29T20:11:00"/>
    <d v="2016-06-29T20:29:00"/>
    <x v="0"/>
    <x v="1"/>
    <s v="Durham"/>
    <n v="10.4"/>
    <x v="2"/>
    <x v="136"/>
    <d v="1899-12-30T20:11:00"/>
    <d v="2016-06-29T00:00:00"/>
    <d v="1899-12-30T20:29:00"/>
    <d v="1899-12-30T00:18:00"/>
    <s v="Wednesday"/>
    <x v="5"/>
    <x v="0"/>
  </r>
  <r>
    <d v="2016-06-29T23:38:00"/>
    <d v="2016-06-30T00:00:00"/>
    <x v="0"/>
    <x v="12"/>
    <s v="Cary"/>
    <n v="9.9"/>
    <x v="2"/>
    <x v="136"/>
    <d v="1899-12-30T23:38:00"/>
    <d v="2016-06-30T00:00:00"/>
    <d v="1899-12-30T00:00:00"/>
    <d v="1899-12-30T00:22:00"/>
    <s v="Wednesday"/>
    <x v="5"/>
    <x v="3"/>
  </r>
  <r>
    <d v="2016-06-30T20:09:00"/>
    <d v="2016-06-30T20:26:00"/>
    <x v="0"/>
    <x v="1"/>
    <s v="Durham"/>
    <n v="9.9"/>
    <x v="2"/>
    <x v="137"/>
    <d v="1899-12-30T20:09:00"/>
    <d v="2016-06-30T00:00:00"/>
    <d v="1899-12-30T20:26:00"/>
    <d v="1899-12-30T00:17:00"/>
    <s v="Thursday"/>
    <x v="6"/>
    <x v="0"/>
  </r>
  <r>
    <d v="2016-07-01T13:27:00"/>
    <d v="2016-07-01T13:33:00"/>
    <x v="0"/>
    <x v="1"/>
    <s v="Cary"/>
    <n v="0.8"/>
    <x v="2"/>
    <x v="138"/>
    <d v="1899-12-30T13:27:00"/>
    <d v="2016-07-01T00:00:00"/>
    <d v="1899-12-30T13:33:00"/>
    <d v="1899-12-30T00:06:00"/>
    <s v="Friday"/>
    <x v="0"/>
    <x v="2"/>
  </r>
  <r>
    <d v="2016-07-02T16:49:00"/>
    <d v="2016-07-02T17:01:00"/>
    <x v="0"/>
    <x v="1"/>
    <s v="Apex"/>
    <n v="5.6"/>
    <x v="5"/>
    <x v="139"/>
    <d v="1899-12-30T16:49:00"/>
    <d v="2016-07-02T00:00:00"/>
    <d v="1899-12-30T17:01:00"/>
    <d v="1899-12-30T00:12:00"/>
    <s v="Saturday"/>
    <x v="1"/>
    <x v="2"/>
  </r>
  <r>
    <d v="2016-07-02T18:03:00"/>
    <d v="2016-07-02T18:17:00"/>
    <x v="0"/>
    <x v="16"/>
    <s v="Cary"/>
    <n v="5.7"/>
    <x v="1"/>
    <x v="139"/>
    <d v="1899-12-30T18:03:00"/>
    <d v="2016-07-02T00:00:00"/>
    <d v="1899-12-30T18:17:00"/>
    <d v="1899-12-30T00:14:00"/>
    <s v="Saturday"/>
    <x v="1"/>
    <x v="0"/>
  </r>
  <r>
    <d v="2016-07-02T18:39:00"/>
    <d v="2016-07-02T18:53:00"/>
    <x v="0"/>
    <x v="1"/>
    <s v="Morrisville"/>
    <n v="6.1"/>
    <x v="6"/>
    <x v="139"/>
    <d v="1899-12-30T18:39:00"/>
    <d v="2016-07-02T00:00:00"/>
    <d v="1899-12-30T18:53:00"/>
    <d v="1899-12-30T00:14:00"/>
    <s v="Saturday"/>
    <x v="1"/>
    <x v="0"/>
  </r>
  <r>
    <d v="2016-07-02T20:22:00"/>
    <d v="2016-07-02T20:40:00"/>
    <x v="0"/>
    <x v="11"/>
    <s v="Cary"/>
    <n v="6.1"/>
    <x v="2"/>
    <x v="139"/>
    <d v="1899-12-30T20:22:00"/>
    <d v="2016-07-02T00:00:00"/>
    <d v="1899-12-30T20:40:00"/>
    <d v="1899-12-30T00:18:00"/>
    <s v="Saturday"/>
    <x v="1"/>
    <x v="0"/>
  </r>
  <r>
    <d v="2016-07-03T09:10:00"/>
    <d v="2016-07-03T09:20:00"/>
    <x v="0"/>
    <x v="4"/>
    <s v="Edgehill Farms"/>
    <n v="2.8"/>
    <x v="5"/>
    <x v="140"/>
    <d v="1899-12-30T09:10:00"/>
    <d v="2016-07-03T00:00:00"/>
    <d v="1899-12-30T09:20:00"/>
    <d v="1899-12-30T00:10:00"/>
    <s v="Sunday"/>
    <x v="2"/>
    <x v="1"/>
  </r>
  <r>
    <d v="2016-07-03T09:23:00"/>
    <d v="2016-07-03T09:47:00"/>
    <x v="0"/>
    <x v="1"/>
    <s v="Raleigh"/>
    <n v="12.4"/>
    <x v="1"/>
    <x v="140"/>
    <d v="1899-12-30T09:23:00"/>
    <d v="2016-07-03T00:00:00"/>
    <d v="1899-12-30T09:47:00"/>
    <d v="1899-12-30T00:24:00"/>
    <s v="Sunday"/>
    <x v="2"/>
    <x v="1"/>
  </r>
  <r>
    <d v="2016-07-03T12:10:00"/>
    <d v="2016-07-03T12:26:00"/>
    <x v="0"/>
    <x v="25"/>
    <s v="Meredith Townes"/>
    <n v="5.9"/>
    <x v="1"/>
    <x v="140"/>
    <d v="1899-12-30T12:10:00"/>
    <d v="2016-07-03T00:00:00"/>
    <d v="1899-12-30T12:26:00"/>
    <d v="1899-12-30T00:16:00"/>
    <s v="Sunday"/>
    <x v="2"/>
    <x v="2"/>
  </r>
  <r>
    <d v="2016-07-03T13:57:00"/>
    <d v="2016-07-03T14:18:00"/>
    <x v="0"/>
    <x v="28"/>
    <s v="Leesville Hollow"/>
    <n v="9.4"/>
    <x v="2"/>
    <x v="140"/>
    <d v="1899-12-30T13:57:00"/>
    <d v="2016-07-03T00:00:00"/>
    <d v="1899-12-30T14:18:00"/>
    <d v="1899-12-30T00:21:00"/>
    <s v="Sunday"/>
    <x v="2"/>
    <x v="2"/>
  </r>
  <r>
    <d v="2016-07-03T15:19:00"/>
    <d v="2016-07-03T15:45:00"/>
    <x v="0"/>
    <x v="13"/>
    <s v="Cary"/>
    <n v="11.9"/>
    <x v="4"/>
    <x v="140"/>
    <d v="1899-12-30T15:19:00"/>
    <d v="2016-07-03T00:00:00"/>
    <d v="1899-12-30T15:45:00"/>
    <d v="1899-12-30T00:26:00"/>
    <s v="Sunday"/>
    <x v="2"/>
    <x v="2"/>
  </r>
  <r>
    <d v="2016-07-04T18:20:00"/>
    <d v="2016-07-04T18:39:00"/>
    <x v="0"/>
    <x v="1"/>
    <s v="Morrisville"/>
    <n v="6.1"/>
    <x v="0"/>
    <x v="141"/>
    <d v="1899-12-30T18:20:00"/>
    <d v="2016-07-04T00:00:00"/>
    <d v="1899-12-30T18:39:00"/>
    <d v="1899-12-30T00:19:00"/>
    <s v="Monday"/>
    <x v="3"/>
    <x v="0"/>
  </r>
  <r>
    <d v="2016-07-04T19:45:00"/>
    <d v="2016-07-04T20:00:00"/>
    <x v="0"/>
    <x v="11"/>
    <s v="Cary"/>
    <n v="6.1"/>
    <x v="5"/>
    <x v="141"/>
    <d v="1899-12-30T19:45:00"/>
    <d v="2016-07-04T00:00:00"/>
    <d v="1899-12-30T20:00:00"/>
    <d v="1899-12-30T00:15:00"/>
    <s v="Monday"/>
    <x v="3"/>
    <x v="0"/>
  </r>
  <r>
    <d v="2016-07-06T21:42:00"/>
    <d v="2016-07-06T22:00:00"/>
    <x v="0"/>
    <x v="1"/>
    <s v="Durham"/>
    <n v="10.4"/>
    <x v="2"/>
    <x v="142"/>
    <d v="1899-12-30T21:42:00"/>
    <d v="2016-07-06T00:00:00"/>
    <d v="1899-12-30T22:00:00"/>
    <d v="1899-12-30T00:18:00"/>
    <s v="Wednesday"/>
    <x v="5"/>
    <x v="0"/>
  </r>
  <r>
    <d v="2016-07-06T23:41:00"/>
    <d v="2016-07-07T00:04:00"/>
    <x v="0"/>
    <x v="12"/>
    <s v="Cary"/>
    <n v="9.9"/>
    <x v="2"/>
    <x v="142"/>
    <d v="1899-12-30T23:41:00"/>
    <d v="2016-07-07T00:00:00"/>
    <d v="1899-12-30T00:04:00"/>
    <d v="1899-12-30T00:23:00"/>
    <s v="Wednesday"/>
    <x v="5"/>
    <x v="3"/>
  </r>
  <r>
    <d v="2016-07-07T08:22:00"/>
    <d v="2016-07-07T08:50:00"/>
    <x v="0"/>
    <x v="1"/>
    <s v="Morrisville"/>
    <n v="7.9"/>
    <x v="6"/>
    <x v="143"/>
    <d v="1899-12-30T08:22:00"/>
    <d v="2016-07-07T00:00:00"/>
    <d v="1899-12-30T08:50:00"/>
    <d v="1899-12-30T00:28:00"/>
    <s v="Thursday"/>
    <x v="6"/>
    <x v="1"/>
  </r>
  <r>
    <d v="2016-07-07T10:27:00"/>
    <d v="2016-07-07T10:33:00"/>
    <x v="0"/>
    <x v="11"/>
    <s v="Cary"/>
    <n v="8.9"/>
    <x v="3"/>
    <x v="143"/>
    <d v="1899-12-30T10:27:00"/>
    <d v="2016-07-07T00:00:00"/>
    <d v="1899-12-30T10:33:00"/>
    <d v="1899-12-30T00:06:00"/>
    <s v="Thursday"/>
    <x v="6"/>
    <x v="1"/>
  </r>
  <r>
    <d v="2016-07-07T12:59:00"/>
    <d v="2016-07-07T13:35:00"/>
    <x v="0"/>
    <x v="103"/>
    <s v="New Orleans"/>
    <n v="12.8"/>
    <x v="3"/>
    <x v="143"/>
    <d v="1899-12-30T12:59:00"/>
    <d v="2016-07-07T00:00:00"/>
    <d v="1899-12-30T13:35:00"/>
    <d v="1899-12-30T00:36:00"/>
    <s v="Thursday"/>
    <x v="6"/>
    <x v="2"/>
  </r>
  <r>
    <d v="2016-07-08T17:14:00"/>
    <d v="2016-07-08T17:23:00"/>
    <x v="0"/>
    <x v="4"/>
    <s v="Edgehill Farms"/>
    <n v="2.7"/>
    <x v="3"/>
    <x v="144"/>
    <d v="1899-12-30T17:14:00"/>
    <d v="2016-07-08T00:00:00"/>
    <d v="1899-12-30T17:23:00"/>
    <d v="1899-12-30T00:09:00"/>
    <s v="Friday"/>
    <x v="0"/>
    <x v="2"/>
  </r>
  <r>
    <d v="2016-07-08T17:28:00"/>
    <d v="2016-07-08T17:43:00"/>
    <x v="0"/>
    <x v="95"/>
    <s v="Whitebridge"/>
    <n v="2.7"/>
    <x v="1"/>
    <x v="144"/>
    <d v="1899-12-30T17:28:00"/>
    <d v="2016-07-08T00:00:00"/>
    <d v="1899-12-30T17:43:00"/>
    <d v="1899-12-30T00:15:00"/>
    <s v="Friday"/>
    <x v="0"/>
    <x v="2"/>
  </r>
  <r>
    <d v="2016-07-08T18:17:00"/>
    <d v="2016-07-08T18:23:00"/>
    <x v="0"/>
    <x v="1"/>
    <s v="Morrisville"/>
    <n v="2.5"/>
    <x v="3"/>
    <x v="144"/>
    <d v="1899-12-30T18:17:00"/>
    <d v="2016-07-08T00:00:00"/>
    <d v="1899-12-30T18:23:00"/>
    <d v="1899-12-30T00:06:00"/>
    <s v="Friday"/>
    <x v="0"/>
    <x v="0"/>
  </r>
  <r>
    <d v="2016-07-08T20:15:00"/>
    <d v="2016-07-08T20:23:00"/>
    <x v="0"/>
    <x v="11"/>
    <s v="Cary"/>
    <n v="2.5"/>
    <x v="0"/>
    <x v="144"/>
    <d v="1899-12-30T20:15:00"/>
    <d v="2016-07-08T00:00:00"/>
    <d v="1899-12-30T20:23:00"/>
    <d v="1899-12-30T00:08:00"/>
    <s v="Friday"/>
    <x v="0"/>
    <x v="0"/>
  </r>
  <r>
    <d v="2016-07-10T10:56:00"/>
    <d v="2016-07-10T10:59:00"/>
    <x v="0"/>
    <x v="17"/>
    <s v="Lahore"/>
    <n v="33.200000000000003"/>
    <x v="3"/>
    <x v="145"/>
    <d v="1899-12-30T10:56:00"/>
    <d v="2016-07-10T00:00:00"/>
    <d v="1899-12-30T10:59:00"/>
    <d v="1899-12-30T00:03:00"/>
    <s v="Sunday"/>
    <x v="2"/>
    <x v="1"/>
  </r>
  <r>
    <d v="2016-07-10T11:27:00"/>
    <d v="2016-07-10T11:50:00"/>
    <x v="0"/>
    <x v="117"/>
    <s v="Lahore"/>
    <n v="2.6"/>
    <x v="3"/>
    <x v="145"/>
    <d v="1899-12-30T11:27:00"/>
    <d v="2016-07-10T00:00:00"/>
    <d v="1899-12-30T11:50:00"/>
    <d v="1899-12-30T00:23:00"/>
    <s v="Sunday"/>
    <x v="2"/>
    <x v="1"/>
  </r>
  <r>
    <d v="2016-07-10T13:52:00"/>
    <d v="2016-07-10T14:08:00"/>
    <x v="0"/>
    <x v="117"/>
    <s v="Unknown Location"/>
    <n v="5.8"/>
    <x v="3"/>
    <x v="145"/>
    <d v="1899-12-30T13:52:00"/>
    <d v="2016-07-10T00:00:00"/>
    <d v="1899-12-30T14:08:00"/>
    <d v="1899-12-30T00:16:00"/>
    <s v="Sunday"/>
    <x v="2"/>
    <x v="2"/>
  </r>
  <r>
    <d v="2016-07-10T14:29:00"/>
    <d v="2016-07-10T15:11:00"/>
    <x v="0"/>
    <x v="17"/>
    <s v="Lahore"/>
    <n v="8.3000000000000007"/>
    <x v="3"/>
    <x v="145"/>
    <d v="1899-12-30T14:29:00"/>
    <d v="2016-07-10T00:00:00"/>
    <d v="1899-12-30T15:11:00"/>
    <d v="1899-12-30T00:42:00"/>
    <s v="Sunday"/>
    <x v="2"/>
    <x v="2"/>
  </r>
  <r>
    <d v="2016-07-10T15:47:00"/>
    <d v="2016-07-10T16:02:00"/>
    <x v="0"/>
    <x v="117"/>
    <s v="Lahore"/>
    <n v="2.4"/>
    <x v="3"/>
    <x v="145"/>
    <d v="1899-12-30T15:47:00"/>
    <d v="2016-07-10T00:00:00"/>
    <d v="1899-12-30T16:02:00"/>
    <d v="1899-12-30T00:15:00"/>
    <s v="Sunday"/>
    <x v="2"/>
    <x v="2"/>
  </r>
  <r>
    <d v="2016-07-10T18:08:00"/>
    <d v="2016-07-10T18:27:00"/>
    <x v="0"/>
    <x v="117"/>
    <s v="Lahore"/>
    <n v="3.1"/>
    <x v="3"/>
    <x v="145"/>
    <d v="1899-12-30T18:08:00"/>
    <d v="2016-07-10T00:00:00"/>
    <d v="1899-12-30T18:27:00"/>
    <d v="1899-12-30T00:19:00"/>
    <s v="Sunday"/>
    <x v="2"/>
    <x v="0"/>
  </r>
  <r>
    <d v="2016-07-10T18:33:00"/>
    <d v="2016-07-10T19:01:00"/>
    <x v="0"/>
    <x v="117"/>
    <s v="Lahore"/>
    <n v="6.1"/>
    <x v="3"/>
    <x v="145"/>
    <d v="1899-12-30T18:33:00"/>
    <d v="2016-07-10T00:00:00"/>
    <d v="1899-12-30T19:01:00"/>
    <d v="1899-12-30T00:28:00"/>
    <s v="Sunday"/>
    <x v="2"/>
    <x v="0"/>
  </r>
  <r>
    <d v="2016-07-11T12:28:00"/>
    <d v="2016-07-11T12:57:00"/>
    <x v="0"/>
    <x v="101"/>
    <s v="San Francisco"/>
    <n v="11.8"/>
    <x v="4"/>
    <x v="146"/>
    <d v="1899-12-30T12:28:00"/>
    <d v="2016-07-11T00:00:00"/>
    <d v="1899-12-30T12:57:00"/>
    <d v="1899-12-30T00:29:00"/>
    <s v="Monday"/>
    <x v="3"/>
    <x v="2"/>
  </r>
  <r>
    <d v="2016-07-11T19:17:00"/>
    <d v="2016-07-11T19:57:00"/>
    <x v="0"/>
    <x v="102"/>
    <s v="Berkeley"/>
    <n v="13.2"/>
    <x v="4"/>
    <x v="146"/>
    <d v="1899-12-30T19:17:00"/>
    <d v="2016-07-11T00:00:00"/>
    <d v="1899-12-30T19:57:00"/>
    <d v="1899-12-30T00:40:00"/>
    <s v="Monday"/>
    <x v="3"/>
    <x v="0"/>
  </r>
  <r>
    <d v="2016-07-12T12:03:00"/>
    <d v="2016-07-12T12:32:00"/>
    <x v="0"/>
    <x v="1"/>
    <s v="Cary"/>
    <n v="6.6"/>
    <x v="2"/>
    <x v="147"/>
    <d v="1899-12-30T12:03:00"/>
    <d v="2016-07-12T00:00:00"/>
    <d v="1899-12-30T12:32:00"/>
    <d v="1899-12-30T00:29:00"/>
    <s v="Tuesday"/>
    <x v="4"/>
    <x v="2"/>
  </r>
  <r>
    <d v="2016-07-12T12:35:00"/>
    <d v="2016-07-12T12:46:00"/>
    <x v="0"/>
    <x v="1"/>
    <s v="Cary"/>
    <n v="4"/>
    <x v="2"/>
    <x v="147"/>
    <d v="1899-12-30T12:35:00"/>
    <d v="2016-07-12T00:00:00"/>
    <d v="1899-12-30T12:46:00"/>
    <d v="1899-12-30T00:11:00"/>
    <s v="Tuesday"/>
    <x v="4"/>
    <x v="2"/>
  </r>
  <r>
    <d v="2016-07-12T19:53:00"/>
    <d v="2016-07-12T20:13:00"/>
    <x v="0"/>
    <x v="1"/>
    <s v="Cary"/>
    <n v="7"/>
    <x v="1"/>
    <x v="147"/>
    <d v="1899-12-30T19:53:00"/>
    <d v="2016-07-12T00:00:00"/>
    <d v="1899-12-30T20:13:00"/>
    <d v="1899-12-30T00:20:00"/>
    <s v="Tuesday"/>
    <x v="4"/>
    <x v="0"/>
  </r>
  <r>
    <d v="2016-07-12T21:13:00"/>
    <d v="2016-07-12T21:50:00"/>
    <x v="0"/>
    <x v="1"/>
    <s v="Cary"/>
    <n v="6.9"/>
    <x v="0"/>
    <x v="147"/>
    <d v="1899-12-30T21:13:00"/>
    <d v="2016-07-12T00:00:00"/>
    <d v="1899-12-30T21:50:00"/>
    <d v="1899-12-30T00:37:00"/>
    <s v="Tuesday"/>
    <x v="4"/>
    <x v="0"/>
  </r>
  <r>
    <d v="2016-07-13T12:39:00"/>
    <d v="2016-07-13T13:20:00"/>
    <x v="1"/>
    <x v="1"/>
    <s v="Morrisville"/>
    <n v="23.5"/>
    <x v="3"/>
    <x v="148"/>
    <d v="1899-12-30T12:39:00"/>
    <d v="2016-07-13T00:00:00"/>
    <d v="1899-12-30T13:20:00"/>
    <d v="1899-12-30T00:41:00"/>
    <s v="Wednesday"/>
    <x v="5"/>
    <x v="2"/>
  </r>
  <r>
    <d v="2016-07-13T13:25:00"/>
    <d v="2016-07-13T13:39:00"/>
    <x v="1"/>
    <x v="11"/>
    <s v="Morrisville"/>
    <n v="2.2000000000000002"/>
    <x v="3"/>
    <x v="148"/>
    <d v="1899-12-30T13:25:00"/>
    <d v="2016-07-13T00:00:00"/>
    <d v="1899-12-30T13:39:00"/>
    <d v="1899-12-30T00:14:00"/>
    <s v="Wednesday"/>
    <x v="5"/>
    <x v="2"/>
  </r>
  <r>
    <d v="2016-07-13T13:42:00"/>
    <d v="2016-07-13T13:54:00"/>
    <x v="1"/>
    <x v="11"/>
    <s v="Cary"/>
    <n v="4.4000000000000004"/>
    <x v="3"/>
    <x v="148"/>
    <d v="1899-12-30T13:42:00"/>
    <d v="2016-07-13T00:00:00"/>
    <d v="1899-12-30T13:54:00"/>
    <d v="1899-12-30T00:12:00"/>
    <s v="Wednesday"/>
    <x v="5"/>
    <x v="2"/>
  </r>
  <r>
    <d v="2016-07-14T15:51:00"/>
    <d v="2016-07-14T15:59:00"/>
    <x v="1"/>
    <x v="1"/>
    <s v="Morrisville"/>
    <n v="3.3"/>
    <x v="3"/>
    <x v="149"/>
    <d v="1899-12-30T15:51:00"/>
    <d v="2016-07-14T00:00:00"/>
    <d v="1899-12-30T15:59:00"/>
    <d v="1899-12-30T00:08:00"/>
    <s v="Thursday"/>
    <x v="6"/>
    <x v="2"/>
  </r>
  <r>
    <d v="2016-07-14T16:03:00"/>
    <d v="2016-07-14T16:34:00"/>
    <x v="0"/>
    <x v="11"/>
    <s v="Morrisville"/>
    <n v="11.8"/>
    <x v="5"/>
    <x v="149"/>
    <d v="1899-12-30T16:03:00"/>
    <d v="2016-07-14T00:00:00"/>
    <d v="1899-12-30T16:34:00"/>
    <d v="1899-12-30T00:31:00"/>
    <s v="Thursday"/>
    <x v="6"/>
    <x v="2"/>
  </r>
  <r>
    <d v="2016-07-14T16:39:00"/>
    <d v="2016-07-14T20:05:00"/>
    <x v="0"/>
    <x v="11"/>
    <s v="Banner Elk"/>
    <n v="195.3"/>
    <x v="3"/>
    <x v="149"/>
    <d v="1899-12-30T16:39:00"/>
    <d v="2016-07-14T00:00:00"/>
    <d v="1899-12-30T20:05:00"/>
    <d v="1899-12-30T03:26:00"/>
    <s v="Thursday"/>
    <x v="6"/>
    <x v="2"/>
  </r>
  <r>
    <d v="2016-07-15T11:32:00"/>
    <d v="2016-07-15T11:53:00"/>
    <x v="1"/>
    <x v="118"/>
    <s v="Banner Elk"/>
    <n v="8.3000000000000007"/>
    <x v="3"/>
    <x v="150"/>
    <d v="1899-12-30T11:32:00"/>
    <d v="2016-07-15T00:00:00"/>
    <d v="1899-12-30T11:53:00"/>
    <d v="1899-12-30T00:21:00"/>
    <s v="Friday"/>
    <x v="0"/>
    <x v="1"/>
  </r>
  <r>
    <d v="2016-07-15T12:09:00"/>
    <d v="2016-07-15T12:19:00"/>
    <x v="1"/>
    <x v="118"/>
    <s v="Banner Elk"/>
    <n v="3.2"/>
    <x v="3"/>
    <x v="150"/>
    <d v="1899-12-30T12:09:00"/>
    <d v="2016-07-15T00:00:00"/>
    <d v="1899-12-30T12:19:00"/>
    <d v="1899-12-30T00:10:00"/>
    <s v="Friday"/>
    <x v="0"/>
    <x v="2"/>
  </r>
  <r>
    <d v="2016-07-15T12:35:00"/>
    <d v="2016-07-15T13:15:00"/>
    <x v="1"/>
    <x v="118"/>
    <s v="Elk Park"/>
    <n v="22.4"/>
    <x v="3"/>
    <x v="150"/>
    <d v="1899-12-30T12:35:00"/>
    <d v="2016-07-15T00:00:00"/>
    <d v="1899-12-30T13:15:00"/>
    <d v="1899-12-30T00:40:00"/>
    <s v="Friday"/>
    <x v="0"/>
    <x v="2"/>
  </r>
  <r>
    <d v="2016-07-15T15:03:00"/>
    <d v="2016-07-15T15:33:00"/>
    <x v="1"/>
    <x v="119"/>
    <s v="Banner Elk"/>
    <n v="12.2"/>
    <x v="3"/>
    <x v="150"/>
    <d v="1899-12-30T15:03:00"/>
    <d v="2016-07-15T00:00:00"/>
    <d v="1899-12-30T15:33:00"/>
    <d v="1899-12-30T00:30:00"/>
    <s v="Friday"/>
    <x v="0"/>
    <x v="2"/>
  </r>
  <r>
    <d v="2016-07-15T15:40:00"/>
    <d v="2016-07-15T15:52:00"/>
    <x v="1"/>
    <x v="118"/>
    <s v="Banner Elk"/>
    <n v="4.5"/>
    <x v="3"/>
    <x v="150"/>
    <d v="1899-12-30T15:40:00"/>
    <d v="2016-07-15T00:00:00"/>
    <d v="1899-12-30T15:52:00"/>
    <d v="1899-12-30T00:12:00"/>
    <s v="Friday"/>
    <x v="0"/>
    <x v="2"/>
  </r>
  <r>
    <d v="2016-07-16T13:14:00"/>
    <d v="2016-07-16T14:10:00"/>
    <x v="1"/>
    <x v="118"/>
    <s v="Newland"/>
    <n v="28.1"/>
    <x v="3"/>
    <x v="151"/>
    <d v="1899-12-30T13:14:00"/>
    <d v="2016-07-16T00:00:00"/>
    <d v="1899-12-30T14:10:00"/>
    <d v="1899-12-30T00:56:00"/>
    <s v="Saturday"/>
    <x v="1"/>
    <x v="2"/>
  </r>
  <r>
    <d v="2016-07-16T14:14:00"/>
    <d v="2016-07-16T14:30:00"/>
    <x v="1"/>
    <x v="120"/>
    <s v="Newland"/>
    <n v="3.8"/>
    <x v="3"/>
    <x v="151"/>
    <d v="1899-12-30T14:14:00"/>
    <d v="2016-07-16T00:00:00"/>
    <d v="1899-12-30T14:30:00"/>
    <d v="1899-12-30T00:16:00"/>
    <s v="Saturday"/>
    <x v="1"/>
    <x v="2"/>
  </r>
  <r>
    <d v="2016-07-16T15:29:00"/>
    <d v="2016-07-16T16:57:00"/>
    <x v="1"/>
    <x v="120"/>
    <s v="Boone"/>
    <n v="41.9"/>
    <x v="3"/>
    <x v="151"/>
    <d v="1899-12-30T15:29:00"/>
    <d v="2016-07-16T00:00:00"/>
    <d v="1899-12-30T16:57:00"/>
    <d v="1899-12-30T01:28:00"/>
    <s v="Saturday"/>
    <x v="1"/>
    <x v="2"/>
  </r>
  <r>
    <d v="2016-07-16T19:42:00"/>
    <d v="2016-07-16T20:35:00"/>
    <x v="1"/>
    <x v="121"/>
    <s v="Banner Elk"/>
    <n v="23.8"/>
    <x v="3"/>
    <x v="151"/>
    <d v="1899-12-30T19:42:00"/>
    <d v="2016-07-16T00:00:00"/>
    <d v="1899-12-30T20:35:00"/>
    <d v="1899-12-30T00:53:00"/>
    <s v="Saturday"/>
    <x v="1"/>
    <x v="0"/>
  </r>
  <r>
    <d v="2016-07-16T21:45:00"/>
    <d v="2016-07-16T22:18:00"/>
    <x v="1"/>
    <x v="118"/>
    <s v="Banner Elk"/>
    <n v="13"/>
    <x v="3"/>
    <x v="151"/>
    <d v="1899-12-30T21:45:00"/>
    <d v="2016-07-16T00:00:00"/>
    <d v="1899-12-30T22:18:00"/>
    <d v="1899-12-30T00:33:00"/>
    <s v="Saturday"/>
    <x v="1"/>
    <x v="0"/>
  </r>
  <r>
    <d v="2016-07-16T22:50:00"/>
    <d v="2016-07-16T23:03:00"/>
    <x v="0"/>
    <x v="118"/>
    <s v="Banner Elk"/>
    <n v="4.4000000000000004"/>
    <x v="5"/>
    <x v="151"/>
    <d v="1899-12-30T22:50:00"/>
    <d v="2016-07-16T00:00:00"/>
    <d v="1899-12-30T23:03:00"/>
    <d v="1899-12-30T00:13:00"/>
    <s v="Saturday"/>
    <x v="1"/>
    <x v="0"/>
  </r>
  <r>
    <d v="2016-07-17T11:23:00"/>
    <d v="2016-07-17T11:50:00"/>
    <x v="1"/>
    <x v="118"/>
    <s v="Boone"/>
    <n v="15.1"/>
    <x v="7"/>
    <x v="152"/>
    <d v="1899-12-30T11:23:00"/>
    <d v="2016-07-17T00:00:00"/>
    <d v="1899-12-30T11:50:00"/>
    <d v="1899-12-30T00:27:00"/>
    <s v="Sunday"/>
    <x v="2"/>
    <x v="1"/>
  </r>
  <r>
    <d v="2016-07-17T12:20:00"/>
    <d v="2016-07-17T15:25:00"/>
    <x v="1"/>
    <x v="121"/>
    <s v="Cary"/>
    <n v="180.2"/>
    <x v="8"/>
    <x v="152"/>
    <d v="1899-12-30T12:20:00"/>
    <d v="2016-07-17T00:00:00"/>
    <d v="1899-12-30T15:25:00"/>
    <d v="1899-12-30T03:05:00"/>
    <s v="Sunday"/>
    <x v="2"/>
    <x v="2"/>
  </r>
  <r>
    <d v="2016-07-18T10:37:00"/>
    <d v="2016-07-18T10:49:00"/>
    <x v="1"/>
    <x v="1"/>
    <s v="Morrisville"/>
    <n v="4.0999999999999996"/>
    <x v="9"/>
    <x v="153"/>
    <d v="1899-12-30T10:37:00"/>
    <d v="2016-07-18T00:00:00"/>
    <d v="1899-12-30T10:49:00"/>
    <d v="1899-12-30T00:12:00"/>
    <s v="Monday"/>
    <x v="3"/>
    <x v="1"/>
  </r>
  <r>
    <d v="2016-07-18T10:54:00"/>
    <d v="2016-07-18T11:15:00"/>
    <x v="1"/>
    <x v="11"/>
    <s v="Cary"/>
    <n v="6.1"/>
    <x v="9"/>
    <x v="153"/>
    <d v="1899-12-30T10:54:00"/>
    <d v="2016-07-18T00:00:00"/>
    <d v="1899-12-30T11:15:00"/>
    <d v="1899-12-30T00:21:00"/>
    <s v="Monday"/>
    <x v="3"/>
    <x v="1"/>
  </r>
  <r>
    <d v="2016-07-18T11:25:00"/>
    <d v="2016-07-18T11:36:00"/>
    <x v="1"/>
    <x v="3"/>
    <s v="Preston"/>
    <n v="3.3"/>
    <x v="9"/>
    <x v="153"/>
    <d v="1899-12-30T11:25:00"/>
    <d v="2016-07-18T00:00:00"/>
    <d v="1899-12-30T11:36:00"/>
    <d v="1899-12-30T00:11:00"/>
    <s v="Monday"/>
    <x v="3"/>
    <x v="1"/>
  </r>
  <r>
    <d v="2016-07-18T11:40:00"/>
    <d v="2016-07-18T11:56:00"/>
    <x v="1"/>
    <x v="45"/>
    <s v="Whitebridge"/>
    <n v="4.7"/>
    <x v="9"/>
    <x v="153"/>
    <d v="1899-12-30T11:40:00"/>
    <d v="2016-07-18T00:00:00"/>
    <d v="1899-12-30T11:56:00"/>
    <d v="1899-12-30T00:16:00"/>
    <s v="Monday"/>
    <x v="3"/>
    <x v="1"/>
  </r>
  <r>
    <d v="2016-07-18T17:12:00"/>
    <d v="2016-07-18T17:33:00"/>
    <x v="0"/>
    <x v="1"/>
    <s v="Apex"/>
    <n v="7.2"/>
    <x v="2"/>
    <x v="153"/>
    <d v="1899-12-30T17:12:00"/>
    <d v="2016-07-18T00:00:00"/>
    <d v="1899-12-30T17:33:00"/>
    <d v="1899-12-30T00:21:00"/>
    <s v="Monday"/>
    <x v="3"/>
    <x v="2"/>
  </r>
  <r>
    <d v="2016-07-18T18:32:00"/>
    <d v="2016-07-18T18:47:00"/>
    <x v="0"/>
    <x v="16"/>
    <s v="Cary"/>
    <n v="5.5"/>
    <x v="0"/>
    <x v="153"/>
    <d v="1899-12-30T18:32:00"/>
    <d v="2016-07-18T00:00:00"/>
    <d v="1899-12-30T18:47:00"/>
    <d v="1899-12-30T00:15:00"/>
    <s v="Monday"/>
    <x v="3"/>
    <x v="0"/>
  </r>
  <r>
    <d v="2016-07-18T19:07:00"/>
    <d v="2016-07-18T19:14:00"/>
    <x v="0"/>
    <x v="1"/>
    <s v="Morrisville"/>
    <n v="3.3"/>
    <x v="0"/>
    <x v="153"/>
    <d v="1899-12-30T19:07:00"/>
    <d v="2016-07-18T00:00:00"/>
    <d v="1899-12-30T19:14:00"/>
    <d v="1899-12-30T00:07:00"/>
    <s v="Monday"/>
    <x v="3"/>
    <x v="0"/>
  </r>
  <r>
    <d v="2016-07-18T20:28:00"/>
    <d v="2016-07-18T20:32:00"/>
    <x v="0"/>
    <x v="26"/>
    <s v="Weston"/>
    <n v="0.9"/>
    <x v="5"/>
    <x v="153"/>
    <d v="1899-12-30T20:28:00"/>
    <d v="2016-07-18T00:00:00"/>
    <d v="1899-12-30T20:32:00"/>
    <d v="1899-12-30T00:04:00"/>
    <s v="Monday"/>
    <x v="3"/>
    <x v="0"/>
  </r>
  <r>
    <d v="2016-07-18T21:11:00"/>
    <d v="2016-07-18T21:19:00"/>
    <x v="0"/>
    <x v="11"/>
    <s v="Cary"/>
    <n v="3.8"/>
    <x v="0"/>
    <x v="153"/>
    <d v="1899-12-30T21:11:00"/>
    <d v="2016-07-18T00:00:00"/>
    <d v="1899-12-30T21:19:00"/>
    <d v="1899-12-30T00:08:00"/>
    <s v="Monday"/>
    <x v="3"/>
    <x v="0"/>
  </r>
  <r>
    <d v="2016-07-19T10:35:00"/>
    <d v="2016-07-19T10:51:00"/>
    <x v="0"/>
    <x v="4"/>
    <s v="Stonewater"/>
    <n v="6.4"/>
    <x v="1"/>
    <x v="154"/>
    <d v="1899-12-30T10:35:00"/>
    <d v="2016-07-19T00:00:00"/>
    <d v="1899-12-30T10:51:00"/>
    <d v="1899-12-30T00:16:00"/>
    <s v="Tuesday"/>
    <x v="4"/>
    <x v="1"/>
  </r>
  <r>
    <d v="2016-07-19T10:56:00"/>
    <d v="2016-07-19T11:11:00"/>
    <x v="0"/>
    <x v="122"/>
    <s v="Lexington Park at Amberly"/>
    <n v="3"/>
    <x v="2"/>
    <x v="154"/>
    <d v="1899-12-30T10:56:00"/>
    <d v="2016-07-19T00:00:00"/>
    <d v="1899-12-30T11:11:00"/>
    <d v="1899-12-30T00:15:00"/>
    <s v="Tuesday"/>
    <x v="4"/>
    <x v="1"/>
  </r>
  <r>
    <d v="2016-07-19T11:30:00"/>
    <d v="2016-07-19T12:00:00"/>
    <x v="0"/>
    <x v="15"/>
    <s v="Whitebridge"/>
    <n v="8.6999999999999993"/>
    <x v="0"/>
    <x v="154"/>
    <d v="1899-12-30T11:30:00"/>
    <d v="2016-07-19T00:00:00"/>
    <d v="1899-12-30T12:00:00"/>
    <d v="1899-12-30T00:30:00"/>
    <s v="Tuesday"/>
    <x v="4"/>
    <x v="1"/>
  </r>
  <r>
    <d v="2016-07-19T17:14:00"/>
    <d v="2016-07-19T17:24:00"/>
    <x v="0"/>
    <x v="4"/>
    <s v="Chessington"/>
    <n v="3.9"/>
    <x v="5"/>
    <x v="154"/>
    <d v="1899-12-30T17:14:00"/>
    <d v="2016-07-19T00:00:00"/>
    <d v="1899-12-30T17:24:00"/>
    <d v="1899-12-30T00:10:00"/>
    <s v="Tuesday"/>
    <x v="4"/>
    <x v="2"/>
  </r>
  <r>
    <d v="2016-07-19T17:50:00"/>
    <d v="2016-07-19T18:08:00"/>
    <x v="1"/>
    <x v="81"/>
    <s v="Whitebridge"/>
    <n v="4.8"/>
    <x v="3"/>
    <x v="154"/>
    <d v="1899-12-30T17:50:00"/>
    <d v="2016-07-19T00:00:00"/>
    <d v="1899-12-30T18:08:00"/>
    <d v="1899-12-30T00:18:00"/>
    <s v="Tuesday"/>
    <x v="4"/>
    <x v="2"/>
  </r>
  <r>
    <d v="2016-07-20T17:12:00"/>
    <d v="2016-07-20T17:24:00"/>
    <x v="1"/>
    <x v="4"/>
    <s v="Edgehill Farms"/>
    <n v="2.8"/>
    <x v="3"/>
    <x v="155"/>
    <d v="1899-12-30T17:12:00"/>
    <d v="2016-07-20T00:00:00"/>
    <d v="1899-12-30T17:24:00"/>
    <d v="1899-12-30T00:12:00"/>
    <s v="Wednesday"/>
    <x v="5"/>
    <x v="2"/>
  </r>
  <r>
    <d v="2016-07-20T17:50:00"/>
    <d v="2016-07-20T17:57:00"/>
    <x v="1"/>
    <x v="95"/>
    <s v="Preston"/>
    <n v="1.4"/>
    <x v="3"/>
    <x v="155"/>
    <d v="1899-12-30T17:50:00"/>
    <d v="2016-07-20T00:00:00"/>
    <d v="1899-12-30T17:57:00"/>
    <d v="1899-12-30T00:07:00"/>
    <s v="Wednesday"/>
    <x v="5"/>
    <x v="2"/>
  </r>
  <r>
    <d v="2016-07-20T18:16:00"/>
    <d v="2016-07-20T18:20:00"/>
    <x v="1"/>
    <x v="45"/>
    <s v="Whitebridge"/>
    <n v="1.4"/>
    <x v="3"/>
    <x v="155"/>
    <d v="1899-12-30T18:16:00"/>
    <d v="2016-07-20T00:00:00"/>
    <d v="1899-12-30T18:20:00"/>
    <d v="1899-12-30T00:04:00"/>
    <s v="Wednesday"/>
    <x v="5"/>
    <x v="0"/>
  </r>
  <r>
    <d v="2016-07-21T17:17:00"/>
    <d v="2016-07-21T17:23:00"/>
    <x v="0"/>
    <x v="4"/>
    <s v="Edgehill Farms"/>
    <n v="2.7"/>
    <x v="3"/>
    <x v="156"/>
    <d v="1899-12-30T17:17:00"/>
    <d v="2016-07-21T00:00:00"/>
    <d v="1899-12-30T17:23:00"/>
    <d v="1899-12-30T00:06:00"/>
    <s v="Thursday"/>
    <x v="6"/>
    <x v="2"/>
  </r>
  <r>
    <d v="2016-07-21T17:42:00"/>
    <d v="2016-07-21T17:51:00"/>
    <x v="0"/>
    <x v="95"/>
    <s v="Burtrose"/>
    <n v="2.2999999999999998"/>
    <x v="3"/>
    <x v="156"/>
    <d v="1899-12-30T17:42:00"/>
    <d v="2016-07-21T00:00:00"/>
    <d v="1899-12-30T17:51:00"/>
    <d v="1899-12-30T00:09:00"/>
    <s v="Thursday"/>
    <x v="6"/>
    <x v="2"/>
  </r>
  <r>
    <d v="2016-07-21T18:27:00"/>
    <d v="2016-07-21T18:42:00"/>
    <x v="0"/>
    <x v="1"/>
    <s v="Morrisville"/>
    <n v="3.7"/>
    <x v="3"/>
    <x v="156"/>
    <d v="1899-12-30T18:27:00"/>
    <d v="2016-07-21T00:00:00"/>
    <d v="1899-12-30T18:42:00"/>
    <d v="1899-12-30T00:15:00"/>
    <s v="Thursday"/>
    <x v="6"/>
    <x v="0"/>
  </r>
  <r>
    <d v="2016-07-21T19:30:00"/>
    <d v="2016-07-21T19:39:00"/>
    <x v="0"/>
    <x v="11"/>
    <s v="Cary"/>
    <n v="2.9"/>
    <x v="3"/>
    <x v="156"/>
    <d v="1899-12-30T19:30:00"/>
    <d v="2016-07-21T00:00:00"/>
    <d v="1899-12-30T19:39:00"/>
    <d v="1899-12-30T00:09:00"/>
    <s v="Thursday"/>
    <x v="6"/>
    <x v="0"/>
  </r>
  <r>
    <d v="2016-07-22T10:42:00"/>
    <d v="2016-07-22T10:53:00"/>
    <x v="0"/>
    <x v="1"/>
    <s v="Morrisville"/>
    <n v="3.8"/>
    <x v="3"/>
    <x v="157"/>
    <d v="1899-12-30T10:42:00"/>
    <d v="2016-07-22T00:00:00"/>
    <d v="1899-12-30T10:53:00"/>
    <d v="1899-12-30T00:11:00"/>
    <s v="Friday"/>
    <x v="0"/>
    <x v="1"/>
  </r>
  <r>
    <d v="2016-07-22T11:11:00"/>
    <d v="2016-07-22T11:25:00"/>
    <x v="0"/>
    <x v="11"/>
    <s v="Cary"/>
    <n v="5.0999999999999996"/>
    <x v="3"/>
    <x v="157"/>
    <d v="1899-12-30T11:11:00"/>
    <d v="2016-07-22T00:00:00"/>
    <d v="1899-12-30T11:25:00"/>
    <d v="1899-12-30T00:14:00"/>
    <s v="Friday"/>
    <x v="0"/>
    <x v="1"/>
  </r>
  <r>
    <d v="2016-07-22T11:37:00"/>
    <d v="2016-07-22T12:00:00"/>
    <x v="0"/>
    <x v="26"/>
    <s v="Lexington Park at Amberly"/>
    <n v="9.1"/>
    <x v="3"/>
    <x v="157"/>
    <d v="1899-12-30T11:37:00"/>
    <d v="2016-07-22T00:00:00"/>
    <d v="1899-12-30T12:00:00"/>
    <d v="1899-12-30T00:23:00"/>
    <s v="Friday"/>
    <x v="0"/>
    <x v="1"/>
  </r>
  <r>
    <d v="2016-07-22T12:14:00"/>
    <d v="2016-07-22T12:31:00"/>
    <x v="0"/>
    <x v="1"/>
    <s v="Durham"/>
    <n v="8"/>
    <x v="3"/>
    <x v="157"/>
    <d v="1899-12-30T12:14:00"/>
    <d v="2016-07-22T00:00:00"/>
    <d v="1899-12-30T12:31:00"/>
    <d v="1899-12-30T00:17:00"/>
    <s v="Friday"/>
    <x v="0"/>
    <x v="2"/>
  </r>
  <r>
    <d v="2016-07-22T13:21:00"/>
    <d v="2016-07-22T13:42:00"/>
    <x v="0"/>
    <x v="12"/>
    <s v="Cary"/>
    <n v="9.9"/>
    <x v="2"/>
    <x v="157"/>
    <d v="1899-12-30T13:21:00"/>
    <d v="2016-07-22T00:00:00"/>
    <d v="1899-12-30T13:42:00"/>
    <d v="1899-12-30T00:21:00"/>
    <s v="Friday"/>
    <x v="0"/>
    <x v="2"/>
  </r>
  <r>
    <d v="2016-07-22T14:27:00"/>
    <d v="2016-07-22T14:43:00"/>
    <x v="0"/>
    <x v="1"/>
    <s v="Morrisville"/>
    <n v="6.1"/>
    <x v="0"/>
    <x v="157"/>
    <d v="1899-12-30T14:27:00"/>
    <d v="2016-07-22T00:00:00"/>
    <d v="1899-12-30T14:43:00"/>
    <d v="1899-12-30T00:16:00"/>
    <s v="Friday"/>
    <x v="0"/>
    <x v="2"/>
  </r>
  <r>
    <d v="2016-07-22T15:49:00"/>
    <d v="2016-07-22T16:22:00"/>
    <x v="0"/>
    <x v="11"/>
    <s v="Cary"/>
    <n v="12.2"/>
    <x v="3"/>
    <x v="157"/>
    <d v="1899-12-30T15:49:00"/>
    <d v="2016-07-22T00:00:00"/>
    <d v="1899-12-30T16:22:00"/>
    <d v="1899-12-30T00:33:00"/>
    <s v="Friday"/>
    <x v="0"/>
    <x v="2"/>
  </r>
  <r>
    <d v="2016-07-22T18:33:00"/>
    <d v="2016-07-22T18:51:00"/>
    <x v="0"/>
    <x v="5"/>
    <s v="Whitebridge"/>
    <n v="8"/>
    <x v="3"/>
    <x v="157"/>
    <d v="1899-12-30T18:33:00"/>
    <d v="2016-07-22T00:00:00"/>
    <d v="1899-12-30T18:51:00"/>
    <d v="1899-12-30T00:18:00"/>
    <s v="Friday"/>
    <x v="0"/>
    <x v="0"/>
  </r>
  <r>
    <d v="2016-07-23T14:27:00"/>
    <d v="2016-07-23T14:44:00"/>
    <x v="0"/>
    <x v="1"/>
    <s v="Morrisville"/>
    <n v="4"/>
    <x v="3"/>
    <x v="158"/>
    <d v="1899-12-30T14:27:00"/>
    <d v="2016-07-23T00:00:00"/>
    <d v="1899-12-30T14:44:00"/>
    <d v="1899-12-30T00:17:00"/>
    <s v="Saturday"/>
    <x v="1"/>
    <x v="2"/>
  </r>
  <r>
    <d v="2016-07-23T14:48:00"/>
    <d v="2016-07-23T15:12:00"/>
    <x v="0"/>
    <x v="11"/>
    <s v="Cary"/>
    <n v="9.5"/>
    <x v="3"/>
    <x v="158"/>
    <d v="1899-12-30T14:48:00"/>
    <d v="2016-07-23T00:00:00"/>
    <d v="1899-12-30T15:12:00"/>
    <d v="1899-12-30T00:24:00"/>
    <s v="Saturday"/>
    <x v="1"/>
    <x v="2"/>
  </r>
  <r>
    <d v="2016-07-23T15:15:00"/>
    <d v="2016-07-23T15:27:00"/>
    <x v="0"/>
    <x v="1"/>
    <s v="Morrisville"/>
    <n v="3"/>
    <x v="3"/>
    <x v="158"/>
    <d v="1899-12-30T15:15:00"/>
    <d v="2016-07-23T00:00:00"/>
    <d v="1899-12-30T15:27:00"/>
    <d v="1899-12-30T00:12:00"/>
    <s v="Saturday"/>
    <x v="1"/>
    <x v="2"/>
  </r>
  <r>
    <d v="2016-07-23T15:50:00"/>
    <d v="2016-07-23T16:10:00"/>
    <x v="0"/>
    <x v="11"/>
    <s v="Cary"/>
    <n v="6.3"/>
    <x v="3"/>
    <x v="158"/>
    <d v="1899-12-30T15:50:00"/>
    <d v="2016-07-23T00:00:00"/>
    <d v="1899-12-30T16:10:00"/>
    <d v="1899-12-30T00:20:00"/>
    <s v="Saturday"/>
    <x v="1"/>
    <x v="2"/>
  </r>
  <r>
    <d v="2016-07-23T20:17:00"/>
    <d v="2016-07-23T20:33:00"/>
    <x v="0"/>
    <x v="1"/>
    <s v="Durham"/>
    <n v="10.4"/>
    <x v="2"/>
    <x v="158"/>
    <d v="1899-12-30T20:17:00"/>
    <d v="2016-07-23T00:00:00"/>
    <d v="1899-12-30T20:33:00"/>
    <d v="1899-12-30T00:16:00"/>
    <s v="Saturday"/>
    <x v="1"/>
    <x v="0"/>
  </r>
  <r>
    <d v="2016-07-23T23:18:00"/>
    <d v="2016-07-23T23:43:00"/>
    <x v="0"/>
    <x v="12"/>
    <s v="Cary"/>
    <n v="9.9"/>
    <x v="2"/>
    <x v="158"/>
    <d v="1899-12-30T23:18:00"/>
    <d v="2016-07-23T00:00:00"/>
    <d v="1899-12-30T23:43:00"/>
    <d v="1899-12-30T00:25:00"/>
    <s v="Saturday"/>
    <x v="1"/>
    <x v="3"/>
  </r>
  <r>
    <d v="2016-07-25T10:35:00"/>
    <d v="2016-07-25T10:41:00"/>
    <x v="0"/>
    <x v="4"/>
    <s v="Parkway"/>
    <n v="1.5"/>
    <x v="3"/>
    <x v="159"/>
    <d v="1899-12-30T10:35:00"/>
    <d v="2016-07-25T00:00:00"/>
    <d v="1899-12-30T10:41:00"/>
    <d v="1899-12-30T00:06:00"/>
    <s v="Monday"/>
    <x v="3"/>
    <x v="1"/>
  </r>
  <r>
    <d v="2016-07-25T10:47:00"/>
    <d v="2016-07-25T10:58:00"/>
    <x v="0"/>
    <x v="1"/>
    <s v="Morrisville"/>
    <n v="4.9000000000000004"/>
    <x v="3"/>
    <x v="159"/>
    <d v="1899-12-30T10:47:00"/>
    <d v="2016-07-25T00:00:00"/>
    <d v="1899-12-30T10:58:00"/>
    <d v="1899-12-30T00:11:00"/>
    <s v="Monday"/>
    <x v="3"/>
    <x v="1"/>
  </r>
  <r>
    <d v="2016-07-25T11:04:00"/>
    <d v="2016-07-25T11:33:00"/>
    <x v="0"/>
    <x v="11"/>
    <s v="Cary"/>
    <n v="7.9"/>
    <x v="3"/>
    <x v="159"/>
    <d v="1899-12-30T11:04:00"/>
    <d v="2016-07-25T00:00:00"/>
    <d v="1899-12-30T11:33:00"/>
    <d v="1899-12-30T00:29:00"/>
    <s v="Monday"/>
    <x v="3"/>
    <x v="1"/>
  </r>
  <r>
    <d v="2016-07-25T11:37:00"/>
    <d v="2016-07-25T11:44:00"/>
    <x v="0"/>
    <x v="10"/>
    <s v="Whitebridge"/>
    <n v="1.7"/>
    <x v="3"/>
    <x v="159"/>
    <d v="1899-12-30T11:37:00"/>
    <d v="2016-07-25T00:00:00"/>
    <d v="1899-12-30T11:44:00"/>
    <d v="1899-12-30T00:07:00"/>
    <s v="Monday"/>
    <x v="3"/>
    <x v="1"/>
  </r>
  <r>
    <d v="2016-07-26T15:43:00"/>
    <d v="2016-07-26T15:49:00"/>
    <x v="0"/>
    <x v="4"/>
    <s v="Westpark Place"/>
    <n v="2.2000000000000002"/>
    <x v="3"/>
    <x v="160"/>
    <d v="1899-12-30T15:43:00"/>
    <d v="2016-07-26T00:00:00"/>
    <d v="1899-12-30T15:49:00"/>
    <d v="1899-12-30T00:06:00"/>
    <s v="Tuesday"/>
    <x v="4"/>
    <x v="2"/>
  </r>
  <r>
    <d v="2016-07-26T17:14:00"/>
    <d v="2016-07-26T17:24:00"/>
    <x v="0"/>
    <x v="8"/>
    <s v="Whitebridge"/>
    <n v="2.1"/>
    <x v="3"/>
    <x v="160"/>
    <d v="1899-12-30T17:14:00"/>
    <d v="2016-07-26T00:00:00"/>
    <d v="1899-12-30T17:24:00"/>
    <d v="1899-12-30T00:10:00"/>
    <s v="Tuesday"/>
    <x v="4"/>
    <x v="2"/>
  </r>
  <r>
    <d v="2016-07-26T20:52:00"/>
    <d v="2016-07-26T21:00:00"/>
    <x v="0"/>
    <x v="1"/>
    <s v="Morrisville"/>
    <n v="2.5"/>
    <x v="0"/>
    <x v="160"/>
    <d v="1899-12-30T20:52:00"/>
    <d v="2016-07-26T00:00:00"/>
    <d v="1899-12-30T21:00:00"/>
    <d v="1899-12-30T00:08:00"/>
    <s v="Tuesday"/>
    <x v="4"/>
    <x v="0"/>
  </r>
  <r>
    <d v="2016-07-26T22:31:00"/>
    <d v="2016-07-26T22:39:00"/>
    <x v="0"/>
    <x v="11"/>
    <s v="Cary"/>
    <n v="2.5"/>
    <x v="0"/>
    <x v="160"/>
    <d v="1899-12-30T22:31:00"/>
    <d v="2016-07-26T00:00:00"/>
    <d v="1899-12-30T22:39:00"/>
    <d v="1899-12-30T00:08:00"/>
    <s v="Tuesday"/>
    <x v="4"/>
    <x v="0"/>
  </r>
  <r>
    <d v="2016-07-27T19:08:00"/>
    <d v="2016-07-27T19:20:00"/>
    <x v="0"/>
    <x v="1"/>
    <s v="Morrisville"/>
    <n v="2.8"/>
    <x v="3"/>
    <x v="161"/>
    <d v="1899-12-30T19:08:00"/>
    <d v="2016-07-27T00:00:00"/>
    <d v="1899-12-30T19:20:00"/>
    <d v="1899-12-30T00:12:00"/>
    <s v="Wednesday"/>
    <x v="5"/>
    <x v="0"/>
  </r>
  <r>
    <d v="2016-07-27T21:34:00"/>
    <d v="2016-07-27T21:57:00"/>
    <x v="0"/>
    <x v="11"/>
    <s v="Raleigh"/>
    <n v="14.7"/>
    <x v="3"/>
    <x v="161"/>
    <d v="1899-12-30T21:34:00"/>
    <d v="2016-07-27T00:00:00"/>
    <d v="1899-12-30T21:57:00"/>
    <d v="1899-12-30T00:23:00"/>
    <s v="Wednesday"/>
    <x v="5"/>
    <x v="0"/>
  </r>
  <r>
    <d v="2016-07-27T22:00:00"/>
    <d v="2016-07-27T22:26:00"/>
    <x v="0"/>
    <x v="13"/>
    <s v="Morrisville"/>
    <n v="14.6"/>
    <x v="3"/>
    <x v="161"/>
    <d v="1899-12-30T22:00:00"/>
    <d v="2016-07-27T00:00:00"/>
    <d v="1899-12-30T22:26:00"/>
    <d v="1899-12-30T00:26:00"/>
    <s v="Wednesday"/>
    <x v="5"/>
    <x v="0"/>
  </r>
  <r>
    <d v="2016-07-28T00:04:00"/>
    <d v="2016-07-28T00:09:00"/>
    <x v="0"/>
    <x v="11"/>
    <s v="Cary"/>
    <n v="2.2999999999999998"/>
    <x v="3"/>
    <x v="162"/>
    <d v="1899-12-30T00:04:00"/>
    <d v="2016-07-28T00:00:00"/>
    <d v="1899-12-30T00:09:00"/>
    <d v="1899-12-30T00:05:00"/>
    <s v="Thursday"/>
    <x v="6"/>
    <x v="1"/>
  </r>
  <r>
    <d v="2016-07-29T15:45:00"/>
    <d v="2016-07-29T15:47:00"/>
    <x v="0"/>
    <x v="4"/>
    <s v="Westpark Place"/>
    <n v="2.2000000000000002"/>
    <x v="3"/>
    <x v="163"/>
    <d v="1899-12-30T15:45:00"/>
    <d v="2016-07-29T00:00:00"/>
    <d v="1899-12-30T15:47:00"/>
    <d v="1899-12-30T00:02:00"/>
    <s v="Friday"/>
    <x v="0"/>
    <x v="2"/>
  </r>
  <r>
    <d v="2016-07-29T17:27:00"/>
    <d v="2016-07-29T17:45:00"/>
    <x v="0"/>
    <x v="8"/>
    <s v="Whitebridge"/>
    <n v="2.2000000000000002"/>
    <x v="0"/>
    <x v="163"/>
    <d v="1899-12-30T17:27:00"/>
    <d v="2016-07-29T00:00:00"/>
    <d v="1899-12-30T17:45:00"/>
    <d v="1899-12-30T00:18:00"/>
    <s v="Friday"/>
    <x v="0"/>
    <x v="2"/>
  </r>
  <r>
    <d v="2016-07-30T17:02:00"/>
    <d v="2016-07-30T17:27:00"/>
    <x v="0"/>
    <x v="1"/>
    <s v="Durham"/>
    <n v="14"/>
    <x v="3"/>
    <x v="164"/>
    <d v="1899-12-30T17:02:00"/>
    <d v="2016-07-30T00:00:00"/>
    <d v="1899-12-30T17:27:00"/>
    <d v="1899-12-30T00:25:00"/>
    <s v="Saturday"/>
    <x v="1"/>
    <x v="2"/>
  </r>
  <r>
    <d v="2016-07-30T21:16:00"/>
    <d v="2016-07-30T21:41:00"/>
    <x v="0"/>
    <x v="12"/>
    <s v="Cary"/>
    <n v="13.3"/>
    <x v="3"/>
    <x v="164"/>
    <d v="1899-12-30T21:16:00"/>
    <d v="2016-07-30T00:00:00"/>
    <d v="1899-12-30T21:41:00"/>
    <d v="1899-12-30T00:25:00"/>
    <s v="Saturday"/>
    <x v="1"/>
    <x v="0"/>
  </r>
  <r>
    <d v="2016-07-31T17:30:00"/>
    <d v="2016-07-31T17:37:00"/>
    <x v="0"/>
    <x v="8"/>
    <s v="Whitebridge"/>
    <n v="1.8"/>
    <x v="3"/>
    <x v="165"/>
    <d v="1899-12-30T17:30:00"/>
    <d v="2016-07-31T00:00:00"/>
    <d v="1899-12-30T17:37:00"/>
    <d v="1899-12-30T00:07:00"/>
    <s v="Sunday"/>
    <x v="2"/>
    <x v="2"/>
  </r>
  <r>
    <d v="2016-08-02T12:57:00"/>
    <d v="2016-08-02T13:08:00"/>
    <x v="0"/>
    <x v="4"/>
    <s v="Edgehill Farms"/>
    <n v="4.3"/>
    <x v="0"/>
    <x v="166"/>
    <d v="1899-12-30T12:57:00"/>
    <d v="2016-08-02T00:00:00"/>
    <d v="1899-12-30T13:08:00"/>
    <d v="1899-12-30T00:11:00"/>
    <s v="Tuesday"/>
    <x v="4"/>
    <x v="2"/>
  </r>
  <r>
    <d v="2016-08-02T14:00:00"/>
    <d v="2016-08-02T14:10:00"/>
    <x v="0"/>
    <x v="95"/>
    <s v="Whitebridge"/>
    <n v="2.7"/>
    <x v="0"/>
    <x v="166"/>
    <d v="1899-12-30T14:00:00"/>
    <d v="2016-08-02T00:00:00"/>
    <d v="1899-12-30T14:10:00"/>
    <d v="1899-12-30T00:10:00"/>
    <s v="Tuesday"/>
    <x v="4"/>
    <x v="2"/>
  </r>
  <r>
    <d v="2016-08-03T14:38:00"/>
    <d v="2016-08-03T14:55:00"/>
    <x v="0"/>
    <x v="4"/>
    <s v="Waverly Place"/>
    <n v="7.2"/>
    <x v="4"/>
    <x v="167"/>
    <d v="1899-12-30T14:38:00"/>
    <d v="2016-08-03T00:00:00"/>
    <d v="1899-12-30T14:55:00"/>
    <d v="1899-12-30T00:17:00"/>
    <s v="Wednesday"/>
    <x v="5"/>
    <x v="2"/>
  </r>
  <r>
    <d v="2016-08-03T15:35:00"/>
    <d v="2016-08-03T16:00:00"/>
    <x v="0"/>
    <x v="47"/>
    <s v="Whitebridge"/>
    <n v="7.6"/>
    <x v="0"/>
    <x v="167"/>
    <d v="1899-12-30T15:35:00"/>
    <d v="2016-08-03T00:00:00"/>
    <d v="1899-12-30T16:00:00"/>
    <d v="1899-12-30T00:25:00"/>
    <s v="Wednesday"/>
    <x v="5"/>
    <x v="2"/>
  </r>
  <r>
    <d v="2016-08-03T16:13:00"/>
    <d v="2016-08-03T16:25:00"/>
    <x v="1"/>
    <x v="4"/>
    <s v="Whitebridge"/>
    <n v="1.6"/>
    <x v="3"/>
    <x v="167"/>
    <d v="1899-12-30T16:13:00"/>
    <d v="2016-08-03T00:00:00"/>
    <d v="1899-12-30T16:25:00"/>
    <d v="1899-12-30T00:12:00"/>
    <s v="Wednesday"/>
    <x v="5"/>
    <x v="2"/>
  </r>
  <r>
    <d v="2016-08-04T12:30:00"/>
    <d v="2016-08-04T12:48:00"/>
    <x v="0"/>
    <x v="1"/>
    <s v="Durham"/>
    <n v="10.5"/>
    <x v="2"/>
    <x v="168"/>
    <d v="1899-12-30T12:30:00"/>
    <d v="2016-08-04T00:00:00"/>
    <d v="1899-12-30T12:48:00"/>
    <d v="1899-12-30T00:18:00"/>
    <s v="Thursday"/>
    <x v="6"/>
    <x v="2"/>
  </r>
  <r>
    <d v="2016-08-04T13:34:00"/>
    <d v="2016-08-04T13:51:00"/>
    <x v="0"/>
    <x v="12"/>
    <s v="Cary"/>
    <n v="8.6999999999999993"/>
    <x v="0"/>
    <x v="168"/>
    <d v="1899-12-30T13:34:00"/>
    <d v="2016-08-04T00:00:00"/>
    <d v="1899-12-30T13:51:00"/>
    <d v="1899-12-30T00:17:00"/>
    <s v="Thursday"/>
    <x v="6"/>
    <x v="2"/>
  </r>
  <r>
    <d v="2016-08-04T13:55:00"/>
    <d v="2016-08-04T14:03:00"/>
    <x v="0"/>
    <x v="8"/>
    <s v="Whitebridge"/>
    <n v="1.8"/>
    <x v="5"/>
    <x v="168"/>
    <d v="1899-12-30T13:55:00"/>
    <d v="2016-08-04T00:00:00"/>
    <d v="1899-12-30T14:03:00"/>
    <d v="1899-12-30T00:08:00"/>
    <s v="Thursday"/>
    <x v="6"/>
    <x v="2"/>
  </r>
  <r>
    <d v="2016-08-04T14:43:00"/>
    <d v="2016-08-04T15:20:00"/>
    <x v="0"/>
    <x v="1"/>
    <s v="Raleigh"/>
    <n v="19.100000000000001"/>
    <x v="2"/>
    <x v="168"/>
    <d v="1899-12-30T14:43:00"/>
    <d v="2016-08-04T00:00:00"/>
    <d v="1899-12-30T15:20:00"/>
    <d v="1899-12-30T00:37:00"/>
    <s v="Thursday"/>
    <x v="6"/>
    <x v="2"/>
  </r>
  <r>
    <d v="2016-08-04T16:05:00"/>
    <d v="2016-08-04T16:47:00"/>
    <x v="0"/>
    <x v="13"/>
    <s v="Cary"/>
    <n v="18.600000000000001"/>
    <x v="2"/>
    <x v="168"/>
    <d v="1899-12-30T16:05:00"/>
    <d v="2016-08-04T00:00:00"/>
    <d v="1899-12-30T16:47:00"/>
    <d v="1899-12-30T00:42:00"/>
    <s v="Thursday"/>
    <x v="6"/>
    <x v="2"/>
  </r>
  <r>
    <d v="2016-08-06T08:23:00"/>
    <d v="2016-08-06T08:53:00"/>
    <x v="0"/>
    <x v="1"/>
    <s v="Morrisville"/>
    <n v="8.6999999999999993"/>
    <x v="0"/>
    <x v="169"/>
    <d v="1899-12-30T08:23:00"/>
    <d v="2016-08-06T00:00:00"/>
    <d v="1899-12-30T08:53:00"/>
    <d v="1899-12-30T00:30:00"/>
    <s v="Saturday"/>
    <x v="1"/>
    <x v="1"/>
  </r>
  <r>
    <d v="2016-08-06T12:04:00"/>
    <d v="2016-08-06T13:01:00"/>
    <x v="0"/>
    <x v="123"/>
    <s v="New York"/>
    <n v="22.3"/>
    <x v="5"/>
    <x v="169"/>
    <d v="1899-12-30T12:04:00"/>
    <d v="2016-08-06T00:00:00"/>
    <d v="1899-12-30T13:01:00"/>
    <d v="1899-12-30T00:57:00"/>
    <s v="Saturday"/>
    <x v="1"/>
    <x v="2"/>
  </r>
  <r>
    <d v="2016-08-06T13:12:00"/>
    <d v="2016-08-06T13:29:00"/>
    <x v="0"/>
    <x v="124"/>
    <s v="Gramercy-Flatiron"/>
    <n v="3.3"/>
    <x v="0"/>
    <x v="169"/>
    <d v="1899-12-30T13:12:00"/>
    <d v="2016-08-06T00:00:00"/>
    <d v="1899-12-30T13:29:00"/>
    <d v="1899-12-30T00:17:00"/>
    <s v="Saturday"/>
    <x v="1"/>
    <x v="2"/>
  </r>
  <r>
    <d v="2016-08-06T14:31:00"/>
    <d v="2016-08-06T14:37:00"/>
    <x v="0"/>
    <x v="125"/>
    <s v="Tudor City"/>
    <n v="0.7"/>
    <x v="5"/>
    <x v="169"/>
    <d v="1899-12-30T14:31:00"/>
    <d v="2016-08-06T00:00:00"/>
    <d v="1899-12-30T14:37:00"/>
    <d v="1899-12-30T00:06:00"/>
    <s v="Saturday"/>
    <x v="1"/>
    <x v="2"/>
  </r>
  <r>
    <d v="2016-08-06T16:55:00"/>
    <d v="2016-08-06T17:11:00"/>
    <x v="0"/>
    <x v="126"/>
    <s v="Soho"/>
    <n v="2.5"/>
    <x v="0"/>
    <x v="169"/>
    <d v="1899-12-30T16:55:00"/>
    <d v="2016-08-06T00:00:00"/>
    <d v="1899-12-30T17:11:00"/>
    <d v="1899-12-30T00:16:00"/>
    <s v="Saturday"/>
    <x v="1"/>
    <x v="2"/>
  </r>
  <r>
    <d v="2016-08-06T17:16:00"/>
    <d v="2016-08-06T17:18:00"/>
    <x v="0"/>
    <x v="127"/>
    <s v="Tribeca"/>
    <n v="0.5"/>
    <x v="5"/>
    <x v="169"/>
    <d v="1899-12-30T17:16:00"/>
    <d v="2016-08-06T00:00:00"/>
    <d v="1899-12-30T17:18:00"/>
    <d v="1899-12-30T00:02:00"/>
    <s v="Saturday"/>
    <x v="1"/>
    <x v="2"/>
  </r>
  <r>
    <d v="2016-08-06T17:59:00"/>
    <d v="2016-08-06T18:05:00"/>
    <x v="0"/>
    <x v="128"/>
    <s v="Financial District"/>
    <n v="0.9"/>
    <x v="5"/>
    <x v="169"/>
    <d v="1899-12-30T17:59:00"/>
    <d v="2016-08-06T00:00:00"/>
    <d v="1899-12-30T18:05:00"/>
    <d v="1899-12-30T00:06:00"/>
    <s v="Saturday"/>
    <x v="1"/>
    <x v="2"/>
  </r>
  <r>
    <d v="2016-08-06T20:11:00"/>
    <d v="2016-08-06T20:25:00"/>
    <x v="0"/>
    <x v="129"/>
    <s v="Kips Bay"/>
    <n v="4.8"/>
    <x v="5"/>
    <x v="169"/>
    <d v="1899-12-30T20:11:00"/>
    <d v="2016-08-06T00:00:00"/>
    <d v="1899-12-30T20:25:00"/>
    <d v="1899-12-30T00:14:00"/>
    <s v="Saturday"/>
    <x v="1"/>
    <x v="0"/>
  </r>
  <r>
    <d v="2016-08-07T09:50:00"/>
    <d v="2016-08-07T10:13:00"/>
    <x v="0"/>
    <x v="104"/>
    <s v="Pontchartrain Beach"/>
    <n v="7.7"/>
    <x v="3"/>
    <x v="170"/>
    <d v="1899-12-30T09:50:00"/>
    <d v="2016-08-07T00:00:00"/>
    <d v="1899-12-30T10:13:00"/>
    <d v="1899-12-30T00:23:00"/>
    <s v="Sunday"/>
    <x v="2"/>
    <x v="1"/>
  </r>
  <r>
    <d v="2016-08-07T10:51:00"/>
    <d v="2016-08-07T11:12:00"/>
    <x v="0"/>
    <x v="130"/>
    <s v="CBD"/>
    <n v="7"/>
    <x v="3"/>
    <x v="170"/>
    <d v="1899-12-30T10:51:00"/>
    <d v="2016-08-07T00:00:00"/>
    <d v="1899-12-30T11:12:00"/>
    <d v="1899-12-30T00:21:00"/>
    <s v="Sunday"/>
    <x v="2"/>
    <x v="1"/>
  </r>
  <r>
    <d v="2016-08-07T13:48:00"/>
    <d v="2016-08-07T14:11:00"/>
    <x v="0"/>
    <x v="108"/>
    <s v="Metairie"/>
    <n v="12.5"/>
    <x v="3"/>
    <x v="170"/>
    <d v="1899-12-30T13:48:00"/>
    <d v="2016-08-07T00:00:00"/>
    <d v="1899-12-30T14:11:00"/>
    <d v="1899-12-30T00:23:00"/>
    <s v="Sunday"/>
    <x v="2"/>
    <x v="2"/>
  </r>
  <r>
    <d v="2016-08-07T17:11:00"/>
    <d v="2016-08-07T17:30:00"/>
    <x v="0"/>
    <x v="103"/>
    <s v="New Orleans"/>
    <n v="13.2"/>
    <x v="3"/>
    <x v="170"/>
    <d v="1899-12-30T17:11:00"/>
    <d v="2016-08-07T00:00:00"/>
    <d v="1899-12-30T17:30:00"/>
    <d v="1899-12-30T00:19:00"/>
    <s v="Sunday"/>
    <x v="2"/>
    <x v="2"/>
  </r>
  <r>
    <d v="2016-08-08T16:17:00"/>
    <d v="2016-08-08T16:31:00"/>
    <x v="0"/>
    <x v="4"/>
    <s v="Farmington Woods"/>
    <n v="5.2"/>
    <x v="3"/>
    <x v="171"/>
    <d v="1899-12-30T16:17:00"/>
    <d v="2016-08-08T00:00:00"/>
    <d v="1899-12-30T16:31:00"/>
    <d v="1899-12-30T00:14:00"/>
    <s v="Monday"/>
    <x v="3"/>
    <x v="2"/>
  </r>
  <r>
    <d v="2016-08-08T16:37:00"/>
    <d v="2016-08-08T16:50:00"/>
    <x v="0"/>
    <x v="23"/>
    <s v="Edgehill Farms"/>
    <n v="4"/>
    <x v="3"/>
    <x v="171"/>
    <d v="1899-12-30T16:37:00"/>
    <d v="2016-08-08T00:00:00"/>
    <d v="1899-12-30T16:50:00"/>
    <d v="1899-12-30T00:13:00"/>
    <s v="Monday"/>
    <x v="3"/>
    <x v="2"/>
  </r>
  <r>
    <d v="2016-08-08T17:02:00"/>
    <d v="2016-08-08T17:13:00"/>
    <x v="0"/>
    <x v="95"/>
    <s v="Whitebridge"/>
    <n v="2.7"/>
    <x v="1"/>
    <x v="171"/>
    <d v="1899-12-30T17:02:00"/>
    <d v="2016-08-08T00:00:00"/>
    <d v="1899-12-30T17:13:00"/>
    <d v="1899-12-30T00:11:00"/>
    <s v="Monday"/>
    <x v="3"/>
    <x v="2"/>
  </r>
  <r>
    <d v="2016-08-08T21:50:00"/>
    <d v="2016-08-08T22:15:00"/>
    <x v="0"/>
    <x v="1"/>
    <s v="Morrisville"/>
    <n v="4.8"/>
    <x v="3"/>
    <x v="171"/>
    <d v="1899-12-30T21:50:00"/>
    <d v="2016-08-08T00:00:00"/>
    <d v="1899-12-30T22:15:00"/>
    <d v="1899-12-30T00:25:00"/>
    <s v="Monday"/>
    <x v="3"/>
    <x v="0"/>
  </r>
  <r>
    <d v="2016-08-08T23:28:00"/>
    <d v="2016-08-08T23:37:00"/>
    <x v="0"/>
    <x v="11"/>
    <s v="Cary"/>
    <n v="3.2"/>
    <x v="1"/>
    <x v="171"/>
    <d v="1899-12-30T23:28:00"/>
    <d v="2016-08-08T00:00:00"/>
    <d v="1899-12-30T23:37:00"/>
    <d v="1899-12-30T00:09:00"/>
    <s v="Monday"/>
    <x v="3"/>
    <x v="3"/>
  </r>
  <r>
    <d v="2016-08-10T15:03:00"/>
    <d v="2016-08-10T15:03:00"/>
    <x v="0"/>
    <x v="131"/>
    <s v="Karachi"/>
    <n v="3.6"/>
    <x v="3"/>
    <x v="172"/>
    <d v="1899-12-30T15:03:00"/>
    <d v="2016-08-10T00:00:00"/>
    <d v="1899-12-30T15:03:00"/>
    <d v="1899-12-30T00:00:00"/>
    <s v="Wednesday"/>
    <x v="5"/>
    <x v="2"/>
  </r>
  <r>
    <d v="2016-08-10T18:15:00"/>
    <d v="2016-08-10T18:18:00"/>
    <x v="0"/>
    <x v="131"/>
    <s v="Unknown Location"/>
    <n v="8"/>
    <x v="3"/>
    <x v="172"/>
    <d v="1899-12-30T18:15:00"/>
    <d v="2016-08-10T00:00:00"/>
    <d v="1899-12-30T18:18:00"/>
    <d v="1899-12-30T00:03:00"/>
    <s v="Wednesday"/>
    <x v="5"/>
    <x v="0"/>
  </r>
  <r>
    <d v="2016-08-11T10:29:00"/>
    <d v="2016-08-11T10:57:00"/>
    <x v="0"/>
    <x v="101"/>
    <s v="San Francisco"/>
    <n v="12.2"/>
    <x v="4"/>
    <x v="173"/>
    <d v="1899-12-30T10:29:00"/>
    <d v="2016-08-11T00:00:00"/>
    <d v="1899-12-30T10:57:00"/>
    <d v="1899-12-30T00:28:00"/>
    <s v="Thursday"/>
    <x v="6"/>
    <x v="1"/>
  </r>
  <r>
    <d v="2016-08-11T12:16:00"/>
    <d v="2016-08-11T12:49:00"/>
    <x v="0"/>
    <x v="102"/>
    <s v="Berkeley"/>
    <n v="11.3"/>
    <x v="2"/>
    <x v="173"/>
    <d v="1899-12-30T12:16:00"/>
    <d v="2016-08-11T00:00:00"/>
    <d v="1899-12-30T12:49:00"/>
    <d v="1899-12-30T00:33:00"/>
    <s v="Thursday"/>
    <x v="6"/>
    <x v="2"/>
  </r>
  <r>
    <d v="2016-08-11T13:41:00"/>
    <d v="2016-08-11T14:01:00"/>
    <x v="0"/>
    <x v="101"/>
    <s v="Emeryville"/>
    <n v="3.6"/>
    <x v="3"/>
    <x v="173"/>
    <d v="1899-12-30T13:41:00"/>
    <d v="2016-08-11T00:00:00"/>
    <d v="1899-12-30T14:01:00"/>
    <d v="1899-12-30T00:20:00"/>
    <s v="Thursday"/>
    <x v="6"/>
    <x v="2"/>
  </r>
  <r>
    <d v="2016-08-11T16:21:00"/>
    <d v="2016-08-11T16:34:00"/>
    <x v="0"/>
    <x v="100"/>
    <s v="Berkeley"/>
    <n v="3"/>
    <x v="3"/>
    <x v="173"/>
    <d v="1899-12-30T16:21:00"/>
    <d v="2016-08-11T00:00:00"/>
    <d v="1899-12-30T16:34:00"/>
    <d v="1899-12-30T00:13:00"/>
    <s v="Thursday"/>
    <x v="6"/>
    <x v="2"/>
  </r>
  <r>
    <d v="2016-08-12T14:19:00"/>
    <d v="2016-08-12T14:32:00"/>
    <x v="0"/>
    <x v="1"/>
    <s v="Cary"/>
    <n v="3.4"/>
    <x v="5"/>
    <x v="174"/>
    <d v="1899-12-30T14:19:00"/>
    <d v="2016-08-12T00:00:00"/>
    <d v="1899-12-30T14:32:00"/>
    <d v="1899-12-30T00:13:00"/>
    <s v="Friday"/>
    <x v="0"/>
    <x v="2"/>
  </r>
  <r>
    <d v="2016-08-12T14:53:00"/>
    <d v="2016-08-12T15:02:00"/>
    <x v="0"/>
    <x v="1"/>
    <s v="Cary"/>
    <n v="3.4"/>
    <x v="5"/>
    <x v="174"/>
    <d v="1899-12-30T14:53:00"/>
    <d v="2016-08-12T00:00:00"/>
    <d v="1899-12-30T15:02:00"/>
    <d v="1899-12-30T00:09:00"/>
    <s v="Friday"/>
    <x v="0"/>
    <x v="2"/>
  </r>
  <r>
    <d v="2016-08-12T19:22:00"/>
    <d v="2016-08-12T19:27:00"/>
    <x v="0"/>
    <x v="1"/>
    <s v="Cary"/>
    <n v="2"/>
    <x v="2"/>
    <x v="174"/>
    <d v="1899-12-30T19:22:00"/>
    <d v="2016-08-12T00:00:00"/>
    <d v="1899-12-30T19:27:00"/>
    <d v="1899-12-30T00:05:00"/>
    <s v="Friday"/>
    <x v="0"/>
    <x v="0"/>
  </r>
  <r>
    <d v="2016-08-12T21:26:00"/>
    <d v="2016-08-12T21:31:00"/>
    <x v="0"/>
    <x v="1"/>
    <s v="Cary"/>
    <n v="2"/>
    <x v="5"/>
    <x v="174"/>
    <d v="1899-12-30T21:26:00"/>
    <d v="2016-08-12T00:00:00"/>
    <d v="1899-12-30T21:31:00"/>
    <d v="1899-12-30T00:05:00"/>
    <s v="Friday"/>
    <x v="0"/>
    <x v="0"/>
  </r>
  <r>
    <d v="2016-08-13T15:35:00"/>
    <d v="2016-08-13T15:58:00"/>
    <x v="0"/>
    <x v="1"/>
    <s v="Morrisville"/>
    <n v="8.4"/>
    <x v="2"/>
    <x v="175"/>
    <d v="1899-12-30T15:35:00"/>
    <d v="2016-08-13T00:00:00"/>
    <d v="1899-12-30T15:58:00"/>
    <d v="1899-12-30T00:23:00"/>
    <s v="Saturday"/>
    <x v="1"/>
    <x v="2"/>
  </r>
  <r>
    <d v="2016-08-15T09:05:00"/>
    <d v="2016-08-15T09:52:00"/>
    <x v="0"/>
    <x v="43"/>
    <s v="Unknown Location"/>
    <n v="15.6"/>
    <x v="3"/>
    <x v="176"/>
    <d v="1899-12-30T09:05:00"/>
    <d v="2016-08-15T00:00:00"/>
    <d v="1899-12-30T09:52:00"/>
    <d v="1899-12-30T00:47:00"/>
    <s v="Monday"/>
    <x v="3"/>
    <x v="1"/>
  </r>
  <r>
    <d v="2016-08-15T15:20:00"/>
    <d v="2016-08-15T15:47:00"/>
    <x v="0"/>
    <x v="17"/>
    <s v="Unknown Location"/>
    <n v="14.1"/>
    <x v="3"/>
    <x v="176"/>
    <d v="1899-12-30T15:20:00"/>
    <d v="2016-08-15T00:00:00"/>
    <d v="1899-12-30T15:47:00"/>
    <d v="1899-12-30T00:27:00"/>
    <s v="Monday"/>
    <x v="3"/>
    <x v="2"/>
  </r>
  <r>
    <d v="2016-08-15T16:52:00"/>
    <d v="2016-08-15T17:30:00"/>
    <x v="0"/>
    <x v="17"/>
    <s v="Unknown Location"/>
    <n v="15.7"/>
    <x v="3"/>
    <x v="176"/>
    <d v="1899-12-30T16:52:00"/>
    <d v="2016-08-15T00:00:00"/>
    <d v="1899-12-30T17:30:00"/>
    <d v="1899-12-30T00:38:00"/>
    <s v="Monday"/>
    <x v="3"/>
    <x v="2"/>
  </r>
  <r>
    <d v="2016-08-15T19:08:00"/>
    <d v="2016-08-15T20:30:00"/>
    <x v="0"/>
    <x v="17"/>
    <s v="Unknown Location"/>
    <n v="25.9"/>
    <x v="6"/>
    <x v="176"/>
    <d v="1899-12-30T19:08:00"/>
    <d v="2016-08-15T00:00:00"/>
    <d v="1899-12-30T20:30:00"/>
    <d v="1899-12-30T01:22:00"/>
    <s v="Monday"/>
    <x v="3"/>
    <x v="0"/>
  </r>
  <r>
    <d v="2016-08-16T07:58:00"/>
    <d v="2016-08-16T08:11:00"/>
    <x v="0"/>
    <x v="17"/>
    <s v="Unknown Location"/>
    <n v="7.9"/>
    <x v="3"/>
    <x v="177"/>
    <d v="1899-12-30T07:58:00"/>
    <d v="2016-08-16T00:00:00"/>
    <d v="1899-12-30T08:11:00"/>
    <d v="1899-12-30T00:13:00"/>
    <s v="Tuesday"/>
    <x v="4"/>
    <x v="1"/>
  </r>
  <r>
    <d v="2016-08-16T08:16:00"/>
    <d v="2016-08-16T08:23:00"/>
    <x v="0"/>
    <x v="17"/>
    <s v="Unknown Location"/>
    <n v="2.7"/>
    <x v="3"/>
    <x v="177"/>
    <d v="1899-12-30T08:16:00"/>
    <d v="2016-08-16T00:00:00"/>
    <d v="1899-12-30T08:23:00"/>
    <d v="1899-12-30T00:07:00"/>
    <s v="Tuesday"/>
    <x v="4"/>
    <x v="1"/>
  </r>
  <r>
    <d v="2016-08-16T08:46:00"/>
    <d v="2016-08-16T08:53:00"/>
    <x v="0"/>
    <x v="17"/>
    <s v="Unknown Location"/>
    <n v="5.5"/>
    <x v="3"/>
    <x v="177"/>
    <d v="1899-12-30T08:46:00"/>
    <d v="2016-08-16T00:00:00"/>
    <d v="1899-12-30T08:53:00"/>
    <d v="1899-12-30T00:07:00"/>
    <s v="Tuesday"/>
    <x v="4"/>
    <x v="1"/>
  </r>
  <r>
    <d v="2016-08-16T10:06:00"/>
    <d v="2016-08-16T10:27:00"/>
    <x v="0"/>
    <x v="17"/>
    <s v="Islamabad"/>
    <n v="5.7"/>
    <x v="3"/>
    <x v="177"/>
    <d v="1899-12-30T10:06:00"/>
    <d v="2016-08-16T00:00:00"/>
    <d v="1899-12-30T10:27:00"/>
    <d v="1899-12-30T00:21:00"/>
    <s v="Tuesday"/>
    <x v="4"/>
    <x v="1"/>
  </r>
  <r>
    <d v="2016-08-16T10:31:00"/>
    <d v="2016-08-16T10:38:00"/>
    <x v="0"/>
    <x v="18"/>
    <s v="Islamabad"/>
    <n v="1.2"/>
    <x v="3"/>
    <x v="177"/>
    <d v="1899-12-30T10:31:00"/>
    <d v="2016-08-16T00:00:00"/>
    <d v="1899-12-30T10:38:00"/>
    <d v="1899-12-30T00:07:00"/>
    <s v="Tuesday"/>
    <x v="4"/>
    <x v="1"/>
  </r>
  <r>
    <d v="2016-08-16T11:47:00"/>
    <d v="2016-08-16T12:03:00"/>
    <x v="0"/>
    <x v="18"/>
    <s v="Unknown Location"/>
    <n v="5.7"/>
    <x v="6"/>
    <x v="177"/>
    <d v="1899-12-30T11:47:00"/>
    <d v="2016-08-16T00:00:00"/>
    <d v="1899-12-30T12:03:00"/>
    <d v="1899-12-30T00:16:00"/>
    <s v="Tuesday"/>
    <x v="4"/>
    <x v="1"/>
  </r>
  <r>
    <d v="2016-08-16T15:13:00"/>
    <d v="2016-08-16T15:36:00"/>
    <x v="0"/>
    <x v="17"/>
    <s v="Unknown Location"/>
    <n v="16.2"/>
    <x v="3"/>
    <x v="177"/>
    <d v="1899-12-30T15:13:00"/>
    <d v="2016-08-16T00:00:00"/>
    <d v="1899-12-30T15:36:00"/>
    <d v="1899-12-30T00:23:00"/>
    <s v="Tuesday"/>
    <x v="4"/>
    <x v="2"/>
  </r>
  <r>
    <d v="2016-08-17T10:17:00"/>
    <d v="2016-08-17T10:41:00"/>
    <x v="0"/>
    <x v="17"/>
    <s v="Unknown Location"/>
    <n v="2.6"/>
    <x v="3"/>
    <x v="178"/>
    <d v="1899-12-30T10:17:00"/>
    <d v="2016-08-17T00:00:00"/>
    <d v="1899-12-30T10:41:00"/>
    <d v="1899-12-30T00:24:00"/>
    <s v="Wednesday"/>
    <x v="5"/>
    <x v="1"/>
  </r>
  <r>
    <d v="2016-08-17T10:57:00"/>
    <d v="2016-08-17T11:20:00"/>
    <x v="0"/>
    <x v="17"/>
    <s v="Unknown Location"/>
    <n v="12.1"/>
    <x v="3"/>
    <x v="178"/>
    <d v="1899-12-30T10:57:00"/>
    <d v="2016-08-17T00:00:00"/>
    <d v="1899-12-30T11:20:00"/>
    <d v="1899-12-30T00:23:00"/>
    <s v="Wednesday"/>
    <x v="5"/>
    <x v="1"/>
  </r>
  <r>
    <d v="2016-08-17T14:45:00"/>
    <d v="2016-08-17T14:50:00"/>
    <x v="0"/>
    <x v="17"/>
    <s v="Rawalpindi"/>
    <n v="1.4"/>
    <x v="3"/>
    <x v="178"/>
    <d v="1899-12-30T14:45:00"/>
    <d v="2016-08-17T00:00:00"/>
    <d v="1899-12-30T14:50:00"/>
    <d v="1899-12-30T00:05:00"/>
    <s v="Wednesday"/>
    <x v="5"/>
    <x v="2"/>
  </r>
  <r>
    <d v="2016-08-17T15:32:00"/>
    <d v="2016-08-17T15:47:00"/>
    <x v="0"/>
    <x v="43"/>
    <s v="Islamabad"/>
    <n v="6.4"/>
    <x v="3"/>
    <x v="178"/>
    <d v="1899-12-30T15:32:00"/>
    <d v="2016-08-17T00:00:00"/>
    <d v="1899-12-30T15:47:00"/>
    <d v="1899-12-30T00:15:00"/>
    <s v="Wednesday"/>
    <x v="5"/>
    <x v="2"/>
  </r>
  <r>
    <d v="2016-08-17T16:29:00"/>
    <d v="2016-08-17T16:50:00"/>
    <x v="0"/>
    <x v="18"/>
    <s v="Unknown Location"/>
    <n v="7.3"/>
    <x v="3"/>
    <x v="178"/>
    <d v="1899-12-30T16:29:00"/>
    <d v="2016-08-17T00:00:00"/>
    <d v="1899-12-30T16:50:00"/>
    <d v="1899-12-30T00:21:00"/>
    <s v="Wednesday"/>
    <x v="5"/>
    <x v="2"/>
  </r>
  <r>
    <d v="2016-08-17T16:54:00"/>
    <d v="2016-08-17T17:00:00"/>
    <x v="0"/>
    <x v="17"/>
    <s v="Unknown Location"/>
    <n v="5.3"/>
    <x v="3"/>
    <x v="178"/>
    <d v="1899-12-30T16:54:00"/>
    <d v="2016-08-17T00:00:00"/>
    <d v="1899-12-30T17:00:00"/>
    <d v="1899-12-30T00:06:00"/>
    <s v="Wednesday"/>
    <x v="5"/>
    <x v="2"/>
  </r>
  <r>
    <d v="2016-08-17T17:05:00"/>
    <d v="2016-08-17T17:34:00"/>
    <x v="0"/>
    <x v="17"/>
    <s v="Unknown Location"/>
    <n v="5.5"/>
    <x v="3"/>
    <x v="178"/>
    <d v="1899-12-30T17:05:00"/>
    <d v="2016-08-17T00:00:00"/>
    <d v="1899-12-30T17:34:00"/>
    <d v="1899-12-30T00:29:00"/>
    <s v="Wednesday"/>
    <x v="5"/>
    <x v="2"/>
  </r>
  <r>
    <d v="2016-08-17T18:38:00"/>
    <d v="2016-08-17T18:57:00"/>
    <x v="0"/>
    <x v="17"/>
    <s v="Unknown Location"/>
    <n v="7.7"/>
    <x v="6"/>
    <x v="178"/>
    <d v="1899-12-30T18:38:00"/>
    <d v="2016-08-17T00:00:00"/>
    <d v="1899-12-30T18:57:00"/>
    <d v="1899-12-30T00:19:00"/>
    <s v="Wednesday"/>
    <x v="5"/>
    <x v="0"/>
  </r>
  <r>
    <d v="2016-08-18T18:40:00"/>
    <d v="2016-08-18T19:07:00"/>
    <x v="0"/>
    <x v="17"/>
    <s v="Unknown Location"/>
    <n v="7.6"/>
    <x v="6"/>
    <x v="179"/>
    <d v="1899-12-30T18:40:00"/>
    <d v="2016-08-18T00:00:00"/>
    <d v="1899-12-30T19:07:00"/>
    <d v="1899-12-30T00:27:00"/>
    <s v="Thursday"/>
    <x v="6"/>
    <x v="0"/>
  </r>
  <r>
    <d v="2016-08-19T08:24:00"/>
    <d v="2016-08-19T08:45:00"/>
    <x v="0"/>
    <x v="17"/>
    <s v="Noorpur Shahan"/>
    <n v="7.6"/>
    <x v="3"/>
    <x v="180"/>
    <d v="1899-12-30T08:24:00"/>
    <d v="2016-08-19T00:00:00"/>
    <d v="1899-12-30T08:45:00"/>
    <d v="1899-12-30T00:21:00"/>
    <s v="Friday"/>
    <x v="0"/>
    <x v="1"/>
  </r>
  <r>
    <d v="2016-08-19T08:54:00"/>
    <d v="2016-08-19T09:07:00"/>
    <x v="0"/>
    <x v="44"/>
    <s v="Islamabad"/>
    <n v="3.3"/>
    <x v="3"/>
    <x v="180"/>
    <d v="1899-12-30T08:54:00"/>
    <d v="2016-08-19T00:00:00"/>
    <d v="1899-12-30T09:07:00"/>
    <d v="1899-12-30T00:13:00"/>
    <s v="Friday"/>
    <x v="0"/>
    <x v="1"/>
  </r>
  <r>
    <d v="2016-08-19T09:27:00"/>
    <d v="2016-08-19T09:47:00"/>
    <x v="0"/>
    <x v="18"/>
    <s v="Rawalpindi"/>
    <n v="6.5"/>
    <x v="3"/>
    <x v="180"/>
    <d v="1899-12-30T09:27:00"/>
    <d v="2016-08-19T00:00:00"/>
    <d v="1899-12-30T09:47:00"/>
    <d v="1899-12-30T00:20:00"/>
    <s v="Friday"/>
    <x v="0"/>
    <x v="1"/>
  </r>
  <r>
    <d v="2016-08-19T10:57:00"/>
    <d v="2016-08-19T11:06:00"/>
    <x v="0"/>
    <x v="43"/>
    <s v="Unknown Location"/>
    <n v="2"/>
    <x v="3"/>
    <x v="180"/>
    <d v="1899-12-30T10:57:00"/>
    <d v="2016-08-19T00:00:00"/>
    <d v="1899-12-30T11:06:00"/>
    <d v="1899-12-30T00:09:00"/>
    <s v="Friday"/>
    <x v="0"/>
    <x v="1"/>
  </r>
  <r>
    <d v="2016-08-19T12:07:00"/>
    <d v="2016-08-19T12:24:00"/>
    <x v="0"/>
    <x v="17"/>
    <s v="Islamabad"/>
    <n v="5.7"/>
    <x v="3"/>
    <x v="180"/>
    <d v="1899-12-30T12:07:00"/>
    <d v="2016-08-19T00:00:00"/>
    <d v="1899-12-30T12:24:00"/>
    <d v="1899-12-30T00:17:00"/>
    <s v="Friday"/>
    <x v="0"/>
    <x v="2"/>
  </r>
  <r>
    <d v="2016-08-19T15:51:00"/>
    <d v="2016-08-19T16:06:00"/>
    <x v="0"/>
    <x v="18"/>
    <s v="Islamabad"/>
    <n v="3.2"/>
    <x v="3"/>
    <x v="180"/>
    <d v="1899-12-30T15:51:00"/>
    <d v="2016-08-19T00:00:00"/>
    <d v="1899-12-30T16:06:00"/>
    <d v="1899-12-30T00:15:00"/>
    <s v="Friday"/>
    <x v="0"/>
    <x v="2"/>
  </r>
  <r>
    <d v="2016-08-19T17:12:00"/>
    <d v="2016-08-19T17:52:00"/>
    <x v="0"/>
    <x v="18"/>
    <s v="Unknown Location"/>
    <n v="12.5"/>
    <x v="3"/>
    <x v="180"/>
    <d v="1899-12-30T17:12:00"/>
    <d v="2016-08-19T00:00:00"/>
    <d v="1899-12-30T17:52:00"/>
    <d v="1899-12-30T00:40:00"/>
    <s v="Friday"/>
    <x v="0"/>
    <x v="2"/>
  </r>
  <r>
    <d v="2016-08-21T10:00:00"/>
    <d v="2016-08-21T10:29:00"/>
    <x v="0"/>
    <x v="17"/>
    <s v="Unknown Location"/>
    <n v="7.6"/>
    <x v="10"/>
    <x v="181"/>
    <d v="1899-12-30T10:00:00"/>
    <d v="2016-08-21T00:00:00"/>
    <d v="1899-12-30T10:29:00"/>
    <d v="1899-12-30T00:29:00"/>
    <s v="Sunday"/>
    <x v="2"/>
    <x v="1"/>
  </r>
  <r>
    <d v="2016-08-21T14:05:00"/>
    <d v="2016-08-21T14:34:00"/>
    <x v="0"/>
    <x v="17"/>
    <s v="Unknown Location"/>
    <n v="7.7"/>
    <x v="3"/>
    <x v="181"/>
    <d v="1899-12-30T14:05:00"/>
    <d v="2016-08-21T00:00:00"/>
    <d v="1899-12-30T14:34:00"/>
    <d v="1899-12-30T00:29:00"/>
    <s v="Sunday"/>
    <x v="2"/>
    <x v="2"/>
  </r>
  <r>
    <d v="2016-08-21T16:30:00"/>
    <d v="2016-08-21T17:02:00"/>
    <x v="0"/>
    <x v="17"/>
    <s v="Islamabad"/>
    <n v="12.2"/>
    <x v="3"/>
    <x v="181"/>
    <d v="1899-12-30T16:30:00"/>
    <d v="2016-08-21T00:00:00"/>
    <d v="1899-12-30T17:02:00"/>
    <d v="1899-12-30T00:32:00"/>
    <s v="Sunday"/>
    <x v="2"/>
    <x v="2"/>
  </r>
  <r>
    <d v="2016-08-21T18:10:00"/>
    <d v="2016-08-21T18:17:00"/>
    <x v="0"/>
    <x v="18"/>
    <s v="Islamabad"/>
    <n v="1.4"/>
    <x v="3"/>
    <x v="181"/>
    <d v="1899-12-30T18:10:00"/>
    <d v="2016-08-21T00:00:00"/>
    <d v="1899-12-30T18:17:00"/>
    <d v="1899-12-30T00:07:00"/>
    <s v="Sunday"/>
    <x v="2"/>
    <x v="0"/>
  </r>
  <r>
    <d v="2016-08-21T18:48:00"/>
    <d v="2016-08-21T19:24:00"/>
    <x v="0"/>
    <x v="18"/>
    <s v="Unknown Location"/>
    <n v="20.2"/>
    <x v="3"/>
    <x v="181"/>
    <d v="1899-12-30T18:48:00"/>
    <d v="2016-08-21T00:00:00"/>
    <d v="1899-12-30T19:24:00"/>
    <d v="1899-12-30T00:36:00"/>
    <s v="Sunday"/>
    <x v="2"/>
    <x v="0"/>
  </r>
  <r>
    <d v="2016-08-22T10:00:00"/>
    <d v="2016-08-22T10:44:00"/>
    <x v="0"/>
    <x v="17"/>
    <s v="Islamabad"/>
    <n v="9.8000000000000007"/>
    <x v="3"/>
    <x v="182"/>
    <d v="1899-12-30T10:00:00"/>
    <d v="2016-08-22T00:00:00"/>
    <d v="1899-12-30T10:44:00"/>
    <d v="1899-12-30T00:44:00"/>
    <s v="Monday"/>
    <x v="3"/>
    <x v="1"/>
  </r>
  <r>
    <d v="2016-08-22T11:07:00"/>
    <d v="2016-08-22T11:23:00"/>
    <x v="0"/>
    <x v="18"/>
    <s v="Unknown Location"/>
    <n v="6.3"/>
    <x v="3"/>
    <x v="182"/>
    <d v="1899-12-30T11:07:00"/>
    <d v="2016-08-22T00:00:00"/>
    <d v="1899-12-30T11:23:00"/>
    <d v="1899-12-30T00:16:00"/>
    <s v="Monday"/>
    <x v="3"/>
    <x v="1"/>
  </r>
  <r>
    <d v="2016-08-22T12:36:00"/>
    <d v="2016-08-22T12:49:00"/>
    <x v="0"/>
    <x v="17"/>
    <s v="Islamabad"/>
    <n v="4.9000000000000004"/>
    <x v="3"/>
    <x v="182"/>
    <d v="1899-12-30T12:36:00"/>
    <d v="2016-08-22T00:00:00"/>
    <d v="1899-12-30T12:49:00"/>
    <d v="1899-12-30T00:13:00"/>
    <s v="Monday"/>
    <x v="3"/>
    <x v="2"/>
  </r>
  <r>
    <d v="2016-08-22T13:02:00"/>
    <d v="2016-08-22T13:11:00"/>
    <x v="0"/>
    <x v="18"/>
    <s v="Islamabad"/>
    <n v="1.5"/>
    <x v="3"/>
    <x v="182"/>
    <d v="1899-12-30T13:02:00"/>
    <d v="2016-08-22T00:00:00"/>
    <d v="1899-12-30T13:11:00"/>
    <d v="1899-12-30T00:09:00"/>
    <s v="Monday"/>
    <x v="3"/>
    <x v="2"/>
  </r>
  <r>
    <d v="2016-08-22T14:07:00"/>
    <d v="2016-08-22T14:31:00"/>
    <x v="0"/>
    <x v="18"/>
    <s v="Unknown Location"/>
    <n v="10.9"/>
    <x v="3"/>
    <x v="182"/>
    <d v="1899-12-30T14:07:00"/>
    <d v="2016-08-22T00:00:00"/>
    <d v="1899-12-30T14:31:00"/>
    <d v="1899-12-30T00:24:00"/>
    <s v="Monday"/>
    <x v="3"/>
    <x v="2"/>
  </r>
  <r>
    <d v="2016-08-22T15:14:00"/>
    <d v="2016-08-22T15:49:00"/>
    <x v="0"/>
    <x v="17"/>
    <s v="Unknown Location"/>
    <n v="19"/>
    <x v="3"/>
    <x v="182"/>
    <d v="1899-12-30T15:14:00"/>
    <d v="2016-08-22T00:00:00"/>
    <d v="1899-12-30T15:49:00"/>
    <d v="1899-12-30T00:35:00"/>
    <s v="Monday"/>
    <x v="3"/>
    <x v="2"/>
  </r>
  <r>
    <d v="2016-08-22T15:59:00"/>
    <d v="2016-08-22T17:16:00"/>
    <x v="0"/>
    <x v="17"/>
    <s v="Unknown Location"/>
    <n v="19"/>
    <x v="3"/>
    <x v="182"/>
    <d v="1899-12-30T15:59:00"/>
    <d v="2016-08-22T00:00:00"/>
    <d v="1899-12-30T17:16:00"/>
    <d v="1899-12-30T01:17:00"/>
    <s v="Monday"/>
    <x v="3"/>
    <x v="2"/>
  </r>
  <r>
    <d v="2016-08-22T19:58:00"/>
    <d v="2016-08-22T20:50:00"/>
    <x v="0"/>
    <x v="17"/>
    <s v="Rawalpindi"/>
    <n v="7.9"/>
    <x v="3"/>
    <x v="182"/>
    <d v="1899-12-30T19:58:00"/>
    <d v="2016-08-22T00:00:00"/>
    <d v="1899-12-30T20:50:00"/>
    <d v="1899-12-30T00:52:00"/>
    <s v="Monday"/>
    <x v="3"/>
    <x v="0"/>
  </r>
  <r>
    <d v="2016-08-22T20:53:00"/>
    <d v="2016-08-22T21:31:00"/>
    <x v="0"/>
    <x v="43"/>
    <s v="Rawalpindi"/>
    <n v="4.0999999999999996"/>
    <x v="3"/>
    <x v="182"/>
    <d v="1899-12-30T20:53:00"/>
    <d v="2016-08-22T00:00:00"/>
    <d v="1899-12-30T21:31:00"/>
    <d v="1899-12-30T00:38:00"/>
    <s v="Monday"/>
    <x v="3"/>
    <x v="0"/>
  </r>
  <r>
    <d v="2016-08-22T22:31:00"/>
    <d v="2016-08-22T23:00:00"/>
    <x v="0"/>
    <x v="43"/>
    <s v="Unknown Location"/>
    <n v="18.7"/>
    <x v="3"/>
    <x v="182"/>
    <d v="1899-12-30T22:31:00"/>
    <d v="2016-08-22T00:00:00"/>
    <d v="1899-12-30T23:00:00"/>
    <d v="1899-12-30T00:29:00"/>
    <s v="Monday"/>
    <x v="3"/>
    <x v="0"/>
  </r>
  <r>
    <d v="2016-08-23T08:10:00"/>
    <d v="2016-08-23T08:25:00"/>
    <x v="0"/>
    <x v="17"/>
    <s v="Noorpur Shahan"/>
    <n v="8.6999999999999993"/>
    <x v="3"/>
    <x v="183"/>
    <d v="1899-12-30T08:10:00"/>
    <d v="2016-08-23T00:00:00"/>
    <d v="1899-12-30T08:25:00"/>
    <d v="1899-12-30T00:15:00"/>
    <s v="Tuesday"/>
    <x v="4"/>
    <x v="1"/>
  </r>
  <r>
    <d v="2016-08-23T09:35:00"/>
    <d v="2016-08-23T10:09:00"/>
    <x v="0"/>
    <x v="44"/>
    <s v="Unknown Location"/>
    <n v="7.5"/>
    <x v="3"/>
    <x v="183"/>
    <d v="1899-12-30T09:35:00"/>
    <d v="2016-08-23T00:00:00"/>
    <d v="1899-12-30T10:09:00"/>
    <d v="1899-12-30T00:34:00"/>
    <s v="Tuesday"/>
    <x v="4"/>
    <x v="1"/>
  </r>
  <r>
    <d v="2016-08-23T12:59:00"/>
    <d v="2016-08-23T13:15:00"/>
    <x v="0"/>
    <x v="17"/>
    <s v="Noorpur Shahan"/>
    <n v="7.7"/>
    <x v="3"/>
    <x v="183"/>
    <d v="1899-12-30T12:59:00"/>
    <d v="2016-08-23T00:00:00"/>
    <d v="1899-12-30T13:15:00"/>
    <d v="1899-12-30T00:16:00"/>
    <s v="Tuesday"/>
    <x v="4"/>
    <x v="2"/>
  </r>
  <r>
    <d v="2016-08-23T13:19:00"/>
    <d v="2016-08-23T13:30:00"/>
    <x v="0"/>
    <x v="44"/>
    <s v="Islamabad"/>
    <n v="4.4000000000000004"/>
    <x v="3"/>
    <x v="183"/>
    <d v="1899-12-30T13:19:00"/>
    <d v="2016-08-23T00:00:00"/>
    <d v="1899-12-30T13:30:00"/>
    <d v="1899-12-30T00:11:00"/>
    <s v="Tuesday"/>
    <x v="4"/>
    <x v="2"/>
  </r>
  <r>
    <d v="2016-08-23T13:49:00"/>
    <d v="2016-08-23T14:04:00"/>
    <x v="0"/>
    <x v="18"/>
    <s v="Unknown Location"/>
    <n v="5"/>
    <x v="3"/>
    <x v="183"/>
    <d v="1899-12-30T13:49:00"/>
    <d v="2016-08-23T00:00:00"/>
    <d v="1899-12-30T14:04:00"/>
    <d v="1899-12-30T00:15:00"/>
    <s v="Tuesday"/>
    <x v="4"/>
    <x v="2"/>
  </r>
  <r>
    <d v="2016-08-23T15:07:00"/>
    <d v="2016-08-23T15:12:00"/>
    <x v="0"/>
    <x v="17"/>
    <s v="Unknown Location"/>
    <n v="1.9"/>
    <x v="3"/>
    <x v="183"/>
    <d v="1899-12-30T15:07:00"/>
    <d v="2016-08-23T00:00:00"/>
    <d v="1899-12-30T15:12:00"/>
    <d v="1899-12-30T00:05:00"/>
    <s v="Tuesday"/>
    <x v="4"/>
    <x v="2"/>
  </r>
  <r>
    <d v="2016-08-23T15:15:00"/>
    <d v="2016-08-23T17:16:00"/>
    <x v="0"/>
    <x v="17"/>
    <s v="Unknown Location"/>
    <n v="7.9"/>
    <x v="3"/>
    <x v="183"/>
    <d v="1899-12-30T15:15:00"/>
    <d v="2016-08-23T00:00:00"/>
    <d v="1899-12-30T17:16:00"/>
    <d v="1899-12-30T02:01:00"/>
    <s v="Tuesday"/>
    <x v="4"/>
    <x v="2"/>
  </r>
  <r>
    <d v="2016-08-23T17:42:00"/>
    <d v="2016-08-23T18:31:00"/>
    <x v="0"/>
    <x v="17"/>
    <s v="Unknown Location"/>
    <n v="17.7"/>
    <x v="3"/>
    <x v="183"/>
    <d v="1899-12-30T17:42:00"/>
    <d v="2016-08-23T00:00:00"/>
    <d v="1899-12-30T18:31:00"/>
    <d v="1899-12-30T00:49:00"/>
    <s v="Tuesday"/>
    <x v="4"/>
    <x v="2"/>
  </r>
  <r>
    <d v="2016-08-24T12:05:00"/>
    <d v="2016-08-24T12:56:00"/>
    <x v="0"/>
    <x v="17"/>
    <s v="Unknown Location"/>
    <n v="25.2"/>
    <x v="3"/>
    <x v="184"/>
    <d v="1899-12-30T12:05:00"/>
    <d v="2016-08-24T00:00:00"/>
    <d v="1899-12-30T12:56:00"/>
    <d v="1899-12-30T00:51:00"/>
    <s v="Wednesday"/>
    <x v="5"/>
    <x v="2"/>
  </r>
  <r>
    <d v="2016-08-24T13:01:00"/>
    <d v="2016-08-24T15:25:00"/>
    <x v="0"/>
    <x v="17"/>
    <s v="Unknown Location"/>
    <n v="96.2"/>
    <x v="3"/>
    <x v="184"/>
    <d v="1899-12-30T13:01:00"/>
    <d v="2016-08-24T00:00:00"/>
    <d v="1899-12-30T15:25:00"/>
    <d v="1899-12-30T02:24:00"/>
    <s v="Wednesday"/>
    <x v="5"/>
    <x v="2"/>
  </r>
  <r>
    <d v="2016-08-25T15:17:00"/>
    <d v="2016-08-25T16:22:00"/>
    <x v="0"/>
    <x v="17"/>
    <s v="Unknown Location"/>
    <n v="35"/>
    <x v="3"/>
    <x v="185"/>
    <d v="1899-12-30T15:17:00"/>
    <d v="2016-08-25T00:00:00"/>
    <d v="1899-12-30T16:22:00"/>
    <d v="1899-12-30T01:05:00"/>
    <s v="Thursday"/>
    <x v="6"/>
    <x v="2"/>
  </r>
  <r>
    <d v="2016-08-25T16:36:00"/>
    <d v="2016-08-25T16:56:00"/>
    <x v="0"/>
    <x v="17"/>
    <s v="Unknown Location"/>
    <n v="5.5"/>
    <x v="3"/>
    <x v="185"/>
    <d v="1899-12-30T16:36:00"/>
    <d v="2016-08-25T00:00:00"/>
    <d v="1899-12-30T16:56:00"/>
    <d v="1899-12-30T00:20:00"/>
    <s v="Thursday"/>
    <x v="6"/>
    <x v="2"/>
  </r>
  <r>
    <d v="2016-08-25T17:19:00"/>
    <d v="2016-08-25T19:20:00"/>
    <x v="0"/>
    <x v="17"/>
    <s v="Unknown Location"/>
    <n v="50.4"/>
    <x v="3"/>
    <x v="185"/>
    <d v="1899-12-30T17:19:00"/>
    <d v="2016-08-25T00:00:00"/>
    <d v="1899-12-30T19:20:00"/>
    <d v="1899-12-30T02:01:00"/>
    <s v="Thursday"/>
    <x v="6"/>
    <x v="2"/>
  </r>
  <r>
    <d v="2016-08-25T19:25:00"/>
    <d v="2016-08-25T19:57:00"/>
    <x v="0"/>
    <x v="17"/>
    <s v="Lahore"/>
    <n v="9.1999999999999993"/>
    <x v="3"/>
    <x v="185"/>
    <d v="1899-12-30T19:25:00"/>
    <d v="2016-08-25T00:00:00"/>
    <d v="1899-12-30T19:57:00"/>
    <d v="1899-12-30T00:32:00"/>
    <s v="Thursday"/>
    <x v="6"/>
    <x v="0"/>
  </r>
  <r>
    <d v="2016-08-25T22:58:00"/>
    <d v="2016-08-25T23:16:00"/>
    <x v="0"/>
    <x v="117"/>
    <s v="Unknown Location"/>
    <n v="7.3"/>
    <x v="3"/>
    <x v="185"/>
    <d v="1899-12-30T22:58:00"/>
    <d v="2016-08-25T00:00:00"/>
    <d v="1899-12-30T23:16:00"/>
    <d v="1899-12-30T00:18:00"/>
    <s v="Thursday"/>
    <x v="6"/>
    <x v="0"/>
  </r>
  <r>
    <d v="2016-08-26T09:06:00"/>
    <d v="2016-08-26T09:20:00"/>
    <x v="0"/>
    <x v="17"/>
    <s v="Unknown Location"/>
    <n v="5"/>
    <x v="3"/>
    <x v="186"/>
    <d v="1899-12-30T09:06:00"/>
    <d v="2016-08-26T00:00:00"/>
    <d v="1899-12-30T09:20:00"/>
    <d v="1899-12-30T00:14:00"/>
    <s v="Friday"/>
    <x v="0"/>
    <x v="1"/>
  </r>
  <r>
    <d v="2016-08-26T11:14:00"/>
    <d v="2016-08-26T11:26:00"/>
    <x v="0"/>
    <x v="17"/>
    <s v="Unknown Location"/>
    <n v="3.8"/>
    <x v="3"/>
    <x v="186"/>
    <d v="1899-12-30T11:14:00"/>
    <d v="2016-08-26T00:00:00"/>
    <d v="1899-12-30T11:26:00"/>
    <d v="1899-12-30T00:12:00"/>
    <s v="Friday"/>
    <x v="0"/>
    <x v="1"/>
  </r>
  <r>
    <d v="2016-08-26T12:10:00"/>
    <d v="2016-08-26T12:20:00"/>
    <x v="0"/>
    <x v="17"/>
    <s v="Lahore"/>
    <n v="3.9"/>
    <x v="3"/>
    <x v="186"/>
    <d v="1899-12-30T12:10:00"/>
    <d v="2016-08-26T00:00:00"/>
    <d v="1899-12-30T12:20:00"/>
    <d v="1899-12-30T00:10:00"/>
    <s v="Friday"/>
    <x v="0"/>
    <x v="2"/>
  </r>
  <r>
    <d v="2016-08-26T14:10:00"/>
    <d v="2016-08-26T14:33:00"/>
    <x v="0"/>
    <x v="117"/>
    <s v="Lahore"/>
    <n v="7.4"/>
    <x v="3"/>
    <x v="186"/>
    <d v="1899-12-30T14:10:00"/>
    <d v="2016-08-26T00:00:00"/>
    <d v="1899-12-30T14:33:00"/>
    <d v="1899-12-30T00:23:00"/>
    <s v="Friday"/>
    <x v="0"/>
    <x v="2"/>
  </r>
  <r>
    <d v="2016-08-26T15:23:00"/>
    <d v="2016-08-26T15:35:00"/>
    <x v="0"/>
    <x v="117"/>
    <s v="Lahore"/>
    <n v="1.5"/>
    <x v="3"/>
    <x v="186"/>
    <d v="1899-12-30T15:23:00"/>
    <d v="2016-08-26T00:00:00"/>
    <d v="1899-12-30T15:35:00"/>
    <d v="1899-12-30T00:12:00"/>
    <s v="Friday"/>
    <x v="0"/>
    <x v="2"/>
  </r>
  <r>
    <d v="2016-08-26T15:59:00"/>
    <d v="2016-08-26T16:24:00"/>
    <x v="0"/>
    <x v="117"/>
    <s v="Unknown Location"/>
    <n v="7.9"/>
    <x v="3"/>
    <x v="186"/>
    <d v="1899-12-30T15:59:00"/>
    <d v="2016-08-26T00:00:00"/>
    <d v="1899-12-30T16:24:00"/>
    <d v="1899-12-30T00:25:00"/>
    <s v="Friday"/>
    <x v="0"/>
    <x v="2"/>
  </r>
  <r>
    <d v="2016-08-26T16:55:00"/>
    <d v="2016-08-26T17:12:00"/>
    <x v="0"/>
    <x v="17"/>
    <s v="Lahore"/>
    <n v="2.9"/>
    <x v="3"/>
    <x v="186"/>
    <d v="1899-12-30T16:55:00"/>
    <d v="2016-08-26T00:00:00"/>
    <d v="1899-12-30T17:12:00"/>
    <d v="1899-12-30T00:17:00"/>
    <s v="Friday"/>
    <x v="0"/>
    <x v="2"/>
  </r>
  <r>
    <d v="2016-08-26T18:42:00"/>
    <d v="2016-08-26T18:56:00"/>
    <x v="0"/>
    <x v="117"/>
    <s v="Lahore"/>
    <n v="3.4"/>
    <x v="3"/>
    <x v="186"/>
    <d v="1899-12-30T18:42:00"/>
    <d v="2016-08-26T00:00:00"/>
    <d v="1899-12-30T18:56:00"/>
    <d v="1899-12-30T00:14:00"/>
    <s v="Friday"/>
    <x v="0"/>
    <x v="0"/>
  </r>
  <r>
    <d v="2016-08-26T19:31:00"/>
    <d v="2016-08-26T19:54:00"/>
    <x v="0"/>
    <x v="117"/>
    <s v="Lahore"/>
    <n v="3.8"/>
    <x v="3"/>
    <x v="186"/>
    <d v="1899-12-30T19:31:00"/>
    <d v="2016-08-26T00:00:00"/>
    <d v="1899-12-30T19:54:00"/>
    <d v="1899-12-30T00:23:00"/>
    <s v="Friday"/>
    <x v="0"/>
    <x v="0"/>
  </r>
  <r>
    <d v="2016-08-26T20:06:00"/>
    <d v="2016-08-26T20:16:00"/>
    <x v="0"/>
    <x v="117"/>
    <s v="Unknown Location"/>
    <n v="5.9"/>
    <x v="3"/>
    <x v="186"/>
    <d v="1899-12-30T20:06:00"/>
    <d v="2016-08-26T00:00:00"/>
    <d v="1899-12-30T20:16:00"/>
    <d v="1899-12-30T00:10:00"/>
    <s v="Friday"/>
    <x v="0"/>
    <x v="0"/>
  </r>
  <r>
    <d v="2016-08-27T09:34:00"/>
    <d v="2016-08-27T10:11:00"/>
    <x v="0"/>
    <x v="17"/>
    <s v="Lahore"/>
    <n v="9.6"/>
    <x v="3"/>
    <x v="187"/>
    <d v="1899-12-30T09:34:00"/>
    <d v="2016-08-27T00:00:00"/>
    <d v="1899-12-30T10:11:00"/>
    <d v="1899-12-30T00:37:00"/>
    <s v="Saturday"/>
    <x v="1"/>
    <x v="1"/>
  </r>
  <r>
    <d v="2016-08-27T11:47:00"/>
    <d v="2016-08-27T12:06:00"/>
    <x v="0"/>
    <x v="117"/>
    <s v="Lahore"/>
    <n v="7"/>
    <x v="3"/>
    <x v="187"/>
    <d v="1899-12-30T11:47:00"/>
    <d v="2016-08-27T00:00:00"/>
    <d v="1899-12-30T12:06:00"/>
    <d v="1899-12-30T00:19:00"/>
    <s v="Saturday"/>
    <x v="1"/>
    <x v="1"/>
  </r>
  <r>
    <d v="2016-08-27T12:12:00"/>
    <d v="2016-08-27T12:17:00"/>
    <x v="0"/>
    <x v="117"/>
    <s v="Lahore"/>
    <n v="0.9"/>
    <x v="3"/>
    <x v="187"/>
    <d v="1899-12-30T12:12:00"/>
    <d v="2016-08-27T00:00:00"/>
    <d v="1899-12-30T12:17:00"/>
    <d v="1899-12-30T00:05:00"/>
    <s v="Saturday"/>
    <x v="1"/>
    <x v="2"/>
  </r>
  <r>
    <d v="2016-08-27T14:01:00"/>
    <d v="2016-08-27T15:44:00"/>
    <x v="0"/>
    <x v="117"/>
    <s v="Unknown Location"/>
    <n v="86.6"/>
    <x v="3"/>
    <x v="187"/>
    <d v="1899-12-30T14:01:00"/>
    <d v="2016-08-27T00:00:00"/>
    <d v="1899-12-30T15:44:00"/>
    <d v="1899-12-30T01:43:00"/>
    <s v="Saturday"/>
    <x v="1"/>
    <x v="2"/>
  </r>
  <r>
    <d v="2016-08-27T16:15:00"/>
    <d v="2016-08-27T19:13:00"/>
    <x v="0"/>
    <x v="17"/>
    <s v="Unknown Location"/>
    <n v="156.9"/>
    <x v="3"/>
    <x v="187"/>
    <d v="1899-12-30T16:15:00"/>
    <d v="2016-08-27T00:00:00"/>
    <d v="1899-12-30T19:13:00"/>
    <d v="1899-12-30T02:58:00"/>
    <s v="Saturday"/>
    <x v="1"/>
    <x v="2"/>
  </r>
  <r>
    <d v="2016-08-28T09:57:00"/>
    <d v="2016-08-28T10:18:00"/>
    <x v="0"/>
    <x v="17"/>
    <s v="Noorpur Shahan"/>
    <n v="10.1"/>
    <x v="3"/>
    <x v="188"/>
    <d v="1899-12-30T09:57:00"/>
    <d v="2016-08-28T00:00:00"/>
    <d v="1899-12-30T10:18:00"/>
    <d v="1899-12-30T00:21:00"/>
    <s v="Sunday"/>
    <x v="2"/>
    <x v="1"/>
  </r>
  <r>
    <d v="2016-08-28T16:39:00"/>
    <d v="2016-08-28T16:55:00"/>
    <x v="0"/>
    <x v="44"/>
    <s v="Islamabad"/>
    <n v="6.2"/>
    <x v="3"/>
    <x v="188"/>
    <d v="1899-12-30T16:39:00"/>
    <d v="2016-08-28T00:00:00"/>
    <d v="1899-12-30T16:55:00"/>
    <d v="1899-12-30T00:16:00"/>
    <s v="Sunday"/>
    <x v="2"/>
    <x v="2"/>
  </r>
  <r>
    <d v="2016-08-28T17:37:00"/>
    <d v="2016-08-28T17:55:00"/>
    <x v="0"/>
    <x v="18"/>
    <s v="Islamabad"/>
    <n v="5.3"/>
    <x v="3"/>
    <x v="188"/>
    <d v="1899-12-30T17:37:00"/>
    <d v="2016-08-28T00:00:00"/>
    <d v="1899-12-30T17:55:00"/>
    <d v="1899-12-30T00:18:00"/>
    <s v="Sunday"/>
    <x v="2"/>
    <x v="2"/>
  </r>
  <r>
    <d v="2016-08-28T21:15:00"/>
    <d v="2016-08-28T21:59:00"/>
    <x v="0"/>
    <x v="18"/>
    <s v="Unknown Location"/>
    <n v="12.1"/>
    <x v="3"/>
    <x v="188"/>
    <d v="1899-12-30T21:15:00"/>
    <d v="2016-08-28T00:00:00"/>
    <d v="1899-12-30T21:59:00"/>
    <d v="1899-12-30T00:44:00"/>
    <s v="Sunday"/>
    <x v="2"/>
    <x v="0"/>
  </r>
  <r>
    <d v="2016-08-29T12:02:00"/>
    <d v="2016-08-29T12:31:00"/>
    <x v="0"/>
    <x v="17"/>
    <s v="Islamabad"/>
    <n v="10.8"/>
    <x v="3"/>
    <x v="189"/>
    <d v="1899-12-30T12:02:00"/>
    <d v="2016-08-29T00:00:00"/>
    <d v="1899-12-30T12:31:00"/>
    <d v="1899-12-30T00:29:00"/>
    <s v="Monday"/>
    <x v="3"/>
    <x v="2"/>
  </r>
  <r>
    <d v="2016-08-29T13:38:00"/>
    <d v="2016-08-29T13:48:00"/>
    <x v="0"/>
    <x v="18"/>
    <s v="Islamabad"/>
    <n v="4.3"/>
    <x v="3"/>
    <x v="189"/>
    <d v="1899-12-30T13:38:00"/>
    <d v="2016-08-29T00:00:00"/>
    <d v="1899-12-30T13:48:00"/>
    <d v="1899-12-30T00:10:00"/>
    <s v="Monday"/>
    <x v="3"/>
    <x v="2"/>
  </r>
  <r>
    <d v="2016-08-29T14:31:00"/>
    <d v="2016-08-29T14:41:00"/>
    <x v="0"/>
    <x v="18"/>
    <s v="Islamabad"/>
    <n v="2.5"/>
    <x v="3"/>
    <x v="189"/>
    <d v="1899-12-30T14:31:00"/>
    <d v="2016-08-29T00:00:00"/>
    <d v="1899-12-30T14:41:00"/>
    <d v="1899-12-30T00:10:00"/>
    <s v="Monday"/>
    <x v="3"/>
    <x v="2"/>
  </r>
  <r>
    <d v="2016-08-29T14:49:00"/>
    <d v="2016-08-29T15:04:00"/>
    <x v="0"/>
    <x v="18"/>
    <s v="Unknown Location"/>
    <n v="5.7"/>
    <x v="6"/>
    <x v="189"/>
    <d v="1899-12-30T14:49:00"/>
    <d v="2016-08-29T00:00:00"/>
    <d v="1899-12-30T15:04:00"/>
    <d v="1899-12-30T00:15:00"/>
    <s v="Monday"/>
    <x v="3"/>
    <x v="2"/>
  </r>
  <r>
    <d v="2016-08-29T15:49:00"/>
    <d v="2016-08-29T15:59:00"/>
    <x v="0"/>
    <x v="17"/>
    <s v="Islamabad"/>
    <n v="2.8"/>
    <x v="3"/>
    <x v="189"/>
    <d v="1899-12-30T15:49:00"/>
    <d v="2016-08-29T00:00:00"/>
    <d v="1899-12-30T15:59:00"/>
    <d v="1899-12-30T00:10:00"/>
    <s v="Monday"/>
    <x v="3"/>
    <x v="2"/>
  </r>
  <r>
    <d v="2016-08-29T16:06:00"/>
    <d v="2016-08-29T16:21:00"/>
    <x v="0"/>
    <x v="18"/>
    <s v="Unknown Location"/>
    <n v="4"/>
    <x v="3"/>
    <x v="189"/>
    <d v="1899-12-30T16:06:00"/>
    <d v="2016-08-29T00:00:00"/>
    <d v="1899-12-30T16:21:00"/>
    <d v="1899-12-30T00:15:00"/>
    <s v="Monday"/>
    <x v="3"/>
    <x v="2"/>
  </r>
  <r>
    <d v="2016-08-29T17:24:00"/>
    <d v="2016-08-29T17:41:00"/>
    <x v="0"/>
    <x v="17"/>
    <s v="Islamabad"/>
    <n v="5.5"/>
    <x v="3"/>
    <x v="189"/>
    <d v="1899-12-30T17:24:00"/>
    <d v="2016-08-29T00:00:00"/>
    <d v="1899-12-30T17:41:00"/>
    <d v="1899-12-30T00:17:00"/>
    <s v="Monday"/>
    <x v="3"/>
    <x v="2"/>
  </r>
  <r>
    <d v="2016-08-29T18:27:00"/>
    <d v="2016-08-29T18:36:00"/>
    <x v="0"/>
    <x v="18"/>
    <s v="Islamabad"/>
    <n v="2.6"/>
    <x v="3"/>
    <x v="189"/>
    <d v="1899-12-30T18:27:00"/>
    <d v="2016-08-29T00:00:00"/>
    <d v="1899-12-30T18:36:00"/>
    <d v="1899-12-30T00:09:00"/>
    <s v="Monday"/>
    <x v="3"/>
    <x v="0"/>
  </r>
  <r>
    <d v="2016-08-30T11:53:00"/>
    <d v="2016-08-30T12:05:00"/>
    <x v="0"/>
    <x v="17"/>
    <s v="Unknown Location"/>
    <n v="2.1"/>
    <x v="3"/>
    <x v="190"/>
    <d v="1899-12-30T11:53:00"/>
    <d v="2016-08-30T00:00:00"/>
    <d v="1899-12-30T12:05:00"/>
    <d v="1899-12-30T00:12:00"/>
    <s v="Tuesday"/>
    <x v="4"/>
    <x v="1"/>
  </r>
  <r>
    <d v="2016-08-30T12:46:00"/>
    <d v="2016-08-30T13:09:00"/>
    <x v="0"/>
    <x v="17"/>
    <s v="Islamabad"/>
    <n v="8.8000000000000007"/>
    <x v="3"/>
    <x v="190"/>
    <d v="1899-12-30T12:46:00"/>
    <d v="2016-08-30T00:00:00"/>
    <d v="1899-12-30T13:09:00"/>
    <d v="1899-12-30T00:23:00"/>
    <s v="Tuesday"/>
    <x v="4"/>
    <x v="2"/>
  </r>
  <r>
    <d v="2016-08-30T13:25:00"/>
    <d v="2016-08-30T13:46:00"/>
    <x v="0"/>
    <x v="18"/>
    <s v="Islamabad"/>
    <n v="4.4000000000000004"/>
    <x v="3"/>
    <x v="190"/>
    <d v="1899-12-30T13:25:00"/>
    <d v="2016-08-30T00:00:00"/>
    <d v="1899-12-30T13:46:00"/>
    <d v="1899-12-30T00:21:00"/>
    <s v="Tuesday"/>
    <x v="4"/>
    <x v="2"/>
  </r>
  <r>
    <d v="2016-08-30T14:00:00"/>
    <d v="2016-08-30T14:20:00"/>
    <x v="0"/>
    <x v="18"/>
    <s v="Unknown Location"/>
    <n v="5.3"/>
    <x v="3"/>
    <x v="190"/>
    <d v="1899-12-30T14:00:00"/>
    <d v="2016-08-30T00:00:00"/>
    <d v="1899-12-30T14:20:00"/>
    <d v="1899-12-30T00:20:00"/>
    <s v="Tuesday"/>
    <x v="4"/>
    <x v="2"/>
  </r>
  <r>
    <d v="2016-08-30T17:27:00"/>
    <d v="2016-08-30T18:09:00"/>
    <x v="0"/>
    <x v="17"/>
    <s v="Unknown Location"/>
    <n v="13"/>
    <x v="3"/>
    <x v="190"/>
    <d v="1899-12-30T17:27:00"/>
    <d v="2016-08-30T00:00:00"/>
    <d v="1899-12-30T18:09:00"/>
    <d v="1899-12-30T00:42:00"/>
    <s v="Tuesday"/>
    <x v="4"/>
    <x v="2"/>
  </r>
  <r>
    <d v="2016-09-02T10:54:00"/>
    <d v="2016-09-02T11:07:00"/>
    <x v="1"/>
    <x v="4"/>
    <s v="Northwoods"/>
    <n v="5.3"/>
    <x v="3"/>
    <x v="191"/>
    <d v="1899-12-30T10:54:00"/>
    <d v="2016-09-02T00:00:00"/>
    <d v="1899-12-30T11:07:00"/>
    <d v="1899-12-30T00:13:00"/>
    <s v="Friday"/>
    <x v="0"/>
    <x v="1"/>
  </r>
  <r>
    <d v="2016-09-02T11:43:00"/>
    <d v="2016-09-02T11:50:00"/>
    <x v="1"/>
    <x v="3"/>
    <s v="Tanglewood"/>
    <n v="3"/>
    <x v="3"/>
    <x v="191"/>
    <d v="1899-12-30T11:43:00"/>
    <d v="2016-09-02T00:00:00"/>
    <d v="1899-12-30T11:50:00"/>
    <d v="1899-12-30T00:07:00"/>
    <s v="Friday"/>
    <x v="0"/>
    <x v="1"/>
  </r>
  <r>
    <d v="2016-09-02T13:36:00"/>
    <d v="2016-09-02T13:52:00"/>
    <x v="1"/>
    <x v="9"/>
    <s v="Preston"/>
    <n v="5.0999999999999996"/>
    <x v="3"/>
    <x v="191"/>
    <d v="1899-12-30T13:36:00"/>
    <d v="2016-09-02T00:00:00"/>
    <d v="1899-12-30T13:52:00"/>
    <d v="1899-12-30T00:16:00"/>
    <s v="Friday"/>
    <x v="0"/>
    <x v="2"/>
  </r>
  <r>
    <d v="2016-09-02T13:58:00"/>
    <d v="2016-09-02T14:02:00"/>
    <x v="1"/>
    <x v="45"/>
    <s v="Whitebridge"/>
    <n v="1.5"/>
    <x v="3"/>
    <x v="191"/>
    <d v="1899-12-30T13:58:00"/>
    <d v="2016-09-02T00:00:00"/>
    <d v="1899-12-30T14:02:00"/>
    <d v="1899-12-30T00:04:00"/>
    <s v="Friday"/>
    <x v="0"/>
    <x v="2"/>
  </r>
  <r>
    <d v="2016-09-02T18:55:00"/>
    <d v="2016-09-02T19:11:00"/>
    <x v="0"/>
    <x v="1"/>
    <s v="Morrisville"/>
    <n v="6.1"/>
    <x v="3"/>
    <x v="191"/>
    <d v="1899-12-30T18:55:00"/>
    <d v="2016-09-02T00:00:00"/>
    <d v="1899-12-30T19:11:00"/>
    <d v="1899-12-30T00:16:00"/>
    <s v="Friday"/>
    <x v="0"/>
    <x v="0"/>
  </r>
  <r>
    <d v="2016-09-02T20:24:00"/>
    <d v="2016-09-02T20:40:00"/>
    <x v="0"/>
    <x v="11"/>
    <s v="Cary"/>
    <n v="6.1"/>
    <x v="0"/>
    <x v="191"/>
    <d v="1899-12-30T20:24:00"/>
    <d v="2016-09-02T00:00:00"/>
    <d v="1899-12-30T20:40:00"/>
    <d v="1899-12-30T00:16:00"/>
    <s v="Friday"/>
    <x v="0"/>
    <x v="0"/>
  </r>
  <r>
    <d v="2016-09-05T06:08:00"/>
    <d v="2016-09-05T06:25:00"/>
    <x v="0"/>
    <x v="1"/>
    <s v="Morrisville"/>
    <n v="8.4"/>
    <x v="1"/>
    <x v="192"/>
    <d v="1899-12-30T06:08:00"/>
    <d v="2016-09-05T00:00:00"/>
    <d v="1899-12-30T06:25:00"/>
    <d v="1899-12-30T00:17:00"/>
    <s v="Monday"/>
    <x v="3"/>
    <x v="1"/>
  </r>
  <r>
    <d v="2016-09-05T14:39:00"/>
    <d v="2016-09-05T15:06:00"/>
    <x v="0"/>
    <x v="102"/>
    <s v="Palo Alto"/>
    <n v="20.5"/>
    <x v="4"/>
    <x v="192"/>
    <d v="1899-12-30T14:39:00"/>
    <d v="2016-09-05T00:00:00"/>
    <d v="1899-12-30T15:06:00"/>
    <d v="1899-12-30T00:27:00"/>
    <s v="Monday"/>
    <x v="3"/>
    <x v="2"/>
  </r>
  <r>
    <d v="2016-09-05T17:58:00"/>
    <d v="2016-09-05T18:26:00"/>
    <x v="0"/>
    <x v="132"/>
    <s v="Sunnyvale"/>
    <n v="9.8000000000000007"/>
    <x v="1"/>
    <x v="192"/>
    <d v="1899-12-30T17:58:00"/>
    <d v="2016-09-05T00:00:00"/>
    <d v="1899-12-30T18:26:00"/>
    <d v="1899-12-30T00:28:00"/>
    <s v="Monday"/>
    <x v="3"/>
    <x v="2"/>
  </r>
  <r>
    <d v="2016-09-05T19:35:00"/>
    <d v="2016-09-05T19:59:00"/>
    <x v="0"/>
    <x v="133"/>
    <s v="Newark"/>
    <n v="17.600000000000001"/>
    <x v="1"/>
    <x v="192"/>
    <d v="1899-12-30T19:35:00"/>
    <d v="2016-09-05T00:00:00"/>
    <d v="1899-12-30T19:59:00"/>
    <d v="1899-12-30T00:24:00"/>
    <s v="Monday"/>
    <x v="3"/>
    <x v="0"/>
  </r>
  <r>
    <d v="2016-09-07T09:03:00"/>
    <d v="2016-09-07T09:46:00"/>
    <x v="0"/>
    <x v="108"/>
    <s v="Kenner"/>
    <n v="13"/>
    <x v="3"/>
    <x v="193"/>
    <d v="1899-12-30T09:03:00"/>
    <d v="2016-09-07T00:00:00"/>
    <d v="1899-12-30T09:46:00"/>
    <d v="1899-12-30T00:43:00"/>
    <s v="Wednesday"/>
    <x v="5"/>
    <x v="1"/>
  </r>
  <r>
    <d v="2016-09-07T09:52:00"/>
    <d v="2016-09-07T10:06:00"/>
    <x v="0"/>
    <x v="103"/>
    <s v="Metairie"/>
    <n v="4.9000000000000004"/>
    <x v="3"/>
    <x v="193"/>
    <d v="1899-12-30T09:52:00"/>
    <d v="2016-09-07T00:00:00"/>
    <d v="1899-12-30T10:06:00"/>
    <d v="1899-12-30T00:14:00"/>
    <s v="Wednesday"/>
    <x v="5"/>
    <x v="1"/>
  </r>
  <r>
    <d v="2016-09-07T10:15:00"/>
    <d v="2016-09-07T10:33:00"/>
    <x v="0"/>
    <x v="109"/>
    <s v="New Orleans"/>
    <n v="8.5"/>
    <x v="3"/>
    <x v="193"/>
    <d v="1899-12-30T10:15:00"/>
    <d v="2016-09-07T00:00:00"/>
    <d v="1899-12-30T10:33:00"/>
    <d v="1899-12-30T00:18:00"/>
    <s v="Wednesday"/>
    <x v="5"/>
    <x v="1"/>
  </r>
  <r>
    <d v="2016-09-08T14:20:00"/>
    <d v="2016-09-08T14:38:00"/>
    <x v="0"/>
    <x v="4"/>
    <s v="Waverly Place"/>
    <n v="6.9"/>
    <x v="3"/>
    <x v="194"/>
    <d v="1899-12-30T14:20:00"/>
    <d v="2016-09-08T00:00:00"/>
    <d v="1899-12-30T14:38:00"/>
    <d v="1899-12-30T00:18:00"/>
    <s v="Thursday"/>
    <x v="6"/>
    <x v="2"/>
  </r>
  <r>
    <d v="2016-09-08T15:15:00"/>
    <d v="2016-09-08T15:36:00"/>
    <x v="0"/>
    <x v="1"/>
    <s v="Raleigh"/>
    <n v="14.9"/>
    <x v="3"/>
    <x v="194"/>
    <d v="1899-12-30T15:15:00"/>
    <d v="2016-09-08T00:00:00"/>
    <d v="1899-12-30T15:36:00"/>
    <d v="1899-12-30T00:21:00"/>
    <s v="Thursday"/>
    <x v="6"/>
    <x v="2"/>
  </r>
  <r>
    <d v="2016-09-08T16:04:00"/>
    <d v="2016-09-08T16:37:00"/>
    <x v="0"/>
    <x v="13"/>
    <s v="Cary"/>
    <n v="17.399999999999999"/>
    <x v="3"/>
    <x v="194"/>
    <d v="1899-12-30T16:04:00"/>
    <d v="2016-09-08T00:00:00"/>
    <d v="1899-12-30T16:37:00"/>
    <d v="1899-12-30T00:33:00"/>
    <s v="Thursday"/>
    <x v="6"/>
    <x v="2"/>
  </r>
  <r>
    <d v="2016-09-10T14:04:00"/>
    <d v="2016-09-10T14:23:00"/>
    <x v="0"/>
    <x v="17"/>
    <s v="Unknown Location"/>
    <n v="7.7"/>
    <x v="6"/>
    <x v="195"/>
    <d v="1899-12-30T14:04:00"/>
    <d v="2016-09-10T00:00:00"/>
    <d v="1899-12-30T14:23:00"/>
    <d v="1899-12-30T00:19:00"/>
    <s v="Saturday"/>
    <x v="1"/>
    <x v="2"/>
  </r>
  <r>
    <d v="2016-09-11T13:08:00"/>
    <d v="2016-09-11T13:41:00"/>
    <x v="0"/>
    <x v="101"/>
    <s v="San Francisco"/>
    <n v="11.4"/>
    <x v="3"/>
    <x v="196"/>
    <d v="1899-12-30T13:08:00"/>
    <d v="2016-09-11T00:00:00"/>
    <d v="1899-12-30T13:41:00"/>
    <d v="1899-12-30T00:33:00"/>
    <s v="Sunday"/>
    <x v="2"/>
    <x v="2"/>
  </r>
  <r>
    <d v="2016-09-11T15:58:00"/>
    <d v="2016-09-11T16:04:00"/>
    <x v="0"/>
    <x v="134"/>
    <s v="Downtown"/>
    <n v="0.9"/>
    <x v="3"/>
    <x v="196"/>
    <d v="1899-12-30T15:58:00"/>
    <d v="2016-09-11T00:00:00"/>
    <d v="1899-12-30T16:04:00"/>
    <d v="1899-12-30T00:06:00"/>
    <s v="Sunday"/>
    <x v="2"/>
    <x v="2"/>
  </r>
  <r>
    <d v="2016-09-11T17:31:00"/>
    <d v="2016-09-11T18:03:00"/>
    <x v="0"/>
    <x v="19"/>
    <s v="Sunnyside"/>
    <n v="6.2"/>
    <x v="3"/>
    <x v="196"/>
    <d v="1899-12-30T17:31:00"/>
    <d v="2016-09-11T00:00:00"/>
    <d v="1899-12-30T18:03:00"/>
    <d v="1899-12-30T00:32:00"/>
    <s v="Sunday"/>
    <x v="2"/>
    <x v="2"/>
  </r>
  <r>
    <d v="2016-09-11T18:09:00"/>
    <d v="2016-09-11T18:14:00"/>
    <x v="0"/>
    <x v="135"/>
    <s v="Ingleside"/>
    <n v="0.7"/>
    <x v="3"/>
    <x v="196"/>
    <d v="1899-12-30T18:09:00"/>
    <d v="2016-09-11T00:00:00"/>
    <d v="1899-12-30T18:14:00"/>
    <d v="1899-12-30T00:05:00"/>
    <s v="Sunday"/>
    <x v="2"/>
    <x v="0"/>
  </r>
  <r>
    <d v="2016-09-11T18:21:00"/>
    <d v="2016-09-11T18:35:00"/>
    <x v="0"/>
    <x v="136"/>
    <s v="Potrero Flats"/>
    <n v="5.5"/>
    <x v="2"/>
    <x v="196"/>
    <d v="1899-12-30T18:21:00"/>
    <d v="2016-09-11T00:00:00"/>
    <d v="1899-12-30T18:35:00"/>
    <d v="1899-12-30T00:14:00"/>
    <s v="Sunday"/>
    <x v="2"/>
    <x v="0"/>
  </r>
  <r>
    <d v="2016-09-11T18:40:00"/>
    <d v="2016-09-11T19:17:00"/>
    <x v="0"/>
    <x v="102"/>
    <s v="Oakland"/>
    <n v="12.7"/>
    <x v="1"/>
    <x v="196"/>
    <d v="1899-12-30T18:40:00"/>
    <d v="2016-09-11T00:00:00"/>
    <d v="1899-12-30T19:17:00"/>
    <d v="1899-12-30T00:37:00"/>
    <s v="Sunday"/>
    <x v="2"/>
    <x v="0"/>
  </r>
  <r>
    <d v="2016-09-11T20:52:00"/>
    <d v="2016-09-11T21:02:00"/>
    <x v="0"/>
    <x v="99"/>
    <s v="Berkeley"/>
    <n v="2.6"/>
    <x v="3"/>
    <x v="196"/>
    <d v="1899-12-30T20:52:00"/>
    <d v="2016-09-11T00:00:00"/>
    <d v="1899-12-30T21:02:00"/>
    <d v="1899-12-30T00:10:00"/>
    <s v="Sunday"/>
    <x v="2"/>
    <x v="0"/>
  </r>
  <r>
    <d v="2016-09-11T21:56:00"/>
    <d v="2016-09-11T22:02:00"/>
    <x v="0"/>
    <x v="137"/>
    <s v="Central"/>
    <n v="1.1000000000000001"/>
    <x v="3"/>
    <x v="196"/>
    <d v="1899-12-30T21:56:00"/>
    <d v="2016-09-11T00:00:00"/>
    <d v="1899-12-30T22:02:00"/>
    <d v="1899-12-30T00:06:00"/>
    <s v="Sunday"/>
    <x v="2"/>
    <x v="0"/>
  </r>
  <r>
    <d v="2016-09-12T12:09:00"/>
    <d v="2016-09-12T12:24:00"/>
    <x v="0"/>
    <x v="1"/>
    <s v="Apex"/>
    <n v="5.0999999999999996"/>
    <x v="5"/>
    <x v="197"/>
    <d v="1899-12-30T12:09:00"/>
    <d v="2016-09-12T00:00:00"/>
    <d v="1899-12-30T12:24:00"/>
    <d v="1899-12-30T00:15:00"/>
    <s v="Monday"/>
    <x v="3"/>
    <x v="2"/>
  </r>
  <r>
    <d v="2016-09-12T13:15:00"/>
    <d v="2016-09-12T13:43:00"/>
    <x v="0"/>
    <x v="16"/>
    <s v="Cary"/>
    <n v="8.8000000000000007"/>
    <x v="6"/>
    <x v="197"/>
    <d v="1899-12-30T13:15:00"/>
    <d v="2016-09-12T00:00:00"/>
    <d v="1899-12-30T13:43:00"/>
    <d v="1899-12-30T00:28:00"/>
    <s v="Monday"/>
    <x v="3"/>
    <x v="2"/>
  </r>
  <r>
    <d v="2016-09-12T20:11:00"/>
    <d v="2016-09-12T20:34:00"/>
    <x v="0"/>
    <x v="1"/>
    <s v="Cary"/>
    <n v="5.6"/>
    <x v="2"/>
    <x v="197"/>
    <d v="1899-12-30T20:11:00"/>
    <d v="2016-09-12T00:00:00"/>
    <d v="1899-12-30T20:34:00"/>
    <d v="1899-12-30T00:23:00"/>
    <s v="Monday"/>
    <x v="3"/>
    <x v="0"/>
  </r>
  <r>
    <d v="2016-09-12T22:03:00"/>
    <d v="2016-09-12T22:57:00"/>
    <x v="0"/>
    <x v="1"/>
    <s v="Cary"/>
    <n v="18.899999999999999"/>
    <x v="1"/>
    <x v="197"/>
    <d v="1899-12-30T22:03:00"/>
    <d v="2016-09-12T00:00:00"/>
    <d v="1899-12-30T22:57:00"/>
    <d v="1899-12-30T00:54:00"/>
    <s v="Monday"/>
    <x v="3"/>
    <x v="0"/>
  </r>
  <r>
    <d v="2016-09-13T16:56:00"/>
    <d v="2016-09-13T17:02:00"/>
    <x v="0"/>
    <x v="17"/>
    <s v="Unknown Location"/>
    <n v="0.7"/>
    <x v="3"/>
    <x v="198"/>
    <d v="1899-12-30T16:56:00"/>
    <d v="2016-09-13T00:00:00"/>
    <d v="1899-12-30T17:02:00"/>
    <d v="1899-12-30T00:06:00"/>
    <s v="Tuesday"/>
    <x v="4"/>
    <x v="2"/>
  </r>
  <r>
    <d v="2016-09-14T11:55:00"/>
    <d v="2016-09-14T11:59:00"/>
    <x v="0"/>
    <x v="17"/>
    <s v="Unknown Location"/>
    <n v="0.7"/>
    <x v="3"/>
    <x v="199"/>
    <d v="1899-12-30T11:55:00"/>
    <d v="2016-09-14T00:00:00"/>
    <d v="1899-12-30T11:59:00"/>
    <d v="1899-12-30T00:04:00"/>
    <s v="Wednesday"/>
    <x v="5"/>
    <x v="1"/>
  </r>
  <r>
    <d v="2016-09-15T20:33:00"/>
    <d v="2016-09-15T20:38:00"/>
    <x v="0"/>
    <x v="17"/>
    <s v="Unknown Location"/>
    <n v="0.9"/>
    <x v="3"/>
    <x v="200"/>
    <d v="1899-12-30T20:33:00"/>
    <d v="2016-09-15T00:00:00"/>
    <d v="1899-12-30T20:38:00"/>
    <d v="1899-12-30T00:05:00"/>
    <s v="Thursday"/>
    <x v="6"/>
    <x v="0"/>
  </r>
  <r>
    <d v="2016-09-16T07:08:00"/>
    <d v="2016-09-16T07:08:00"/>
    <x v="0"/>
    <x v="17"/>
    <s v="Unknown Location"/>
    <n v="1.6"/>
    <x v="3"/>
    <x v="201"/>
    <d v="1899-12-30T07:08:00"/>
    <d v="2016-09-16T00:00:00"/>
    <d v="1899-12-30T07:08:00"/>
    <d v="1899-12-30T00:00:00"/>
    <s v="Friday"/>
    <x v="0"/>
    <x v="1"/>
  </r>
  <r>
    <d v="2016-09-18T18:07:00"/>
    <d v="2016-09-18T18:11:00"/>
    <x v="0"/>
    <x v="17"/>
    <s v="Unknown Location"/>
    <n v="9.4"/>
    <x v="3"/>
    <x v="202"/>
    <d v="1899-12-30T18:07:00"/>
    <d v="2016-09-18T00:00:00"/>
    <d v="1899-12-30T18:11:00"/>
    <d v="1899-12-30T00:04:00"/>
    <s v="Sunday"/>
    <x v="2"/>
    <x v="0"/>
  </r>
  <r>
    <d v="2016-09-19T06:18:00"/>
    <d v="2016-09-19T06:49:00"/>
    <x v="0"/>
    <x v="43"/>
    <s v="Unknown Location"/>
    <n v="18.2"/>
    <x v="3"/>
    <x v="203"/>
    <d v="1899-12-30T06:18:00"/>
    <d v="2016-09-19T00:00:00"/>
    <d v="1899-12-30T06:49:00"/>
    <d v="1899-12-30T00:31:00"/>
    <s v="Monday"/>
    <x v="3"/>
    <x v="1"/>
  </r>
  <r>
    <d v="2016-09-19T14:40:00"/>
    <d v="2016-09-19T14:56:00"/>
    <x v="0"/>
    <x v="17"/>
    <s v="Islamabad"/>
    <n v="10.5"/>
    <x v="3"/>
    <x v="203"/>
    <d v="1899-12-30T14:40:00"/>
    <d v="2016-09-19T00:00:00"/>
    <d v="1899-12-30T14:56:00"/>
    <d v="1899-12-30T00:16:00"/>
    <s v="Monday"/>
    <x v="3"/>
    <x v="2"/>
  </r>
  <r>
    <d v="2016-09-19T16:23:00"/>
    <d v="2016-09-19T16:31:00"/>
    <x v="0"/>
    <x v="18"/>
    <s v="Unknown Location"/>
    <n v="5.7"/>
    <x v="3"/>
    <x v="203"/>
    <d v="1899-12-30T16:23:00"/>
    <d v="2016-09-19T00:00:00"/>
    <d v="1899-12-30T16:31:00"/>
    <d v="1899-12-30T00:08:00"/>
    <s v="Monday"/>
    <x v="3"/>
    <x v="2"/>
  </r>
  <r>
    <d v="2016-09-19T17:36:00"/>
    <d v="2016-09-19T18:20:00"/>
    <x v="0"/>
    <x v="17"/>
    <s v="Unknown Location"/>
    <n v="18"/>
    <x v="3"/>
    <x v="203"/>
    <d v="1899-12-30T17:36:00"/>
    <d v="2016-09-19T00:00:00"/>
    <d v="1899-12-30T18:20:00"/>
    <d v="1899-12-30T00:44:00"/>
    <s v="Monday"/>
    <x v="3"/>
    <x v="2"/>
  </r>
  <r>
    <d v="2016-09-19T19:10:00"/>
    <d v="2016-09-19T19:49:00"/>
    <x v="0"/>
    <x v="17"/>
    <s v="Islamabad"/>
    <n v="18.3"/>
    <x v="3"/>
    <x v="203"/>
    <d v="1899-12-30T19:10:00"/>
    <d v="2016-09-19T00:00:00"/>
    <d v="1899-12-30T19:49:00"/>
    <d v="1899-12-30T00:39:00"/>
    <s v="Monday"/>
    <x v="3"/>
    <x v="0"/>
  </r>
  <r>
    <d v="2016-09-20T11:29:00"/>
    <d v="2016-09-20T11:48:00"/>
    <x v="0"/>
    <x v="18"/>
    <s v="Unknown Location"/>
    <n v="16.5"/>
    <x v="3"/>
    <x v="204"/>
    <d v="1899-12-30T11:29:00"/>
    <d v="2016-09-20T00:00:00"/>
    <d v="1899-12-30T11:48:00"/>
    <d v="1899-12-30T00:19:00"/>
    <s v="Tuesday"/>
    <x v="4"/>
    <x v="1"/>
  </r>
  <r>
    <d v="2016-09-20T20:47:00"/>
    <d v="2016-09-20T22:47:00"/>
    <x v="0"/>
    <x v="17"/>
    <s v="Rawalpindi"/>
    <n v="9.6"/>
    <x v="3"/>
    <x v="204"/>
    <d v="1899-12-30T20:47:00"/>
    <d v="2016-09-20T00:00:00"/>
    <d v="1899-12-30T22:47:00"/>
    <d v="1899-12-30T02:00:00"/>
    <s v="Tuesday"/>
    <x v="4"/>
    <x v="0"/>
  </r>
  <r>
    <d v="2016-09-23T13:15:00"/>
    <d v="2016-09-23T13:40:00"/>
    <x v="0"/>
    <x v="131"/>
    <s v="Karachi"/>
    <n v="2.9"/>
    <x v="3"/>
    <x v="205"/>
    <d v="1899-12-30T13:15:00"/>
    <d v="2016-09-23T00:00:00"/>
    <d v="1899-12-30T13:40:00"/>
    <d v="1899-12-30T00:25:00"/>
    <s v="Friday"/>
    <x v="0"/>
    <x v="2"/>
  </r>
  <r>
    <d v="2016-09-24T14:34:00"/>
    <d v="2016-09-24T15:15:00"/>
    <x v="0"/>
    <x v="131"/>
    <s v="Unknown Location"/>
    <n v="8.1999999999999993"/>
    <x v="3"/>
    <x v="206"/>
    <d v="1899-12-30T14:34:00"/>
    <d v="2016-09-24T00:00:00"/>
    <d v="1899-12-30T15:15:00"/>
    <d v="1899-12-30T00:41:00"/>
    <s v="Saturday"/>
    <x v="1"/>
    <x v="2"/>
  </r>
  <r>
    <d v="2016-09-24T20:29:00"/>
    <d v="2016-09-24T20:33:00"/>
    <x v="0"/>
    <x v="17"/>
    <s v="Unknown Location"/>
    <n v="2.4"/>
    <x v="3"/>
    <x v="206"/>
    <d v="1899-12-30T20:29:00"/>
    <d v="2016-09-24T00:00:00"/>
    <d v="1899-12-30T20:33:00"/>
    <d v="1899-12-30T00:04:00"/>
    <s v="Saturday"/>
    <x v="1"/>
    <x v="0"/>
  </r>
  <r>
    <d v="2016-09-27T08:33:00"/>
    <d v="2016-09-27T08:35:00"/>
    <x v="0"/>
    <x v="17"/>
    <s v="Unknown Location"/>
    <n v="5.8"/>
    <x v="3"/>
    <x v="207"/>
    <d v="1899-12-30T08:33:00"/>
    <d v="2016-09-27T00:00:00"/>
    <d v="1899-12-30T08:35:00"/>
    <d v="1899-12-30T00:02:00"/>
    <s v="Tuesday"/>
    <x v="4"/>
    <x v="1"/>
  </r>
  <r>
    <d v="2016-09-27T13:21:00"/>
    <d v="2016-09-27T14:43:00"/>
    <x v="0"/>
    <x v="117"/>
    <s v="Lahore"/>
    <n v="9.8000000000000007"/>
    <x v="3"/>
    <x v="207"/>
    <d v="1899-12-30T13:21:00"/>
    <d v="2016-09-27T00:00:00"/>
    <d v="1899-12-30T14:43:00"/>
    <d v="1899-12-30T01:22:00"/>
    <s v="Tuesday"/>
    <x v="4"/>
    <x v="2"/>
  </r>
  <r>
    <d v="2016-09-27T19:14:00"/>
    <d v="2016-09-27T20:34:00"/>
    <x v="0"/>
    <x v="117"/>
    <s v="Unknown Location"/>
    <n v="7.3"/>
    <x v="3"/>
    <x v="207"/>
    <d v="1899-12-30T19:14:00"/>
    <d v="2016-09-27T00:00:00"/>
    <d v="1899-12-30T20:34:00"/>
    <d v="1899-12-30T01:20:00"/>
    <s v="Tuesday"/>
    <x v="4"/>
    <x v="0"/>
  </r>
  <r>
    <d v="2016-09-27T21:01:00"/>
    <d v="2016-09-28T02:37:00"/>
    <x v="0"/>
    <x v="17"/>
    <s v="Unknown Location"/>
    <n v="195.6"/>
    <x v="3"/>
    <x v="207"/>
    <d v="1899-12-30T21:01:00"/>
    <d v="2016-09-28T00:00:00"/>
    <d v="1899-12-30T02:37:00"/>
    <d v="1899-12-30T05:36:00"/>
    <s v="Tuesday"/>
    <x v="4"/>
    <x v="0"/>
  </r>
  <r>
    <d v="2016-09-28T17:21:00"/>
    <d v="2016-09-28T19:36:00"/>
    <x v="0"/>
    <x v="18"/>
    <s v="Unknown Location"/>
    <n v="20.5"/>
    <x v="3"/>
    <x v="208"/>
    <d v="1899-12-30T17:21:00"/>
    <d v="2016-09-28T00:00:00"/>
    <d v="1899-12-30T19:36:00"/>
    <d v="1899-12-30T02:15:00"/>
    <s v="Wednesday"/>
    <x v="5"/>
    <x v="2"/>
  </r>
  <r>
    <d v="2016-09-29T16:13:00"/>
    <d v="2016-09-29T18:47:00"/>
    <x v="0"/>
    <x v="17"/>
    <s v="Islamabad"/>
    <n v="12.6"/>
    <x v="3"/>
    <x v="209"/>
    <d v="1899-12-30T16:13:00"/>
    <d v="2016-09-29T00:00:00"/>
    <d v="1899-12-30T18:47:00"/>
    <d v="1899-12-30T02:34:00"/>
    <s v="Thursday"/>
    <x v="6"/>
    <x v="2"/>
  </r>
  <r>
    <d v="2016-09-30T17:39:00"/>
    <d v="2016-09-30T20:20:00"/>
    <x v="0"/>
    <x v="18"/>
    <s v="Islamabad"/>
    <n v="37.700000000000003"/>
    <x v="3"/>
    <x v="210"/>
    <d v="1899-12-30T17:39:00"/>
    <d v="2016-09-30T00:00:00"/>
    <d v="1899-12-30T20:20:00"/>
    <d v="1899-12-30T02:41:00"/>
    <s v="Friday"/>
    <x v="0"/>
    <x v="2"/>
  </r>
  <r>
    <d v="2016-09-30T20:59:00"/>
    <d v="2016-09-30T22:34:00"/>
    <x v="0"/>
    <x v="18"/>
    <s v="Unknown Location"/>
    <n v="16.7"/>
    <x v="3"/>
    <x v="210"/>
    <d v="1899-12-30T20:59:00"/>
    <d v="2016-09-30T00:00:00"/>
    <d v="1899-12-30T22:34:00"/>
    <d v="1899-12-30T01:35:00"/>
    <s v="Friday"/>
    <x v="0"/>
    <x v="0"/>
  </r>
  <r>
    <d v="2016-10-01T08:05:00"/>
    <d v="2016-10-01T08:25:00"/>
    <x v="0"/>
    <x v="1"/>
    <s v="Morrisville"/>
    <n v="8.3000000000000007"/>
    <x v="2"/>
    <x v="211"/>
    <d v="1899-12-30T08:05:00"/>
    <d v="2016-10-01T00:00:00"/>
    <d v="1899-12-30T08:25:00"/>
    <d v="1899-12-30T00:20:00"/>
    <s v="Saturday"/>
    <x v="1"/>
    <x v="1"/>
  </r>
  <r>
    <d v="2016-10-01T12:17:00"/>
    <d v="2016-10-01T12:44:00"/>
    <x v="0"/>
    <x v="123"/>
    <s v="New York"/>
    <n v="16.5"/>
    <x v="1"/>
    <x v="211"/>
    <d v="1899-12-30T12:17:00"/>
    <d v="2016-10-01T00:00:00"/>
    <d v="1899-12-30T12:44:00"/>
    <d v="1899-12-30T00:27:00"/>
    <s v="Saturday"/>
    <x v="1"/>
    <x v="2"/>
  </r>
  <r>
    <d v="2016-10-01T15:08:00"/>
    <d v="2016-10-01T15:51:00"/>
    <x v="0"/>
    <x v="38"/>
    <s v="Queens"/>
    <n v="10.8"/>
    <x v="2"/>
    <x v="211"/>
    <d v="1899-12-30T15:08:00"/>
    <d v="2016-10-01T00:00:00"/>
    <d v="1899-12-30T15:51:00"/>
    <d v="1899-12-30T00:43:00"/>
    <s v="Saturday"/>
    <x v="1"/>
    <x v="2"/>
  </r>
  <r>
    <d v="2016-10-01T18:18:00"/>
    <d v="2016-10-01T18:53:00"/>
    <x v="0"/>
    <x v="138"/>
    <s v="New York"/>
    <n v="7.5"/>
    <x v="2"/>
    <x v="211"/>
    <d v="1899-12-30T18:18:00"/>
    <d v="2016-10-01T00:00:00"/>
    <d v="1899-12-30T18:53:00"/>
    <d v="1899-12-30T00:35:00"/>
    <s v="Saturday"/>
    <x v="1"/>
    <x v="0"/>
  </r>
  <r>
    <d v="2016-10-01T19:12:00"/>
    <d v="2016-10-01T19:32:00"/>
    <x v="0"/>
    <x v="37"/>
    <s v="East Harlem"/>
    <n v="6.2"/>
    <x v="2"/>
    <x v="211"/>
    <d v="1899-12-30T19:12:00"/>
    <d v="2016-10-01T00:00:00"/>
    <d v="1899-12-30T19:32:00"/>
    <d v="1899-12-30T00:20:00"/>
    <s v="Saturday"/>
    <x v="1"/>
    <x v="0"/>
  </r>
  <r>
    <d v="2016-10-03T03:36:00"/>
    <d v="2016-10-03T03:53:00"/>
    <x v="0"/>
    <x v="1"/>
    <s v="Morrisville"/>
    <n v="8.4"/>
    <x v="2"/>
    <x v="212"/>
    <d v="1899-12-30T03:36:00"/>
    <d v="2016-10-03T00:00:00"/>
    <d v="1899-12-30T03:53:00"/>
    <d v="1899-12-30T00:17:00"/>
    <s v="Monday"/>
    <x v="3"/>
    <x v="1"/>
  </r>
  <r>
    <d v="2016-10-03T10:08:00"/>
    <d v="2016-10-03T10:37:00"/>
    <x v="0"/>
    <x v="139"/>
    <s v="West University"/>
    <n v="12.8"/>
    <x v="2"/>
    <x v="212"/>
    <d v="1899-12-30T10:08:00"/>
    <d v="2016-10-03T00:00:00"/>
    <d v="1899-12-30T10:37:00"/>
    <d v="1899-12-30T00:29:00"/>
    <s v="Monday"/>
    <x v="3"/>
    <x v="1"/>
  </r>
  <r>
    <d v="2016-10-03T14:39:00"/>
    <d v="2016-10-03T14:55:00"/>
    <x v="0"/>
    <x v="59"/>
    <s v="South Congress"/>
    <n v="2.2999999999999998"/>
    <x v="3"/>
    <x v="212"/>
    <d v="1899-12-30T14:39:00"/>
    <d v="2016-10-03T00:00:00"/>
    <d v="1899-12-30T14:55:00"/>
    <d v="1899-12-30T00:16:00"/>
    <s v="Monday"/>
    <x v="3"/>
    <x v="2"/>
  </r>
  <r>
    <d v="2016-10-03T16:18:00"/>
    <d v="2016-10-03T16:28:00"/>
    <x v="0"/>
    <x v="54"/>
    <s v="Arts District"/>
    <n v="1.6"/>
    <x v="3"/>
    <x v="212"/>
    <d v="1899-12-30T16:18:00"/>
    <d v="2016-10-03T00:00:00"/>
    <d v="1899-12-30T16:28:00"/>
    <d v="1899-12-30T00:10:00"/>
    <s v="Monday"/>
    <x v="3"/>
    <x v="2"/>
  </r>
  <r>
    <d v="2016-10-05T09:03:00"/>
    <d v="2016-10-05T09:20:00"/>
    <x v="0"/>
    <x v="140"/>
    <s v="Menlo Park"/>
    <n v="9.3000000000000007"/>
    <x v="1"/>
    <x v="213"/>
    <d v="1899-12-30T09:03:00"/>
    <d v="2016-10-05T00:00:00"/>
    <d v="1899-12-30T09:20:00"/>
    <d v="1899-12-30T00:17:00"/>
    <s v="Wednesday"/>
    <x v="5"/>
    <x v="1"/>
  </r>
  <r>
    <d v="2016-10-05T17:19:00"/>
    <d v="2016-10-05T17:31:00"/>
    <x v="0"/>
    <x v="141"/>
    <s v="Newark"/>
    <n v="7.9"/>
    <x v="1"/>
    <x v="213"/>
    <d v="1899-12-30T17:19:00"/>
    <d v="2016-10-05T00:00:00"/>
    <d v="1899-12-30T17:31:00"/>
    <d v="1899-12-30T00:12:00"/>
    <s v="Wednesday"/>
    <x v="5"/>
    <x v="2"/>
  </r>
  <r>
    <d v="2016-10-06T15:19:00"/>
    <d v="2016-10-06T16:28:00"/>
    <x v="0"/>
    <x v="38"/>
    <s v="Jamaica"/>
    <n v="16.3"/>
    <x v="2"/>
    <x v="214"/>
    <d v="1899-12-30T15:19:00"/>
    <d v="2016-10-06T00:00:00"/>
    <d v="1899-12-30T16:28:00"/>
    <d v="1899-12-30T01:09:00"/>
    <s v="Thursday"/>
    <x v="6"/>
    <x v="2"/>
  </r>
  <r>
    <d v="2016-10-06T21:47:00"/>
    <d v="2016-10-06T22:04:00"/>
    <x v="0"/>
    <x v="1"/>
    <s v="Durham"/>
    <n v="10.4"/>
    <x v="2"/>
    <x v="214"/>
    <d v="1899-12-30T21:47:00"/>
    <d v="2016-10-06T00:00:00"/>
    <d v="1899-12-30T22:04:00"/>
    <d v="1899-12-30T00:17:00"/>
    <s v="Thursday"/>
    <x v="6"/>
    <x v="0"/>
  </r>
  <r>
    <d v="2016-10-06T23:53:00"/>
    <d v="2016-10-07T00:01:00"/>
    <x v="0"/>
    <x v="12"/>
    <s v="Cary"/>
    <n v="9.9"/>
    <x v="2"/>
    <x v="214"/>
    <d v="1899-12-30T23:53:00"/>
    <d v="2016-10-07T00:00:00"/>
    <d v="1899-12-30T00:01:00"/>
    <d v="1899-12-30T00:08:00"/>
    <s v="Thursday"/>
    <x v="6"/>
    <x v="3"/>
  </r>
  <r>
    <d v="2016-10-07T14:10:00"/>
    <d v="2016-10-07T14:17:00"/>
    <x v="0"/>
    <x v="104"/>
    <s v="St Thomas"/>
    <n v="1.3"/>
    <x v="3"/>
    <x v="215"/>
    <d v="1899-12-30T14:10:00"/>
    <d v="2016-10-07T00:00:00"/>
    <d v="1899-12-30T14:17:00"/>
    <d v="1899-12-30T00:07:00"/>
    <s v="Friday"/>
    <x v="0"/>
    <x v="2"/>
  </r>
  <r>
    <d v="2016-10-07T16:04:00"/>
    <d v="2016-10-07T16:15:00"/>
    <x v="0"/>
    <x v="142"/>
    <s v="CBD"/>
    <n v="1.8"/>
    <x v="3"/>
    <x v="215"/>
    <d v="1899-12-30T16:04:00"/>
    <d v="2016-10-07T00:00:00"/>
    <d v="1899-12-30T16:15:00"/>
    <d v="1899-12-30T00:11:00"/>
    <s v="Friday"/>
    <x v="0"/>
    <x v="2"/>
  </r>
  <r>
    <d v="2016-10-07T18:05:00"/>
    <d v="2016-10-07T18:21:00"/>
    <x v="0"/>
    <x v="108"/>
    <s v="Kenner"/>
    <n v="13.6"/>
    <x v="3"/>
    <x v="215"/>
    <d v="1899-12-30T18:05:00"/>
    <d v="2016-10-07T00:00:00"/>
    <d v="1899-12-30T18:21:00"/>
    <d v="1899-12-30T00:16:00"/>
    <s v="Friday"/>
    <x v="0"/>
    <x v="0"/>
  </r>
  <r>
    <d v="2016-10-07T19:51:00"/>
    <d v="2016-10-07T20:08:00"/>
    <x v="0"/>
    <x v="103"/>
    <s v="New Orleans"/>
    <n v="13.4"/>
    <x v="3"/>
    <x v="215"/>
    <d v="1899-12-30T19:51:00"/>
    <d v="2016-10-07T00:00:00"/>
    <d v="1899-12-30T20:08:00"/>
    <d v="1899-12-30T00:17:00"/>
    <s v="Friday"/>
    <x v="0"/>
    <x v="0"/>
  </r>
  <r>
    <d v="2016-10-08T16:56:00"/>
    <d v="2016-10-08T17:24:00"/>
    <x v="0"/>
    <x v="1"/>
    <s v="Durham"/>
    <n v="12.9"/>
    <x v="3"/>
    <x v="216"/>
    <d v="1899-12-30T16:56:00"/>
    <d v="2016-10-08T00:00:00"/>
    <d v="1899-12-30T17:24:00"/>
    <d v="1899-12-30T00:28:00"/>
    <s v="Saturday"/>
    <x v="1"/>
    <x v="2"/>
  </r>
  <r>
    <d v="2016-10-08T17:53:00"/>
    <d v="2016-10-08T18:28:00"/>
    <x v="0"/>
    <x v="12"/>
    <s v="Apex"/>
    <n v="15.3"/>
    <x v="3"/>
    <x v="216"/>
    <d v="1899-12-30T17:53:00"/>
    <d v="2016-10-08T00:00:00"/>
    <d v="1899-12-30T18:28:00"/>
    <d v="1899-12-30T00:35:00"/>
    <s v="Saturday"/>
    <x v="1"/>
    <x v="2"/>
  </r>
  <r>
    <d v="2016-10-08T18:49:00"/>
    <d v="2016-10-08T18:50:00"/>
    <x v="0"/>
    <x v="16"/>
    <s v="Apex"/>
    <n v="1"/>
    <x v="3"/>
    <x v="216"/>
    <d v="1899-12-30T18:49:00"/>
    <d v="2016-10-08T00:00:00"/>
    <d v="1899-12-30T18:50:00"/>
    <d v="1899-12-30T00:01:00"/>
    <s v="Saturday"/>
    <x v="1"/>
    <x v="0"/>
  </r>
  <r>
    <d v="2016-10-08T19:47:00"/>
    <d v="2016-10-08T20:02:00"/>
    <x v="0"/>
    <x v="16"/>
    <s v="Cary"/>
    <n v="6"/>
    <x v="3"/>
    <x v="216"/>
    <d v="1899-12-30T19:47:00"/>
    <d v="2016-10-08T00:00:00"/>
    <d v="1899-12-30T20:02:00"/>
    <d v="1899-12-30T00:15:00"/>
    <s v="Saturday"/>
    <x v="1"/>
    <x v="0"/>
  </r>
  <r>
    <d v="2016-10-09T10:28:00"/>
    <d v="2016-10-09T10:45:00"/>
    <x v="0"/>
    <x v="17"/>
    <s v="Unknown Location"/>
    <n v="2.8"/>
    <x v="3"/>
    <x v="217"/>
    <d v="1899-12-30T10:28:00"/>
    <d v="2016-10-09T00:00:00"/>
    <d v="1899-12-30T10:45:00"/>
    <d v="1899-12-30T00:17:00"/>
    <s v="Sunday"/>
    <x v="2"/>
    <x v="1"/>
  </r>
  <r>
    <d v="2016-10-10T17:22:00"/>
    <d v="2016-10-10T17:28:00"/>
    <x v="0"/>
    <x v="18"/>
    <s v="Islamabad"/>
    <n v="1.7"/>
    <x v="3"/>
    <x v="218"/>
    <d v="1899-12-30T17:22:00"/>
    <d v="2016-10-10T00:00:00"/>
    <d v="1899-12-30T17:28:00"/>
    <d v="1899-12-30T00:06:00"/>
    <s v="Monday"/>
    <x v="3"/>
    <x v="2"/>
  </r>
  <r>
    <d v="2016-10-10T17:33:00"/>
    <d v="2016-10-10T18:13:00"/>
    <x v="0"/>
    <x v="18"/>
    <s v="Unknown Location"/>
    <n v="9.5"/>
    <x v="3"/>
    <x v="218"/>
    <d v="1899-12-30T17:33:00"/>
    <d v="2016-10-10T00:00:00"/>
    <d v="1899-12-30T18:13:00"/>
    <d v="1899-12-30T00:40:00"/>
    <s v="Monday"/>
    <x v="3"/>
    <x v="2"/>
  </r>
  <r>
    <d v="2016-10-11T09:46:00"/>
    <d v="2016-10-11T10:15:00"/>
    <x v="0"/>
    <x v="101"/>
    <s v="San Francisco"/>
    <n v="12.6"/>
    <x v="6"/>
    <x v="219"/>
    <d v="1899-12-30T09:46:00"/>
    <d v="2016-10-11T00:00:00"/>
    <d v="1899-12-30T10:15:00"/>
    <d v="1899-12-30T00:29:00"/>
    <s v="Tuesday"/>
    <x v="4"/>
    <x v="1"/>
  </r>
  <r>
    <d v="2016-10-11T10:20:00"/>
    <d v="2016-10-11T10:31:00"/>
    <x v="0"/>
    <x v="143"/>
    <s v="SOMISSPO"/>
    <n v="1.2"/>
    <x v="3"/>
    <x v="219"/>
    <d v="1899-12-30T10:20:00"/>
    <d v="2016-10-11T00:00:00"/>
    <d v="1899-12-30T10:31:00"/>
    <d v="1899-12-30T00:11:00"/>
    <s v="Tuesday"/>
    <x v="4"/>
    <x v="1"/>
  </r>
  <r>
    <d v="2016-10-11T14:57:00"/>
    <d v="2016-10-11T15:07:00"/>
    <x v="0"/>
    <x v="144"/>
    <s v="Tenderloin"/>
    <n v="1.1000000000000001"/>
    <x v="3"/>
    <x v="219"/>
    <d v="1899-12-30T14:57:00"/>
    <d v="2016-10-11T00:00:00"/>
    <d v="1899-12-30T15:07:00"/>
    <d v="1899-12-30T00:10:00"/>
    <s v="Tuesday"/>
    <x v="4"/>
    <x v="2"/>
  </r>
  <r>
    <d v="2016-10-11T15:17:00"/>
    <d v="2016-10-11T15:22:00"/>
    <x v="0"/>
    <x v="102"/>
    <s v="Oakland"/>
    <n v="9.9"/>
    <x v="6"/>
    <x v="219"/>
    <d v="1899-12-30T15:17:00"/>
    <d v="2016-10-11T00:00:00"/>
    <d v="1899-12-30T15:22:00"/>
    <d v="1899-12-30T00:05:00"/>
    <s v="Tuesday"/>
    <x v="4"/>
    <x v="2"/>
  </r>
  <r>
    <d v="2016-10-11T15:30:00"/>
    <d v="2016-10-11T15:53:00"/>
    <x v="0"/>
    <x v="99"/>
    <s v="Berkeley"/>
    <n v="6"/>
    <x v="2"/>
    <x v="219"/>
    <d v="1899-12-30T15:30:00"/>
    <d v="2016-10-11T00:00:00"/>
    <d v="1899-12-30T15:53:00"/>
    <d v="1899-12-30T00:23:00"/>
    <s v="Tuesday"/>
    <x v="4"/>
    <x v="2"/>
  </r>
  <r>
    <d v="2016-10-11T19:18:00"/>
    <d v="2016-10-11T19:21:00"/>
    <x v="0"/>
    <x v="98"/>
    <s v="Central"/>
    <n v="0.8"/>
    <x v="3"/>
    <x v="219"/>
    <d v="1899-12-30T19:18:00"/>
    <d v="2016-10-11T00:00:00"/>
    <d v="1899-12-30T19:21:00"/>
    <d v="1899-12-30T00:03:00"/>
    <s v="Tuesday"/>
    <x v="4"/>
    <x v="0"/>
  </r>
  <r>
    <d v="2016-10-12T12:43:00"/>
    <d v="2016-10-12T13:16:00"/>
    <x v="0"/>
    <x v="1"/>
    <s v="Fuquay-Varina"/>
    <n v="15.6"/>
    <x v="2"/>
    <x v="220"/>
    <d v="1899-12-30T12:43:00"/>
    <d v="2016-10-12T00:00:00"/>
    <d v="1899-12-30T13:16:00"/>
    <d v="1899-12-30T00:33:00"/>
    <s v="Wednesday"/>
    <x v="5"/>
    <x v="2"/>
  </r>
  <r>
    <d v="2016-10-12T14:42:00"/>
    <d v="2016-10-12T15:18:00"/>
    <x v="0"/>
    <x v="145"/>
    <s v="Cary"/>
    <n v="15.6"/>
    <x v="5"/>
    <x v="220"/>
    <d v="1899-12-30T14:42:00"/>
    <d v="2016-10-12T00:00:00"/>
    <d v="1899-12-30T15:18:00"/>
    <d v="1899-12-30T00:36:00"/>
    <s v="Wednesday"/>
    <x v="5"/>
    <x v="2"/>
  </r>
  <r>
    <d v="2016-10-12T18:17:00"/>
    <d v="2016-10-12T18:27:00"/>
    <x v="0"/>
    <x v="1"/>
    <s v="Morrisville"/>
    <n v="3"/>
    <x v="0"/>
    <x v="220"/>
    <d v="1899-12-30T18:17:00"/>
    <d v="2016-10-12T00:00:00"/>
    <d v="1899-12-30T18:27:00"/>
    <d v="1899-12-30T00:10:00"/>
    <s v="Wednesday"/>
    <x v="5"/>
    <x v="0"/>
  </r>
  <r>
    <d v="2016-10-12T22:09:00"/>
    <d v="2016-10-12T22:21:00"/>
    <x v="0"/>
    <x v="11"/>
    <s v="Cary"/>
    <n v="3.1"/>
    <x v="1"/>
    <x v="220"/>
    <d v="1899-12-30T22:09:00"/>
    <d v="2016-10-12T00:00:00"/>
    <d v="1899-12-30T22:21:00"/>
    <d v="1899-12-30T00:12:00"/>
    <s v="Wednesday"/>
    <x v="5"/>
    <x v="0"/>
  </r>
  <r>
    <d v="2016-10-13T11:20:00"/>
    <d v="2016-10-13T11:58:00"/>
    <x v="0"/>
    <x v="17"/>
    <s v="Islamabad"/>
    <n v="9.8000000000000007"/>
    <x v="3"/>
    <x v="221"/>
    <d v="1899-12-30T11:20:00"/>
    <d v="2016-10-13T00:00:00"/>
    <d v="1899-12-30T11:58:00"/>
    <d v="1899-12-30T00:38:00"/>
    <s v="Thursday"/>
    <x v="6"/>
    <x v="1"/>
  </r>
  <r>
    <d v="2016-10-13T12:08:00"/>
    <d v="2016-10-13T12:14:00"/>
    <x v="0"/>
    <x v="18"/>
    <s v="Islamabad"/>
    <n v="1"/>
    <x v="3"/>
    <x v="221"/>
    <d v="1899-12-30T12:08:00"/>
    <d v="2016-10-13T00:00:00"/>
    <d v="1899-12-30T12:14:00"/>
    <d v="1899-12-30T00:06:00"/>
    <s v="Thursday"/>
    <x v="6"/>
    <x v="2"/>
  </r>
  <r>
    <d v="2016-10-13T13:02:00"/>
    <d v="2016-10-13T13:02:00"/>
    <x v="0"/>
    <x v="18"/>
    <s v="Islamabad"/>
    <n v="0.7"/>
    <x v="3"/>
    <x v="221"/>
    <d v="1899-12-30T13:02:00"/>
    <d v="2016-10-13T00:00:00"/>
    <d v="1899-12-30T13:02:00"/>
    <d v="1899-12-30T00:00:00"/>
    <s v="Thursday"/>
    <x v="6"/>
    <x v="2"/>
  </r>
  <r>
    <d v="2016-10-13T13:37:00"/>
    <d v="2016-10-13T13:46:00"/>
    <x v="0"/>
    <x v="18"/>
    <s v="Islamabad"/>
    <n v="2.2999999999999998"/>
    <x v="3"/>
    <x v="221"/>
    <d v="1899-12-30T13:37:00"/>
    <d v="2016-10-13T00:00:00"/>
    <d v="1899-12-30T13:46:00"/>
    <d v="1899-12-30T00:09:00"/>
    <s v="Thursday"/>
    <x v="6"/>
    <x v="2"/>
  </r>
  <r>
    <d v="2016-10-13T16:08:00"/>
    <d v="2016-10-13T16:53:00"/>
    <x v="0"/>
    <x v="18"/>
    <s v="Unknown Location"/>
    <n v="10.9"/>
    <x v="3"/>
    <x v="221"/>
    <d v="1899-12-30T16:08:00"/>
    <d v="2016-10-13T00:00:00"/>
    <d v="1899-12-30T16:53:00"/>
    <d v="1899-12-30T00:45:00"/>
    <s v="Thursday"/>
    <x v="6"/>
    <x v="2"/>
  </r>
  <r>
    <d v="2016-10-14T08:50:00"/>
    <d v="2016-10-14T09:44:00"/>
    <x v="0"/>
    <x v="17"/>
    <s v="Rawalpindi"/>
    <n v="12.7"/>
    <x v="3"/>
    <x v="222"/>
    <d v="1899-12-30T08:50:00"/>
    <d v="2016-10-14T00:00:00"/>
    <d v="1899-12-30T09:44:00"/>
    <d v="1899-12-30T00:54:00"/>
    <s v="Friday"/>
    <x v="0"/>
    <x v="1"/>
  </r>
  <r>
    <d v="2016-10-14T10:16:00"/>
    <d v="2016-10-14T10:52:00"/>
    <x v="0"/>
    <x v="43"/>
    <s v="Unknown Location"/>
    <n v="12.4"/>
    <x v="3"/>
    <x v="222"/>
    <d v="1899-12-30T10:16:00"/>
    <d v="2016-10-14T00:00:00"/>
    <d v="1899-12-30T10:52:00"/>
    <d v="1899-12-30T00:36:00"/>
    <s v="Friday"/>
    <x v="0"/>
    <x v="1"/>
  </r>
  <r>
    <d v="2016-10-14T15:56:00"/>
    <d v="2016-10-14T16:20:00"/>
    <x v="0"/>
    <x v="17"/>
    <s v="Unknown Location"/>
    <n v="3.8"/>
    <x v="3"/>
    <x v="222"/>
    <d v="1899-12-30T15:56:00"/>
    <d v="2016-10-14T00:00:00"/>
    <d v="1899-12-30T16:20:00"/>
    <d v="1899-12-30T00:24:00"/>
    <s v="Friday"/>
    <x v="0"/>
    <x v="2"/>
  </r>
  <r>
    <d v="2016-10-14T23:54:00"/>
    <d v="2016-10-15T02:06:00"/>
    <x v="0"/>
    <x v="17"/>
    <s v="Rawalpindi"/>
    <n v="17"/>
    <x v="2"/>
    <x v="222"/>
    <d v="1899-12-30T23:54:00"/>
    <d v="2016-10-15T00:00:00"/>
    <d v="1899-12-30T02:06:00"/>
    <d v="1899-12-30T02:12:00"/>
    <s v="Friday"/>
    <x v="0"/>
    <x v="3"/>
  </r>
  <r>
    <d v="2016-10-15T22:28:00"/>
    <d v="2016-10-15T22:48:00"/>
    <x v="0"/>
    <x v="11"/>
    <s v="Morrisville"/>
    <n v="6.2"/>
    <x v="3"/>
    <x v="223"/>
    <d v="1899-12-30T22:28:00"/>
    <d v="2016-10-15T00:00:00"/>
    <d v="1899-12-30T22:48:00"/>
    <d v="1899-12-30T00:20:00"/>
    <s v="Saturday"/>
    <x v="1"/>
    <x v="0"/>
  </r>
  <r>
    <d v="2016-10-16T00:01:00"/>
    <d v="2016-10-16T00:14:00"/>
    <x v="0"/>
    <x v="11"/>
    <s v="Cary"/>
    <n v="3.1"/>
    <x v="3"/>
    <x v="224"/>
    <d v="1899-12-30T00:01:00"/>
    <d v="2016-10-16T00:00:00"/>
    <d v="1899-12-30T00:14:00"/>
    <d v="1899-12-30T00:13:00"/>
    <s v="Sunday"/>
    <x v="2"/>
    <x v="1"/>
  </r>
  <r>
    <d v="2016-10-16T12:52:00"/>
    <d v="2016-10-16T13:11:00"/>
    <x v="0"/>
    <x v="1"/>
    <s v="Durham"/>
    <n v="10.5"/>
    <x v="2"/>
    <x v="224"/>
    <d v="1899-12-30T12:52:00"/>
    <d v="2016-10-16T00:00:00"/>
    <d v="1899-12-30T13:11:00"/>
    <d v="1899-12-30T00:19:00"/>
    <s v="Sunday"/>
    <x v="2"/>
    <x v="2"/>
  </r>
  <r>
    <d v="2016-10-16T14:40:00"/>
    <d v="2016-10-16T15:01:00"/>
    <x v="0"/>
    <x v="12"/>
    <s v="Morrisville"/>
    <n v="8.1"/>
    <x v="3"/>
    <x v="224"/>
    <d v="1899-12-30T14:40:00"/>
    <d v="2016-10-16T00:00:00"/>
    <d v="1899-12-30T15:01:00"/>
    <d v="1899-12-30T00:21:00"/>
    <s v="Sunday"/>
    <x v="2"/>
    <x v="2"/>
  </r>
  <r>
    <d v="2016-10-16T15:10:00"/>
    <d v="2016-10-16T15:19:00"/>
    <x v="0"/>
    <x v="11"/>
    <s v="Cary"/>
    <n v="3.1"/>
    <x v="3"/>
    <x v="224"/>
    <d v="1899-12-30T15:10:00"/>
    <d v="2016-10-16T00:00:00"/>
    <d v="1899-12-30T15:19:00"/>
    <d v="1899-12-30T00:09:00"/>
    <s v="Sunday"/>
    <x v="2"/>
    <x v="2"/>
  </r>
  <r>
    <d v="2016-10-16T19:27:00"/>
    <d v="2016-10-16T19:33:00"/>
    <x v="0"/>
    <x v="4"/>
    <s v="Parkway"/>
    <n v="2.1"/>
    <x v="2"/>
    <x v="224"/>
    <d v="1899-12-30T19:27:00"/>
    <d v="2016-10-16T00:00:00"/>
    <d v="1899-12-30T19:33:00"/>
    <d v="1899-12-30T00:06:00"/>
    <s v="Sunday"/>
    <x v="2"/>
    <x v="0"/>
  </r>
  <r>
    <d v="2016-10-16T20:30:00"/>
    <d v="2016-10-16T20:39:00"/>
    <x v="0"/>
    <x v="1"/>
    <s v="Morrisville"/>
    <n v="4.3"/>
    <x v="3"/>
    <x v="224"/>
    <d v="1899-12-30T20:30:00"/>
    <d v="2016-10-16T00:00:00"/>
    <d v="1899-12-30T20:39:00"/>
    <d v="1899-12-30T00:09:00"/>
    <s v="Sunday"/>
    <x v="2"/>
    <x v="0"/>
  </r>
  <r>
    <d v="2016-10-16T21:34:00"/>
    <d v="2016-10-16T21:41:00"/>
    <x v="0"/>
    <x v="11"/>
    <s v="Cary"/>
    <n v="2.5"/>
    <x v="0"/>
    <x v="224"/>
    <d v="1899-12-30T21:34:00"/>
    <d v="2016-10-16T00:00:00"/>
    <d v="1899-12-30T21:41:00"/>
    <d v="1899-12-30T00:07:00"/>
    <s v="Sunday"/>
    <x v="2"/>
    <x v="0"/>
  </r>
  <r>
    <d v="2016-10-17T15:19:00"/>
    <d v="2016-10-17T15:57:00"/>
    <x v="0"/>
    <x v="1"/>
    <s v="Raleigh"/>
    <n v="20.6"/>
    <x v="3"/>
    <x v="225"/>
    <d v="1899-12-30T15:19:00"/>
    <d v="2016-10-17T00:00:00"/>
    <d v="1899-12-30T15:57:00"/>
    <d v="1899-12-30T00:38:00"/>
    <s v="Monday"/>
    <x v="3"/>
    <x v="2"/>
  </r>
  <r>
    <d v="2016-10-17T16:29:00"/>
    <d v="2016-10-17T17:11:00"/>
    <x v="0"/>
    <x v="13"/>
    <s v="Cary"/>
    <n v="17.600000000000001"/>
    <x v="3"/>
    <x v="225"/>
    <d v="1899-12-30T16:29:00"/>
    <d v="2016-10-17T00:00:00"/>
    <d v="1899-12-30T17:11:00"/>
    <d v="1899-12-30T00:42:00"/>
    <s v="Monday"/>
    <x v="3"/>
    <x v="2"/>
  </r>
  <r>
    <d v="2016-10-17T18:02:00"/>
    <d v="2016-10-17T18:16:00"/>
    <x v="0"/>
    <x v="1"/>
    <s v="Apex"/>
    <n v="5.6"/>
    <x v="3"/>
    <x v="225"/>
    <d v="1899-12-30T18:02:00"/>
    <d v="2016-10-17T00:00:00"/>
    <d v="1899-12-30T18:16:00"/>
    <d v="1899-12-30T00:14:00"/>
    <s v="Monday"/>
    <x v="3"/>
    <x v="0"/>
  </r>
  <r>
    <d v="2016-10-17T18:31:00"/>
    <d v="2016-10-17T18:45:00"/>
    <x v="0"/>
    <x v="16"/>
    <s v="Apex"/>
    <n v="3.3"/>
    <x v="3"/>
    <x v="225"/>
    <d v="1899-12-30T18:31:00"/>
    <d v="2016-10-17T00:00:00"/>
    <d v="1899-12-30T18:45:00"/>
    <d v="1899-12-30T00:14:00"/>
    <s v="Monday"/>
    <x v="3"/>
    <x v="0"/>
  </r>
  <r>
    <d v="2016-10-17T19:08:00"/>
    <d v="2016-10-17T19:25:00"/>
    <x v="0"/>
    <x v="16"/>
    <s v="Cary"/>
    <n v="5.3"/>
    <x v="3"/>
    <x v="225"/>
    <d v="1899-12-30T19:08:00"/>
    <d v="2016-10-17T00:00:00"/>
    <d v="1899-12-30T19:25:00"/>
    <d v="1899-12-30T00:17:00"/>
    <s v="Monday"/>
    <x v="3"/>
    <x v="0"/>
  </r>
  <r>
    <d v="2016-10-18T08:12:00"/>
    <d v="2016-10-18T08:22:00"/>
    <x v="0"/>
    <x v="4"/>
    <s v="Edgehill Farms"/>
    <n v="3.3"/>
    <x v="3"/>
    <x v="226"/>
    <d v="1899-12-30T08:12:00"/>
    <d v="2016-10-18T00:00:00"/>
    <d v="1899-12-30T08:22:00"/>
    <d v="1899-12-30T00:10:00"/>
    <s v="Tuesday"/>
    <x v="4"/>
    <x v="1"/>
  </r>
  <r>
    <d v="2016-10-18T08:53:00"/>
    <d v="2016-10-18T09:02:00"/>
    <x v="0"/>
    <x v="95"/>
    <s v="Whitebridge"/>
    <n v="3.3"/>
    <x v="3"/>
    <x v="226"/>
    <d v="1899-12-30T08:53:00"/>
    <d v="2016-10-18T00:00:00"/>
    <d v="1899-12-30T09:02:00"/>
    <d v="1899-12-30T00:09:00"/>
    <s v="Tuesday"/>
    <x v="4"/>
    <x v="1"/>
  </r>
  <r>
    <d v="2016-10-18T10:41:00"/>
    <d v="2016-10-18T11:09:00"/>
    <x v="0"/>
    <x v="1"/>
    <s v="Morrisville"/>
    <n v="7.9"/>
    <x v="6"/>
    <x v="226"/>
    <d v="1899-12-30T10:41:00"/>
    <d v="2016-10-18T00:00:00"/>
    <d v="1899-12-30T11:09:00"/>
    <d v="1899-12-30T00:28:00"/>
    <s v="Tuesday"/>
    <x v="4"/>
    <x v="1"/>
  </r>
  <r>
    <d v="2016-10-18T18:12:00"/>
    <d v="2016-10-18T18:33:00"/>
    <x v="0"/>
    <x v="99"/>
    <s v="Emeryville"/>
    <n v="13"/>
    <x v="3"/>
    <x v="226"/>
    <d v="1899-12-30T18:12:00"/>
    <d v="2016-10-18T00:00:00"/>
    <d v="1899-12-30T18:33:00"/>
    <d v="1899-12-30T00:21:00"/>
    <s v="Tuesday"/>
    <x v="4"/>
    <x v="0"/>
  </r>
  <r>
    <d v="2016-10-18T19:03:00"/>
    <d v="2016-10-18T19:13:00"/>
    <x v="0"/>
    <x v="100"/>
    <s v="Berkeley"/>
    <n v="3"/>
    <x v="3"/>
    <x v="226"/>
    <d v="1899-12-30T19:03:00"/>
    <d v="2016-10-18T00:00:00"/>
    <d v="1899-12-30T19:13:00"/>
    <d v="1899-12-30T00:10:00"/>
    <s v="Tuesday"/>
    <x v="4"/>
    <x v="0"/>
  </r>
  <r>
    <d v="2016-10-18T20:31:00"/>
    <d v="2016-10-18T20:37:00"/>
    <x v="0"/>
    <x v="101"/>
    <s v="Emeryville"/>
    <n v="3"/>
    <x v="3"/>
    <x v="226"/>
    <d v="1899-12-30T20:31:00"/>
    <d v="2016-10-18T00:00:00"/>
    <d v="1899-12-30T20:37:00"/>
    <d v="1899-12-30T00:06:00"/>
    <s v="Tuesday"/>
    <x v="4"/>
    <x v="0"/>
  </r>
  <r>
    <d v="2016-10-19T09:33:00"/>
    <d v="2016-10-19T09:47:00"/>
    <x v="0"/>
    <x v="100"/>
    <s v="Oakland"/>
    <n v="3.8"/>
    <x v="3"/>
    <x v="227"/>
    <d v="1899-12-30T09:33:00"/>
    <d v="2016-10-19T00:00:00"/>
    <d v="1899-12-30T09:47:00"/>
    <d v="1899-12-30T00:14:00"/>
    <s v="Wednesday"/>
    <x v="5"/>
    <x v="1"/>
  </r>
  <r>
    <d v="2016-10-19T09:54:00"/>
    <d v="2016-10-19T10:21:00"/>
    <x v="0"/>
    <x v="99"/>
    <s v="San Francisco"/>
    <n v="9.5"/>
    <x v="3"/>
    <x v="227"/>
    <d v="1899-12-30T09:54:00"/>
    <d v="2016-10-19T00:00:00"/>
    <d v="1899-12-30T10:21:00"/>
    <d v="1899-12-30T00:27:00"/>
    <s v="Wednesday"/>
    <x v="5"/>
    <x v="1"/>
  </r>
  <r>
    <d v="2016-10-19T13:45:00"/>
    <d v="2016-10-19T13:56:00"/>
    <x v="0"/>
    <x v="144"/>
    <s v="French Quarter"/>
    <n v="1.7"/>
    <x v="3"/>
    <x v="227"/>
    <d v="1899-12-30T13:45:00"/>
    <d v="2016-10-19T00:00:00"/>
    <d v="1899-12-30T13:56:00"/>
    <d v="1899-12-30T00:11:00"/>
    <s v="Wednesday"/>
    <x v="5"/>
    <x v="2"/>
  </r>
  <r>
    <d v="2016-10-19T14:02:00"/>
    <d v="2016-10-19T14:31:00"/>
    <x v="0"/>
    <x v="102"/>
    <s v="Berkeley"/>
    <n v="10.8"/>
    <x v="3"/>
    <x v="227"/>
    <d v="1899-12-30T14:02:00"/>
    <d v="2016-10-19T00:00:00"/>
    <d v="1899-12-30T14:31:00"/>
    <d v="1899-12-30T00:29:00"/>
    <s v="Wednesday"/>
    <x v="5"/>
    <x v="2"/>
  </r>
  <r>
    <d v="2016-10-19T15:44:00"/>
    <d v="2016-10-19T16:02:00"/>
    <x v="0"/>
    <x v="98"/>
    <s v="North Berkeley Hills"/>
    <n v="4.0999999999999996"/>
    <x v="3"/>
    <x v="227"/>
    <d v="1899-12-30T15:44:00"/>
    <d v="2016-10-19T00:00:00"/>
    <d v="1899-12-30T16:02:00"/>
    <d v="1899-12-30T00:18:00"/>
    <s v="Wednesday"/>
    <x v="5"/>
    <x v="2"/>
  </r>
  <r>
    <d v="2016-10-19T16:06:00"/>
    <d v="2016-10-19T16:19:00"/>
    <x v="0"/>
    <x v="146"/>
    <s v="Southside"/>
    <n v="2.2000000000000002"/>
    <x v="3"/>
    <x v="227"/>
    <d v="1899-12-30T16:06:00"/>
    <d v="2016-10-19T00:00:00"/>
    <d v="1899-12-30T16:19:00"/>
    <d v="1899-12-30T00:13:00"/>
    <s v="Wednesday"/>
    <x v="5"/>
    <x v="2"/>
  </r>
  <r>
    <d v="2016-10-19T16:33:00"/>
    <d v="2016-10-19T17:01:00"/>
    <x v="0"/>
    <x v="101"/>
    <s v="Emeryville"/>
    <n v="4.5999999999999996"/>
    <x v="3"/>
    <x v="227"/>
    <d v="1899-12-30T16:33:00"/>
    <d v="2016-10-19T00:00:00"/>
    <d v="1899-12-30T17:01:00"/>
    <d v="1899-12-30T00:28:00"/>
    <s v="Wednesday"/>
    <x v="5"/>
    <x v="2"/>
  </r>
  <r>
    <d v="2016-10-20T11:26:00"/>
    <d v="2016-10-20T11:34:00"/>
    <x v="0"/>
    <x v="100"/>
    <s v="Berkeley"/>
    <n v="3.1"/>
    <x v="3"/>
    <x v="228"/>
    <d v="1899-12-30T11:26:00"/>
    <d v="2016-10-20T00:00:00"/>
    <d v="1899-12-30T11:34:00"/>
    <d v="1899-12-30T00:08:00"/>
    <s v="Thursday"/>
    <x v="6"/>
    <x v="1"/>
  </r>
  <r>
    <d v="2016-10-20T12:19:00"/>
    <d v="2016-10-20T13:17:00"/>
    <x v="0"/>
    <x v="101"/>
    <s v="San Jose"/>
    <n v="47.7"/>
    <x v="3"/>
    <x v="228"/>
    <d v="1899-12-30T12:19:00"/>
    <d v="2016-10-20T00:00:00"/>
    <d v="1899-12-30T13:17:00"/>
    <d v="1899-12-30T00:58:00"/>
    <s v="Thursday"/>
    <x v="6"/>
    <x v="2"/>
  </r>
  <r>
    <d v="2016-10-20T20:44:00"/>
    <d v="2016-10-20T21:37:00"/>
    <x v="0"/>
    <x v="77"/>
    <s v="Emeryville"/>
    <n v="44.6"/>
    <x v="3"/>
    <x v="228"/>
    <d v="1899-12-30T20:44:00"/>
    <d v="2016-10-20T00:00:00"/>
    <d v="1899-12-30T21:37:00"/>
    <d v="1899-12-30T00:53:00"/>
    <s v="Thursday"/>
    <x v="6"/>
    <x v="0"/>
  </r>
  <r>
    <d v="2016-10-21T10:06:00"/>
    <d v="2016-10-21T10:21:00"/>
    <x v="0"/>
    <x v="100"/>
    <s v="Oakland"/>
    <n v="13.2"/>
    <x v="3"/>
    <x v="229"/>
    <d v="1899-12-30T10:06:00"/>
    <d v="2016-10-21T00:00:00"/>
    <d v="1899-12-30T10:21:00"/>
    <d v="1899-12-30T00:15:00"/>
    <s v="Friday"/>
    <x v="0"/>
    <x v="1"/>
  </r>
  <r>
    <d v="2016-10-22T00:54:00"/>
    <d v="2016-10-22T01:09:00"/>
    <x v="0"/>
    <x v="11"/>
    <s v="Cary"/>
    <n v="8.6999999999999993"/>
    <x v="3"/>
    <x v="230"/>
    <d v="1899-12-30T00:54:00"/>
    <d v="2016-10-22T00:00:00"/>
    <d v="1899-12-30T01:09:00"/>
    <d v="1899-12-30T00:15:00"/>
    <s v="Saturday"/>
    <x v="1"/>
    <x v="1"/>
  </r>
  <r>
    <d v="2016-10-22T13:26:00"/>
    <d v="2016-10-22T14:03:00"/>
    <x v="0"/>
    <x v="1"/>
    <s v="Raleigh"/>
    <n v="17.2"/>
    <x v="3"/>
    <x v="230"/>
    <d v="1899-12-30T13:26:00"/>
    <d v="2016-10-22T00:00:00"/>
    <d v="1899-12-30T14:03:00"/>
    <d v="1899-12-30T00:37:00"/>
    <s v="Saturday"/>
    <x v="1"/>
    <x v="2"/>
  </r>
  <r>
    <d v="2016-10-22T17:08:00"/>
    <d v="2016-10-22T17:55:00"/>
    <x v="0"/>
    <x v="13"/>
    <s v="Cary"/>
    <n v="14"/>
    <x v="3"/>
    <x v="230"/>
    <d v="1899-12-30T17:08:00"/>
    <d v="2016-10-22T00:00:00"/>
    <d v="1899-12-30T17:55:00"/>
    <d v="1899-12-30T00:47:00"/>
    <s v="Saturday"/>
    <x v="1"/>
    <x v="2"/>
  </r>
  <r>
    <d v="2016-10-23T09:24:00"/>
    <d v="2016-10-23T10:05:00"/>
    <x v="0"/>
    <x v="1"/>
    <s v="Raleigh"/>
    <n v="28.1"/>
    <x v="3"/>
    <x v="231"/>
    <d v="1899-12-30T09:24:00"/>
    <d v="2016-10-23T00:00:00"/>
    <d v="1899-12-30T10:05:00"/>
    <d v="1899-12-30T00:41:00"/>
    <s v="Sunday"/>
    <x v="2"/>
    <x v="1"/>
  </r>
  <r>
    <d v="2016-10-23T12:17:00"/>
    <d v="2016-10-23T12:59:00"/>
    <x v="0"/>
    <x v="13"/>
    <s v="Cary"/>
    <n v="28.2"/>
    <x v="3"/>
    <x v="231"/>
    <d v="1899-12-30T12:17:00"/>
    <d v="2016-10-23T00:00:00"/>
    <d v="1899-12-30T12:59:00"/>
    <d v="1899-12-30T00:42:00"/>
    <s v="Sunday"/>
    <x v="2"/>
    <x v="2"/>
  </r>
  <r>
    <d v="2016-10-23T19:04:00"/>
    <d v="2016-10-23T19:14:00"/>
    <x v="0"/>
    <x v="1"/>
    <s v="Morrisville"/>
    <n v="3.1"/>
    <x v="0"/>
    <x v="231"/>
    <d v="1899-12-30T19:04:00"/>
    <d v="2016-10-23T00:00:00"/>
    <d v="1899-12-30T19:14:00"/>
    <d v="1899-12-30T00:10:00"/>
    <s v="Sunday"/>
    <x v="2"/>
    <x v="0"/>
  </r>
  <r>
    <d v="2016-10-23T21:10:00"/>
    <d v="2016-10-23T21:25:00"/>
    <x v="0"/>
    <x v="11"/>
    <s v="Cary"/>
    <n v="3.1"/>
    <x v="1"/>
    <x v="231"/>
    <d v="1899-12-30T21:10:00"/>
    <d v="2016-10-23T00:00:00"/>
    <d v="1899-12-30T21:25:00"/>
    <d v="1899-12-30T00:15:00"/>
    <s v="Sunday"/>
    <x v="2"/>
    <x v="0"/>
  </r>
  <r>
    <d v="2016-10-24T14:57:00"/>
    <d v="2016-10-24T15:26:00"/>
    <x v="0"/>
    <x v="1"/>
    <s v="Durham"/>
    <n v="16.399999999999999"/>
    <x v="3"/>
    <x v="232"/>
    <d v="1899-12-30T14:57:00"/>
    <d v="2016-10-24T00:00:00"/>
    <d v="1899-12-30T15:26:00"/>
    <d v="1899-12-30T00:29:00"/>
    <s v="Monday"/>
    <x v="3"/>
    <x v="2"/>
  </r>
  <r>
    <d v="2016-10-24T15:33:00"/>
    <d v="2016-10-24T16:13:00"/>
    <x v="0"/>
    <x v="12"/>
    <s v="Morrisville"/>
    <n v="15.4"/>
    <x v="3"/>
    <x v="232"/>
    <d v="1899-12-30T15:33:00"/>
    <d v="2016-10-24T00:00:00"/>
    <d v="1899-12-30T16:13:00"/>
    <d v="1899-12-30T00:40:00"/>
    <s v="Monday"/>
    <x v="3"/>
    <x v="2"/>
  </r>
  <r>
    <d v="2016-10-24T16:34:00"/>
    <d v="2016-10-24T16:41:00"/>
    <x v="0"/>
    <x v="11"/>
    <s v="Cary"/>
    <n v="2.2000000000000002"/>
    <x v="3"/>
    <x v="232"/>
    <d v="1899-12-30T16:34:00"/>
    <d v="2016-10-24T00:00:00"/>
    <d v="1899-12-30T16:41:00"/>
    <d v="1899-12-30T00:07:00"/>
    <s v="Monday"/>
    <x v="3"/>
    <x v="2"/>
  </r>
  <r>
    <d v="2016-10-25T13:27:00"/>
    <d v="2016-10-25T14:08:00"/>
    <x v="0"/>
    <x v="1"/>
    <s v="Apex"/>
    <n v="11.2"/>
    <x v="3"/>
    <x v="233"/>
    <d v="1899-12-30T13:27:00"/>
    <d v="2016-10-25T00:00:00"/>
    <d v="1899-12-30T14:08:00"/>
    <d v="1899-12-30T00:41:00"/>
    <s v="Tuesday"/>
    <x v="4"/>
    <x v="2"/>
  </r>
  <r>
    <d v="2016-10-25T15:04:00"/>
    <d v="2016-10-25T15:11:00"/>
    <x v="0"/>
    <x v="16"/>
    <s v="Eagle Rock"/>
    <n v="2.2000000000000002"/>
    <x v="3"/>
    <x v="233"/>
    <d v="1899-12-30T15:04:00"/>
    <d v="2016-10-25T00:00:00"/>
    <d v="1899-12-30T15:11:00"/>
    <d v="1899-12-30T00:07:00"/>
    <s v="Tuesday"/>
    <x v="4"/>
    <x v="2"/>
  </r>
  <r>
    <d v="2016-10-25T15:16:00"/>
    <d v="2016-10-25T15:33:00"/>
    <x v="0"/>
    <x v="147"/>
    <s v="Cary"/>
    <n v="3.6"/>
    <x v="3"/>
    <x v="233"/>
    <d v="1899-12-30T15:16:00"/>
    <d v="2016-10-25T00:00:00"/>
    <d v="1899-12-30T15:33:00"/>
    <d v="1899-12-30T00:17:00"/>
    <s v="Tuesday"/>
    <x v="4"/>
    <x v="2"/>
  </r>
  <r>
    <d v="2016-10-25T20:00:00"/>
    <d v="2016-10-25T20:11:00"/>
    <x v="0"/>
    <x v="4"/>
    <s v="Savon Height"/>
    <n v="3.6"/>
    <x v="0"/>
    <x v="233"/>
    <d v="1899-12-30T20:00:00"/>
    <d v="2016-10-25T00:00:00"/>
    <d v="1899-12-30T20:11:00"/>
    <d v="1899-12-30T00:11:00"/>
    <s v="Tuesday"/>
    <x v="4"/>
    <x v="0"/>
  </r>
  <r>
    <d v="2016-10-25T20:54:00"/>
    <d v="2016-10-25T21:03:00"/>
    <x v="0"/>
    <x v="92"/>
    <s v="Parkway"/>
    <n v="4.9000000000000004"/>
    <x v="3"/>
    <x v="233"/>
    <d v="1899-12-30T20:54:00"/>
    <d v="2016-10-25T00:00:00"/>
    <d v="1899-12-30T21:03:00"/>
    <d v="1899-12-30T00:09:00"/>
    <s v="Tuesday"/>
    <x v="4"/>
    <x v="0"/>
  </r>
  <r>
    <d v="2016-10-25T22:24:00"/>
    <d v="2016-10-25T22:45:00"/>
    <x v="0"/>
    <x v="10"/>
    <s v="Whitebridge"/>
    <n v="8.6999999999999993"/>
    <x v="5"/>
    <x v="233"/>
    <d v="1899-12-30T22:24:00"/>
    <d v="2016-10-25T00:00:00"/>
    <d v="1899-12-30T22:45:00"/>
    <d v="1899-12-30T00:21:00"/>
    <s v="Tuesday"/>
    <x v="4"/>
    <x v="0"/>
  </r>
  <r>
    <d v="2016-10-26T19:25:00"/>
    <d v="2016-10-26T19:31:00"/>
    <x v="0"/>
    <x v="4"/>
    <s v="Parkway"/>
    <n v="2.1"/>
    <x v="2"/>
    <x v="234"/>
    <d v="1899-12-30T19:25:00"/>
    <d v="2016-10-26T00:00:00"/>
    <d v="1899-12-30T19:31:00"/>
    <d v="1899-12-30T00:06:00"/>
    <s v="Wednesday"/>
    <x v="5"/>
    <x v="0"/>
  </r>
  <r>
    <d v="2016-10-26T20:53:00"/>
    <d v="2016-10-26T21:03:00"/>
    <x v="0"/>
    <x v="10"/>
    <s v="Whitebridge"/>
    <n v="2.1"/>
    <x v="3"/>
    <x v="234"/>
    <d v="1899-12-30T20:53:00"/>
    <d v="2016-10-26T00:00:00"/>
    <d v="1899-12-30T21:03:00"/>
    <d v="1899-12-30T00:10:00"/>
    <s v="Wednesday"/>
    <x v="5"/>
    <x v="0"/>
  </r>
  <r>
    <d v="2016-10-27T18:51:00"/>
    <d v="2016-10-27T19:16:00"/>
    <x v="0"/>
    <x v="1"/>
    <s v="Morrisville"/>
    <n v="8.4"/>
    <x v="2"/>
    <x v="235"/>
    <d v="1899-12-30T18:51:00"/>
    <d v="2016-10-27T00:00:00"/>
    <d v="1899-12-30T19:16:00"/>
    <d v="1899-12-30T00:25:00"/>
    <s v="Thursday"/>
    <x v="6"/>
    <x v="0"/>
  </r>
  <r>
    <d v="2016-10-27T19:20:00"/>
    <d v="2016-10-27T19:35:00"/>
    <x v="0"/>
    <x v="11"/>
    <s v="Morrisville"/>
    <n v="5.9"/>
    <x v="3"/>
    <x v="235"/>
    <d v="1899-12-30T19:20:00"/>
    <d v="2016-10-27T00:00:00"/>
    <d v="1899-12-30T19:35:00"/>
    <d v="1899-12-30T00:15:00"/>
    <s v="Thursday"/>
    <x v="6"/>
    <x v="0"/>
  </r>
  <r>
    <d v="2016-10-27T19:52:00"/>
    <d v="2016-10-27T20:21:00"/>
    <x v="0"/>
    <x v="50"/>
    <s v="Huntington Woods"/>
    <n v="12.1"/>
    <x v="3"/>
    <x v="235"/>
    <d v="1899-12-30T19:52:00"/>
    <d v="2016-10-27T00:00:00"/>
    <d v="1899-12-30T20:21:00"/>
    <d v="1899-12-30T00:29:00"/>
    <s v="Thursday"/>
    <x v="6"/>
    <x v="0"/>
  </r>
  <r>
    <d v="2016-10-27T20:47:00"/>
    <d v="2016-10-27T20:54:00"/>
    <x v="0"/>
    <x v="50"/>
    <s v="Weston"/>
    <n v="3.9"/>
    <x v="3"/>
    <x v="235"/>
    <d v="1899-12-30T20:47:00"/>
    <d v="2016-10-27T00:00:00"/>
    <d v="1899-12-30T20:54:00"/>
    <d v="1899-12-30T00:07:00"/>
    <s v="Thursday"/>
    <x v="6"/>
    <x v="0"/>
  </r>
  <r>
    <d v="2016-10-27T21:26:00"/>
    <d v="2016-10-27T21:48:00"/>
    <x v="0"/>
    <x v="11"/>
    <s v="Cary"/>
    <n v="6.2"/>
    <x v="3"/>
    <x v="235"/>
    <d v="1899-12-30T21:26:00"/>
    <d v="2016-10-27T00:00:00"/>
    <d v="1899-12-30T21:48:00"/>
    <d v="1899-12-30T00:22:00"/>
    <s v="Thursday"/>
    <x v="6"/>
    <x v="0"/>
  </r>
  <r>
    <d v="2016-10-28T11:34:00"/>
    <d v="2016-10-28T11:52:00"/>
    <x v="0"/>
    <x v="1"/>
    <s v="Durham"/>
    <n v="10.4"/>
    <x v="2"/>
    <x v="236"/>
    <d v="1899-12-30T11:34:00"/>
    <d v="2016-10-28T00:00:00"/>
    <d v="1899-12-30T11:52:00"/>
    <d v="1899-12-30T00:18:00"/>
    <s v="Friday"/>
    <x v="0"/>
    <x v="1"/>
  </r>
  <r>
    <d v="2016-10-28T13:06:00"/>
    <d v="2016-10-28T13:36:00"/>
    <x v="0"/>
    <x v="12"/>
    <s v="Cary"/>
    <n v="9.9"/>
    <x v="2"/>
    <x v="236"/>
    <d v="1899-12-30T13:06:00"/>
    <d v="2016-10-28T00:00:00"/>
    <d v="1899-12-30T13:36:00"/>
    <d v="1899-12-30T00:30:00"/>
    <s v="Friday"/>
    <x v="0"/>
    <x v="2"/>
  </r>
  <r>
    <d v="2016-10-28T15:53:00"/>
    <d v="2016-10-28T17:59:00"/>
    <x v="0"/>
    <x v="1"/>
    <s v="Winston Salem"/>
    <n v="107"/>
    <x v="2"/>
    <x v="236"/>
    <d v="1899-12-30T15:53:00"/>
    <d v="2016-10-28T00:00:00"/>
    <d v="1899-12-30T17:59:00"/>
    <d v="1899-12-30T02:06:00"/>
    <s v="Friday"/>
    <x v="0"/>
    <x v="2"/>
  </r>
  <r>
    <d v="2016-10-28T18:13:00"/>
    <d v="2016-10-28T20:07:00"/>
    <x v="0"/>
    <x v="148"/>
    <s v="Asheville"/>
    <n v="133.6"/>
    <x v="2"/>
    <x v="236"/>
    <d v="1899-12-30T18:13:00"/>
    <d v="2016-10-28T00:00:00"/>
    <d v="1899-12-30T20:07:00"/>
    <d v="1899-12-30T01:54:00"/>
    <s v="Friday"/>
    <x v="0"/>
    <x v="0"/>
  </r>
  <r>
    <d v="2016-10-28T20:13:00"/>
    <d v="2016-10-28T22:00:00"/>
    <x v="0"/>
    <x v="149"/>
    <s v="Topton"/>
    <n v="91.8"/>
    <x v="2"/>
    <x v="236"/>
    <d v="1899-12-30T20:13:00"/>
    <d v="2016-10-28T00:00:00"/>
    <d v="1899-12-30T22:00:00"/>
    <d v="1899-12-30T01:47:00"/>
    <s v="Friday"/>
    <x v="0"/>
    <x v="0"/>
  </r>
  <r>
    <d v="2016-10-29T15:22:00"/>
    <d v="2016-10-29T17:05:00"/>
    <x v="0"/>
    <x v="150"/>
    <s v="Hayesville"/>
    <n v="40.700000000000003"/>
    <x v="2"/>
    <x v="237"/>
    <d v="1899-12-30T15:22:00"/>
    <d v="2016-10-29T00:00:00"/>
    <d v="1899-12-30T17:05:00"/>
    <d v="1899-12-30T01:43:00"/>
    <s v="Saturday"/>
    <x v="1"/>
    <x v="2"/>
  </r>
  <r>
    <d v="2016-10-29T17:13:00"/>
    <d v="2016-10-29T19:19:00"/>
    <x v="0"/>
    <x v="151"/>
    <s v="Topton"/>
    <n v="75.7"/>
    <x v="3"/>
    <x v="237"/>
    <d v="1899-12-30T17:13:00"/>
    <d v="2016-10-29T00:00:00"/>
    <d v="1899-12-30T19:19:00"/>
    <d v="1899-12-30T02:06:00"/>
    <s v="Saturday"/>
    <x v="1"/>
    <x v="2"/>
  </r>
  <r>
    <d v="2016-10-30T07:49:00"/>
    <d v="2016-10-30T08:30:00"/>
    <x v="0"/>
    <x v="150"/>
    <s v="Bryson City"/>
    <n v="29.8"/>
    <x v="3"/>
    <x v="238"/>
    <d v="1899-12-30T07:49:00"/>
    <d v="2016-10-30T00:00:00"/>
    <d v="1899-12-30T08:30:00"/>
    <d v="1899-12-30T00:41:00"/>
    <s v="Sunday"/>
    <x v="2"/>
    <x v="1"/>
  </r>
  <r>
    <d v="2016-10-30T09:07:00"/>
    <d v="2016-10-30T10:09:00"/>
    <x v="0"/>
    <x v="152"/>
    <s v="Bryson City"/>
    <n v="16.3"/>
    <x v="3"/>
    <x v="238"/>
    <d v="1899-12-30T09:07:00"/>
    <d v="2016-10-30T00:00:00"/>
    <d v="1899-12-30T10:09:00"/>
    <d v="1899-12-30T01:02:00"/>
    <s v="Sunday"/>
    <x v="2"/>
    <x v="1"/>
  </r>
  <r>
    <d v="2016-10-30T10:11:00"/>
    <d v="2016-10-30T10:38:00"/>
    <x v="0"/>
    <x v="152"/>
    <s v="Bryson City"/>
    <n v="6.5"/>
    <x v="3"/>
    <x v="238"/>
    <d v="1899-12-30T10:11:00"/>
    <d v="2016-10-30T00:00:00"/>
    <d v="1899-12-30T10:38:00"/>
    <d v="1899-12-30T00:27:00"/>
    <s v="Sunday"/>
    <x v="2"/>
    <x v="1"/>
  </r>
  <r>
    <d v="2016-10-30T10:51:00"/>
    <d v="2016-10-30T11:21:00"/>
    <x v="0"/>
    <x v="152"/>
    <s v="Bryson City"/>
    <n v="6.3"/>
    <x v="3"/>
    <x v="238"/>
    <d v="1899-12-30T10:51:00"/>
    <d v="2016-10-30T00:00:00"/>
    <d v="1899-12-30T11:21:00"/>
    <d v="1899-12-30T00:30:00"/>
    <s v="Sunday"/>
    <x v="2"/>
    <x v="1"/>
  </r>
  <r>
    <d v="2016-10-30T12:24:00"/>
    <d v="2016-10-30T12:35:00"/>
    <x v="0"/>
    <x v="152"/>
    <s v="Almond"/>
    <n v="6.6"/>
    <x v="3"/>
    <x v="238"/>
    <d v="1899-12-30T12:24:00"/>
    <d v="2016-10-30T00:00:00"/>
    <d v="1899-12-30T12:35:00"/>
    <d v="1899-12-30T00:11:00"/>
    <s v="Sunday"/>
    <x v="2"/>
    <x v="2"/>
  </r>
  <r>
    <d v="2016-10-30T12:58:00"/>
    <d v="2016-10-30T13:18:00"/>
    <x v="0"/>
    <x v="153"/>
    <s v="Bryson City"/>
    <n v="15.2"/>
    <x v="3"/>
    <x v="238"/>
    <d v="1899-12-30T12:58:00"/>
    <d v="2016-10-30T00:00:00"/>
    <d v="1899-12-30T13:18:00"/>
    <d v="1899-12-30T00:20:00"/>
    <s v="Sunday"/>
    <x v="2"/>
    <x v="2"/>
  </r>
  <r>
    <d v="2016-10-30T13:24:00"/>
    <d v="2016-10-30T14:37:00"/>
    <x v="0"/>
    <x v="152"/>
    <s v="Asheville"/>
    <n v="68.400000000000006"/>
    <x v="3"/>
    <x v="238"/>
    <d v="1899-12-30T13:24:00"/>
    <d v="2016-10-30T00:00:00"/>
    <d v="1899-12-30T14:37:00"/>
    <d v="1899-12-30T01:13:00"/>
    <s v="Sunday"/>
    <x v="2"/>
    <x v="2"/>
  </r>
  <r>
    <d v="2016-10-30T15:22:00"/>
    <d v="2016-10-30T18:23:00"/>
    <x v="0"/>
    <x v="149"/>
    <s v="Mebane"/>
    <n v="195.9"/>
    <x v="3"/>
    <x v="238"/>
    <d v="1899-12-30T15:22:00"/>
    <d v="2016-10-30T00:00:00"/>
    <d v="1899-12-30T18:23:00"/>
    <d v="1899-12-30T03:01:00"/>
    <s v="Sunday"/>
    <x v="2"/>
    <x v="2"/>
  </r>
  <r>
    <d v="2016-10-30T18:26:00"/>
    <d v="2016-10-30T19:39:00"/>
    <x v="0"/>
    <x v="154"/>
    <s v="Cary"/>
    <n v="45.2"/>
    <x v="3"/>
    <x v="238"/>
    <d v="1899-12-30T18:26:00"/>
    <d v="2016-10-30T00:00:00"/>
    <d v="1899-12-30T19:39:00"/>
    <d v="1899-12-30T01:13:00"/>
    <s v="Sunday"/>
    <x v="2"/>
    <x v="0"/>
  </r>
  <r>
    <d v="2016-10-31T18:11:00"/>
    <d v="2016-10-31T18:20:00"/>
    <x v="0"/>
    <x v="1"/>
    <s v="Morrisville"/>
    <n v="3.2"/>
    <x v="3"/>
    <x v="239"/>
    <d v="1899-12-30T18:11:00"/>
    <d v="2016-10-31T00:00:00"/>
    <d v="1899-12-30T18:20:00"/>
    <d v="1899-12-30T00:09:00"/>
    <s v="Monday"/>
    <x v="3"/>
    <x v="0"/>
  </r>
  <r>
    <d v="2016-10-31T18:47:00"/>
    <d v="2016-10-31T19:16:00"/>
    <x v="0"/>
    <x v="11"/>
    <s v="Raleigh"/>
    <n v="10.3"/>
    <x v="3"/>
    <x v="239"/>
    <d v="1899-12-30T18:47:00"/>
    <d v="2016-10-31T00:00:00"/>
    <d v="1899-12-30T19:16:00"/>
    <d v="1899-12-30T00:29:00"/>
    <s v="Monday"/>
    <x v="3"/>
    <x v="0"/>
  </r>
  <r>
    <d v="2016-10-31T20:18:00"/>
    <d v="2016-10-31T20:44:00"/>
    <x v="0"/>
    <x v="13"/>
    <s v="Cary"/>
    <n v="13.1"/>
    <x v="3"/>
    <x v="239"/>
    <d v="1899-12-30T20:18:00"/>
    <d v="2016-10-31T00:00:00"/>
    <d v="1899-12-30T20:44:00"/>
    <d v="1899-12-30T00:26:00"/>
    <s v="Monday"/>
    <x v="3"/>
    <x v="0"/>
  </r>
  <r>
    <d v="2016-10-31T21:45:00"/>
    <d v="2016-10-31T22:10:00"/>
    <x v="0"/>
    <x v="92"/>
    <s v="Whitebridge"/>
    <n v="9.6"/>
    <x v="5"/>
    <x v="239"/>
    <d v="1899-12-30T21:45:00"/>
    <d v="2016-10-31T00:00:00"/>
    <d v="1899-12-30T22:10:00"/>
    <d v="1899-12-30T00:25:00"/>
    <s v="Monday"/>
    <x v="3"/>
    <x v="0"/>
  </r>
  <r>
    <d v="2016-11-01T08:55:00"/>
    <d v="2016-11-01T09:21:00"/>
    <x v="0"/>
    <x v="155"/>
    <s v="NoMad"/>
    <n v="6.4"/>
    <x v="6"/>
    <x v="240"/>
    <d v="1899-12-30T08:55:00"/>
    <d v="2016-11-01T00:00:00"/>
    <d v="1899-12-30T09:21:00"/>
    <d v="1899-12-30T00:26:00"/>
    <s v="Tuesday"/>
    <x v="4"/>
    <x v="1"/>
  </r>
  <r>
    <d v="2016-11-01T11:56:00"/>
    <d v="2016-11-01T12:03:00"/>
    <x v="0"/>
    <x v="156"/>
    <s v="Midtown"/>
    <n v="1.6"/>
    <x v="5"/>
    <x v="240"/>
    <d v="1899-12-30T11:56:00"/>
    <d v="2016-11-01T00:00:00"/>
    <d v="1899-12-30T12:03:00"/>
    <d v="1899-12-30T00:07:00"/>
    <s v="Tuesday"/>
    <x v="4"/>
    <x v="1"/>
  </r>
  <r>
    <d v="2016-11-01T13:32:00"/>
    <d v="2016-11-01T13:46:00"/>
    <x v="0"/>
    <x v="37"/>
    <s v="Midtown East"/>
    <n v="1.7"/>
    <x v="0"/>
    <x v="240"/>
    <d v="1899-12-30T13:32:00"/>
    <d v="2016-11-01T00:00:00"/>
    <d v="1899-12-30T13:46:00"/>
    <d v="1899-12-30T00:14:00"/>
    <s v="Tuesday"/>
    <x v="4"/>
    <x v="2"/>
  </r>
  <r>
    <d v="2016-11-01T14:30:00"/>
    <d v="2016-11-01T14:43:00"/>
    <x v="0"/>
    <x v="157"/>
    <s v="Midtown"/>
    <n v="1.9"/>
    <x v="0"/>
    <x v="240"/>
    <d v="1899-12-30T14:30:00"/>
    <d v="2016-11-01T00:00:00"/>
    <d v="1899-12-30T14:43:00"/>
    <d v="1899-12-30T00:13:00"/>
    <s v="Tuesday"/>
    <x v="4"/>
    <x v="2"/>
  </r>
  <r>
    <d v="2016-11-02T16:28:00"/>
    <d v="2016-11-02T17:10:00"/>
    <x v="0"/>
    <x v="1"/>
    <s v="Raleigh"/>
    <n v="17.3"/>
    <x v="0"/>
    <x v="241"/>
    <d v="1899-12-30T16:28:00"/>
    <d v="2016-11-02T00:00:00"/>
    <d v="1899-12-30T17:10:00"/>
    <d v="1899-12-30T00:42:00"/>
    <s v="Wednesday"/>
    <x v="5"/>
    <x v="2"/>
  </r>
  <r>
    <d v="2016-11-02T17:49:00"/>
    <d v="2016-11-02T18:10:00"/>
    <x v="0"/>
    <x v="158"/>
    <s v="Walnut Terrace"/>
    <n v="5.7"/>
    <x v="0"/>
    <x v="241"/>
    <d v="1899-12-30T17:49:00"/>
    <d v="2016-11-02T00:00:00"/>
    <d v="1899-12-30T18:10:00"/>
    <d v="1899-12-30T00:21:00"/>
    <s v="Wednesday"/>
    <x v="5"/>
    <x v="2"/>
  </r>
  <r>
    <d v="2016-11-02T18:24:00"/>
    <d v="2016-11-02T18:46:00"/>
    <x v="0"/>
    <x v="13"/>
    <s v="Morrisville"/>
    <n v="13.5"/>
    <x v="6"/>
    <x v="241"/>
    <d v="1899-12-30T18:24:00"/>
    <d v="2016-11-02T00:00:00"/>
    <d v="1899-12-30T18:46:00"/>
    <d v="1899-12-30T00:22:00"/>
    <s v="Wednesday"/>
    <x v="5"/>
    <x v="0"/>
  </r>
  <r>
    <d v="2016-11-02T20:36:00"/>
    <d v="2016-11-02T20:51:00"/>
    <x v="0"/>
    <x v="11"/>
    <s v="Cary"/>
    <n v="6.1"/>
    <x v="6"/>
    <x v="241"/>
    <d v="1899-12-30T20:36:00"/>
    <d v="2016-11-02T00:00:00"/>
    <d v="1899-12-30T20:51:00"/>
    <d v="1899-12-30T00:15:00"/>
    <s v="Wednesday"/>
    <x v="5"/>
    <x v="0"/>
  </r>
  <r>
    <d v="2016-11-03T09:47:00"/>
    <d v="2016-11-03T09:59:00"/>
    <x v="0"/>
    <x v="53"/>
    <s v="Congress Ave District"/>
    <n v="2"/>
    <x v="0"/>
    <x v="242"/>
    <d v="1899-12-30T09:47:00"/>
    <d v="2016-11-03T00:00:00"/>
    <d v="1899-12-30T09:59:00"/>
    <d v="1899-12-30T00:12:00"/>
    <s v="Thursday"/>
    <x v="6"/>
    <x v="1"/>
  </r>
  <r>
    <d v="2016-11-03T10:29:00"/>
    <d v="2016-11-03T10:36:00"/>
    <x v="0"/>
    <x v="159"/>
    <s v="Downtown"/>
    <n v="0.8"/>
    <x v="3"/>
    <x v="242"/>
    <d v="1899-12-30T10:29:00"/>
    <d v="2016-11-03T00:00:00"/>
    <d v="1899-12-30T10:36:00"/>
    <d v="1899-12-30T00:07:00"/>
    <s v="Thursday"/>
    <x v="6"/>
    <x v="1"/>
  </r>
  <r>
    <d v="2016-11-03T11:57:00"/>
    <d v="2016-11-03T12:04:00"/>
    <x v="0"/>
    <x v="19"/>
    <s v="Red River District"/>
    <n v="1.2"/>
    <x v="3"/>
    <x v="242"/>
    <d v="1899-12-30T11:57:00"/>
    <d v="2016-11-03T00:00:00"/>
    <d v="1899-12-30T12:04:00"/>
    <d v="1899-12-30T00:07:00"/>
    <s v="Thursday"/>
    <x v="6"/>
    <x v="1"/>
  </r>
  <r>
    <d v="2016-11-03T13:43:00"/>
    <d v="2016-11-03T13:51:00"/>
    <x v="0"/>
    <x v="160"/>
    <s v="Downtown"/>
    <n v="1"/>
    <x v="3"/>
    <x v="242"/>
    <d v="1899-12-30T13:43:00"/>
    <d v="2016-11-03T00:00:00"/>
    <d v="1899-12-30T13:51:00"/>
    <d v="1899-12-30T00:08:00"/>
    <s v="Thursday"/>
    <x v="6"/>
    <x v="2"/>
  </r>
  <r>
    <d v="2016-11-03T19:21:00"/>
    <d v="2016-11-03T19:35:00"/>
    <x v="0"/>
    <x v="54"/>
    <s v="The Drag"/>
    <n v="2.1"/>
    <x v="3"/>
    <x v="242"/>
    <d v="1899-12-30T19:21:00"/>
    <d v="2016-11-03T00:00:00"/>
    <d v="1899-12-30T19:35:00"/>
    <d v="1899-12-30T00:14:00"/>
    <s v="Thursday"/>
    <x v="6"/>
    <x v="0"/>
  </r>
  <r>
    <d v="2016-11-05T08:35:00"/>
    <d v="2016-11-05T09:12:00"/>
    <x v="0"/>
    <x v="140"/>
    <s v="San Francisco"/>
    <n v="25.6"/>
    <x v="2"/>
    <x v="243"/>
    <d v="1899-12-30T08:35:00"/>
    <d v="2016-11-05T00:00:00"/>
    <d v="1899-12-30T09:12:00"/>
    <d v="1899-12-30T00:37:00"/>
    <s v="Saturday"/>
    <x v="1"/>
    <x v="1"/>
  </r>
  <r>
    <d v="2016-11-05T21:47:00"/>
    <d v="2016-11-05T22:04:00"/>
    <x v="0"/>
    <x v="11"/>
    <s v="Cary"/>
    <n v="8.1"/>
    <x v="2"/>
    <x v="243"/>
    <d v="1899-12-30T21:47:00"/>
    <d v="2016-11-05T00:00:00"/>
    <d v="1899-12-30T22:04:00"/>
    <d v="1899-12-30T00:17:00"/>
    <s v="Saturday"/>
    <x v="1"/>
    <x v="0"/>
  </r>
  <r>
    <d v="2016-11-06T17:08:00"/>
    <d v="2016-11-06T17:16:00"/>
    <x v="0"/>
    <x v="1"/>
    <s v="Morrisville"/>
    <n v="3.7"/>
    <x v="5"/>
    <x v="244"/>
    <d v="1899-12-30T17:08:00"/>
    <d v="2016-11-06T00:00:00"/>
    <d v="1899-12-30T17:16:00"/>
    <d v="1899-12-30T00:08:00"/>
    <s v="Sunday"/>
    <x v="2"/>
    <x v="2"/>
  </r>
  <r>
    <d v="2016-11-06T17:34:00"/>
    <d v="2016-11-06T17:39:00"/>
    <x v="0"/>
    <x v="11"/>
    <s v="Cary"/>
    <n v="4.5999999999999996"/>
    <x v="0"/>
    <x v="244"/>
    <d v="1899-12-30T17:34:00"/>
    <d v="2016-11-06T00:00:00"/>
    <d v="1899-12-30T17:39:00"/>
    <d v="1899-12-30T00:05:00"/>
    <s v="Sunday"/>
    <x v="2"/>
    <x v="2"/>
  </r>
  <r>
    <d v="2016-11-06T17:50:00"/>
    <d v="2016-11-06T17:56:00"/>
    <x v="0"/>
    <x v="8"/>
    <s v="Whitebridge"/>
    <n v="1.7"/>
    <x v="3"/>
    <x v="244"/>
    <d v="1899-12-30T17:50:00"/>
    <d v="2016-11-06T00:00:00"/>
    <d v="1899-12-30T17:56:00"/>
    <d v="1899-12-30T00:06:00"/>
    <s v="Sunday"/>
    <x v="2"/>
    <x v="2"/>
  </r>
  <r>
    <d v="2016-11-06T21:45:00"/>
    <d v="2016-11-06T22:04:00"/>
    <x v="0"/>
    <x v="1"/>
    <s v="Durham"/>
    <n v="10.4"/>
    <x v="2"/>
    <x v="244"/>
    <d v="1899-12-30T21:45:00"/>
    <d v="2016-11-06T00:00:00"/>
    <d v="1899-12-30T22:04:00"/>
    <d v="1899-12-30T00:19:00"/>
    <s v="Sunday"/>
    <x v="2"/>
    <x v="0"/>
  </r>
  <r>
    <d v="2016-11-06T23:39:00"/>
    <d v="2016-11-07T00:05:00"/>
    <x v="0"/>
    <x v="12"/>
    <s v="Cary"/>
    <n v="9.9"/>
    <x v="2"/>
    <x v="244"/>
    <d v="1899-12-30T23:39:00"/>
    <d v="2016-11-07T00:00:00"/>
    <d v="1899-12-30T00:05:00"/>
    <d v="1899-12-30T00:26:00"/>
    <s v="Sunday"/>
    <x v="2"/>
    <x v="3"/>
  </r>
  <r>
    <d v="2016-11-08T12:53:00"/>
    <d v="2016-11-08T13:00:00"/>
    <x v="0"/>
    <x v="4"/>
    <s v="Heritage Pines"/>
    <n v="2.2000000000000002"/>
    <x v="3"/>
    <x v="245"/>
    <d v="1899-12-30T12:53:00"/>
    <d v="2016-11-08T00:00:00"/>
    <d v="1899-12-30T13:00:00"/>
    <d v="1899-12-30T00:07:00"/>
    <s v="Tuesday"/>
    <x v="4"/>
    <x v="2"/>
  </r>
  <r>
    <d v="2016-11-08T13:14:00"/>
    <d v="2016-11-08T13:28:00"/>
    <x v="0"/>
    <x v="46"/>
    <s v="Edgehill Farms"/>
    <n v="4.4000000000000004"/>
    <x v="3"/>
    <x v="245"/>
    <d v="1899-12-30T13:14:00"/>
    <d v="2016-11-08T00:00:00"/>
    <d v="1899-12-30T13:28:00"/>
    <d v="1899-12-30T00:14:00"/>
    <s v="Tuesday"/>
    <x v="4"/>
    <x v="2"/>
  </r>
  <r>
    <d v="2016-11-08T13:32:00"/>
    <d v="2016-11-08T13:42:00"/>
    <x v="0"/>
    <x v="95"/>
    <s v="Whitebridge"/>
    <n v="2.8"/>
    <x v="3"/>
    <x v="245"/>
    <d v="1899-12-30T13:32:00"/>
    <d v="2016-11-08T00:00:00"/>
    <d v="1899-12-30T13:42:00"/>
    <d v="1899-12-30T00:10:00"/>
    <s v="Tuesday"/>
    <x v="4"/>
    <x v="2"/>
  </r>
  <r>
    <d v="2016-11-08T18:37:00"/>
    <d v="2016-11-08T19:29:00"/>
    <x v="0"/>
    <x v="1"/>
    <s v="Wake Forest"/>
    <n v="31.7"/>
    <x v="3"/>
    <x v="245"/>
    <d v="1899-12-30T18:37:00"/>
    <d v="2016-11-08T00:00:00"/>
    <d v="1899-12-30T19:29:00"/>
    <d v="1899-12-30T00:52:00"/>
    <s v="Tuesday"/>
    <x v="4"/>
    <x v="0"/>
  </r>
  <r>
    <d v="2016-11-08T20:59:00"/>
    <d v="2016-11-08T21:44:00"/>
    <x v="0"/>
    <x v="161"/>
    <s v="Cary"/>
    <n v="31.9"/>
    <x v="3"/>
    <x v="245"/>
    <d v="1899-12-30T20:59:00"/>
    <d v="2016-11-08T00:00:00"/>
    <d v="1899-12-30T21:44:00"/>
    <d v="1899-12-30T00:45:00"/>
    <s v="Tuesday"/>
    <x v="4"/>
    <x v="0"/>
  </r>
  <r>
    <d v="2016-11-09T09:51:00"/>
    <d v="2016-11-09T09:55:00"/>
    <x v="0"/>
    <x v="17"/>
    <s v="Unknown Location"/>
    <n v="8.6"/>
    <x v="3"/>
    <x v="246"/>
    <d v="1899-12-30T09:51:00"/>
    <d v="2016-11-09T00:00:00"/>
    <d v="1899-12-30T09:55:00"/>
    <d v="1899-12-30T00:04:00"/>
    <s v="Wednesday"/>
    <x v="5"/>
    <x v="1"/>
  </r>
  <r>
    <d v="2016-11-09T21:40:00"/>
    <d v="2016-11-09T21:42:00"/>
    <x v="0"/>
    <x v="17"/>
    <s v="Unknown Location"/>
    <n v="9.8000000000000007"/>
    <x v="3"/>
    <x v="246"/>
    <d v="1899-12-30T21:40:00"/>
    <d v="2016-11-09T00:00:00"/>
    <d v="1899-12-30T21:42:00"/>
    <d v="1899-12-30T00:02:00"/>
    <s v="Wednesday"/>
    <x v="5"/>
    <x v="0"/>
  </r>
  <r>
    <d v="2016-11-10T01:27:00"/>
    <d v="2016-11-10T02:08:00"/>
    <x v="0"/>
    <x v="17"/>
    <s v="Rawalpindi"/>
    <n v="17.100000000000001"/>
    <x v="2"/>
    <x v="247"/>
    <d v="1899-12-30T01:27:00"/>
    <d v="2016-11-10T00:00:00"/>
    <d v="1899-12-30T02:08:00"/>
    <d v="1899-12-30T00:41:00"/>
    <s v="Thursday"/>
    <x v="6"/>
    <x v="1"/>
  </r>
  <r>
    <d v="2016-11-11T09:35:00"/>
    <d v="2016-11-11T10:23:00"/>
    <x v="0"/>
    <x v="101"/>
    <s v="Menlo Park"/>
    <n v="45.9"/>
    <x v="1"/>
    <x v="248"/>
    <d v="1899-12-30T09:35:00"/>
    <d v="2016-11-11T00:00:00"/>
    <d v="1899-12-30T10:23:00"/>
    <d v="1899-12-30T00:48:00"/>
    <s v="Friday"/>
    <x v="0"/>
    <x v="1"/>
  </r>
  <r>
    <d v="2016-11-11T12:58:00"/>
    <d v="2016-11-11T13:13:00"/>
    <x v="0"/>
    <x v="141"/>
    <s v="Palo Alto"/>
    <n v="4"/>
    <x v="3"/>
    <x v="248"/>
    <d v="1899-12-30T12:58:00"/>
    <d v="2016-11-11T00:00:00"/>
    <d v="1899-12-30T13:13:00"/>
    <d v="1899-12-30T00:15:00"/>
    <s v="Friday"/>
    <x v="0"/>
    <x v="2"/>
  </r>
  <r>
    <d v="2016-11-11T14:20:00"/>
    <d v="2016-11-11T14:32:00"/>
    <x v="0"/>
    <x v="132"/>
    <s v="Menlo Park"/>
    <n v="2.5"/>
    <x v="3"/>
    <x v="248"/>
    <d v="1899-12-30T14:20:00"/>
    <d v="2016-11-11T00:00:00"/>
    <d v="1899-12-30T14:32:00"/>
    <d v="1899-12-30T00:12:00"/>
    <s v="Friday"/>
    <x v="0"/>
    <x v="2"/>
  </r>
  <r>
    <d v="2016-11-11T14:39:00"/>
    <d v="2016-11-11T15:46:00"/>
    <x v="0"/>
    <x v="141"/>
    <s v="Berkeley"/>
    <n v="36.6"/>
    <x v="1"/>
    <x v="248"/>
    <d v="1899-12-30T14:39:00"/>
    <d v="2016-11-11T00:00:00"/>
    <d v="1899-12-30T15:46:00"/>
    <d v="1899-12-30T01:07:00"/>
    <s v="Friday"/>
    <x v="0"/>
    <x v="2"/>
  </r>
  <r>
    <d v="2016-11-11T18:30:00"/>
    <d v="2016-11-11T18:43:00"/>
    <x v="0"/>
    <x v="137"/>
    <s v="College Avenue"/>
    <n v="2.9"/>
    <x v="3"/>
    <x v="248"/>
    <d v="1899-12-30T18:30:00"/>
    <d v="2016-11-11T00:00:00"/>
    <d v="1899-12-30T18:43:00"/>
    <d v="1899-12-30T00:13:00"/>
    <s v="Friday"/>
    <x v="0"/>
    <x v="0"/>
  </r>
  <r>
    <d v="2016-11-11T21:08:00"/>
    <d v="2016-11-11T21:18:00"/>
    <x v="0"/>
    <x v="162"/>
    <s v="Central"/>
    <n v="2.6"/>
    <x v="3"/>
    <x v="248"/>
    <d v="1899-12-30T21:08:00"/>
    <d v="2016-11-11T00:00:00"/>
    <d v="1899-12-30T21:18:00"/>
    <d v="1899-12-30T00:10:00"/>
    <s v="Friday"/>
    <x v="0"/>
    <x v="0"/>
  </r>
  <r>
    <d v="2016-11-12T16:06:00"/>
    <d v="2016-11-12T16:16:00"/>
    <x v="0"/>
    <x v="1"/>
    <s v="Morrisville"/>
    <n v="3"/>
    <x v="0"/>
    <x v="249"/>
    <d v="1899-12-30T16:06:00"/>
    <d v="2016-11-12T00:00:00"/>
    <d v="1899-12-30T16:16:00"/>
    <d v="1899-12-30T00:10:00"/>
    <s v="Saturday"/>
    <x v="1"/>
    <x v="2"/>
  </r>
  <r>
    <d v="2016-11-12T19:05:00"/>
    <d v="2016-11-12T19:15:00"/>
    <x v="0"/>
    <x v="11"/>
    <s v="Cary"/>
    <n v="4.8"/>
    <x v="5"/>
    <x v="249"/>
    <d v="1899-12-30T19:05:00"/>
    <d v="2016-11-12T00:00:00"/>
    <d v="1899-12-30T19:15:00"/>
    <d v="1899-12-30T00:10:00"/>
    <s v="Saturday"/>
    <x v="1"/>
    <x v="0"/>
  </r>
  <r>
    <d v="2016-11-12T21:48:00"/>
    <d v="2016-11-12T21:56:00"/>
    <x v="0"/>
    <x v="1"/>
    <s v="Cary"/>
    <n v="2.1"/>
    <x v="5"/>
    <x v="249"/>
    <d v="1899-12-30T21:48:00"/>
    <d v="2016-11-12T00:00:00"/>
    <d v="1899-12-30T21:56:00"/>
    <d v="1899-12-30T00:08:00"/>
    <s v="Saturday"/>
    <x v="1"/>
    <x v="0"/>
  </r>
  <r>
    <d v="2016-11-13T08:54:00"/>
    <d v="2016-11-13T09:02:00"/>
    <x v="0"/>
    <x v="137"/>
    <s v="Central"/>
    <n v="2.2999999999999998"/>
    <x v="3"/>
    <x v="250"/>
    <d v="1899-12-30T08:54:00"/>
    <d v="2016-11-13T00:00:00"/>
    <d v="1899-12-30T09:02:00"/>
    <d v="1899-12-30T00:08:00"/>
    <s v="Sunday"/>
    <x v="2"/>
    <x v="1"/>
  </r>
  <r>
    <d v="2016-11-13T09:27:00"/>
    <d v="2016-11-13T09:53:00"/>
    <x v="0"/>
    <x v="137"/>
    <s v="Central"/>
    <n v="2.6"/>
    <x v="3"/>
    <x v="250"/>
    <d v="1899-12-30T09:27:00"/>
    <d v="2016-11-13T00:00:00"/>
    <d v="1899-12-30T09:53:00"/>
    <d v="1899-12-30T00:26:00"/>
    <s v="Sunday"/>
    <x v="2"/>
    <x v="1"/>
  </r>
  <r>
    <d v="2016-11-13T10:31:00"/>
    <d v="2016-11-13T10:37:00"/>
    <x v="0"/>
    <x v="137"/>
    <s v="Southside"/>
    <n v="1.9"/>
    <x v="3"/>
    <x v="250"/>
    <d v="1899-12-30T10:31:00"/>
    <d v="2016-11-13T00:00:00"/>
    <d v="1899-12-30T10:37:00"/>
    <d v="1899-12-30T00:06:00"/>
    <s v="Sunday"/>
    <x v="2"/>
    <x v="1"/>
  </r>
  <r>
    <d v="2016-11-13T11:04:00"/>
    <d v="2016-11-13T11:16:00"/>
    <x v="0"/>
    <x v="163"/>
    <s v="West Berkeley"/>
    <n v="2.1"/>
    <x v="3"/>
    <x v="250"/>
    <d v="1899-12-30T11:04:00"/>
    <d v="2016-11-13T00:00:00"/>
    <d v="1899-12-30T11:16:00"/>
    <d v="1899-12-30T00:12:00"/>
    <s v="Sunday"/>
    <x v="2"/>
    <x v="1"/>
  </r>
  <r>
    <d v="2016-11-13T12:22:00"/>
    <d v="2016-11-13T12:51:00"/>
    <x v="0"/>
    <x v="98"/>
    <s v="Southside"/>
    <n v="4"/>
    <x v="2"/>
    <x v="250"/>
    <d v="1899-12-30T12:22:00"/>
    <d v="2016-11-13T00:00:00"/>
    <d v="1899-12-30T12:51:00"/>
    <d v="1899-12-30T00:29:00"/>
    <s v="Sunday"/>
    <x v="2"/>
    <x v="2"/>
  </r>
  <r>
    <d v="2016-11-13T13:05:00"/>
    <d v="2016-11-13T13:11:00"/>
    <x v="0"/>
    <x v="163"/>
    <s v="South Berkeley"/>
    <n v="0.9"/>
    <x v="3"/>
    <x v="250"/>
    <d v="1899-12-30T13:05:00"/>
    <d v="2016-11-13T00:00:00"/>
    <d v="1899-12-30T13:11:00"/>
    <d v="1899-12-30T00:06:00"/>
    <s v="Sunday"/>
    <x v="2"/>
    <x v="2"/>
  </r>
  <r>
    <d v="2016-11-13T13:14:00"/>
    <d v="2016-11-13T13:18:00"/>
    <x v="0"/>
    <x v="164"/>
    <s v="Southside"/>
    <n v="0.9"/>
    <x v="3"/>
    <x v="250"/>
    <d v="1899-12-30T13:14:00"/>
    <d v="2016-11-13T00:00:00"/>
    <d v="1899-12-30T13:18:00"/>
    <d v="1899-12-30T00:04:00"/>
    <s v="Sunday"/>
    <x v="2"/>
    <x v="2"/>
  </r>
  <r>
    <d v="2016-11-13T14:35:00"/>
    <d v="2016-11-13T14:46:00"/>
    <x v="0"/>
    <x v="163"/>
    <s v="Central"/>
    <n v="2.4"/>
    <x v="3"/>
    <x v="250"/>
    <d v="1899-12-30T14:35:00"/>
    <d v="2016-11-13T00:00:00"/>
    <d v="1899-12-30T14:46:00"/>
    <d v="1899-12-30T00:11:00"/>
    <s v="Sunday"/>
    <x v="2"/>
    <x v="2"/>
  </r>
  <r>
    <d v="2016-11-13T15:14:00"/>
    <d v="2016-11-13T15:24:00"/>
    <x v="0"/>
    <x v="137"/>
    <s v="Southside"/>
    <n v="1.9"/>
    <x v="3"/>
    <x v="250"/>
    <d v="1899-12-30T15:14:00"/>
    <d v="2016-11-13T00:00:00"/>
    <d v="1899-12-30T15:24:00"/>
    <d v="1899-12-30T00:10:00"/>
    <s v="Sunday"/>
    <x v="2"/>
    <x v="2"/>
  </r>
  <r>
    <d v="2016-11-13T15:47:00"/>
    <d v="2016-11-13T15:59:00"/>
    <x v="0"/>
    <x v="163"/>
    <s v="Central"/>
    <n v="1.9"/>
    <x v="3"/>
    <x v="250"/>
    <d v="1899-12-30T15:47:00"/>
    <d v="2016-11-13T00:00:00"/>
    <d v="1899-12-30T15:59:00"/>
    <d v="1899-12-30T00:12:00"/>
    <s v="Sunday"/>
    <x v="2"/>
    <x v="2"/>
  </r>
  <r>
    <d v="2016-11-14T11:24:00"/>
    <d v="2016-11-14T12:13:00"/>
    <x v="0"/>
    <x v="101"/>
    <s v="Mountain View"/>
    <n v="44.6"/>
    <x v="1"/>
    <x v="251"/>
    <d v="1899-12-30T11:24:00"/>
    <d v="2016-11-14T00:00:00"/>
    <d v="1899-12-30T12:13:00"/>
    <d v="1899-12-30T00:49:00"/>
    <s v="Monday"/>
    <x v="3"/>
    <x v="1"/>
  </r>
  <r>
    <d v="2016-11-14T13:40:00"/>
    <d v="2016-11-14T14:33:00"/>
    <x v="0"/>
    <x v="165"/>
    <s v="Berkeley"/>
    <n v="43.6"/>
    <x v="1"/>
    <x v="251"/>
    <d v="1899-12-30T13:40:00"/>
    <d v="2016-11-14T00:00:00"/>
    <d v="1899-12-30T14:33:00"/>
    <d v="1899-12-30T00:53:00"/>
    <s v="Monday"/>
    <x v="3"/>
    <x v="2"/>
  </r>
  <r>
    <d v="2016-11-14T15:27:00"/>
    <d v="2016-11-14T15:36:00"/>
    <x v="0"/>
    <x v="101"/>
    <s v="Emeryville"/>
    <n v="2.5"/>
    <x v="3"/>
    <x v="251"/>
    <d v="1899-12-30T15:27:00"/>
    <d v="2016-11-14T00:00:00"/>
    <d v="1899-12-30T15:36:00"/>
    <d v="1899-12-30T00:09:00"/>
    <s v="Monday"/>
    <x v="3"/>
    <x v="2"/>
  </r>
  <r>
    <d v="2016-11-14T20:19:00"/>
    <d v="2016-11-14T20:30:00"/>
    <x v="0"/>
    <x v="100"/>
    <s v="Berkeley"/>
    <n v="3.7"/>
    <x v="5"/>
    <x v="251"/>
    <d v="1899-12-30T20:19:00"/>
    <d v="2016-11-14T00:00:00"/>
    <d v="1899-12-30T20:30:00"/>
    <d v="1899-12-30T00:11:00"/>
    <s v="Monday"/>
    <x v="3"/>
    <x v="0"/>
  </r>
  <r>
    <d v="2016-11-15T13:59:00"/>
    <d v="2016-11-15T14:06:00"/>
    <x v="0"/>
    <x v="101"/>
    <s v="Oakland"/>
    <n v="5.0999999999999996"/>
    <x v="3"/>
    <x v="252"/>
    <d v="1899-12-30T13:59:00"/>
    <d v="2016-11-15T00:00:00"/>
    <d v="1899-12-30T14:06:00"/>
    <d v="1899-12-30T00:07:00"/>
    <s v="Tuesday"/>
    <x v="4"/>
    <x v="2"/>
  </r>
  <r>
    <d v="2016-11-15T14:09:00"/>
    <d v="2016-11-15T14:26:00"/>
    <x v="0"/>
    <x v="99"/>
    <s v="San Francisco"/>
    <n v="9.6999999999999993"/>
    <x v="6"/>
    <x v="252"/>
    <d v="1899-12-30T14:09:00"/>
    <d v="2016-11-15T00:00:00"/>
    <d v="1899-12-30T14:26:00"/>
    <d v="1899-12-30T00:17:00"/>
    <s v="Tuesday"/>
    <x v="4"/>
    <x v="2"/>
  </r>
  <r>
    <d v="2016-11-15T20:44:00"/>
    <d v="2016-11-15T21:00:00"/>
    <x v="0"/>
    <x v="102"/>
    <s v="Berkeley"/>
    <n v="11.8"/>
    <x v="6"/>
    <x v="252"/>
    <d v="1899-12-30T20:44:00"/>
    <d v="2016-11-15T00:00:00"/>
    <d v="1899-12-30T21:00:00"/>
    <d v="1899-12-30T00:16:00"/>
    <s v="Tuesday"/>
    <x v="4"/>
    <x v="0"/>
  </r>
  <r>
    <d v="2016-11-16T20:21:00"/>
    <d v="2016-11-16T20:27:00"/>
    <x v="0"/>
    <x v="101"/>
    <s v="El Cerrito"/>
    <n v="2.2999999999999998"/>
    <x v="6"/>
    <x v="253"/>
    <d v="1899-12-30T20:21:00"/>
    <d v="2016-11-16T00:00:00"/>
    <d v="1899-12-30T20:27:00"/>
    <d v="1899-12-30T00:06:00"/>
    <s v="Wednesday"/>
    <x v="5"/>
    <x v="0"/>
  </r>
  <r>
    <d v="2016-11-16T22:52:00"/>
    <d v="2016-11-16T23:02:00"/>
    <x v="0"/>
    <x v="166"/>
    <s v="Berkeley"/>
    <n v="3.1"/>
    <x v="0"/>
    <x v="253"/>
    <d v="1899-12-30T22:52:00"/>
    <d v="2016-11-16T00:00:00"/>
    <d v="1899-12-30T23:02:00"/>
    <d v="1899-12-30T00:10:00"/>
    <s v="Wednesday"/>
    <x v="5"/>
    <x v="0"/>
  </r>
  <r>
    <d v="2016-11-17T10:13:00"/>
    <d v="2016-11-17T10:44:00"/>
    <x v="0"/>
    <x v="101"/>
    <s v="Oakland"/>
    <n v="16.3"/>
    <x v="1"/>
    <x v="254"/>
    <d v="1899-12-30T10:13:00"/>
    <d v="2016-11-17T00:00:00"/>
    <d v="1899-12-30T10:44:00"/>
    <d v="1899-12-30T00:31:00"/>
    <s v="Thursday"/>
    <x v="6"/>
    <x v="1"/>
  </r>
  <r>
    <d v="2016-11-18T20:09:00"/>
    <d v="2016-11-18T20:19:00"/>
    <x v="0"/>
    <x v="1"/>
    <s v="Morrisville"/>
    <n v="3.1"/>
    <x v="0"/>
    <x v="255"/>
    <d v="1899-12-30T20:09:00"/>
    <d v="2016-11-18T00:00:00"/>
    <d v="1899-12-30T20:19:00"/>
    <d v="1899-12-30T00:10:00"/>
    <s v="Friday"/>
    <x v="0"/>
    <x v="0"/>
  </r>
  <r>
    <d v="2016-11-18T21:23:00"/>
    <d v="2016-11-18T21:34:00"/>
    <x v="0"/>
    <x v="11"/>
    <s v="Cary"/>
    <n v="5.2"/>
    <x v="0"/>
    <x v="255"/>
    <d v="1899-12-30T21:23:00"/>
    <d v="2016-11-18T00:00:00"/>
    <d v="1899-12-30T21:34:00"/>
    <d v="1899-12-30T00:11:00"/>
    <s v="Friday"/>
    <x v="0"/>
    <x v="0"/>
  </r>
  <r>
    <d v="2016-11-18T21:56:00"/>
    <d v="2016-11-18T22:21:00"/>
    <x v="0"/>
    <x v="167"/>
    <s v="Whitebridge"/>
    <n v="6.1"/>
    <x v="2"/>
    <x v="255"/>
    <d v="1899-12-30T21:56:00"/>
    <d v="2016-11-18T00:00:00"/>
    <d v="1899-12-30T22:21:00"/>
    <d v="1899-12-30T00:25:00"/>
    <s v="Friday"/>
    <x v="0"/>
    <x v="0"/>
  </r>
  <r>
    <d v="2016-11-19T13:51:00"/>
    <d v="2016-11-19T14:10:00"/>
    <x v="0"/>
    <x v="1"/>
    <s v="Durham"/>
    <n v="10.3"/>
    <x v="2"/>
    <x v="256"/>
    <d v="1899-12-30T13:51:00"/>
    <d v="2016-11-19T00:00:00"/>
    <d v="1899-12-30T14:10:00"/>
    <d v="1899-12-30T00:19:00"/>
    <s v="Saturday"/>
    <x v="1"/>
    <x v="2"/>
  </r>
  <r>
    <d v="2016-11-19T14:30:00"/>
    <d v="2016-11-19T14:51:00"/>
    <x v="0"/>
    <x v="12"/>
    <s v="Cary"/>
    <n v="10.5"/>
    <x v="2"/>
    <x v="256"/>
    <d v="1899-12-30T14:30:00"/>
    <d v="2016-11-19T00:00:00"/>
    <d v="1899-12-30T14:51:00"/>
    <d v="1899-12-30T00:21:00"/>
    <s v="Saturday"/>
    <x v="1"/>
    <x v="2"/>
  </r>
  <r>
    <d v="2016-11-19T16:01:00"/>
    <d v="2016-11-19T16:06:00"/>
    <x v="0"/>
    <x v="1"/>
    <s v="Cary"/>
    <n v="1.5"/>
    <x v="3"/>
    <x v="256"/>
    <d v="1899-12-30T16:01:00"/>
    <d v="2016-11-19T00:00:00"/>
    <d v="1899-12-30T16:06:00"/>
    <d v="1899-12-30T00:05:00"/>
    <s v="Saturday"/>
    <x v="1"/>
    <x v="2"/>
  </r>
  <r>
    <d v="2016-11-19T16:27:00"/>
    <d v="2016-11-19T16:41:00"/>
    <x v="0"/>
    <x v="1"/>
    <s v="Cary"/>
    <n v="1.8"/>
    <x v="3"/>
    <x v="256"/>
    <d v="1899-12-30T16:27:00"/>
    <d v="2016-11-19T00:00:00"/>
    <d v="1899-12-30T16:41:00"/>
    <d v="1899-12-30T00:14:00"/>
    <s v="Saturday"/>
    <x v="1"/>
    <x v="2"/>
  </r>
  <r>
    <d v="2016-11-19T17:41:00"/>
    <d v="2016-11-19T17:54:00"/>
    <x v="0"/>
    <x v="1"/>
    <s v="Apex"/>
    <n v="5.4"/>
    <x v="5"/>
    <x v="256"/>
    <d v="1899-12-30T17:41:00"/>
    <d v="2016-11-19T00:00:00"/>
    <d v="1899-12-30T17:54:00"/>
    <d v="1899-12-30T00:13:00"/>
    <s v="Saturday"/>
    <x v="1"/>
    <x v="2"/>
  </r>
  <r>
    <d v="2016-11-19T21:14:00"/>
    <d v="2016-11-19T21:35:00"/>
    <x v="0"/>
    <x v="16"/>
    <s v="Cary"/>
    <n v="5.4"/>
    <x v="1"/>
    <x v="256"/>
    <d v="1899-12-30T21:14:00"/>
    <d v="2016-11-19T00:00:00"/>
    <d v="1899-12-30T21:35:00"/>
    <d v="1899-12-30T00:21:00"/>
    <s v="Saturday"/>
    <x v="1"/>
    <x v="0"/>
  </r>
  <r>
    <d v="2016-11-20T10:27:00"/>
    <d v="2016-11-20T11:32:00"/>
    <x v="0"/>
    <x v="1"/>
    <s v="Cary"/>
    <n v="39.200000000000003"/>
    <x v="4"/>
    <x v="257"/>
    <d v="1899-12-30T10:27:00"/>
    <d v="2016-11-20T00:00:00"/>
    <d v="1899-12-30T11:32:00"/>
    <d v="1899-12-30T01:05:00"/>
    <s v="Sunday"/>
    <x v="2"/>
    <x v="1"/>
  </r>
  <r>
    <d v="2016-11-20T11:58:00"/>
    <d v="2016-11-20T12:28:00"/>
    <x v="0"/>
    <x v="1"/>
    <s v="Cary"/>
    <n v="6.4"/>
    <x v="1"/>
    <x v="257"/>
    <d v="1899-12-30T11:58:00"/>
    <d v="2016-11-20T00:00:00"/>
    <d v="1899-12-30T12:28:00"/>
    <d v="1899-12-30T00:30:00"/>
    <s v="Sunday"/>
    <x v="2"/>
    <x v="1"/>
  </r>
  <r>
    <d v="2016-11-20T14:58:00"/>
    <d v="2016-11-20T15:07:00"/>
    <x v="0"/>
    <x v="1"/>
    <s v="Cary"/>
    <n v="2.7"/>
    <x v="2"/>
    <x v="257"/>
    <d v="1899-12-30T14:58:00"/>
    <d v="2016-11-20T00:00:00"/>
    <d v="1899-12-30T15:07:00"/>
    <d v="1899-12-30T00:09:00"/>
    <s v="Sunday"/>
    <x v="2"/>
    <x v="2"/>
  </r>
  <r>
    <d v="2016-11-20T17:45:00"/>
    <d v="2016-11-20T18:37:00"/>
    <x v="0"/>
    <x v="1"/>
    <s v="Cary"/>
    <n v="18.5"/>
    <x v="5"/>
    <x v="257"/>
    <d v="1899-12-30T17:45:00"/>
    <d v="2016-11-20T00:00:00"/>
    <d v="1899-12-30T18:37:00"/>
    <d v="1899-12-30T00:52:00"/>
    <s v="Sunday"/>
    <x v="2"/>
    <x v="2"/>
  </r>
  <r>
    <d v="2016-11-21T13:37:00"/>
    <d v="2016-11-21T13:49:00"/>
    <x v="0"/>
    <x v="1"/>
    <s v="Cary"/>
    <n v="2.5"/>
    <x v="0"/>
    <x v="258"/>
    <d v="1899-12-30T13:37:00"/>
    <d v="2016-11-21T00:00:00"/>
    <d v="1899-12-30T13:49:00"/>
    <d v="1899-12-30T00:12:00"/>
    <s v="Monday"/>
    <x v="3"/>
    <x v="2"/>
  </r>
  <r>
    <d v="2016-11-21T14:34:00"/>
    <d v="2016-11-21T14:44:00"/>
    <x v="0"/>
    <x v="1"/>
    <s v="Cary"/>
    <n v="2.1"/>
    <x v="0"/>
    <x v="258"/>
    <d v="1899-12-30T14:34:00"/>
    <d v="2016-11-21T00:00:00"/>
    <d v="1899-12-30T14:44:00"/>
    <d v="1899-12-30T00:10:00"/>
    <s v="Monday"/>
    <x v="3"/>
    <x v="2"/>
  </r>
  <r>
    <d v="2016-11-21T17:50:00"/>
    <d v="2016-11-21T18:04:00"/>
    <x v="0"/>
    <x v="1"/>
    <s v="Unknown Location"/>
    <n v="6.7"/>
    <x v="5"/>
    <x v="258"/>
    <d v="1899-12-30T17:50:00"/>
    <d v="2016-11-21T00:00:00"/>
    <d v="1899-12-30T18:04:00"/>
    <d v="1899-12-30T00:14:00"/>
    <s v="Monday"/>
    <x v="3"/>
    <x v="2"/>
  </r>
  <r>
    <d v="2016-11-21T18:18:00"/>
    <d v="2016-11-21T18:27:00"/>
    <x v="0"/>
    <x v="17"/>
    <s v="Morrisville"/>
    <n v="3.5"/>
    <x v="0"/>
    <x v="258"/>
    <d v="1899-12-30T18:18:00"/>
    <d v="2016-11-21T00:00:00"/>
    <d v="1899-12-30T18:27:00"/>
    <d v="1899-12-30T00:09:00"/>
    <s v="Monday"/>
    <x v="3"/>
    <x v="0"/>
  </r>
  <r>
    <d v="2016-11-21T18:43:00"/>
    <d v="2016-11-21T18:51:00"/>
    <x v="0"/>
    <x v="11"/>
    <s v="Cary"/>
    <n v="3.4"/>
    <x v="5"/>
    <x v="258"/>
    <d v="1899-12-30T18:43:00"/>
    <d v="2016-11-21T00:00:00"/>
    <d v="1899-12-30T18:51:00"/>
    <d v="1899-12-30T00:08:00"/>
    <s v="Monday"/>
    <x v="3"/>
    <x v="0"/>
  </r>
  <r>
    <d v="2016-11-22T15:12:00"/>
    <d v="2016-11-22T15:27:00"/>
    <x v="0"/>
    <x v="1"/>
    <s v="Cary"/>
    <n v="5.5"/>
    <x v="2"/>
    <x v="259"/>
    <d v="1899-12-30T15:12:00"/>
    <d v="2016-11-22T00:00:00"/>
    <d v="1899-12-30T15:27:00"/>
    <d v="1899-12-30T00:15:00"/>
    <s v="Tuesday"/>
    <x v="4"/>
    <x v="2"/>
  </r>
  <r>
    <d v="2016-11-22T15:31:00"/>
    <d v="2016-11-22T15:44:00"/>
    <x v="0"/>
    <x v="1"/>
    <s v="Cary"/>
    <n v="4.0999999999999996"/>
    <x v="2"/>
    <x v="259"/>
    <d v="1899-12-30T15:31:00"/>
    <d v="2016-11-22T00:00:00"/>
    <d v="1899-12-30T15:44:00"/>
    <d v="1899-12-30T00:13:00"/>
    <s v="Tuesday"/>
    <x v="4"/>
    <x v="2"/>
  </r>
  <r>
    <d v="2016-11-22T15:51:00"/>
    <d v="2016-11-22T16:43:00"/>
    <x v="0"/>
    <x v="1"/>
    <s v="Cary"/>
    <n v="12.7"/>
    <x v="1"/>
    <x v="259"/>
    <d v="1899-12-30T15:51:00"/>
    <d v="2016-11-22T00:00:00"/>
    <d v="1899-12-30T16:43:00"/>
    <d v="1899-12-30T00:52:00"/>
    <s v="Tuesday"/>
    <x v="4"/>
    <x v="2"/>
  </r>
  <r>
    <d v="2016-11-22T18:18:00"/>
    <d v="2016-11-22T18:28:00"/>
    <x v="0"/>
    <x v="1"/>
    <s v="Morrisville"/>
    <n v="3"/>
    <x v="0"/>
    <x v="259"/>
    <d v="1899-12-30T18:18:00"/>
    <d v="2016-11-22T00:00:00"/>
    <d v="1899-12-30T18:28:00"/>
    <d v="1899-12-30T00:10:00"/>
    <s v="Tuesday"/>
    <x v="4"/>
    <x v="0"/>
  </r>
  <r>
    <d v="2016-11-22T21:02:00"/>
    <d v="2016-11-22T21:14:00"/>
    <x v="0"/>
    <x v="11"/>
    <s v="Cary"/>
    <n v="3.5"/>
    <x v="1"/>
    <x v="259"/>
    <d v="1899-12-30T21:02:00"/>
    <d v="2016-11-22T00:00:00"/>
    <d v="1899-12-30T21:14:00"/>
    <d v="1899-12-30T00:12:00"/>
    <s v="Tuesday"/>
    <x v="4"/>
    <x v="0"/>
  </r>
  <r>
    <d v="2016-11-23T15:34:00"/>
    <d v="2016-11-23T15:50:00"/>
    <x v="0"/>
    <x v="1"/>
    <s v="Cary"/>
    <n v="5.9"/>
    <x v="0"/>
    <x v="260"/>
    <d v="1899-12-30T15:34:00"/>
    <d v="2016-11-23T00:00:00"/>
    <d v="1899-12-30T15:50:00"/>
    <d v="1899-12-30T00:16:00"/>
    <s v="Wednesday"/>
    <x v="5"/>
    <x v="2"/>
  </r>
  <r>
    <d v="2016-11-23T16:18:00"/>
    <d v="2016-11-23T16:29:00"/>
    <x v="0"/>
    <x v="1"/>
    <s v="Cary"/>
    <n v="1.9"/>
    <x v="3"/>
    <x v="260"/>
    <d v="1899-12-30T16:18:00"/>
    <d v="2016-11-23T00:00:00"/>
    <d v="1899-12-30T16:29:00"/>
    <d v="1899-12-30T00:11:00"/>
    <s v="Wednesday"/>
    <x v="5"/>
    <x v="2"/>
  </r>
  <r>
    <d v="2016-11-23T16:49:00"/>
    <d v="2016-11-23T17:00:00"/>
    <x v="0"/>
    <x v="1"/>
    <s v="Cary"/>
    <n v="3.3"/>
    <x v="3"/>
    <x v="260"/>
    <d v="1899-12-30T16:49:00"/>
    <d v="2016-11-23T00:00:00"/>
    <d v="1899-12-30T17:00:00"/>
    <d v="1899-12-30T00:11:00"/>
    <s v="Wednesday"/>
    <x v="5"/>
    <x v="2"/>
  </r>
  <r>
    <d v="2016-11-23T18:37:00"/>
    <d v="2016-11-23T18:47:00"/>
    <x v="0"/>
    <x v="1"/>
    <s v="Cary"/>
    <n v="1.3"/>
    <x v="3"/>
    <x v="260"/>
    <d v="1899-12-30T18:37:00"/>
    <d v="2016-11-23T00:00:00"/>
    <d v="1899-12-30T18:47:00"/>
    <d v="1899-12-30T00:10:00"/>
    <s v="Wednesday"/>
    <x v="5"/>
    <x v="0"/>
  </r>
  <r>
    <d v="2016-11-25T11:47:00"/>
    <d v="2016-11-25T12:04:00"/>
    <x v="0"/>
    <x v="1"/>
    <s v="Durham"/>
    <n v="10.3"/>
    <x v="2"/>
    <x v="261"/>
    <d v="1899-12-30T11:47:00"/>
    <d v="2016-11-25T00:00:00"/>
    <d v="1899-12-30T12:04:00"/>
    <d v="1899-12-30T00:17:00"/>
    <s v="Friday"/>
    <x v="0"/>
    <x v="1"/>
  </r>
  <r>
    <d v="2016-11-25T13:13:00"/>
    <d v="2016-11-25T13:31:00"/>
    <x v="0"/>
    <x v="12"/>
    <s v="Cary"/>
    <n v="11.1"/>
    <x v="2"/>
    <x v="261"/>
    <d v="1899-12-30T13:13:00"/>
    <d v="2016-11-25T00:00:00"/>
    <d v="1899-12-30T13:31:00"/>
    <d v="1899-12-30T00:18:00"/>
    <s v="Friday"/>
    <x v="0"/>
    <x v="2"/>
  </r>
  <r>
    <d v="2016-11-26T15:54:00"/>
    <d v="2016-11-26T15:59:00"/>
    <x v="0"/>
    <x v="1"/>
    <s v="Cary"/>
    <n v="1.4"/>
    <x v="3"/>
    <x v="262"/>
    <d v="1899-12-30T15:54:00"/>
    <d v="2016-11-26T00:00:00"/>
    <d v="1899-12-30T15:59:00"/>
    <d v="1899-12-30T00:05:00"/>
    <s v="Saturday"/>
    <x v="1"/>
    <x v="2"/>
  </r>
  <r>
    <d v="2016-11-26T17:00:00"/>
    <d v="2016-11-26T17:12:00"/>
    <x v="0"/>
    <x v="1"/>
    <s v="Apex"/>
    <n v="5.0999999999999996"/>
    <x v="2"/>
    <x v="262"/>
    <d v="1899-12-30T17:00:00"/>
    <d v="2016-11-26T00:00:00"/>
    <d v="1899-12-30T17:12:00"/>
    <d v="1899-12-30T00:12:00"/>
    <s v="Saturday"/>
    <x v="1"/>
    <x v="2"/>
  </r>
  <r>
    <d v="2016-11-26T17:36:00"/>
    <d v="2016-11-26T17:56:00"/>
    <x v="0"/>
    <x v="16"/>
    <s v="Holly Springs"/>
    <n v="9"/>
    <x v="2"/>
    <x v="262"/>
    <d v="1899-12-30T17:36:00"/>
    <d v="2016-11-26T00:00:00"/>
    <d v="1899-12-30T17:56:00"/>
    <d v="1899-12-30T00:20:00"/>
    <s v="Saturday"/>
    <x v="1"/>
    <x v="2"/>
  </r>
  <r>
    <d v="2016-11-26T18:29:00"/>
    <d v="2016-11-26T19:04:00"/>
    <x v="0"/>
    <x v="80"/>
    <s v="Cary"/>
    <n v="13.3"/>
    <x v="4"/>
    <x v="262"/>
    <d v="1899-12-30T18:29:00"/>
    <d v="2016-11-26T00:00:00"/>
    <d v="1899-12-30T19:04:00"/>
    <d v="1899-12-30T00:35:00"/>
    <s v="Saturday"/>
    <x v="1"/>
    <x v="0"/>
  </r>
  <r>
    <d v="2016-11-26T19:47:00"/>
    <d v="2016-11-26T19:54:00"/>
    <x v="0"/>
    <x v="1"/>
    <s v="Cary"/>
    <n v="2.5"/>
    <x v="5"/>
    <x v="262"/>
    <d v="1899-12-30T19:47:00"/>
    <d v="2016-11-26T00:00:00"/>
    <d v="1899-12-30T19:54:00"/>
    <d v="1899-12-30T00:07:00"/>
    <s v="Saturday"/>
    <x v="1"/>
    <x v="0"/>
  </r>
  <r>
    <d v="2016-11-27T15:59:00"/>
    <d v="2016-11-27T16:06:00"/>
    <x v="0"/>
    <x v="1"/>
    <s v="Morrisville"/>
    <n v="3.3"/>
    <x v="0"/>
    <x v="263"/>
    <d v="1899-12-30T15:59:00"/>
    <d v="2016-11-27T00:00:00"/>
    <d v="1899-12-30T16:06:00"/>
    <d v="1899-12-30T00:07:00"/>
    <s v="Sunday"/>
    <x v="2"/>
    <x v="2"/>
  </r>
  <r>
    <d v="2016-11-27T18:55:00"/>
    <d v="2016-11-27T19:09:00"/>
    <x v="0"/>
    <x v="11"/>
    <s v="Cary"/>
    <n v="2.9"/>
    <x v="3"/>
    <x v="263"/>
    <d v="1899-12-30T18:55:00"/>
    <d v="2016-11-27T00:00:00"/>
    <d v="1899-12-30T19:09:00"/>
    <d v="1899-12-30T00:14:00"/>
    <s v="Sunday"/>
    <x v="2"/>
    <x v="0"/>
  </r>
  <r>
    <d v="2016-11-30T11:03:00"/>
    <d v="2016-11-30T11:34:00"/>
    <x v="0"/>
    <x v="1"/>
    <s v="Raleigh"/>
    <n v="8.5"/>
    <x v="1"/>
    <x v="264"/>
    <d v="1899-12-30T11:03:00"/>
    <d v="2016-11-30T00:00:00"/>
    <d v="1899-12-30T11:34:00"/>
    <d v="1899-12-30T00:31:00"/>
    <s v="Wednesday"/>
    <x v="5"/>
    <x v="1"/>
  </r>
  <r>
    <d v="2016-11-30T11:53:00"/>
    <d v="2016-11-30T12:35:00"/>
    <x v="0"/>
    <x v="13"/>
    <s v="Morrisville"/>
    <n v="6.7"/>
    <x v="6"/>
    <x v="264"/>
    <d v="1899-12-30T11:53:00"/>
    <d v="2016-11-30T00:00:00"/>
    <d v="1899-12-30T12:35:00"/>
    <d v="1899-12-30T00:42:00"/>
    <s v="Wednesday"/>
    <x v="5"/>
    <x v="1"/>
  </r>
  <r>
    <d v="2016-11-30T12:43:00"/>
    <d v="2016-11-30T12:53:00"/>
    <x v="0"/>
    <x v="11"/>
    <s v="Cary"/>
    <n v="3.1"/>
    <x v="3"/>
    <x v="264"/>
    <d v="1899-12-30T12:43:00"/>
    <d v="2016-11-30T00:00:00"/>
    <d v="1899-12-30T12:53:00"/>
    <d v="1899-12-30T00:10:00"/>
    <s v="Wednesday"/>
    <x v="5"/>
    <x v="2"/>
  </r>
  <r>
    <d v="2016-12-01T12:33:00"/>
    <d v="2016-12-01T12:49:00"/>
    <x v="0"/>
    <x v="37"/>
    <s v="Hudson Square"/>
    <n v="1.9"/>
    <x v="0"/>
    <x v="265"/>
    <d v="1899-12-30T12:33:00"/>
    <d v="2016-12-01T00:00:00"/>
    <d v="1899-12-30T12:49:00"/>
    <d v="1899-12-30T00:16:00"/>
    <s v="Thursday"/>
    <x v="6"/>
    <x v="2"/>
  </r>
  <r>
    <d v="2016-12-01T12:53:00"/>
    <d v="2016-12-01T13:09:00"/>
    <x v="0"/>
    <x v="168"/>
    <s v="Lower Manhattan"/>
    <n v="4"/>
    <x v="0"/>
    <x v="265"/>
    <d v="1899-12-30T12:53:00"/>
    <d v="2016-12-01T00:00:00"/>
    <d v="1899-12-30T13:09:00"/>
    <d v="1899-12-30T00:16:00"/>
    <s v="Thursday"/>
    <x v="6"/>
    <x v="2"/>
  </r>
  <r>
    <d v="2016-12-01T14:42:00"/>
    <d v="2016-12-01T14:56:00"/>
    <x v="0"/>
    <x v="169"/>
    <s v="Hudson Square"/>
    <n v="1.8"/>
    <x v="5"/>
    <x v="265"/>
    <d v="1899-12-30T14:42:00"/>
    <d v="2016-12-01T00:00:00"/>
    <d v="1899-12-30T14:56:00"/>
    <d v="1899-12-30T00:14:00"/>
    <s v="Thursday"/>
    <x v="6"/>
    <x v="2"/>
  </r>
  <r>
    <d v="2016-12-01T15:13:00"/>
    <d v="2016-12-01T15:28:00"/>
    <x v="0"/>
    <x v="168"/>
    <s v="Hell's Kitchen"/>
    <n v="2.4"/>
    <x v="1"/>
    <x v="265"/>
    <d v="1899-12-30T15:13:00"/>
    <d v="2016-12-01T00:00:00"/>
    <d v="1899-12-30T15:28:00"/>
    <d v="1899-12-30T00:15:00"/>
    <s v="Thursday"/>
    <x v="6"/>
    <x v="2"/>
  </r>
  <r>
    <d v="2016-12-01T15:42:00"/>
    <d v="2016-12-01T15:54:00"/>
    <x v="0"/>
    <x v="170"/>
    <s v="Midtown"/>
    <n v="2"/>
    <x v="5"/>
    <x v="265"/>
    <d v="1899-12-30T15:42:00"/>
    <d v="2016-12-01T00:00:00"/>
    <d v="1899-12-30T15:54:00"/>
    <d v="1899-12-30T00:12:00"/>
    <s v="Thursday"/>
    <x v="6"/>
    <x v="2"/>
  </r>
  <r>
    <d v="2016-12-01T16:02:00"/>
    <d v="2016-12-01T17:00:00"/>
    <x v="0"/>
    <x v="38"/>
    <s v="Queens County"/>
    <n v="15.1"/>
    <x v="2"/>
    <x v="265"/>
    <d v="1899-12-30T16:02:00"/>
    <d v="2016-12-01T00:00:00"/>
    <d v="1899-12-30T17:00:00"/>
    <d v="1899-12-30T00:58:00"/>
    <s v="Thursday"/>
    <x v="6"/>
    <x v="2"/>
  </r>
  <r>
    <d v="2016-12-02T08:21:00"/>
    <d v="2016-12-02T08:42:00"/>
    <x v="0"/>
    <x v="1"/>
    <s v="Durham"/>
    <n v="8.5"/>
    <x v="6"/>
    <x v="266"/>
    <d v="1899-12-30T08:21:00"/>
    <d v="2016-12-02T00:00:00"/>
    <d v="1899-12-30T08:42:00"/>
    <d v="1899-12-30T00:21:00"/>
    <s v="Friday"/>
    <x v="0"/>
    <x v="1"/>
  </r>
  <r>
    <d v="2016-12-02T10:45:00"/>
    <d v="2016-12-02T10:52:00"/>
    <x v="0"/>
    <x v="12"/>
    <s v="Morrisville"/>
    <n v="2.6"/>
    <x v="6"/>
    <x v="266"/>
    <d v="1899-12-30T10:45:00"/>
    <d v="2016-12-02T00:00:00"/>
    <d v="1899-12-30T10:52:00"/>
    <d v="1899-12-30T00:07:00"/>
    <s v="Friday"/>
    <x v="0"/>
    <x v="1"/>
  </r>
  <r>
    <d v="2016-12-02T11:14:00"/>
    <d v="2016-12-02T11:35:00"/>
    <x v="0"/>
    <x v="11"/>
    <s v="Raleigh"/>
    <n v="17"/>
    <x v="1"/>
    <x v="266"/>
    <d v="1899-12-30T11:14:00"/>
    <d v="2016-12-02T00:00:00"/>
    <d v="1899-12-30T11:35:00"/>
    <d v="1899-12-30T00:21:00"/>
    <s v="Friday"/>
    <x v="0"/>
    <x v="1"/>
  </r>
  <r>
    <d v="2016-12-02T13:02:00"/>
    <d v="2016-12-02T13:36:00"/>
    <x v="0"/>
    <x v="13"/>
    <s v="Cary"/>
    <n v="18"/>
    <x v="2"/>
    <x v="266"/>
    <d v="1899-12-30T13:02:00"/>
    <d v="2016-12-02T00:00:00"/>
    <d v="1899-12-30T13:36:00"/>
    <d v="1899-12-30T00:34:00"/>
    <s v="Friday"/>
    <x v="0"/>
    <x v="2"/>
  </r>
  <r>
    <d v="2016-12-02T14:49:00"/>
    <d v="2016-12-02T15:06:00"/>
    <x v="0"/>
    <x v="1"/>
    <s v="Morrisville"/>
    <n v="8.4"/>
    <x v="2"/>
    <x v="266"/>
    <d v="1899-12-30T14:49:00"/>
    <d v="2016-12-02T00:00:00"/>
    <d v="1899-12-30T15:06:00"/>
    <d v="1899-12-30T00:17:00"/>
    <s v="Friday"/>
    <x v="0"/>
    <x v="2"/>
  </r>
  <r>
    <d v="2016-12-02T15:33:00"/>
    <d v="2016-12-02T16:06:00"/>
    <x v="0"/>
    <x v="11"/>
    <s v="Cary"/>
    <n v="11.5"/>
    <x v="1"/>
    <x v="266"/>
    <d v="1899-12-30T15:33:00"/>
    <d v="2016-12-02T00:00:00"/>
    <d v="1899-12-30T16:06:00"/>
    <d v="1899-12-30T00:33:00"/>
    <s v="Friday"/>
    <x v="0"/>
    <x v="2"/>
  </r>
  <r>
    <d v="2016-12-03T09:13:00"/>
    <d v="2016-12-03T09:22:00"/>
    <x v="0"/>
    <x v="53"/>
    <s v="South Congress"/>
    <n v="2.2000000000000002"/>
    <x v="3"/>
    <x v="267"/>
    <d v="1899-12-30T09:13:00"/>
    <d v="2016-12-03T00:00:00"/>
    <d v="1899-12-30T09:22:00"/>
    <d v="1899-12-30T00:09:00"/>
    <s v="Saturday"/>
    <x v="1"/>
    <x v="1"/>
  </r>
  <r>
    <d v="2016-12-03T18:27:00"/>
    <d v="2016-12-03T18:37:00"/>
    <x v="1"/>
    <x v="54"/>
    <s v="The Drag"/>
    <n v="1.9"/>
    <x v="3"/>
    <x v="267"/>
    <d v="1899-12-30T18:27:00"/>
    <d v="2016-12-03T00:00:00"/>
    <d v="1899-12-30T18:37:00"/>
    <d v="1899-12-30T00:10:00"/>
    <s v="Saturday"/>
    <x v="1"/>
    <x v="0"/>
  </r>
  <r>
    <d v="2016-12-04T09:15:00"/>
    <d v="2016-12-04T09:26:00"/>
    <x v="0"/>
    <x v="4"/>
    <s v="Edgehill Farms"/>
    <n v="2.8"/>
    <x v="5"/>
    <x v="268"/>
    <d v="1899-12-30T09:15:00"/>
    <d v="2016-12-04T00:00:00"/>
    <d v="1899-12-30T09:26:00"/>
    <d v="1899-12-30T00:11:00"/>
    <s v="Sunday"/>
    <x v="2"/>
    <x v="1"/>
  </r>
  <r>
    <d v="2016-12-04T09:34:00"/>
    <d v="2016-12-04T09:53:00"/>
    <x v="0"/>
    <x v="1"/>
    <s v="Raleigh"/>
    <n v="8.9"/>
    <x v="2"/>
    <x v="268"/>
    <d v="1899-12-30T09:34:00"/>
    <d v="2016-12-04T00:00:00"/>
    <d v="1899-12-30T09:53:00"/>
    <d v="1899-12-30T00:19:00"/>
    <s v="Sunday"/>
    <x v="2"/>
    <x v="1"/>
  </r>
  <r>
    <d v="2016-12-04T10:58:00"/>
    <d v="2016-12-04T11:18:00"/>
    <x v="0"/>
    <x v="171"/>
    <s v="Cedar Hill"/>
    <n v="7.5"/>
    <x v="1"/>
    <x v="268"/>
    <d v="1899-12-30T10:58:00"/>
    <d v="2016-12-04T00:00:00"/>
    <d v="1899-12-30T11:18:00"/>
    <d v="1899-12-30T00:20:00"/>
    <s v="Sunday"/>
    <x v="2"/>
    <x v="1"/>
  </r>
  <r>
    <d v="2016-12-04T12:22:00"/>
    <d v="2016-12-04T12:44:00"/>
    <x v="0"/>
    <x v="13"/>
    <s v="Morrisville"/>
    <n v="15.9"/>
    <x v="2"/>
    <x v="268"/>
    <d v="1899-12-30T12:22:00"/>
    <d v="2016-12-04T00:00:00"/>
    <d v="1899-12-30T12:44:00"/>
    <d v="1899-12-30T00:22:00"/>
    <s v="Sunday"/>
    <x v="2"/>
    <x v="2"/>
  </r>
  <r>
    <d v="2016-12-04T13:42:00"/>
    <d v="2016-12-04T14:01:00"/>
    <x v="0"/>
    <x v="11"/>
    <s v="Cary"/>
    <n v="6.5"/>
    <x v="0"/>
    <x v="268"/>
    <d v="1899-12-30T13:42:00"/>
    <d v="2016-12-04T00:00:00"/>
    <d v="1899-12-30T14:01:00"/>
    <d v="1899-12-30T00:19:00"/>
    <s v="Sunday"/>
    <x v="2"/>
    <x v="2"/>
  </r>
  <r>
    <d v="2016-12-06T19:53:00"/>
    <d v="2016-12-06T19:56:00"/>
    <x v="0"/>
    <x v="1"/>
    <s v="Morrisville"/>
    <n v="2.5"/>
    <x v="0"/>
    <x v="269"/>
    <d v="1899-12-30T19:53:00"/>
    <d v="2016-12-06T00:00:00"/>
    <d v="1899-12-30T19:56:00"/>
    <d v="1899-12-30T00:03:00"/>
    <s v="Tuesday"/>
    <x v="4"/>
    <x v="0"/>
  </r>
  <r>
    <d v="2016-12-06T20:05:00"/>
    <d v="2016-12-06T20:16:00"/>
    <x v="0"/>
    <x v="11"/>
    <s v="Cary"/>
    <n v="4.3"/>
    <x v="5"/>
    <x v="269"/>
    <d v="1899-12-30T20:05:00"/>
    <d v="2016-12-06T00:00:00"/>
    <d v="1899-12-30T20:16:00"/>
    <d v="1899-12-30T00:11:00"/>
    <s v="Tuesday"/>
    <x v="4"/>
    <x v="0"/>
  </r>
  <r>
    <d v="2016-12-06T21:58:00"/>
    <d v="2016-12-06T22:19:00"/>
    <x v="0"/>
    <x v="10"/>
    <s v="Whitebridge"/>
    <n v="2.8"/>
    <x v="5"/>
    <x v="269"/>
    <d v="1899-12-30T21:58:00"/>
    <d v="2016-12-06T00:00:00"/>
    <d v="1899-12-30T22:19:00"/>
    <d v="1899-12-30T00:21:00"/>
    <s v="Tuesday"/>
    <x v="4"/>
    <x v="0"/>
  </r>
  <r>
    <d v="2016-12-07T16:10:00"/>
    <d v="2016-12-07T16:45:00"/>
    <x v="0"/>
    <x v="108"/>
    <s v="Kenner"/>
    <n v="12.3"/>
    <x v="3"/>
    <x v="270"/>
    <d v="1899-12-30T16:10:00"/>
    <d v="2016-12-07T00:00:00"/>
    <d v="1899-12-30T16:45:00"/>
    <d v="1899-12-30T00:35:00"/>
    <s v="Wednesday"/>
    <x v="5"/>
    <x v="2"/>
  </r>
  <r>
    <d v="2016-12-07T19:21:00"/>
    <d v="2016-12-07T19:26:00"/>
    <x v="1"/>
    <x v="103"/>
    <s v="Kenner"/>
    <n v="1.4"/>
    <x v="3"/>
    <x v="270"/>
    <d v="1899-12-30T19:21:00"/>
    <d v="2016-12-07T00:00:00"/>
    <d v="1899-12-30T19:26:00"/>
    <d v="1899-12-30T00:05:00"/>
    <s v="Wednesday"/>
    <x v="5"/>
    <x v="0"/>
  </r>
  <r>
    <d v="2016-12-07T23:47:00"/>
    <d v="2016-12-08T00:11:00"/>
    <x v="1"/>
    <x v="11"/>
    <s v="Cary"/>
    <n v="8.6999999999999993"/>
    <x v="3"/>
    <x v="270"/>
    <d v="1899-12-30T23:47:00"/>
    <d v="2016-12-08T00:00:00"/>
    <d v="1899-12-30T00:11:00"/>
    <d v="1899-12-30T00:24:00"/>
    <s v="Wednesday"/>
    <x v="5"/>
    <x v="3"/>
  </r>
  <r>
    <d v="2016-12-08T18:49:00"/>
    <d v="2016-12-08T18:52:00"/>
    <x v="0"/>
    <x v="4"/>
    <s v="Westpark Place"/>
    <n v="1.9"/>
    <x v="3"/>
    <x v="271"/>
    <d v="1899-12-30T18:49:00"/>
    <d v="2016-12-08T00:00:00"/>
    <d v="1899-12-30T18:52:00"/>
    <d v="1899-12-30T00:03:00"/>
    <s v="Thursday"/>
    <x v="6"/>
    <x v="0"/>
  </r>
  <r>
    <d v="2016-12-08T18:56:00"/>
    <d v="2016-12-08T19:05:00"/>
    <x v="0"/>
    <x v="8"/>
    <s v="Whitebridge"/>
    <n v="1.8"/>
    <x v="3"/>
    <x v="271"/>
    <d v="1899-12-30T18:56:00"/>
    <d v="2016-12-08T00:00:00"/>
    <d v="1899-12-30T19:05:00"/>
    <d v="1899-12-30T00:09:00"/>
    <s v="Thursday"/>
    <x v="6"/>
    <x v="0"/>
  </r>
  <r>
    <d v="2016-12-09T08:07:00"/>
    <d v="2016-12-09T08:12:00"/>
    <x v="0"/>
    <x v="17"/>
    <s v="Unknown Location"/>
    <n v="3.6"/>
    <x v="3"/>
    <x v="272"/>
    <d v="1899-12-30T08:07:00"/>
    <d v="2016-12-09T00:00:00"/>
    <d v="1899-12-30T08:12:00"/>
    <d v="1899-12-30T00:05:00"/>
    <s v="Friday"/>
    <x v="0"/>
    <x v="1"/>
  </r>
  <r>
    <d v="2016-12-09T11:15:00"/>
    <d v="2016-12-09T11:24:00"/>
    <x v="0"/>
    <x v="17"/>
    <s v="Unknown Location"/>
    <n v="1.7"/>
    <x v="3"/>
    <x v="272"/>
    <d v="1899-12-30T11:15:00"/>
    <d v="2016-12-09T00:00:00"/>
    <d v="1899-12-30T11:24:00"/>
    <d v="1899-12-30T00:09:00"/>
    <s v="Friday"/>
    <x v="0"/>
    <x v="1"/>
  </r>
  <r>
    <d v="2016-12-09T13:04:00"/>
    <d v="2016-12-09T13:44:00"/>
    <x v="0"/>
    <x v="17"/>
    <s v="Unknown Location"/>
    <n v="11.5"/>
    <x v="3"/>
    <x v="272"/>
    <d v="1899-12-30T13:04:00"/>
    <d v="2016-12-09T00:00:00"/>
    <d v="1899-12-30T13:44:00"/>
    <d v="1899-12-30T00:40:00"/>
    <s v="Friday"/>
    <x v="0"/>
    <x v="2"/>
  </r>
  <r>
    <d v="2016-12-10T19:18:00"/>
    <d v="2016-12-10T19:21:00"/>
    <x v="0"/>
    <x v="43"/>
    <s v="Unknown Location"/>
    <n v="18.399999999999999"/>
    <x v="3"/>
    <x v="273"/>
    <d v="1899-12-30T19:18:00"/>
    <d v="2016-12-10T00:00:00"/>
    <d v="1899-12-30T19:21:00"/>
    <d v="1899-12-30T00:03:00"/>
    <s v="Saturday"/>
    <x v="1"/>
    <x v="0"/>
  </r>
  <r>
    <d v="2016-12-11T10:32:00"/>
    <d v="2016-12-11T10:52:00"/>
    <x v="0"/>
    <x v="137"/>
    <s v="South"/>
    <n v="2.2999999999999998"/>
    <x v="3"/>
    <x v="274"/>
    <d v="1899-12-30T10:32:00"/>
    <d v="2016-12-11T00:00:00"/>
    <d v="1899-12-30T10:52:00"/>
    <d v="1899-12-30T00:20:00"/>
    <s v="Sunday"/>
    <x v="2"/>
    <x v="1"/>
  </r>
  <r>
    <d v="2016-12-11T10:55:00"/>
    <d v="2016-12-11T11:25:00"/>
    <x v="0"/>
    <x v="172"/>
    <s v="Downtown"/>
    <n v="6.4"/>
    <x v="3"/>
    <x v="274"/>
    <d v="1899-12-30T10:55:00"/>
    <d v="2016-12-11T00:00:00"/>
    <d v="1899-12-30T11:25:00"/>
    <d v="1899-12-30T00:30:00"/>
    <s v="Sunday"/>
    <x v="2"/>
    <x v="1"/>
  </r>
  <r>
    <d v="2016-12-11T13:07:00"/>
    <d v="2016-12-11T13:15:00"/>
    <x v="0"/>
    <x v="19"/>
    <s v="Central"/>
    <n v="1.4"/>
    <x v="3"/>
    <x v="274"/>
    <d v="1899-12-30T13:07:00"/>
    <d v="2016-12-11T00:00:00"/>
    <d v="1899-12-30T13:15:00"/>
    <d v="1899-12-30T00:08:00"/>
    <s v="Sunday"/>
    <x v="2"/>
    <x v="2"/>
  </r>
  <r>
    <d v="2016-12-11T13:46:00"/>
    <d v="2016-12-11T13:50:00"/>
    <x v="0"/>
    <x v="137"/>
    <s v="West Berkeley"/>
    <n v="0.6"/>
    <x v="3"/>
    <x v="274"/>
    <d v="1899-12-30T13:46:00"/>
    <d v="2016-12-11T00:00:00"/>
    <d v="1899-12-30T13:50:00"/>
    <d v="1899-12-30T00:04:00"/>
    <s v="Sunday"/>
    <x v="2"/>
    <x v="2"/>
  </r>
  <r>
    <d v="2016-12-11T14:22:00"/>
    <d v="2016-12-11T14:53:00"/>
    <x v="0"/>
    <x v="98"/>
    <s v="South"/>
    <n v="5.9"/>
    <x v="2"/>
    <x v="274"/>
    <d v="1899-12-30T14:22:00"/>
    <d v="2016-12-11T00:00:00"/>
    <d v="1899-12-30T14:53:00"/>
    <d v="1899-12-30T00:31:00"/>
    <s v="Sunday"/>
    <x v="2"/>
    <x v="2"/>
  </r>
  <r>
    <d v="2016-12-11T15:14:00"/>
    <d v="2016-12-11T15:21:00"/>
    <x v="0"/>
    <x v="172"/>
    <s v="Southwest Berkeley"/>
    <n v="0.8"/>
    <x v="3"/>
    <x v="274"/>
    <d v="1899-12-30T15:14:00"/>
    <d v="2016-12-11T00:00:00"/>
    <d v="1899-12-30T15:21:00"/>
    <d v="1899-12-30T00:07:00"/>
    <s v="Sunday"/>
    <x v="2"/>
    <x v="2"/>
  </r>
  <r>
    <d v="2016-12-11T15:25:00"/>
    <d v="2016-12-11T15:36:00"/>
    <x v="0"/>
    <x v="101"/>
    <s v="Emeryville"/>
    <n v="1.3"/>
    <x v="3"/>
    <x v="274"/>
    <d v="1899-12-30T15:25:00"/>
    <d v="2016-12-11T00:00:00"/>
    <d v="1899-12-30T15:36:00"/>
    <d v="1899-12-30T00:11:00"/>
    <s v="Sunday"/>
    <x v="2"/>
    <x v="2"/>
  </r>
  <r>
    <d v="2016-12-11T15:40:00"/>
    <d v="2016-12-11T15:59:00"/>
    <x v="0"/>
    <x v="100"/>
    <s v="Berkeley"/>
    <n v="3.7"/>
    <x v="5"/>
    <x v="274"/>
    <d v="1899-12-30T15:40:00"/>
    <d v="2016-12-11T00:00:00"/>
    <d v="1899-12-30T15:59:00"/>
    <d v="1899-12-30T00:19:00"/>
    <s v="Sunday"/>
    <x v="2"/>
    <x v="2"/>
  </r>
  <r>
    <d v="2016-12-12T13:22:00"/>
    <d v="2016-12-12T13:32:00"/>
    <x v="0"/>
    <x v="1"/>
    <s v="Cary"/>
    <n v="3.1"/>
    <x v="5"/>
    <x v="275"/>
    <d v="1899-12-30T13:22:00"/>
    <d v="2016-12-12T00:00:00"/>
    <d v="1899-12-30T13:32:00"/>
    <d v="1899-12-30T00:10:00"/>
    <s v="Monday"/>
    <x v="3"/>
    <x v="2"/>
  </r>
  <r>
    <d v="2016-12-12T13:36:00"/>
    <d v="2016-12-12T13:51:00"/>
    <x v="0"/>
    <x v="1"/>
    <s v="Apex"/>
    <n v="4.4000000000000004"/>
    <x v="0"/>
    <x v="275"/>
    <d v="1899-12-30T13:36:00"/>
    <d v="2016-12-12T00:00:00"/>
    <d v="1899-12-30T13:51:00"/>
    <d v="1899-12-30T00:15:00"/>
    <s v="Monday"/>
    <x v="3"/>
    <x v="2"/>
  </r>
  <r>
    <d v="2016-12-12T14:26:00"/>
    <d v="2016-12-12T14:39:00"/>
    <x v="0"/>
    <x v="16"/>
    <s v="Cary"/>
    <n v="4.7"/>
    <x v="1"/>
    <x v="275"/>
    <d v="1899-12-30T14:26:00"/>
    <d v="2016-12-12T00:00:00"/>
    <d v="1899-12-30T14:39:00"/>
    <d v="1899-12-30T00:13:00"/>
    <s v="Monday"/>
    <x v="3"/>
    <x v="2"/>
  </r>
  <r>
    <d v="2016-12-12T17:51:00"/>
    <d v="2016-12-12T18:01:00"/>
    <x v="0"/>
    <x v="1"/>
    <s v="Morrisville"/>
    <n v="3"/>
    <x v="0"/>
    <x v="275"/>
    <d v="1899-12-30T17:51:00"/>
    <d v="2016-12-12T00:00:00"/>
    <d v="1899-12-30T18:01:00"/>
    <d v="1899-12-30T00:10:00"/>
    <s v="Monday"/>
    <x v="3"/>
    <x v="2"/>
  </r>
  <r>
    <d v="2016-12-12T20:48:00"/>
    <d v="2016-12-12T20:57:00"/>
    <x v="0"/>
    <x v="11"/>
    <s v="Cary"/>
    <n v="3"/>
    <x v="1"/>
    <x v="275"/>
    <d v="1899-12-30T20:48:00"/>
    <d v="2016-12-12T00:00:00"/>
    <d v="1899-12-30T20:57:00"/>
    <d v="1899-12-30T00:09:00"/>
    <s v="Monday"/>
    <x v="3"/>
    <x v="0"/>
  </r>
  <r>
    <d v="2016-12-14T16:52:00"/>
    <d v="2016-12-14T17:10:00"/>
    <x v="0"/>
    <x v="1"/>
    <s v="Cary"/>
    <n v="3.4"/>
    <x v="3"/>
    <x v="276"/>
    <d v="1899-12-30T16:52:00"/>
    <d v="2016-12-14T00:00:00"/>
    <d v="1899-12-30T17:10:00"/>
    <d v="1899-12-30T00:18:00"/>
    <s v="Wednesday"/>
    <x v="5"/>
    <x v="2"/>
  </r>
  <r>
    <d v="2016-12-14T17:22:00"/>
    <d v="2016-12-14T17:34:00"/>
    <x v="0"/>
    <x v="1"/>
    <s v="Cary"/>
    <n v="3.3"/>
    <x v="3"/>
    <x v="276"/>
    <d v="1899-12-30T17:22:00"/>
    <d v="2016-12-14T00:00:00"/>
    <d v="1899-12-30T17:34:00"/>
    <d v="1899-12-30T00:12:00"/>
    <s v="Wednesday"/>
    <x v="5"/>
    <x v="2"/>
  </r>
  <r>
    <d v="2016-12-14T17:50:00"/>
    <d v="2016-12-14T18:00:00"/>
    <x v="0"/>
    <x v="1"/>
    <s v="Morrisville"/>
    <n v="3"/>
    <x v="0"/>
    <x v="276"/>
    <d v="1899-12-30T17:50:00"/>
    <d v="2016-12-14T00:00:00"/>
    <d v="1899-12-30T18:00:00"/>
    <d v="1899-12-30T00:10:00"/>
    <s v="Wednesday"/>
    <x v="5"/>
    <x v="2"/>
  </r>
  <r>
    <d v="2016-12-14T18:19:00"/>
    <d v="2016-12-14T18:29:00"/>
    <x v="0"/>
    <x v="1"/>
    <s v="Cary"/>
    <n v="4.2"/>
    <x v="5"/>
    <x v="276"/>
    <d v="1899-12-30T18:19:00"/>
    <d v="2016-12-14T00:00:00"/>
    <d v="1899-12-30T18:29:00"/>
    <d v="1899-12-30T00:10:00"/>
    <s v="Wednesday"/>
    <x v="5"/>
    <x v="0"/>
  </r>
  <r>
    <d v="2016-12-14T20:20:00"/>
    <d v="2016-12-14T20:29:00"/>
    <x v="0"/>
    <x v="1"/>
    <s v="Cary"/>
    <n v="4.0999999999999996"/>
    <x v="0"/>
    <x v="276"/>
    <d v="1899-12-30T20:20:00"/>
    <d v="2016-12-14T00:00:00"/>
    <d v="1899-12-30T20:29:00"/>
    <d v="1899-12-30T00:09:00"/>
    <s v="Wednesday"/>
    <x v="5"/>
    <x v="0"/>
  </r>
  <r>
    <d v="2016-12-14T20:24:00"/>
    <d v="2016-12-14T20:40:00"/>
    <x v="0"/>
    <x v="11"/>
    <s v="Cary"/>
    <n v="3.1"/>
    <x v="1"/>
    <x v="276"/>
    <d v="1899-12-30T20:24:00"/>
    <d v="2016-12-14T00:00:00"/>
    <d v="1899-12-30T20:40:00"/>
    <d v="1899-12-30T00:16:00"/>
    <s v="Wednesday"/>
    <x v="5"/>
    <x v="0"/>
  </r>
  <r>
    <d v="2016-12-15T14:20:00"/>
    <d v="2016-12-15T14:54:00"/>
    <x v="0"/>
    <x v="1"/>
    <s v="Morrisville"/>
    <n v="10.6"/>
    <x v="2"/>
    <x v="277"/>
    <d v="1899-12-30T14:20:00"/>
    <d v="2016-12-15T00:00:00"/>
    <d v="1899-12-30T14:54:00"/>
    <d v="1899-12-30T00:34:00"/>
    <s v="Thursday"/>
    <x v="6"/>
    <x v="2"/>
  </r>
  <r>
    <d v="2016-12-17T15:38:00"/>
    <d v="2016-12-17T16:12:00"/>
    <x v="0"/>
    <x v="17"/>
    <s v="Unknown Location"/>
    <n v="4.8"/>
    <x v="10"/>
    <x v="278"/>
    <d v="1899-12-30T15:38:00"/>
    <d v="2016-12-17T00:00:00"/>
    <d v="1899-12-30T16:12:00"/>
    <d v="1899-12-30T00:34:00"/>
    <s v="Saturday"/>
    <x v="1"/>
    <x v="2"/>
  </r>
  <r>
    <d v="2016-12-17T17:19:00"/>
    <d v="2016-12-17T17:59:00"/>
    <x v="0"/>
    <x v="17"/>
    <s v="Unknown Location"/>
    <n v="5.3"/>
    <x v="6"/>
    <x v="278"/>
    <d v="1899-12-30T17:19:00"/>
    <d v="2016-12-17T00:00:00"/>
    <d v="1899-12-30T17:59:00"/>
    <d v="1899-12-30T00:40:00"/>
    <s v="Saturday"/>
    <x v="1"/>
    <x v="2"/>
  </r>
  <r>
    <d v="2016-12-18T13:03:00"/>
    <d v="2016-12-18T13:41:00"/>
    <x v="0"/>
    <x v="17"/>
    <s v="Unknown Location"/>
    <n v="4.9000000000000004"/>
    <x v="5"/>
    <x v="279"/>
    <d v="1899-12-30T13:03:00"/>
    <d v="2016-12-18T00:00:00"/>
    <d v="1899-12-30T13:41:00"/>
    <d v="1899-12-30T00:38:00"/>
    <s v="Sunday"/>
    <x v="2"/>
    <x v="2"/>
  </r>
  <r>
    <d v="2016-12-18T16:38:00"/>
    <d v="2016-12-18T17:25:00"/>
    <x v="0"/>
    <x v="17"/>
    <s v="Unknown Location"/>
    <n v="10.199999999999999"/>
    <x v="5"/>
    <x v="279"/>
    <d v="1899-12-30T16:38:00"/>
    <d v="2016-12-18T00:00:00"/>
    <d v="1899-12-30T17:25:00"/>
    <d v="1899-12-30T00:47:00"/>
    <s v="Sunday"/>
    <x v="2"/>
    <x v="2"/>
  </r>
  <r>
    <d v="2016-12-18T20:35:00"/>
    <d v="2016-12-18T21:04:00"/>
    <x v="0"/>
    <x v="17"/>
    <s v="Unknown Location"/>
    <n v="9.1999999999999993"/>
    <x v="3"/>
    <x v="279"/>
    <d v="1899-12-30T20:35:00"/>
    <d v="2016-12-18T00:00:00"/>
    <d v="1899-12-30T21:04:00"/>
    <d v="1899-12-30T00:29:00"/>
    <s v="Sunday"/>
    <x v="2"/>
    <x v="0"/>
  </r>
  <r>
    <d v="2016-12-19T09:08:00"/>
    <d v="2016-12-19T09:36:00"/>
    <x v="0"/>
    <x v="17"/>
    <s v="Islamabad"/>
    <n v="7.7"/>
    <x v="5"/>
    <x v="280"/>
    <d v="1899-12-30T09:08:00"/>
    <d v="2016-12-19T00:00:00"/>
    <d v="1899-12-30T09:36:00"/>
    <d v="1899-12-30T00:28:00"/>
    <s v="Monday"/>
    <x v="3"/>
    <x v="1"/>
  </r>
  <r>
    <d v="2016-12-19T10:15:00"/>
    <d v="2016-12-19T10:34:00"/>
    <x v="0"/>
    <x v="18"/>
    <s v="Rawalpindi"/>
    <n v="5.9"/>
    <x v="6"/>
    <x v="280"/>
    <d v="1899-12-30T10:15:00"/>
    <d v="2016-12-19T00:00:00"/>
    <d v="1899-12-30T10:34:00"/>
    <d v="1899-12-30T00:19:00"/>
    <s v="Monday"/>
    <x v="3"/>
    <x v="1"/>
  </r>
  <r>
    <d v="2016-12-19T13:04:00"/>
    <d v="2016-12-19T13:08:00"/>
    <x v="0"/>
    <x v="43"/>
    <s v="Unknown Location"/>
    <n v="0.7"/>
    <x v="5"/>
    <x v="280"/>
    <d v="1899-12-30T13:04:00"/>
    <d v="2016-12-19T00:00:00"/>
    <d v="1899-12-30T13:08:00"/>
    <d v="1899-12-30T00:04:00"/>
    <s v="Monday"/>
    <x v="3"/>
    <x v="2"/>
  </r>
  <r>
    <d v="2016-12-19T13:24:00"/>
    <d v="2016-12-19T13:35:00"/>
    <x v="0"/>
    <x v="17"/>
    <s v="Unknown Location"/>
    <n v="1.3"/>
    <x v="3"/>
    <x v="280"/>
    <d v="1899-12-30T13:24:00"/>
    <d v="2016-12-19T00:00:00"/>
    <d v="1899-12-30T13:35:00"/>
    <d v="1899-12-30T00:11:00"/>
    <s v="Monday"/>
    <x v="3"/>
    <x v="2"/>
  </r>
  <r>
    <d v="2016-12-19T14:07:00"/>
    <d v="2016-12-19T14:15:00"/>
    <x v="0"/>
    <x v="17"/>
    <s v="Unknown Location"/>
    <n v="2.5"/>
    <x v="3"/>
    <x v="280"/>
    <d v="1899-12-30T14:07:00"/>
    <d v="2016-12-19T00:00:00"/>
    <d v="1899-12-30T14:15:00"/>
    <d v="1899-12-30T00:08:00"/>
    <s v="Monday"/>
    <x v="3"/>
    <x v="2"/>
  </r>
  <r>
    <d v="2016-12-19T14:18:00"/>
    <d v="2016-12-19T14:32:00"/>
    <x v="0"/>
    <x v="17"/>
    <s v="Unknown Location"/>
    <n v="5.3"/>
    <x v="3"/>
    <x v="280"/>
    <d v="1899-12-30T14:18:00"/>
    <d v="2016-12-19T00:00:00"/>
    <d v="1899-12-30T14:32:00"/>
    <d v="1899-12-30T00:14:00"/>
    <s v="Monday"/>
    <x v="3"/>
    <x v="2"/>
  </r>
  <r>
    <d v="2016-12-19T14:37:00"/>
    <d v="2016-12-19T14:50:00"/>
    <x v="0"/>
    <x v="17"/>
    <s v="Unknown Location"/>
    <n v="5.4"/>
    <x v="3"/>
    <x v="280"/>
    <d v="1899-12-30T14:37:00"/>
    <d v="2016-12-19T00:00:00"/>
    <d v="1899-12-30T14:50:00"/>
    <d v="1899-12-30T00:13:00"/>
    <s v="Monday"/>
    <x v="3"/>
    <x v="2"/>
  </r>
  <r>
    <d v="2016-12-19T15:09:00"/>
    <d v="2016-12-19T15:38:00"/>
    <x v="0"/>
    <x v="17"/>
    <s v="Rawalpindi"/>
    <n v="10.199999999999999"/>
    <x v="1"/>
    <x v="280"/>
    <d v="1899-12-30T15:09:00"/>
    <d v="2016-12-19T00:00:00"/>
    <d v="1899-12-30T15:38:00"/>
    <d v="1899-12-30T00:29:00"/>
    <s v="Monday"/>
    <x v="3"/>
    <x v="2"/>
  </r>
  <r>
    <d v="2016-12-19T16:50:00"/>
    <d v="2016-12-19T17:09:00"/>
    <x v="0"/>
    <x v="43"/>
    <s v="Islamabad"/>
    <n v="7.2"/>
    <x v="1"/>
    <x v="280"/>
    <d v="1899-12-30T16:50:00"/>
    <d v="2016-12-19T00:00:00"/>
    <d v="1899-12-30T17:09:00"/>
    <d v="1899-12-30T00:19:00"/>
    <s v="Monday"/>
    <x v="3"/>
    <x v="2"/>
  </r>
  <r>
    <d v="2016-12-19T19:05:00"/>
    <d v="2016-12-19T19:17:00"/>
    <x v="0"/>
    <x v="18"/>
    <s v="Unknown Location"/>
    <n v="2.2000000000000002"/>
    <x v="3"/>
    <x v="280"/>
    <d v="1899-12-30T19:05:00"/>
    <d v="2016-12-19T00:00:00"/>
    <d v="1899-12-30T19:17:00"/>
    <d v="1899-12-30T00:12:00"/>
    <s v="Monday"/>
    <x v="3"/>
    <x v="0"/>
  </r>
  <r>
    <d v="2016-12-19T19:55:00"/>
    <d v="2016-12-19T20:30:00"/>
    <x v="0"/>
    <x v="17"/>
    <s v="Unknown Location"/>
    <n v="11"/>
    <x v="2"/>
    <x v="280"/>
    <d v="1899-12-30T19:55:00"/>
    <d v="2016-12-19T00:00:00"/>
    <d v="1899-12-30T20:30:00"/>
    <d v="1899-12-30T00:35:00"/>
    <s v="Monday"/>
    <x v="3"/>
    <x v="0"/>
  </r>
  <r>
    <d v="2016-12-20T08:49:00"/>
    <d v="2016-12-20T09:24:00"/>
    <x v="0"/>
    <x v="17"/>
    <s v="Rawalpindi"/>
    <n v="12"/>
    <x v="3"/>
    <x v="281"/>
    <d v="1899-12-30T08:49:00"/>
    <d v="2016-12-20T00:00:00"/>
    <d v="1899-12-30T09:24:00"/>
    <d v="1899-12-30T00:35:00"/>
    <s v="Tuesday"/>
    <x v="4"/>
    <x v="1"/>
  </r>
  <r>
    <d v="2016-12-20T10:30:00"/>
    <d v="2016-12-20T10:48:00"/>
    <x v="0"/>
    <x v="43"/>
    <s v="Rawalpindi"/>
    <n v="3.3"/>
    <x v="5"/>
    <x v="281"/>
    <d v="1899-12-30T10:30:00"/>
    <d v="2016-12-20T00:00:00"/>
    <d v="1899-12-30T10:48:00"/>
    <d v="1899-12-30T00:18:00"/>
    <s v="Tuesday"/>
    <x v="4"/>
    <x v="1"/>
  </r>
  <r>
    <d v="2016-12-20T11:30:00"/>
    <d v="2016-12-20T12:17:00"/>
    <x v="0"/>
    <x v="43"/>
    <s v="Unknown Location"/>
    <n v="19.399999999999999"/>
    <x v="2"/>
    <x v="281"/>
    <d v="1899-12-30T11:30:00"/>
    <d v="2016-12-20T00:00:00"/>
    <d v="1899-12-30T12:17:00"/>
    <d v="1899-12-30T00:47:00"/>
    <s v="Tuesday"/>
    <x v="4"/>
    <x v="1"/>
  </r>
  <r>
    <d v="2016-12-20T13:14:00"/>
    <d v="2016-12-20T13:20:00"/>
    <x v="0"/>
    <x v="17"/>
    <s v="Unknown Location"/>
    <n v="1.7"/>
    <x v="5"/>
    <x v="281"/>
    <d v="1899-12-30T13:14:00"/>
    <d v="2016-12-20T00:00:00"/>
    <d v="1899-12-30T13:20:00"/>
    <d v="1899-12-30T00:06:00"/>
    <s v="Tuesday"/>
    <x v="4"/>
    <x v="2"/>
  </r>
  <r>
    <d v="2016-12-20T13:54:00"/>
    <d v="2016-12-20T14:17:00"/>
    <x v="0"/>
    <x v="17"/>
    <s v="Islamabad"/>
    <n v="5.7"/>
    <x v="6"/>
    <x v="281"/>
    <d v="1899-12-30T13:54:00"/>
    <d v="2016-12-20T00:00:00"/>
    <d v="1899-12-30T14:17:00"/>
    <d v="1899-12-30T00:23:00"/>
    <s v="Tuesday"/>
    <x v="4"/>
    <x v="2"/>
  </r>
  <r>
    <d v="2016-12-20T16:14:00"/>
    <d v="2016-12-20T16:24:00"/>
    <x v="0"/>
    <x v="18"/>
    <s v="Islamabad"/>
    <n v="1.8"/>
    <x v="5"/>
    <x v="281"/>
    <d v="1899-12-30T16:14:00"/>
    <d v="2016-12-20T00:00:00"/>
    <d v="1899-12-30T16:24:00"/>
    <d v="1899-12-30T00:10:00"/>
    <s v="Tuesday"/>
    <x v="4"/>
    <x v="2"/>
  </r>
  <r>
    <d v="2016-12-20T16:56:00"/>
    <d v="2016-12-20T17:07:00"/>
    <x v="0"/>
    <x v="18"/>
    <s v="Islamabad"/>
    <n v="1.4"/>
    <x v="5"/>
    <x v="281"/>
    <d v="1899-12-30T16:56:00"/>
    <d v="2016-12-20T00:00:00"/>
    <d v="1899-12-30T17:07:00"/>
    <d v="1899-12-30T00:11:00"/>
    <s v="Tuesday"/>
    <x v="4"/>
    <x v="2"/>
  </r>
  <r>
    <d v="2016-12-20T18:47:00"/>
    <d v="2016-12-20T19:21:00"/>
    <x v="0"/>
    <x v="18"/>
    <s v="Unknown Location"/>
    <n v="10.3"/>
    <x v="1"/>
    <x v="281"/>
    <d v="1899-12-30T18:47:00"/>
    <d v="2016-12-20T00:00:00"/>
    <d v="1899-12-30T19:21:00"/>
    <d v="1899-12-30T00:34:00"/>
    <s v="Tuesday"/>
    <x v="4"/>
    <x v="0"/>
  </r>
  <r>
    <d v="2016-12-21T07:42:00"/>
    <d v="2016-12-21T08:10:00"/>
    <x v="0"/>
    <x v="17"/>
    <s v="Unknown Location"/>
    <n v="11.5"/>
    <x v="2"/>
    <x v="282"/>
    <d v="1899-12-30T07:42:00"/>
    <d v="2016-12-21T00:00:00"/>
    <d v="1899-12-30T08:10:00"/>
    <d v="1899-12-30T00:28:00"/>
    <s v="Wednesday"/>
    <x v="5"/>
    <x v="1"/>
  </r>
  <r>
    <d v="2016-12-21T10:14:00"/>
    <d v="2016-12-21T10:30:00"/>
    <x v="0"/>
    <x v="17"/>
    <s v="Islamabad"/>
    <n v="4.9000000000000004"/>
    <x v="5"/>
    <x v="282"/>
    <d v="1899-12-30T10:14:00"/>
    <d v="2016-12-21T00:00:00"/>
    <d v="1899-12-30T10:30:00"/>
    <d v="1899-12-30T00:16:00"/>
    <s v="Wednesday"/>
    <x v="5"/>
    <x v="1"/>
  </r>
  <r>
    <d v="2016-12-21T11:35:00"/>
    <d v="2016-12-21T11:49:00"/>
    <x v="0"/>
    <x v="18"/>
    <s v="Unknown Location"/>
    <n v="3.5"/>
    <x v="0"/>
    <x v="282"/>
    <d v="1899-12-30T11:35:00"/>
    <d v="2016-12-21T00:00:00"/>
    <d v="1899-12-30T11:49:00"/>
    <d v="1899-12-30T00:14:00"/>
    <s v="Wednesday"/>
    <x v="5"/>
    <x v="1"/>
  </r>
  <r>
    <d v="2016-12-21T12:51:00"/>
    <d v="2016-12-21T13:33:00"/>
    <x v="0"/>
    <x v="17"/>
    <s v="Unknown Location"/>
    <n v="16.2"/>
    <x v="2"/>
    <x v="282"/>
    <d v="1899-12-30T12:51:00"/>
    <d v="2016-12-21T00:00:00"/>
    <d v="1899-12-30T13:33:00"/>
    <d v="1899-12-30T00:42:00"/>
    <s v="Wednesday"/>
    <x v="5"/>
    <x v="2"/>
  </r>
  <r>
    <d v="2016-12-21T15:38:00"/>
    <d v="2016-12-21T15:49:00"/>
    <x v="0"/>
    <x v="17"/>
    <s v="Unknown Location"/>
    <n v="2"/>
    <x v="5"/>
    <x v="282"/>
    <d v="1899-12-30T15:38:00"/>
    <d v="2016-12-21T00:00:00"/>
    <d v="1899-12-30T15:49:00"/>
    <d v="1899-12-30T00:11:00"/>
    <s v="Wednesday"/>
    <x v="5"/>
    <x v="2"/>
  </r>
  <r>
    <d v="2016-12-21T15:55:00"/>
    <d v="2016-12-21T16:05:00"/>
    <x v="0"/>
    <x v="17"/>
    <s v="Islamabad"/>
    <n v="2.1"/>
    <x v="5"/>
    <x v="282"/>
    <d v="1899-12-30T15:55:00"/>
    <d v="2016-12-21T00:00:00"/>
    <d v="1899-12-30T16:05:00"/>
    <d v="1899-12-30T00:10:00"/>
    <s v="Wednesday"/>
    <x v="5"/>
    <x v="2"/>
  </r>
  <r>
    <d v="2016-12-21T17:45:00"/>
    <d v="2016-12-21T17:54:00"/>
    <x v="0"/>
    <x v="18"/>
    <s v="Islamabad"/>
    <n v="2.1"/>
    <x v="2"/>
    <x v="282"/>
    <d v="1899-12-30T17:45:00"/>
    <d v="2016-12-21T00:00:00"/>
    <d v="1899-12-30T17:54:00"/>
    <d v="1899-12-30T00:09:00"/>
    <s v="Wednesday"/>
    <x v="5"/>
    <x v="2"/>
  </r>
  <r>
    <d v="2016-12-21T17:59:00"/>
    <d v="2016-12-21T18:31:00"/>
    <x v="0"/>
    <x v="18"/>
    <s v="Unknown Location"/>
    <n v="7.2"/>
    <x v="1"/>
    <x v="282"/>
    <d v="1899-12-30T17:59:00"/>
    <d v="2016-12-21T00:00:00"/>
    <d v="1899-12-30T18:31:00"/>
    <d v="1899-12-30T00:32:00"/>
    <s v="Wednesday"/>
    <x v="5"/>
    <x v="2"/>
  </r>
  <r>
    <d v="2016-12-21T19:49:00"/>
    <d v="2016-12-21T20:35:00"/>
    <x v="0"/>
    <x v="17"/>
    <s v="Rawalpindi"/>
    <n v="12"/>
    <x v="2"/>
    <x v="282"/>
    <d v="1899-12-30T19:49:00"/>
    <d v="2016-12-21T00:00:00"/>
    <d v="1899-12-30T20:35:00"/>
    <d v="1899-12-30T00:46:00"/>
    <s v="Wednesday"/>
    <x v="5"/>
    <x v="0"/>
  </r>
  <r>
    <d v="2016-12-21T20:56:00"/>
    <d v="2016-12-21T23:42:00"/>
    <x v="0"/>
    <x v="43"/>
    <s v="Unknown Location"/>
    <n v="103"/>
    <x v="2"/>
    <x v="282"/>
    <d v="1899-12-30T20:56:00"/>
    <d v="2016-12-21T00:00:00"/>
    <d v="1899-12-30T23:42:00"/>
    <d v="1899-12-30T02:46:00"/>
    <s v="Wednesday"/>
    <x v="5"/>
    <x v="0"/>
  </r>
  <r>
    <d v="2016-12-22T15:40:00"/>
    <d v="2016-12-22T16:38:00"/>
    <x v="0"/>
    <x v="17"/>
    <s v="Unknown Location"/>
    <n v="32.299999999999997"/>
    <x v="2"/>
    <x v="283"/>
    <d v="1899-12-30T15:40:00"/>
    <d v="2016-12-22T00:00:00"/>
    <d v="1899-12-30T16:38:00"/>
    <d v="1899-12-30T00:58:00"/>
    <s v="Thursday"/>
    <x v="6"/>
    <x v="2"/>
  </r>
  <r>
    <d v="2016-12-22T17:04:00"/>
    <d v="2016-12-22T17:20:00"/>
    <x v="0"/>
    <x v="17"/>
    <s v="Unknown Location"/>
    <n v="5.3"/>
    <x v="1"/>
    <x v="283"/>
    <d v="1899-12-30T17:04:00"/>
    <d v="2016-12-22T00:00:00"/>
    <d v="1899-12-30T17:20:00"/>
    <d v="1899-12-30T00:16:00"/>
    <s v="Thursday"/>
    <x v="6"/>
    <x v="2"/>
  </r>
  <r>
    <d v="2016-12-22T17:27:00"/>
    <d v="2016-12-22T17:53:00"/>
    <x v="0"/>
    <x v="17"/>
    <s v="Unknown Location"/>
    <n v="11.6"/>
    <x v="2"/>
    <x v="283"/>
    <d v="1899-12-30T17:27:00"/>
    <d v="2016-12-22T00:00:00"/>
    <d v="1899-12-30T17:53:00"/>
    <d v="1899-12-30T00:26:00"/>
    <s v="Thursday"/>
    <x v="6"/>
    <x v="2"/>
  </r>
  <r>
    <d v="2016-12-22T17:56:00"/>
    <d v="2016-12-22T18:29:00"/>
    <x v="0"/>
    <x v="17"/>
    <s v="Unknown Location"/>
    <n v="23.2"/>
    <x v="2"/>
    <x v="283"/>
    <d v="1899-12-30T17:56:00"/>
    <d v="2016-12-22T00:00:00"/>
    <d v="1899-12-30T18:29:00"/>
    <d v="1899-12-30T00:33:00"/>
    <s v="Thursday"/>
    <x v="6"/>
    <x v="2"/>
  </r>
  <r>
    <d v="2016-12-22T18:31:00"/>
    <d v="2016-12-22T18:37:00"/>
    <x v="0"/>
    <x v="17"/>
    <s v="Unknown Location"/>
    <n v="3.2"/>
    <x v="5"/>
    <x v="283"/>
    <d v="1899-12-30T18:31:00"/>
    <d v="2016-12-22T00:00:00"/>
    <d v="1899-12-30T18:37:00"/>
    <d v="1899-12-30T00:06:00"/>
    <s v="Thursday"/>
    <x v="6"/>
    <x v="0"/>
  </r>
  <r>
    <d v="2016-12-22T18:38:00"/>
    <d v="2016-12-22T18:47:00"/>
    <x v="0"/>
    <x v="17"/>
    <s v="Unknown Location"/>
    <n v="12.3"/>
    <x v="6"/>
    <x v="283"/>
    <d v="1899-12-30T18:38:00"/>
    <d v="2016-12-22T00:00:00"/>
    <d v="1899-12-30T18:47:00"/>
    <d v="1899-12-30T00:09:00"/>
    <s v="Thursday"/>
    <x v="6"/>
    <x v="0"/>
  </r>
  <r>
    <d v="2016-12-22T19:04:00"/>
    <d v="2016-12-22T19:50:00"/>
    <x v="0"/>
    <x v="17"/>
    <s v="Lahore"/>
    <n v="14"/>
    <x v="2"/>
    <x v="283"/>
    <d v="1899-12-30T19:04:00"/>
    <d v="2016-12-22T00:00:00"/>
    <d v="1899-12-30T19:50:00"/>
    <d v="1899-12-30T00:46:00"/>
    <s v="Thursday"/>
    <x v="6"/>
    <x v="0"/>
  </r>
  <r>
    <d v="2016-12-22T21:41:00"/>
    <d v="2016-12-22T21:53:00"/>
    <x v="0"/>
    <x v="117"/>
    <s v="Lahore"/>
    <n v="2.1"/>
    <x v="0"/>
    <x v="283"/>
    <d v="1899-12-30T21:41:00"/>
    <d v="2016-12-22T00:00:00"/>
    <d v="1899-12-30T21:53:00"/>
    <d v="1899-12-30T00:12:00"/>
    <s v="Thursday"/>
    <x v="6"/>
    <x v="0"/>
  </r>
  <r>
    <d v="2016-12-22T23:27:00"/>
    <d v="2016-12-22T23:32:00"/>
    <x v="0"/>
    <x v="117"/>
    <s v="Lahore"/>
    <n v="2.1"/>
    <x v="1"/>
    <x v="283"/>
    <d v="1899-12-30T23:27:00"/>
    <d v="2016-12-22T00:00:00"/>
    <d v="1899-12-30T23:32:00"/>
    <d v="1899-12-30T00:05:00"/>
    <s v="Thursday"/>
    <x v="6"/>
    <x v="3"/>
  </r>
  <r>
    <d v="2016-12-23T09:21:00"/>
    <d v="2016-12-23T09:41:00"/>
    <x v="0"/>
    <x v="117"/>
    <s v="Lahore"/>
    <n v="3"/>
    <x v="2"/>
    <x v="284"/>
    <d v="1899-12-30T09:21:00"/>
    <d v="2016-12-23T00:00:00"/>
    <d v="1899-12-30T09:41:00"/>
    <d v="1899-12-30T00:20:00"/>
    <s v="Friday"/>
    <x v="0"/>
    <x v="1"/>
  </r>
  <r>
    <d v="2016-12-23T11:33:00"/>
    <d v="2016-12-23T11:58:00"/>
    <x v="0"/>
    <x v="117"/>
    <s v="Unknown Location"/>
    <n v="6.2"/>
    <x v="2"/>
    <x v="284"/>
    <d v="1899-12-30T11:33:00"/>
    <d v="2016-12-23T00:00:00"/>
    <d v="1899-12-30T11:58:00"/>
    <d v="1899-12-30T00:25:00"/>
    <s v="Friday"/>
    <x v="0"/>
    <x v="1"/>
  </r>
  <r>
    <d v="2016-12-23T14:15:00"/>
    <d v="2016-12-23T15:25:00"/>
    <x v="0"/>
    <x v="17"/>
    <s v="Unknown Location"/>
    <n v="9.6"/>
    <x v="2"/>
    <x v="284"/>
    <d v="1899-12-30T14:15:00"/>
    <d v="2016-12-23T00:00:00"/>
    <d v="1899-12-30T15:25:00"/>
    <d v="1899-12-30T01:10:00"/>
    <s v="Friday"/>
    <x v="0"/>
    <x v="2"/>
  </r>
  <r>
    <d v="2016-12-23T16:23:00"/>
    <d v="2016-12-23T16:34:00"/>
    <x v="0"/>
    <x v="17"/>
    <s v="Unknown Location"/>
    <n v="1.3"/>
    <x v="5"/>
    <x v="284"/>
    <d v="1899-12-30T16:23:00"/>
    <d v="2016-12-23T00:00:00"/>
    <d v="1899-12-30T16:34:00"/>
    <d v="1899-12-30T00:11:00"/>
    <s v="Friday"/>
    <x v="0"/>
    <x v="2"/>
  </r>
  <r>
    <d v="2016-12-23T17:34:00"/>
    <d v="2016-12-23T18:27:00"/>
    <x v="0"/>
    <x v="17"/>
    <s v="Lahore"/>
    <n v="7.1"/>
    <x v="0"/>
    <x v="284"/>
    <d v="1899-12-30T17:34:00"/>
    <d v="2016-12-23T00:00:00"/>
    <d v="1899-12-30T18:27:00"/>
    <d v="1899-12-30T00:53:00"/>
    <s v="Friday"/>
    <x v="0"/>
    <x v="2"/>
  </r>
  <r>
    <d v="2016-12-24T07:43:00"/>
    <d v="2016-12-24T08:04:00"/>
    <x v="0"/>
    <x v="117"/>
    <s v="Unknown Location"/>
    <n v="6.3"/>
    <x v="0"/>
    <x v="285"/>
    <d v="1899-12-30T07:43:00"/>
    <d v="2016-12-24T00:00:00"/>
    <d v="1899-12-30T08:04:00"/>
    <d v="1899-12-30T00:21:00"/>
    <s v="Saturday"/>
    <x v="1"/>
    <x v="1"/>
  </r>
  <r>
    <d v="2016-12-24T09:19:00"/>
    <d v="2016-12-24T09:55:00"/>
    <x v="0"/>
    <x v="17"/>
    <s v="Lahore"/>
    <n v="10.7"/>
    <x v="0"/>
    <x v="285"/>
    <d v="1899-12-30T09:19:00"/>
    <d v="2016-12-24T00:00:00"/>
    <d v="1899-12-30T09:55:00"/>
    <d v="1899-12-30T00:36:00"/>
    <s v="Saturday"/>
    <x v="1"/>
    <x v="1"/>
  </r>
  <r>
    <d v="2016-12-24T10:34:00"/>
    <d v="2016-12-24T10:53:00"/>
    <x v="0"/>
    <x v="117"/>
    <s v="Lahore"/>
    <n v="5.3"/>
    <x v="0"/>
    <x v="285"/>
    <d v="1899-12-30T10:34:00"/>
    <d v="2016-12-24T00:00:00"/>
    <d v="1899-12-30T10:53:00"/>
    <d v="1899-12-30T00:19:00"/>
    <s v="Saturday"/>
    <x v="1"/>
    <x v="1"/>
  </r>
  <r>
    <d v="2016-12-24T12:51:00"/>
    <d v="2016-12-24T12:53:00"/>
    <x v="0"/>
    <x v="117"/>
    <s v="Lahore"/>
    <n v="1.6"/>
    <x v="5"/>
    <x v="285"/>
    <d v="1899-12-30T12:51:00"/>
    <d v="2016-12-24T00:00:00"/>
    <d v="1899-12-30T12:53:00"/>
    <d v="1899-12-30T00:02:00"/>
    <s v="Saturday"/>
    <x v="1"/>
    <x v="2"/>
  </r>
  <r>
    <d v="2016-12-24T13:08:00"/>
    <d v="2016-12-24T13:29:00"/>
    <x v="0"/>
    <x v="117"/>
    <s v="Lahore"/>
    <n v="3.6"/>
    <x v="5"/>
    <x v="285"/>
    <d v="1899-12-30T13:08:00"/>
    <d v="2016-12-24T00:00:00"/>
    <d v="1899-12-30T13:29:00"/>
    <d v="1899-12-30T00:21:00"/>
    <s v="Saturday"/>
    <x v="1"/>
    <x v="2"/>
  </r>
  <r>
    <d v="2016-12-24T17:12:00"/>
    <d v="2016-12-24T17:27:00"/>
    <x v="0"/>
    <x v="117"/>
    <s v="Lahore"/>
    <n v="1.7"/>
    <x v="5"/>
    <x v="285"/>
    <d v="1899-12-30T17:12:00"/>
    <d v="2016-12-24T00:00:00"/>
    <d v="1899-12-30T17:27:00"/>
    <d v="1899-12-30T00:15:00"/>
    <s v="Saturday"/>
    <x v="1"/>
    <x v="2"/>
  </r>
  <r>
    <d v="2016-12-24T19:12:00"/>
    <d v="2016-12-24T19:27:00"/>
    <x v="0"/>
    <x v="117"/>
    <s v="Lahore"/>
    <n v="2.9"/>
    <x v="0"/>
    <x v="285"/>
    <d v="1899-12-30T19:12:00"/>
    <d v="2016-12-24T00:00:00"/>
    <d v="1899-12-30T19:27:00"/>
    <d v="1899-12-30T00:15:00"/>
    <s v="Saturday"/>
    <x v="1"/>
    <x v="0"/>
  </r>
  <r>
    <d v="2016-12-24T22:04:00"/>
    <d v="2016-12-24T22:09:00"/>
    <x v="0"/>
    <x v="117"/>
    <s v="Lahore"/>
    <n v="0.6"/>
    <x v="5"/>
    <x v="285"/>
    <d v="1899-12-30T22:04:00"/>
    <d v="2016-12-24T00:00:00"/>
    <d v="1899-12-30T22:09:00"/>
    <d v="1899-12-30T00:05:00"/>
    <s v="Saturday"/>
    <x v="1"/>
    <x v="0"/>
  </r>
  <r>
    <d v="2016-12-25T00:10:00"/>
    <d v="2016-12-25T00:14:00"/>
    <x v="0"/>
    <x v="117"/>
    <s v="Lahore"/>
    <n v="0.6"/>
    <x v="5"/>
    <x v="286"/>
    <d v="1899-12-30T00:10:00"/>
    <d v="2016-12-25T00:00:00"/>
    <d v="1899-12-30T00:14:00"/>
    <d v="1899-12-30T00:04:00"/>
    <s v="Sunday"/>
    <x v="2"/>
    <x v="1"/>
  </r>
  <r>
    <d v="2016-12-25T19:15:00"/>
    <d v="2016-12-25T19:26:00"/>
    <x v="0"/>
    <x v="117"/>
    <s v="Lahore"/>
    <n v="2.2999999999999998"/>
    <x v="0"/>
    <x v="286"/>
    <d v="1899-12-30T19:15:00"/>
    <d v="2016-12-25T00:00:00"/>
    <d v="1899-12-30T19:26:00"/>
    <d v="1899-12-30T00:11:00"/>
    <s v="Sunday"/>
    <x v="2"/>
    <x v="0"/>
  </r>
  <r>
    <d v="2016-12-25T21:58:00"/>
    <d v="2016-12-25T22:04:00"/>
    <x v="0"/>
    <x v="117"/>
    <s v="Lahore"/>
    <n v="2.2999999999999998"/>
    <x v="0"/>
    <x v="286"/>
    <d v="1899-12-30T21:58:00"/>
    <d v="2016-12-25T00:00:00"/>
    <d v="1899-12-30T22:04:00"/>
    <d v="1899-12-30T00:06:00"/>
    <s v="Sunday"/>
    <x v="2"/>
    <x v="0"/>
  </r>
  <r>
    <d v="2016-12-26T08:30:00"/>
    <d v="2016-12-26T08:41:00"/>
    <x v="0"/>
    <x v="117"/>
    <s v="Lahore"/>
    <n v="3.2"/>
    <x v="0"/>
    <x v="287"/>
    <d v="1899-12-30T08:30:00"/>
    <d v="2016-12-26T00:00:00"/>
    <d v="1899-12-30T08:41:00"/>
    <d v="1899-12-30T00:11:00"/>
    <s v="Monday"/>
    <x v="3"/>
    <x v="1"/>
  </r>
  <r>
    <d v="2016-12-26T09:05:00"/>
    <d v="2016-12-26T09:19:00"/>
    <x v="0"/>
    <x v="117"/>
    <s v="Lahore"/>
    <n v="6.2"/>
    <x v="1"/>
    <x v="287"/>
    <d v="1899-12-30T09:05:00"/>
    <d v="2016-12-26T00:00:00"/>
    <d v="1899-12-30T09:19:00"/>
    <d v="1899-12-30T00:14:00"/>
    <s v="Monday"/>
    <x v="3"/>
    <x v="1"/>
  </r>
  <r>
    <d v="2016-12-26T10:15:00"/>
    <d v="2016-12-26T10:36:00"/>
    <x v="0"/>
    <x v="117"/>
    <s v="Lahore"/>
    <n v="7.7"/>
    <x v="1"/>
    <x v="287"/>
    <d v="1899-12-30T10:15:00"/>
    <d v="2016-12-26T00:00:00"/>
    <d v="1899-12-30T10:36:00"/>
    <d v="1899-12-30T00:21:00"/>
    <s v="Monday"/>
    <x v="3"/>
    <x v="1"/>
  </r>
  <r>
    <d v="2016-12-26T11:29:00"/>
    <d v="2016-12-26T11:42:00"/>
    <x v="0"/>
    <x v="117"/>
    <s v="Lahore"/>
    <n v="3.8"/>
    <x v="1"/>
    <x v="287"/>
    <d v="1899-12-30T11:29:00"/>
    <d v="2016-12-26T00:00:00"/>
    <d v="1899-12-30T11:42:00"/>
    <d v="1899-12-30T00:13:00"/>
    <s v="Monday"/>
    <x v="3"/>
    <x v="1"/>
  </r>
  <r>
    <d v="2016-12-26T13:09:00"/>
    <d v="2016-12-26T13:43:00"/>
    <x v="0"/>
    <x v="117"/>
    <s v="Unknown Location"/>
    <n v="7.9"/>
    <x v="2"/>
    <x v="287"/>
    <d v="1899-12-30T13:09:00"/>
    <d v="2016-12-26T00:00:00"/>
    <d v="1899-12-30T13:43:00"/>
    <d v="1899-12-30T00:34:00"/>
    <s v="Monday"/>
    <x v="3"/>
    <x v="2"/>
  </r>
  <r>
    <d v="2016-12-27T07:02:00"/>
    <d v="2016-12-27T07:14:00"/>
    <x v="0"/>
    <x v="131"/>
    <s v="Karachi"/>
    <n v="4.9000000000000004"/>
    <x v="6"/>
    <x v="288"/>
    <d v="1899-12-30T07:02:00"/>
    <d v="2016-12-27T00:00:00"/>
    <d v="1899-12-30T07:14:00"/>
    <d v="1899-12-30T00:12:00"/>
    <s v="Tuesday"/>
    <x v="4"/>
    <x v="1"/>
  </r>
  <r>
    <d v="2016-12-27T08:37:00"/>
    <d v="2016-12-27T08:59:00"/>
    <x v="0"/>
    <x v="131"/>
    <s v="Karachi"/>
    <n v="5"/>
    <x v="0"/>
    <x v="288"/>
    <d v="1899-12-30T08:37:00"/>
    <d v="2016-12-27T00:00:00"/>
    <d v="1899-12-30T08:59:00"/>
    <d v="1899-12-30T00:22:00"/>
    <s v="Tuesday"/>
    <x v="4"/>
    <x v="1"/>
  </r>
  <r>
    <d v="2016-12-27T12:53:00"/>
    <d v="2016-12-27T12:57:00"/>
    <x v="0"/>
    <x v="131"/>
    <s v="Karachi"/>
    <n v="0.6"/>
    <x v="0"/>
    <x v="288"/>
    <d v="1899-12-30T12:53:00"/>
    <d v="2016-12-27T00:00:00"/>
    <d v="1899-12-30T12:57:00"/>
    <d v="1899-12-30T00:04:00"/>
    <s v="Tuesday"/>
    <x v="4"/>
    <x v="2"/>
  </r>
  <r>
    <d v="2016-12-27T14:49:00"/>
    <d v="2016-12-27T15:03:00"/>
    <x v="0"/>
    <x v="131"/>
    <s v="Unknown Location"/>
    <n v="3.1"/>
    <x v="1"/>
    <x v="288"/>
    <d v="1899-12-30T14:49:00"/>
    <d v="2016-12-27T00:00:00"/>
    <d v="1899-12-30T15:03:00"/>
    <d v="1899-12-30T00:14:00"/>
    <s v="Tuesday"/>
    <x v="4"/>
    <x v="2"/>
  </r>
  <r>
    <d v="2016-12-27T16:34:00"/>
    <d v="2016-12-27T16:58:00"/>
    <x v="0"/>
    <x v="17"/>
    <s v="Karachi"/>
    <n v="7.9"/>
    <x v="2"/>
    <x v="288"/>
    <d v="1899-12-30T16:34:00"/>
    <d v="2016-12-27T00:00:00"/>
    <d v="1899-12-30T16:58:00"/>
    <d v="1899-12-30T00:24:00"/>
    <s v="Tuesday"/>
    <x v="4"/>
    <x v="2"/>
  </r>
  <r>
    <d v="2016-12-27T19:19:00"/>
    <d v="2016-12-27T19:50:00"/>
    <x v="0"/>
    <x v="131"/>
    <s v="Karachi"/>
    <n v="5.5"/>
    <x v="1"/>
    <x v="288"/>
    <d v="1899-12-30T19:19:00"/>
    <d v="2016-12-27T00:00:00"/>
    <d v="1899-12-30T19:50:00"/>
    <d v="1899-12-30T00:31:00"/>
    <s v="Tuesday"/>
    <x v="4"/>
    <x v="0"/>
  </r>
  <r>
    <d v="2016-12-28T08:34:00"/>
    <d v="2016-12-28T09:06:00"/>
    <x v="0"/>
    <x v="131"/>
    <s v="Unknown Location"/>
    <n v="10.3"/>
    <x v="0"/>
    <x v="289"/>
    <d v="1899-12-30T08:34:00"/>
    <d v="2016-12-28T00:00:00"/>
    <d v="1899-12-30T09:06:00"/>
    <d v="1899-12-30T00:32:00"/>
    <s v="Wednesday"/>
    <x v="5"/>
    <x v="1"/>
  </r>
  <r>
    <d v="2016-12-28T11:42:00"/>
    <d v="2016-12-28T12:12:00"/>
    <x v="0"/>
    <x v="17"/>
    <s v="Karachi"/>
    <n v="10.4"/>
    <x v="5"/>
    <x v="289"/>
    <d v="1899-12-30T11:42:00"/>
    <d v="2016-12-28T00:00:00"/>
    <d v="1899-12-30T12:12:00"/>
    <d v="1899-12-30T00:30:00"/>
    <s v="Wednesday"/>
    <x v="5"/>
    <x v="1"/>
  </r>
  <r>
    <d v="2016-12-28T13:53:00"/>
    <d v="2016-12-28T14:01:00"/>
    <x v="0"/>
    <x v="131"/>
    <s v="Karachi"/>
    <n v="2"/>
    <x v="5"/>
    <x v="289"/>
    <d v="1899-12-30T13:53:00"/>
    <d v="2016-12-28T00:00:00"/>
    <d v="1899-12-30T14:01:00"/>
    <d v="1899-12-30T00:08:00"/>
    <s v="Wednesday"/>
    <x v="5"/>
    <x v="2"/>
  </r>
  <r>
    <d v="2016-12-28T15:04:00"/>
    <d v="2016-12-28T15:39:00"/>
    <x v="0"/>
    <x v="131"/>
    <s v="Unknown Location"/>
    <n v="8.5"/>
    <x v="0"/>
    <x v="289"/>
    <d v="1899-12-30T15:04:00"/>
    <d v="2016-12-28T00:00:00"/>
    <d v="1899-12-30T15:39:00"/>
    <d v="1899-12-30T00:35:00"/>
    <s v="Wednesday"/>
    <x v="5"/>
    <x v="2"/>
  </r>
  <r>
    <d v="2016-12-28T17:02:00"/>
    <d v="2016-12-28T17:16:00"/>
    <x v="0"/>
    <x v="17"/>
    <s v="Karachi"/>
    <n v="4.4000000000000004"/>
    <x v="5"/>
    <x v="289"/>
    <d v="1899-12-30T17:02:00"/>
    <d v="2016-12-28T00:00:00"/>
    <d v="1899-12-30T17:16:00"/>
    <d v="1899-12-30T00:14:00"/>
    <s v="Wednesday"/>
    <x v="5"/>
    <x v="2"/>
  </r>
  <r>
    <d v="2016-12-28T18:33:00"/>
    <d v="2016-12-28T18:56:00"/>
    <x v="0"/>
    <x v="131"/>
    <s v="Karachi"/>
    <n v="3.8"/>
    <x v="5"/>
    <x v="289"/>
    <d v="1899-12-30T18:33:00"/>
    <d v="2016-12-28T00:00:00"/>
    <d v="1899-12-30T18:56:00"/>
    <d v="1899-12-30T00:23:00"/>
    <s v="Wednesday"/>
    <x v="5"/>
    <x v="0"/>
  </r>
  <r>
    <d v="2016-12-28T22:44:00"/>
    <d v="2016-12-28T23:18:00"/>
    <x v="0"/>
    <x v="131"/>
    <s v="Karachi"/>
    <n v="5.0999999999999996"/>
    <x v="5"/>
    <x v="289"/>
    <d v="1899-12-30T22:44:00"/>
    <d v="2016-12-28T00:00:00"/>
    <d v="1899-12-30T23:18:00"/>
    <d v="1899-12-30T00:34:00"/>
    <s v="Wednesday"/>
    <x v="5"/>
    <x v="0"/>
  </r>
  <r>
    <d v="2016-12-29T00:49:00"/>
    <d v="2016-12-29T01:06:00"/>
    <x v="0"/>
    <x v="131"/>
    <s v="Karachi"/>
    <n v="3.8"/>
    <x v="5"/>
    <x v="290"/>
    <d v="1899-12-30T00:49:00"/>
    <d v="2016-12-29T00:00:00"/>
    <d v="1899-12-30T01:06:00"/>
    <d v="1899-12-30T00:17:00"/>
    <s v="Thursday"/>
    <x v="6"/>
    <x v="1"/>
  </r>
  <r>
    <d v="2016-12-29T09:44:00"/>
    <d v="2016-12-29T10:07:00"/>
    <x v="0"/>
    <x v="131"/>
    <s v="Unknown Location"/>
    <n v="11.6"/>
    <x v="0"/>
    <x v="290"/>
    <d v="1899-12-30T09:44:00"/>
    <d v="2016-12-29T00:00:00"/>
    <d v="1899-12-30T10:07:00"/>
    <d v="1899-12-30T00:23:00"/>
    <s v="Thursday"/>
    <x v="6"/>
    <x v="1"/>
  </r>
  <r>
    <d v="2016-12-29T11:28:00"/>
    <d v="2016-12-29T12:00:00"/>
    <x v="0"/>
    <x v="17"/>
    <s v="Karachi"/>
    <n v="11.9"/>
    <x v="0"/>
    <x v="290"/>
    <d v="1899-12-30T11:28:00"/>
    <d v="2016-12-29T00:00:00"/>
    <d v="1899-12-30T12:00:00"/>
    <d v="1899-12-30T00:32:00"/>
    <s v="Thursday"/>
    <x v="6"/>
    <x v="1"/>
  </r>
  <r>
    <d v="2016-12-29T12:25:00"/>
    <d v="2016-12-29T12:33:00"/>
    <x v="0"/>
    <x v="131"/>
    <s v="Karachi"/>
    <n v="1.4"/>
    <x v="5"/>
    <x v="290"/>
    <d v="1899-12-30T12:25:00"/>
    <d v="2016-12-29T00:00:00"/>
    <d v="1899-12-30T12:33:00"/>
    <d v="1899-12-30T00:08:00"/>
    <s v="Thursday"/>
    <x v="6"/>
    <x v="2"/>
  </r>
  <r>
    <d v="2016-12-29T13:17:00"/>
    <d v="2016-12-29T13:24:00"/>
    <x v="0"/>
    <x v="131"/>
    <s v="Karachi"/>
    <n v="1.1000000000000001"/>
    <x v="5"/>
    <x v="290"/>
    <d v="1899-12-30T13:17:00"/>
    <d v="2016-12-29T00:00:00"/>
    <d v="1899-12-30T13:24:00"/>
    <d v="1899-12-30T00:07:00"/>
    <s v="Thursday"/>
    <x v="6"/>
    <x v="2"/>
  </r>
  <r>
    <d v="2016-12-29T13:56:00"/>
    <d v="2016-12-29T14:11:00"/>
    <x v="0"/>
    <x v="131"/>
    <s v="Karachi"/>
    <n v="4.0999999999999996"/>
    <x v="10"/>
    <x v="290"/>
    <d v="1899-12-30T13:56:00"/>
    <d v="2016-12-29T00:00:00"/>
    <d v="1899-12-30T14:11:00"/>
    <d v="1899-12-30T00:15:00"/>
    <s v="Thursday"/>
    <x v="6"/>
    <x v="2"/>
  </r>
  <r>
    <d v="2016-12-29T14:42:00"/>
    <d v="2016-12-29T14:58:00"/>
    <x v="0"/>
    <x v="131"/>
    <s v="Karachi"/>
    <n v="6.1"/>
    <x v="4"/>
    <x v="290"/>
    <d v="1899-12-30T14:42:00"/>
    <d v="2016-12-29T00:00:00"/>
    <d v="1899-12-30T14:58:00"/>
    <d v="1899-12-30T00:16:00"/>
    <s v="Thursday"/>
    <x v="6"/>
    <x v="2"/>
  </r>
  <r>
    <d v="2016-12-29T15:05:00"/>
    <d v="2016-12-29T15:16:00"/>
    <x v="0"/>
    <x v="131"/>
    <s v="Karachi"/>
    <n v="1.3"/>
    <x v="5"/>
    <x v="290"/>
    <d v="1899-12-30T15:05:00"/>
    <d v="2016-12-29T00:00:00"/>
    <d v="1899-12-30T15:16:00"/>
    <d v="1899-12-30T00:11:00"/>
    <s v="Thursday"/>
    <x v="6"/>
    <x v="2"/>
  </r>
  <r>
    <d v="2016-12-29T18:59:00"/>
    <d v="2016-12-29T19:14:00"/>
    <x v="0"/>
    <x v="131"/>
    <s v="Unknown Location"/>
    <n v="3"/>
    <x v="0"/>
    <x v="290"/>
    <d v="1899-12-30T18:59:00"/>
    <d v="2016-12-29T00:00:00"/>
    <d v="1899-12-30T19:14:00"/>
    <d v="1899-12-30T00:15:00"/>
    <s v="Thursday"/>
    <x v="6"/>
    <x v="0"/>
  </r>
  <r>
    <d v="2016-12-29T19:50:00"/>
    <d v="2016-12-29T20:10:00"/>
    <x v="0"/>
    <x v="17"/>
    <s v="Karachi"/>
    <n v="4.0999999999999996"/>
    <x v="1"/>
    <x v="290"/>
    <d v="1899-12-30T19:50:00"/>
    <d v="2016-12-29T00:00:00"/>
    <d v="1899-12-30T20:10:00"/>
    <d v="1899-12-30T00:20:00"/>
    <s v="Thursday"/>
    <x v="6"/>
    <x v="0"/>
  </r>
  <r>
    <d v="2016-12-29T20:15:00"/>
    <d v="2016-12-29T20:45:00"/>
    <x v="0"/>
    <x v="131"/>
    <s v="Karachi"/>
    <n v="7.2"/>
    <x v="2"/>
    <x v="290"/>
    <d v="1899-12-30T20:15:00"/>
    <d v="2016-12-29T00:00:00"/>
    <d v="1899-12-30T20:45:00"/>
    <d v="1899-12-30T00:30:00"/>
    <s v="Thursday"/>
    <x v="6"/>
    <x v="0"/>
  </r>
  <r>
    <d v="2016-12-29T20:53:00"/>
    <d v="2016-12-29T21:42:00"/>
    <x v="0"/>
    <x v="131"/>
    <s v="Unknown Location"/>
    <n v="6.4"/>
    <x v="3"/>
    <x v="290"/>
    <d v="1899-12-30T20:53:00"/>
    <d v="2016-12-29T00:00:00"/>
    <d v="1899-12-30T21:42:00"/>
    <d v="1899-12-30T00:49:00"/>
    <s v="Thursday"/>
    <x v="6"/>
    <x v="0"/>
  </r>
  <r>
    <d v="2016-12-29T23:14:00"/>
    <d v="2016-12-29T23:47:00"/>
    <x v="0"/>
    <x v="17"/>
    <s v="Karachi"/>
    <n v="12.9"/>
    <x v="2"/>
    <x v="290"/>
    <d v="1899-12-30T23:14:00"/>
    <d v="2016-12-29T00:00:00"/>
    <d v="1899-12-30T23:47:00"/>
    <d v="1899-12-30T00:33:00"/>
    <s v="Thursday"/>
    <x v="6"/>
    <x v="3"/>
  </r>
  <r>
    <d v="2016-12-30T10:15:00"/>
    <d v="2016-12-30T10:33:00"/>
    <x v="0"/>
    <x v="131"/>
    <s v="Karachi"/>
    <n v="2.8"/>
    <x v="5"/>
    <x v="291"/>
    <d v="1899-12-30T10:15:00"/>
    <d v="2016-12-30T00:00:00"/>
    <d v="1899-12-30T10:33:00"/>
    <d v="1899-12-30T00:18:00"/>
    <s v="Friday"/>
    <x v="0"/>
    <x v="1"/>
  </r>
  <r>
    <d v="2016-12-30T11:31:00"/>
    <d v="2016-12-30T11:56:00"/>
    <x v="0"/>
    <x v="131"/>
    <s v="Karachi"/>
    <n v="2.9"/>
    <x v="5"/>
    <x v="291"/>
    <d v="1899-12-30T11:31:00"/>
    <d v="2016-12-30T00:00:00"/>
    <d v="1899-12-30T11:56:00"/>
    <d v="1899-12-30T00:25:00"/>
    <s v="Friday"/>
    <x v="0"/>
    <x v="1"/>
  </r>
  <r>
    <d v="2016-12-30T15:41:00"/>
    <d v="2016-12-30T16:03:00"/>
    <x v="0"/>
    <x v="131"/>
    <s v="Karachi"/>
    <n v="4.5999999999999996"/>
    <x v="5"/>
    <x v="291"/>
    <d v="1899-12-30T15:41:00"/>
    <d v="2016-12-30T00:00:00"/>
    <d v="1899-12-30T16:03:00"/>
    <d v="1899-12-30T00:22:00"/>
    <s v="Friday"/>
    <x v="0"/>
    <x v="2"/>
  </r>
  <r>
    <d v="2016-12-30T16:45:00"/>
    <d v="2016-12-30T17:08:00"/>
    <x v="0"/>
    <x v="131"/>
    <s v="Karachi"/>
    <n v="4.5999999999999996"/>
    <x v="2"/>
    <x v="291"/>
    <d v="1899-12-30T16:45:00"/>
    <d v="2016-12-30T00:00:00"/>
    <d v="1899-12-30T17:08:00"/>
    <d v="1899-12-30T00:23:00"/>
    <s v="Friday"/>
    <x v="0"/>
    <x v="2"/>
  </r>
  <r>
    <d v="2016-12-30T23:06:00"/>
    <d v="2016-12-30T23:10:00"/>
    <x v="0"/>
    <x v="131"/>
    <s v="Karachi"/>
    <n v="0.8"/>
    <x v="1"/>
    <x v="291"/>
    <d v="1899-12-30T23:06:00"/>
    <d v="2016-12-30T00:00:00"/>
    <d v="1899-12-30T23:10:00"/>
    <d v="1899-12-30T00:04:00"/>
    <s v="Friday"/>
    <x v="0"/>
    <x v="3"/>
  </r>
  <r>
    <d v="2016-12-31T01:07:00"/>
    <d v="2016-12-31T01:14:00"/>
    <x v="0"/>
    <x v="131"/>
    <s v="Karachi"/>
    <n v="0.7"/>
    <x v="2"/>
    <x v="292"/>
    <d v="1899-12-30T01:07:00"/>
    <d v="2016-12-31T00:00:00"/>
    <d v="1899-12-30T01:14:00"/>
    <d v="1899-12-30T00:07:00"/>
    <s v="Saturday"/>
    <x v="1"/>
    <x v="1"/>
  </r>
  <r>
    <d v="2016-12-31T13:24:00"/>
    <d v="2016-12-31T13:42:00"/>
    <x v="0"/>
    <x v="131"/>
    <s v="Unknown Location"/>
    <n v="3.9"/>
    <x v="6"/>
    <x v="292"/>
    <d v="1899-12-30T13:24:00"/>
    <d v="2016-12-31T00:00:00"/>
    <d v="1899-12-30T13:42:00"/>
    <d v="1899-12-30T00:18:00"/>
    <s v="Saturday"/>
    <x v="1"/>
    <x v="2"/>
  </r>
  <r>
    <d v="2016-12-31T15:03:00"/>
    <d v="2016-12-31T15:38:00"/>
    <x v="0"/>
    <x v="17"/>
    <s v="Unknown Location"/>
    <n v="16.2"/>
    <x v="2"/>
    <x v="292"/>
    <d v="1899-12-30T15:03:00"/>
    <d v="2016-12-31T00:00:00"/>
    <d v="1899-12-30T15:38:00"/>
    <d v="1899-12-30T00:35:00"/>
    <s v="Saturday"/>
    <x v="1"/>
    <x v="2"/>
  </r>
  <r>
    <d v="2016-12-31T21:32:00"/>
    <d v="2016-12-31T21:50:00"/>
    <x v="0"/>
    <x v="173"/>
    <s v="Gampaha"/>
    <n v="6.4"/>
    <x v="6"/>
    <x v="292"/>
    <d v="1899-12-30T21:32:00"/>
    <d v="2016-12-31T00:00:00"/>
    <d v="1899-12-30T21:50:00"/>
    <d v="1899-12-30T00:18:00"/>
    <s v="Saturday"/>
    <x v="1"/>
    <x v="0"/>
  </r>
  <r>
    <d v="2016-12-31T22:08:00"/>
    <d v="2016-12-31T23:51:00"/>
    <x v="0"/>
    <x v="174"/>
    <s v="Ilukwatta"/>
    <n v="48.2"/>
    <x v="6"/>
    <x v="292"/>
    <d v="1899-12-30T22:08:00"/>
    <d v="2016-12-31T00:00:00"/>
    <d v="1899-12-30T23:51:00"/>
    <d v="1899-12-30T01:43:00"/>
    <s v="Saturday"/>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DAD7B2-311D-49C8-BF76-EA472E1FF80B}"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82:B86" firstHeaderRow="1" firstDataRow="1" firstDataCol="1"/>
  <pivotFields count="17">
    <pivotField numFmtId="22" showAll="0"/>
    <pivotField numFmtId="22" showAll="0"/>
    <pivotField dataField="1" showAll="0">
      <items count="3">
        <item x="0"/>
        <item x="1"/>
        <item t="default"/>
      </items>
    </pivotField>
    <pivotField showAll="0"/>
    <pivotField showAll="0"/>
    <pivotField showAll="0"/>
    <pivotField showAll="0">
      <items count="12">
        <item x="10"/>
        <item x="4"/>
        <item x="7"/>
        <item x="8"/>
        <item x="1"/>
        <item x="5"/>
        <item x="0"/>
        <item x="2"/>
        <item x="9"/>
        <item x="6"/>
        <item x="3"/>
        <item t="default"/>
      </items>
    </pivotField>
    <pivotField numFmtId="14"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umFmtId="20" showAll="0"/>
    <pivotField numFmtId="14" showAll="0"/>
    <pivotField numFmtId="20" showAll="0"/>
    <pivotField numFmtId="21" showAll="0"/>
    <pivotField showAll="0"/>
    <pivotField showAll="0">
      <items count="8">
        <item x="3"/>
        <item x="4"/>
        <item x="5"/>
        <item x="6"/>
        <item x="0"/>
        <item x="1"/>
        <item x="2"/>
        <item t="default"/>
      </items>
    </pivotField>
    <pivotField axis="axisRow" showAll="0">
      <items count="5">
        <item x="1"/>
        <item x="2"/>
        <item x="0"/>
        <item x="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4">
    <i>
      <x/>
    </i>
    <i>
      <x v="1"/>
    </i>
    <i>
      <x v="2"/>
    </i>
    <i>
      <x v="3"/>
    </i>
  </rowItems>
  <colItems count="1">
    <i/>
  </colItems>
  <dataFields count="1">
    <dataField name="Count of CATEGORY" fld="2" subtotal="count" baseField="0" baseItem="0"/>
  </dataFields>
  <formats count="5">
    <format dxfId="36">
      <pivotArea type="all" dataOnly="0" outline="0" fieldPosition="0"/>
    </format>
    <format dxfId="35">
      <pivotArea outline="0" collapsedLevelsAreSubtotals="1" fieldPosition="0"/>
    </format>
    <format dxfId="34">
      <pivotArea field="14" type="button" dataOnly="0" labelOnly="1" outline="0" axis="axisRow" fieldPosition="0"/>
    </format>
    <format dxfId="33">
      <pivotArea dataOnly="0" labelOnly="1" fieldPosition="0">
        <references count="1">
          <reference field="14" count="0"/>
        </references>
      </pivotArea>
    </format>
    <format dxfId="3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C5B45D-81CC-463A-BBBA-434F44370CC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7">
    <pivotField numFmtId="22" showAll="0"/>
    <pivotField numFmtId="22" showAll="0"/>
    <pivotField dataField="1" showAll="0">
      <items count="3">
        <item x="0"/>
        <item x="1"/>
        <item t="default"/>
      </items>
    </pivotField>
    <pivotField showAll="0"/>
    <pivotField showAll="0"/>
    <pivotField dataField="1" showAll="0"/>
    <pivotField showAll="0">
      <items count="12">
        <item x="10"/>
        <item x="4"/>
        <item x="7"/>
        <item x="8"/>
        <item x="1"/>
        <item x="5"/>
        <item x="0"/>
        <item x="2"/>
        <item x="9"/>
        <item x="6"/>
        <item x="3"/>
        <item t="default"/>
      </items>
    </pivotField>
    <pivotField numFmtId="14"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umFmtId="20" showAll="0"/>
    <pivotField numFmtId="14" showAll="0"/>
    <pivotField numFmtId="20" showAll="0"/>
    <pivotField dataField="1" numFmtId="2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Total Distance Covered (M)" fld="5" baseField="0" baseItem="1" numFmtId="1"/>
    <dataField name="Average Distance Covered (M)" fld="5" subtotal="average" baseField="0" baseItem="1" numFmtId="2"/>
    <dataField name="Average Time of Trip" fld="11" subtotal="average" baseField="0" baseItem="1" numFmtId="21"/>
    <dataField name="No. of Trip" fld="2" subtotal="count" baseField="0" baseItem="1"/>
  </dataFields>
  <formats count="6">
    <format dxfId="72">
      <pivotArea outline="0" collapsedLevelsAreSubtotals="1" fieldPosition="0">
        <references count="1">
          <reference field="4294967294" count="1" selected="0">
            <x v="1"/>
          </reference>
        </references>
      </pivotArea>
    </format>
    <format dxfId="71">
      <pivotArea outline="0" collapsedLevelsAreSubtotals="1" fieldPosition="0">
        <references count="1">
          <reference field="4294967294" count="1" selected="0">
            <x v="0"/>
          </reference>
        </references>
      </pivotArea>
    </format>
    <format dxfId="70">
      <pivotArea outline="0" collapsedLevelsAreSubtotals="1" fieldPosition="0">
        <references count="1">
          <reference field="4294967294" count="1" selected="0">
            <x v="2"/>
          </reference>
        </references>
      </pivotArea>
    </format>
    <format dxfId="40">
      <pivotArea type="all" dataOnly="0" outline="0" fieldPosition="0"/>
    </format>
    <format dxfId="39">
      <pivotArea outline="0" collapsedLevelsAreSubtotals="1" fieldPosition="0"/>
    </format>
    <format dxfId="3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C2D65D-0EF4-4E61-8257-C7F88E7BBAD5}"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64:B71" firstHeaderRow="1" firstDataRow="1" firstDataCol="1"/>
  <pivotFields count="17">
    <pivotField numFmtId="22" showAll="0"/>
    <pivotField numFmtId="22" showAll="0"/>
    <pivotField dataField="1" showAll="0">
      <items count="3">
        <item x="0"/>
        <item x="1"/>
        <item t="default"/>
      </items>
    </pivotField>
    <pivotField showAll="0"/>
    <pivotField showAll="0"/>
    <pivotField showAll="0"/>
    <pivotField showAll="0">
      <items count="12">
        <item x="10"/>
        <item x="4"/>
        <item x="7"/>
        <item x="8"/>
        <item x="1"/>
        <item x="5"/>
        <item x="0"/>
        <item x="2"/>
        <item x="9"/>
        <item x="6"/>
        <item x="3"/>
        <item t="default"/>
      </items>
    </pivotField>
    <pivotField numFmtId="14"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umFmtId="20" showAll="0"/>
    <pivotField numFmtId="14" showAll="0"/>
    <pivotField numFmtId="20" showAll="0"/>
    <pivotField numFmtId="21" showAll="0"/>
    <pivotField showAll="0"/>
    <pivotField axis="axisRow" showAll="0">
      <items count="8">
        <item x="3"/>
        <item x="4"/>
        <item x="5"/>
        <item x="6"/>
        <item x="0"/>
        <item x="1"/>
        <item x="2"/>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7">
    <i>
      <x/>
    </i>
    <i>
      <x v="1"/>
    </i>
    <i>
      <x v="2"/>
    </i>
    <i>
      <x v="3"/>
    </i>
    <i>
      <x v="4"/>
    </i>
    <i>
      <x v="5"/>
    </i>
    <i>
      <x v="6"/>
    </i>
  </rowItems>
  <colItems count="1">
    <i/>
  </colItems>
  <dataFields count="1">
    <dataField name="Count of CATEGORY" fld="2" subtotal="count" baseField="0" baseItem="0"/>
  </dataFields>
  <formats count="5">
    <format dxfId="10">
      <pivotArea type="all" dataOnly="0" outline="0" fieldPosition="0"/>
    </format>
    <format dxfId="4">
      <pivotArea outline="0" collapsedLevelsAreSubtotals="1" fieldPosition="0"/>
    </format>
    <format dxfId="3">
      <pivotArea field="13" type="button" dataOnly="0" labelOnly="1" outline="0" axis="axisRow" fieldPosition="0"/>
    </format>
    <format dxfId="2">
      <pivotArea dataOnly="0" labelOnly="1" fieldPosition="0">
        <references count="1">
          <reference field="13" count="0"/>
        </references>
      </pivotArea>
    </format>
    <format dxfId="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B1EE03-2315-4EAE-9A1C-9EA9D646D5EA}"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44:B55" firstHeaderRow="1" firstDataRow="1" firstDataCol="1"/>
  <pivotFields count="17">
    <pivotField numFmtId="22" showAll="0"/>
    <pivotField numFmtId="22" showAll="0"/>
    <pivotField dataField="1" showAll="0">
      <items count="3">
        <item x="0"/>
        <item x="1"/>
        <item t="default"/>
      </items>
    </pivotField>
    <pivotField showAll="0"/>
    <pivotField showAll="0"/>
    <pivotField showAll="0"/>
    <pivotField axis="axisRow" showAll="0">
      <items count="12">
        <item x="10"/>
        <item x="4"/>
        <item x="7"/>
        <item x="8"/>
        <item x="1"/>
        <item x="5"/>
        <item x="0"/>
        <item x="2"/>
        <item x="9"/>
        <item x="6"/>
        <item n="Unknown" x="3"/>
        <item t="default"/>
      </items>
    </pivotField>
    <pivotField numFmtId="14"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umFmtId="20" showAll="0"/>
    <pivotField numFmtId="14" showAll="0"/>
    <pivotField numFmtId="20" showAll="0"/>
    <pivotField numFmtId="21"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1">
    <i>
      <x/>
    </i>
    <i>
      <x v="1"/>
    </i>
    <i>
      <x v="2"/>
    </i>
    <i>
      <x v="3"/>
    </i>
    <i>
      <x v="4"/>
    </i>
    <i>
      <x v="5"/>
    </i>
    <i>
      <x v="6"/>
    </i>
    <i>
      <x v="7"/>
    </i>
    <i>
      <x v="8"/>
    </i>
    <i>
      <x v="9"/>
    </i>
    <i>
      <x v="10"/>
    </i>
  </rowItems>
  <colItems count="1">
    <i/>
  </colItems>
  <dataFields count="1">
    <dataField name="Count of CATEGORY" fld="2" subtotal="count" baseField="0" baseItem="0"/>
  </dataFields>
  <formats count="5">
    <format dxfId="59">
      <pivotArea type="all" dataOnly="0" outline="0" fieldPosition="0"/>
    </format>
    <format dxfId="58">
      <pivotArea outline="0" collapsedLevelsAreSubtotals="1" fieldPosition="0"/>
    </format>
    <format dxfId="57">
      <pivotArea field="6" type="button" dataOnly="0" labelOnly="1" outline="0" axis="axisRow" fieldPosition="0"/>
    </format>
    <format dxfId="56">
      <pivotArea dataOnly="0" labelOnly="1" fieldPosition="0">
        <references count="1">
          <reference field="6" count="0"/>
        </references>
      </pivotArea>
    </format>
    <format dxfId="55">
      <pivotArea dataOnly="0" labelOnly="1" outline="0" axis="axisValues" fieldPosition="0"/>
    </format>
  </formats>
  <chartFormats count="24">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6" count="1" selected="0">
            <x v="10"/>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4" format="4">
      <pivotArea type="data" outline="0" fieldPosition="0">
        <references count="2">
          <reference field="4294967294" count="1" selected="0">
            <x v="0"/>
          </reference>
          <reference field="6" count="1" selected="0">
            <x v="4"/>
          </reference>
        </references>
      </pivotArea>
    </chartFormat>
    <chartFormat chart="4" format="5">
      <pivotArea type="data" outline="0" fieldPosition="0">
        <references count="2">
          <reference field="4294967294" count="1" selected="0">
            <x v="0"/>
          </reference>
          <reference field="6" count="1" selected="0">
            <x v="5"/>
          </reference>
        </references>
      </pivotArea>
    </chartFormat>
    <chartFormat chart="4" format="6">
      <pivotArea type="data" outline="0" fieldPosition="0">
        <references count="2">
          <reference field="4294967294" count="1" selected="0">
            <x v="0"/>
          </reference>
          <reference field="6" count="1" selected="0">
            <x v="6"/>
          </reference>
        </references>
      </pivotArea>
    </chartFormat>
    <chartFormat chart="4" format="7">
      <pivotArea type="data" outline="0" fieldPosition="0">
        <references count="2">
          <reference field="4294967294" count="1" selected="0">
            <x v="0"/>
          </reference>
          <reference field="6" count="1" selected="0">
            <x v="7"/>
          </reference>
        </references>
      </pivotArea>
    </chartFormat>
    <chartFormat chart="4" format="8">
      <pivotArea type="data" outline="0" fieldPosition="0">
        <references count="2">
          <reference field="4294967294" count="1" selected="0">
            <x v="0"/>
          </reference>
          <reference field="6" count="1" selected="0">
            <x v="8"/>
          </reference>
        </references>
      </pivotArea>
    </chartFormat>
    <chartFormat chart="4" format="9">
      <pivotArea type="data" outline="0" fieldPosition="0">
        <references count="2">
          <reference field="4294967294" count="1" selected="0">
            <x v="0"/>
          </reference>
          <reference field="6" count="1" selected="0">
            <x v="9"/>
          </reference>
        </references>
      </pivotArea>
    </chartFormat>
    <chartFormat chart="4" format="10">
      <pivotArea type="data" outline="0" fieldPosition="0">
        <references count="2">
          <reference field="4294967294" count="1" selected="0">
            <x v="0"/>
          </reference>
          <reference field="6" count="1" selected="0">
            <x v="3"/>
          </reference>
        </references>
      </pivotArea>
    </chartFormat>
    <chartFormat chart="4" format="11">
      <pivotArea type="data" outline="0" fieldPosition="0">
        <references count="2">
          <reference field="4294967294" count="1" selected="0">
            <x v="0"/>
          </reference>
          <reference field="6" count="1" selected="0">
            <x v="2"/>
          </reference>
        </references>
      </pivotArea>
    </chartFormat>
    <chartFormat chart="14" format="24" series="1">
      <pivotArea type="data" outline="0" fieldPosition="0">
        <references count="1">
          <reference field="4294967294" count="1" selected="0">
            <x v="0"/>
          </reference>
        </references>
      </pivotArea>
    </chartFormat>
    <chartFormat chart="14" format="25">
      <pivotArea type="data" outline="0" fieldPosition="0">
        <references count="2">
          <reference field="4294967294" count="1" selected="0">
            <x v="0"/>
          </reference>
          <reference field="6" count="1" selected="0">
            <x v="0"/>
          </reference>
        </references>
      </pivotArea>
    </chartFormat>
    <chartFormat chart="14" format="26">
      <pivotArea type="data" outline="0" fieldPosition="0">
        <references count="2">
          <reference field="4294967294" count="1" selected="0">
            <x v="0"/>
          </reference>
          <reference field="6" count="1" selected="0">
            <x v="1"/>
          </reference>
        </references>
      </pivotArea>
    </chartFormat>
    <chartFormat chart="14" format="27">
      <pivotArea type="data" outline="0" fieldPosition="0">
        <references count="2">
          <reference field="4294967294" count="1" selected="0">
            <x v="0"/>
          </reference>
          <reference field="6" count="1" selected="0">
            <x v="2"/>
          </reference>
        </references>
      </pivotArea>
    </chartFormat>
    <chartFormat chart="14" format="28">
      <pivotArea type="data" outline="0" fieldPosition="0">
        <references count="2">
          <reference field="4294967294" count="1" selected="0">
            <x v="0"/>
          </reference>
          <reference field="6" count="1" selected="0">
            <x v="3"/>
          </reference>
        </references>
      </pivotArea>
    </chartFormat>
    <chartFormat chart="14" format="29">
      <pivotArea type="data" outline="0" fieldPosition="0">
        <references count="2">
          <reference field="4294967294" count="1" selected="0">
            <x v="0"/>
          </reference>
          <reference field="6" count="1" selected="0">
            <x v="4"/>
          </reference>
        </references>
      </pivotArea>
    </chartFormat>
    <chartFormat chart="14" format="30">
      <pivotArea type="data" outline="0" fieldPosition="0">
        <references count="2">
          <reference field="4294967294" count="1" selected="0">
            <x v="0"/>
          </reference>
          <reference field="6" count="1" selected="0">
            <x v="5"/>
          </reference>
        </references>
      </pivotArea>
    </chartFormat>
    <chartFormat chart="14" format="31">
      <pivotArea type="data" outline="0" fieldPosition="0">
        <references count="2">
          <reference field="4294967294" count="1" selected="0">
            <x v="0"/>
          </reference>
          <reference field="6" count="1" selected="0">
            <x v="6"/>
          </reference>
        </references>
      </pivotArea>
    </chartFormat>
    <chartFormat chart="14" format="32">
      <pivotArea type="data" outline="0" fieldPosition="0">
        <references count="2">
          <reference field="4294967294" count="1" selected="0">
            <x v="0"/>
          </reference>
          <reference field="6" count="1" selected="0">
            <x v="7"/>
          </reference>
        </references>
      </pivotArea>
    </chartFormat>
    <chartFormat chart="14" format="33">
      <pivotArea type="data" outline="0" fieldPosition="0">
        <references count="2">
          <reference field="4294967294" count="1" selected="0">
            <x v="0"/>
          </reference>
          <reference field="6" count="1" selected="0">
            <x v="8"/>
          </reference>
        </references>
      </pivotArea>
    </chartFormat>
    <chartFormat chart="14" format="34">
      <pivotArea type="data" outline="0" fieldPosition="0">
        <references count="2">
          <reference field="4294967294" count="1" selected="0">
            <x v="0"/>
          </reference>
          <reference field="6" count="1" selected="0">
            <x v="9"/>
          </reference>
        </references>
      </pivotArea>
    </chartFormat>
    <chartFormat chart="14" format="35">
      <pivotArea type="data" outline="0" fieldPosition="0">
        <references count="2">
          <reference field="4294967294" count="1" selected="0">
            <x v="0"/>
          </reference>
          <reference field="6"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C640C9-9AA2-4648-A186-3A4AC6270188}"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24:B36" firstHeaderRow="1" firstDataRow="1" firstDataCol="1"/>
  <pivotFields count="17">
    <pivotField numFmtId="22" showAll="0"/>
    <pivotField numFmtId="22" showAll="0"/>
    <pivotField dataField="1" showAll="0">
      <items count="3">
        <item x="0"/>
        <item x="1"/>
        <item t="default"/>
      </items>
    </pivotField>
    <pivotField showAll="0"/>
    <pivotField showAll="0"/>
    <pivotField showAll="0"/>
    <pivotField showAll="0">
      <items count="12">
        <item x="10"/>
        <item x="4"/>
        <item x="7"/>
        <item x="8"/>
        <item x="1"/>
        <item x="5"/>
        <item x="0"/>
        <item x="2"/>
        <item x="9"/>
        <item x="6"/>
        <item x="3"/>
        <item t="default"/>
      </items>
    </pivotField>
    <pivotField numFmtId="14"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umFmtId="20" showAll="0"/>
    <pivotField numFmtId="14" showAll="0"/>
    <pivotField numFmtId="20" showAll="0"/>
    <pivotField numFmtId="21"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2">
    <i>
      <x v="1"/>
    </i>
    <i>
      <x v="2"/>
    </i>
    <i>
      <x v="3"/>
    </i>
    <i>
      <x v="4"/>
    </i>
    <i>
      <x v="5"/>
    </i>
    <i>
      <x v="6"/>
    </i>
    <i>
      <x v="7"/>
    </i>
    <i>
      <x v="8"/>
    </i>
    <i>
      <x v="9"/>
    </i>
    <i>
      <x v="10"/>
    </i>
    <i>
      <x v="11"/>
    </i>
    <i>
      <x v="12"/>
    </i>
  </rowItems>
  <colItems count="1">
    <i/>
  </colItems>
  <dataFields count="1">
    <dataField name="Count of CATEGORY" fld="2" subtotal="count" baseField="0" baseItem="0"/>
  </dataFields>
  <formats count="5">
    <format dxfId="53">
      <pivotArea type="all" dataOnly="0" outline="0" fieldPosition="0"/>
    </format>
    <format dxfId="52">
      <pivotArea outline="0" collapsedLevelsAreSubtotals="1" fieldPosition="0"/>
    </format>
    <format dxfId="51">
      <pivotArea field="16" type="button" dataOnly="0" labelOnly="1" outline="0" axis="axisRow" fieldPosition="0"/>
    </format>
    <format dxfId="50">
      <pivotArea dataOnly="0" labelOnly="1" fieldPosition="0">
        <references count="1">
          <reference field="16" count="12">
            <x v="1"/>
            <x v="2"/>
            <x v="3"/>
            <x v="4"/>
            <x v="5"/>
            <x v="6"/>
            <x v="7"/>
            <x v="8"/>
            <x v="9"/>
            <x v="10"/>
            <x v="11"/>
            <x v="12"/>
          </reference>
        </references>
      </pivotArea>
    </format>
    <format dxfId="49">
      <pivotArea dataOnly="0" labelOnly="1" outline="0" axis="axisValues" fieldPosition="0"/>
    </format>
  </format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6" count="1" selected="0">
            <x v="1"/>
          </reference>
        </references>
      </pivotArea>
    </chartFormat>
    <chartFormat chart="0" format="2">
      <pivotArea type="data" outline="0" fieldPosition="0">
        <references count="2">
          <reference field="4294967294" count="1" selected="0">
            <x v="0"/>
          </reference>
          <reference field="16" count="1" selected="0">
            <x v="2"/>
          </reference>
        </references>
      </pivotArea>
    </chartFormat>
    <chartFormat chart="0" format="3">
      <pivotArea type="data" outline="0" fieldPosition="0">
        <references count="2">
          <reference field="4294967294" count="1" selected="0">
            <x v="0"/>
          </reference>
          <reference field="16" count="1" selected="0">
            <x v="3"/>
          </reference>
        </references>
      </pivotArea>
    </chartFormat>
    <chartFormat chart="0" format="4">
      <pivotArea type="data" outline="0" fieldPosition="0">
        <references count="2">
          <reference field="4294967294" count="1" selected="0">
            <x v="0"/>
          </reference>
          <reference field="16" count="1" selected="0">
            <x v="4"/>
          </reference>
        </references>
      </pivotArea>
    </chartFormat>
    <chartFormat chart="0" format="5">
      <pivotArea type="data" outline="0" fieldPosition="0">
        <references count="2">
          <reference field="4294967294" count="1" selected="0">
            <x v="0"/>
          </reference>
          <reference field="16" count="1" selected="0">
            <x v="5"/>
          </reference>
        </references>
      </pivotArea>
    </chartFormat>
    <chartFormat chart="0" format="6">
      <pivotArea type="data" outline="0" fieldPosition="0">
        <references count="2">
          <reference field="4294967294" count="1" selected="0">
            <x v="0"/>
          </reference>
          <reference field="16" count="1" selected="0">
            <x v="6"/>
          </reference>
        </references>
      </pivotArea>
    </chartFormat>
    <chartFormat chart="0" format="7">
      <pivotArea type="data" outline="0" fieldPosition="0">
        <references count="2">
          <reference field="4294967294" count="1" selected="0">
            <x v="0"/>
          </reference>
          <reference field="16" count="1" selected="0">
            <x v="7"/>
          </reference>
        </references>
      </pivotArea>
    </chartFormat>
    <chartFormat chart="0" format="8">
      <pivotArea type="data" outline="0" fieldPosition="0">
        <references count="2">
          <reference field="4294967294" count="1" selected="0">
            <x v="0"/>
          </reference>
          <reference field="16" count="1" selected="0">
            <x v="8"/>
          </reference>
        </references>
      </pivotArea>
    </chartFormat>
    <chartFormat chart="0" format="9">
      <pivotArea type="data" outline="0" fieldPosition="0">
        <references count="2">
          <reference field="4294967294" count="1" selected="0">
            <x v="0"/>
          </reference>
          <reference field="16" count="1" selected="0">
            <x v="9"/>
          </reference>
        </references>
      </pivotArea>
    </chartFormat>
    <chartFormat chart="0" format="10">
      <pivotArea type="data" outline="0" fieldPosition="0">
        <references count="2">
          <reference field="4294967294" count="1" selected="0">
            <x v="0"/>
          </reference>
          <reference field="16" count="1" selected="0">
            <x v="10"/>
          </reference>
        </references>
      </pivotArea>
    </chartFormat>
    <chartFormat chart="0" format="11">
      <pivotArea type="data" outline="0" fieldPosition="0">
        <references count="2">
          <reference field="4294967294" count="1" selected="0">
            <x v="0"/>
          </reference>
          <reference field="16" count="1" selected="0">
            <x v="11"/>
          </reference>
        </references>
      </pivotArea>
    </chartFormat>
    <chartFormat chart="0" format="12">
      <pivotArea type="data" outline="0" fieldPosition="0">
        <references count="2">
          <reference field="4294967294" count="1" selected="0">
            <x v="0"/>
          </reference>
          <reference field="16" count="1" selected="0">
            <x v="12"/>
          </reference>
        </references>
      </pivotArea>
    </chartFormat>
    <chartFormat chart="7" format="26" series="1">
      <pivotArea type="data" outline="0" fieldPosition="0">
        <references count="1">
          <reference field="4294967294" count="1" selected="0">
            <x v="0"/>
          </reference>
        </references>
      </pivotArea>
    </chartFormat>
    <chartFormat chart="7" format="27">
      <pivotArea type="data" outline="0" fieldPosition="0">
        <references count="2">
          <reference field="4294967294" count="1" selected="0">
            <x v="0"/>
          </reference>
          <reference field="16" count="1" selected="0">
            <x v="1"/>
          </reference>
        </references>
      </pivotArea>
    </chartFormat>
    <chartFormat chart="7" format="28">
      <pivotArea type="data" outline="0" fieldPosition="0">
        <references count="2">
          <reference field="4294967294" count="1" selected="0">
            <x v="0"/>
          </reference>
          <reference field="16" count="1" selected="0">
            <x v="2"/>
          </reference>
        </references>
      </pivotArea>
    </chartFormat>
    <chartFormat chart="7" format="29">
      <pivotArea type="data" outline="0" fieldPosition="0">
        <references count="2">
          <reference field="4294967294" count="1" selected="0">
            <x v="0"/>
          </reference>
          <reference field="16" count="1" selected="0">
            <x v="3"/>
          </reference>
        </references>
      </pivotArea>
    </chartFormat>
    <chartFormat chart="7" format="30">
      <pivotArea type="data" outline="0" fieldPosition="0">
        <references count="2">
          <reference field="4294967294" count="1" selected="0">
            <x v="0"/>
          </reference>
          <reference field="16" count="1" selected="0">
            <x v="4"/>
          </reference>
        </references>
      </pivotArea>
    </chartFormat>
    <chartFormat chart="7" format="31">
      <pivotArea type="data" outline="0" fieldPosition="0">
        <references count="2">
          <reference field="4294967294" count="1" selected="0">
            <x v="0"/>
          </reference>
          <reference field="16" count="1" selected="0">
            <x v="5"/>
          </reference>
        </references>
      </pivotArea>
    </chartFormat>
    <chartFormat chart="7" format="32">
      <pivotArea type="data" outline="0" fieldPosition="0">
        <references count="2">
          <reference field="4294967294" count="1" selected="0">
            <x v="0"/>
          </reference>
          <reference field="16" count="1" selected="0">
            <x v="6"/>
          </reference>
        </references>
      </pivotArea>
    </chartFormat>
    <chartFormat chart="7" format="33">
      <pivotArea type="data" outline="0" fieldPosition="0">
        <references count="2">
          <reference field="4294967294" count="1" selected="0">
            <x v="0"/>
          </reference>
          <reference field="16" count="1" selected="0">
            <x v="7"/>
          </reference>
        </references>
      </pivotArea>
    </chartFormat>
    <chartFormat chart="7" format="34">
      <pivotArea type="data" outline="0" fieldPosition="0">
        <references count="2">
          <reference field="4294967294" count="1" selected="0">
            <x v="0"/>
          </reference>
          <reference field="16" count="1" selected="0">
            <x v="8"/>
          </reference>
        </references>
      </pivotArea>
    </chartFormat>
    <chartFormat chart="7" format="35">
      <pivotArea type="data" outline="0" fieldPosition="0">
        <references count="2">
          <reference field="4294967294" count="1" selected="0">
            <x v="0"/>
          </reference>
          <reference field="16" count="1" selected="0">
            <x v="9"/>
          </reference>
        </references>
      </pivotArea>
    </chartFormat>
    <chartFormat chart="7" format="36">
      <pivotArea type="data" outline="0" fieldPosition="0">
        <references count="2">
          <reference field="4294967294" count="1" selected="0">
            <x v="0"/>
          </reference>
          <reference field="16" count="1" selected="0">
            <x v="10"/>
          </reference>
        </references>
      </pivotArea>
    </chartFormat>
    <chartFormat chart="7" format="37">
      <pivotArea type="data" outline="0" fieldPosition="0">
        <references count="2">
          <reference field="4294967294" count="1" selected="0">
            <x v="0"/>
          </reference>
          <reference field="16" count="1" selected="0">
            <x v="11"/>
          </reference>
        </references>
      </pivotArea>
    </chartFormat>
    <chartFormat chart="7" format="38">
      <pivotArea type="data" outline="0" fieldPosition="0">
        <references count="2">
          <reference field="4294967294" count="1" selected="0">
            <x v="0"/>
          </reference>
          <reference field="16"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2CD51E-6B80-4BAB-A8D9-E9ECBC68AA6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2:B15" firstHeaderRow="1" firstDataRow="1" firstDataCol="1"/>
  <pivotFields count="17">
    <pivotField numFmtId="22" showAll="0"/>
    <pivotField numFmtId="22" showAll="0"/>
    <pivotField axis="axisRow" showAll="0">
      <items count="3">
        <item x="0"/>
        <item x="1"/>
        <item t="default"/>
      </items>
    </pivotField>
    <pivotField showAll="0"/>
    <pivotField showAll="0"/>
    <pivotField dataField="1" showAll="0"/>
    <pivotField showAll="0">
      <items count="12">
        <item x="10"/>
        <item x="4"/>
        <item x="7"/>
        <item x="8"/>
        <item x="1"/>
        <item x="5"/>
        <item x="0"/>
        <item x="2"/>
        <item x="9"/>
        <item x="6"/>
        <item x="3"/>
        <item t="default"/>
      </items>
    </pivotField>
    <pivotField numFmtId="14"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umFmtId="20" showAll="0"/>
    <pivotField numFmtId="14" showAll="0"/>
    <pivotField numFmtId="20" showAll="0"/>
    <pivotField numFmtId="2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MILES" fld="5" subtotal="count" baseField="2" baseItem="0"/>
  </dataFields>
  <formats count="12">
    <format dxfId="47">
      <pivotArea type="all" dataOnly="0" outline="0" fieldPosition="0"/>
    </format>
    <format dxfId="46">
      <pivotArea outline="0" collapsedLevelsAreSubtotals="1" fieldPosition="0"/>
    </format>
    <format dxfId="45">
      <pivotArea field="2" type="button" dataOnly="0" labelOnly="1" outline="0" axis="axisRow" fieldPosition="0"/>
    </format>
    <format dxfId="44">
      <pivotArea dataOnly="0" labelOnly="1" fieldPosition="0">
        <references count="1">
          <reference field="2" count="0"/>
        </references>
      </pivotArea>
    </format>
    <format dxfId="43">
      <pivotArea dataOnly="0" labelOnly="1" grandRow="1" outline="0" fieldPosition="0"/>
    </format>
    <format dxfId="42">
      <pivotArea dataOnly="0" labelOnly="1" outline="0" axis="axisValues" fieldPosition="0"/>
    </format>
    <format dxfId="29">
      <pivotArea type="all" dataOnly="0" outline="0" fieldPosition="0"/>
    </format>
    <format dxfId="22">
      <pivotArea outline="0" collapsedLevelsAreSubtotals="1" fieldPosition="0"/>
    </format>
    <format dxfId="21">
      <pivotArea field="2" type="button" dataOnly="0" labelOnly="1" outline="0" axis="axisRow" fieldPosition="0"/>
    </format>
    <format dxfId="20">
      <pivotArea dataOnly="0" labelOnly="1" fieldPosition="0">
        <references count="1">
          <reference field="2" count="0"/>
        </references>
      </pivotArea>
    </format>
    <format dxfId="19">
      <pivotArea dataOnly="0" labelOnly="1" grandRow="1" outline="0" fieldPosition="0"/>
    </format>
    <format dxfId="1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F9BBF62-5EA9-4BEB-841E-BB8B69185F25}" sourceName="CATEGORY">
  <pivotTables>
    <pivotTable tabId="3" name="PivotTable6"/>
    <pivotTable tabId="3" name="PivotTable1"/>
    <pivotTable tabId="3" name="PivotTable2"/>
    <pivotTable tabId="3" name="PivotTable3"/>
    <pivotTable tabId="3" name="PivotTable4"/>
    <pivotTable tabId="3" name="PivotTable5"/>
  </pivotTables>
  <data>
    <tabular pivotCacheId="162272737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POSE" xr10:uid="{52BB9B21-BB6D-4EC6-BF2C-2C051AEB557D}" sourceName="PURPOSE">
  <pivotTables>
    <pivotTable tabId="3" name="PivotTable6"/>
    <pivotTable tabId="3" name="PivotTable1"/>
    <pivotTable tabId="3" name="PivotTable2"/>
    <pivotTable tabId="3" name="PivotTable3"/>
    <pivotTable tabId="3" name="PivotTable4"/>
    <pivotTable tabId="3" name="PivotTable5"/>
  </pivotTables>
  <data>
    <tabular pivotCacheId="1622727374">
      <items count="11">
        <i x="10" s="1"/>
        <i x="4" s="1"/>
        <i x="7" s="1"/>
        <i x="8" s="1"/>
        <i x="1" s="1"/>
        <i x="5" s="1"/>
        <i x="0" s="1"/>
        <i x="2" s="1"/>
        <i x="9" s="1"/>
        <i x="6"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TART_DATE" xr10:uid="{53DA86BC-C74C-47A6-AE35-68097284EC51}" sourceName="Months (START_DATE)">
  <pivotTables>
    <pivotTable tabId="3" name="PivotTable6"/>
    <pivotTable tabId="3" name="PivotTable1"/>
    <pivotTable tabId="3" name="PivotTable2"/>
    <pivotTable tabId="3" name="PivotTable3"/>
    <pivotTable tabId="3" name="PivotTable4"/>
    <pivotTable tabId="3" name="PivotTable5"/>
  </pivotTables>
  <data>
    <tabular pivotCacheId="1622727374">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BA12205-C66E-4939-9FE6-078A8A5A07F6}" cache="Slicer_CATEGORY" caption="CATEGORY" style="SlicerStyleOther1 2" rowHeight="251883"/>
  <slicer name="PURPOSE" xr10:uid="{6E3AFB4D-1AB9-4434-8567-CABC8F2F66B9}" cache="Slicer_PURPOSE" caption="PURPOSE" style="SlicerStyleOther1 2" rowHeight="251883"/>
  <slicer name="Months" xr10:uid="{500D681A-85B2-4071-8EF0-42B2F8E288CA}" cache="Slicer_Months__START_DATE" caption="MONTHS" startItem="9" style="SlicerStyleOther1 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DD5CC40D-AFBE-4CF9-9E80-7A45F2927ACB}" cache="Slicer_CATEGORY" caption="CATEGORY" style="SlicerStyleOther1 2" rowHeight="251883"/>
  <slicer name="PURPOSE 1" xr10:uid="{16133622-A4E7-473E-AB9C-0641717A88D2}" cache="Slicer_PURPOSE" caption="PURPOSE" startItem="6" style="SlicerStyleOther1 2" rowHeight="251883"/>
  <slicer name="Months 1" xr10:uid="{96260D2A-51E9-4C80-974B-51B8735347E9}" cache="Slicer_Months__START_DATE" caption="MONTHS" style="SlicerStyleOther1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160F3F-8C41-4D84-949F-1B70E3FBFA13}" name="Table1" displayName="Table1" ref="A1:O1156" totalsRowShown="0">
  <autoFilter ref="A1:O1156" xr:uid="{E4160F3F-8C41-4D84-949F-1B70E3FBFA13}"/>
  <tableColumns count="15">
    <tableColumn id="1" xr3:uid="{4CBBB409-25B8-4EA9-A675-56588826410B}" name="START_DATE_TIME" dataDxfId="69"/>
    <tableColumn id="2" xr3:uid="{83A17CEF-1AC7-4B14-8C0A-128E14885F04}" name="END_DATE_TIME" dataDxfId="68"/>
    <tableColumn id="3" xr3:uid="{1D8B3E9D-5ADC-4A97-A07B-53E0324A04EE}" name="CATEGORY"/>
    <tableColumn id="4" xr3:uid="{5841B4CA-2A55-43BF-8855-78C593606197}" name="START"/>
    <tableColumn id="5" xr3:uid="{D401A486-7D91-48FB-81B3-75A35ECF1182}" name="STOP"/>
    <tableColumn id="6" xr3:uid="{5CD904A0-38FE-4D49-832B-25721343AF11}" name="MILES"/>
    <tableColumn id="7" xr3:uid="{3BD9D19C-2AAC-4663-8409-9FBD5BF97101}" name="PURPOSE"/>
    <tableColumn id="8" xr3:uid="{0CFAD7D4-771C-4D5E-BB02-99074FB0BE8E}" name="START_DATE" dataDxfId="67"/>
    <tableColumn id="9" xr3:uid="{24687098-3388-431B-A125-41C104607CB8}" name="START_TIME" dataDxfId="66"/>
    <tableColumn id="10" xr3:uid="{83D0D8B9-ED0A-4F84-B37E-759E52F5F9B1}" name="END_DATE" dataDxfId="65"/>
    <tableColumn id="11" xr3:uid="{8E05873F-E0B6-4FAB-9888-6667C1B3A251}" name="END_TIME" dataDxfId="64"/>
    <tableColumn id="12" xr3:uid="{640F3456-D69C-4735-90E1-12B645E529DE}" name="DURATION" dataDxfId="63"/>
    <tableColumn id="14" xr3:uid="{9DB40179-3FC8-482C-A1FE-857AB1E4E867}" name="Column1" dataDxfId="62">
      <calculatedColumnFormula>TEXT(Table1[[#This Row],[START_DATE]], "dddd")</calculatedColumnFormula>
    </tableColumn>
    <tableColumn id="15" xr3:uid="{B5EC8A48-BD40-4BA3-BCE4-92C9CB6A574A}" name="DAYS" dataDxfId="61">
      <calculatedColumnFormula>UPPER(LEFT(Table1[[#This Row],[Column1]],3))</calculatedColumnFormula>
    </tableColumn>
    <tableColumn id="16" xr3:uid="{D337DF2D-4BE0-419A-814F-A03C2CC4795C}" name="Time Group" dataDxfId="60">
      <calculatedColumnFormula array="1">_xlfn.IFS(
  Table1[[#This Row],[START_TIME]]&lt;TIME(12,0,0), "05:00-12:00",
  Table1[[#This Row],[START_TIME]]&lt;TIME(18,0,0), "12:00-18:00",
  Table1[[#This Row],[START_TIME]]&lt;TIME(23,0,0), "18:00-23:00",
  TRUE, "23:00-05:00"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3A7C-DD1A-4B23-AF51-EF3ED6CB8F14}">
  <dimension ref="A1:P1156"/>
  <sheetViews>
    <sheetView workbookViewId="0">
      <selection activeCell="Q2" sqref="Q2"/>
    </sheetView>
  </sheetViews>
  <sheetFormatPr defaultRowHeight="14.5" x14ac:dyDescent="0.35"/>
  <cols>
    <col min="1" max="1" width="17.81640625" customWidth="1"/>
    <col min="2" max="2" width="16.1796875" customWidth="1"/>
    <col min="3" max="3" width="11.90625" customWidth="1"/>
    <col min="7" max="7" width="10.81640625" customWidth="1"/>
    <col min="8" max="8" width="13.08984375" customWidth="1"/>
    <col min="9" max="9" width="12.7265625" customWidth="1"/>
    <col min="10" max="10" width="11.453125" customWidth="1"/>
    <col min="11" max="11" width="11.08984375" customWidth="1"/>
    <col min="12" max="12" width="11.6328125" customWidth="1"/>
    <col min="15" max="15" width="22.453125" customWidth="1"/>
  </cols>
  <sheetData>
    <row r="1" spans="1:16" x14ac:dyDescent="0.35">
      <c r="A1" t="s">
        <v>0</v>
      </c>
      <c r="B1" t="s">
        <v>1</v>
      </c>
      <c r="C1" t="s">
        <v>2</v>
      </c>
      <c r="D1" t="s">
        <v>3</v>
      </c>
      <c r="E1" t="s">
        <v>4</v>
      </c>
      <c r="F1" t="s">
        <v>5</v>
      </c>
      <c r="G1" t="s">
        <v>6</v>
      </c>
      <c r="H1" t="s">
        <v>7</v>
      </c>
      <c r="I1" t="s">
        <v>8</v>
      </c>
      <c r="J1" t="s">
        <v>9</v>
      </c>
      <c r="K1" t="s">
        <v>10</v>
      </c>
      <c r="L1" t="s">
        <v>11</v>
      </c>
      <c r="M1" t="s">
        <v>252</v>
      </c>
      <c r="N1" t="s">
        <v>253</v>
      </c>
      <c r="O1" t="s">
        <v>261</v>
      </c>
      <c r="P1" t="s">
        <v>266</v>
      </c>
    </row>
    <row r="2" spans="1:16" x14ac:dyDescent="0.35">
      <c r="A2" s="1">
        <v>42370.882638888892</v>
      </c>
      <c r="B2" s="1">
        <v>42370.886805555558</v>
      </c>
      <c r="C2" t="s">
        <v>12</v>
      </c>
      <c r="D2" t="s">
        <v>13</v>
      </c>
      <c r="E2" t="s">
        <v>13</v>
      </c>
      <c r="F2">
        <v>5.0999999999999996</v>
      </c>
      <c r="G2" t="s">
        <v>14</v>
      </c>
      <c r="H2" s="2">
        <v>42370</v>
      </c>
      <c r="I2" s="3">
        <v>0.88263888888888886</v>
      </c>
      <c r="J2" s="2">
        <v>42370</v>
      </c>
      <c r="K2" s="3">
        <v>0.88680555555555551</v>
      </c>
      <c r="L2" s="4">
        <v>4.1666666666666666E-3</v>
      </c>
      <c r="M2" t="str">
        <f>TEXT(Table1[[#This Row],[START_DATE]], "dddd")</f>
        <v>Friday</v>
      </c>
      <c r="N2" t="str">
        <f>UPPER(LEFT(Table1[[#This Row],[Column1]],3))</f>
        <v>FRI</v>
      </c>
      <c r="O2" t="str" cm="1">
        <f t="array" ref="O2">_xlfn.IFS(
  Table1[[#This Row],[START_TIME]]&lt;TIME(12,0,0), "05:00-12:00",
  Table1[[#This Row],[START_TIME]]&lt;TIME(18,0,0), "12:00-18:00",
  Table1[[#This Row],[START_TIME]]&lt;TIME(23,0,0), "18:00-23:00",
  TRUE, "23:00-05:00"
)</f>
        <v>18:00-23:00</v>
      </c>
    </row>
    <row r="3" spans="1:16" x14ac:dyDescent="0.35">
      <c r="A3" s="1">
        <v>42371.440972222219</v>
      </c>
      <c r="B3" s="1">
        <v>42371.46875</v>
      </c>
      <c r="C3" t="s">
        <v>12</v>
      </c>
      <c r="D3" t="s">
        <v>15</v>
      </c>
      <c r="E3" t="s">
        <v>16</v>
      </c>
      <c r="F3">
        <v>19.399999999999999</v>
      </c>
      <c r="G3" t="s">
        <v>17</v>
      </c>
      <c r="H3" s="2">
        <v>42371</v>
      </c>
      <c r="I3" s="3">
        <v>0.44097222222222221</v>
      </c>
      <c r="J3" s="2">
        <v>42371</v>
      </c>
      <c r="K3" s="3">
        <v>0.46875</v>
      </c>
      <c r="L3" s="4">
        <v>2.7777777777777776E-2</v>
      </c>
      <c r="M3" t="str">
        <f>TEXT(Table1[[#This Row],[START_DATE]], "dddd")</f>
        <v>Saturday</v>
      </c>
      <c r="N3" t="str">
        <f>UPPER(LEFT(Table1[[#This Row],[Column1]],3))</f>
        <v>SAT</v>
      </c>
      <c r="O3" t="str" cm="1">
        <f t="array" ref="O3">_xlfn.IFS(
  Table1[[#This Row],[START_TIME]]&lt;TIME(12,0,0), "05:00-12:00",
  Table1[[#This Row],[START_TIME]]&lt;TIME(18,0,0), "12:00-18:00",
  Table1[[#This Row],[START_TIME]]&lt;TIME(23,0,0), "18:00-23:00",
  TRUE, "23:00-05:00"
)</f>
        <v>05:00-12:00</v>
      </c>
    </row>
    <row r="4" spans="1:16" x14ac:dyDescent="0.35">
      <c r="A4" s="1">
        <v>42371.506944444445</v>
      </c>
      <c r="B4" s="1">
        <v>42371.529861111114</v>
      </c>
      <c r="C4" t="s">
        <v>12</v>
      </c>
      <c r="D4" t="s">
        <v>16</v>
      </c>
      <c r="E4" t="s">
        <v>15</v>
      </c>
      <c r="F4">
        <v>23.3</v>
      </c>
      <c r="G4" t="s">
        <v>17</v>
      </c>
      <c r="H4" s="2">
        <v>42371</v>
      </c>
      <c r="I4" s="3">
        <v>0.50694444444444442</v>
      </c>
      <c r="J4" s="2">
        <v>42371</v>
      </c>
      <c r="K4" s="3">
        <v>0.52986111111111112</v>
      </c>
      <c r="L4" s="4">
        <v>2.2916666666666665E-2</v>
      </c>
      <c r="M4" t="str">
        <f>TEXT(Table1[[#This Row],[START_DATE]], "dddd")</f>
        <v>Saturday</v>
      </c>
      <c r="N4" t="str">
        <f>UPPER(LEFT(Table1[[#This Row],[Column1]],3))</f>
        <v>SAT</v>
      </c>
      <c r="O4" t="str" cm="1">
        <f t="array" ref="O4">_xlfn.IFS(
  Table1[[#This Row],[START_TIME]]&lt;TIME(12,0,0), "05:00-12:00",
  Table1[[#This Row],[START_TIME]]&lt;TIME(18,0,0), "12:00-18:00",
  Table1[[#This Row],[START_TIME]]&lt;TIME(23,0,0), "18:00-23:00",
  TRUE, "23:00-05:00"
)</f>
        <v>12:00-18:00</v>
      </c>
    </row>
    <row r="5" spans="1:16" x14ac:dyDescent="0.35">
      <c r="A5" s="1">
        <v>42371.538888888892</v>
      </c>
      <c r="B5" s="1">
        <v>42371.546527777777</v>
      </c>
      <c r="C5" t="s">
        <v>12</v>
      </c>
      <c r="D5" t="s">
        <v>18</v>
      </c>
      <c r="E5" t="s">
        <v>19</v>
      </c>
      <c r="F5">
        <v>3.9</v>
      </c>
      <c r="G5" t="s">
        <v>14</v>
      </c>
      <c r="H5" s="2">
        <v>42371</v>
      </c>
      <c r="I5" s="3">
        <v>0.53888888888888886</v>
      </c>
      <c r="J5" s="2">
        <v>42371</v>
      </c>
      <c r="K5" s="3">
        <v>0.54652777777777772</v>
      </c>
      <c r="L5" s="4">
        <v>7.6388888888888886E-3</v>
      </c>
      <c r="M5" t="str">
        <f>TEXT(Table1[[#This Row],[START_DATE]], "dddd")</f>
        <v>Saturday</v>
      </c>
      <c r="N5" t="str">
        <f>UPPER(LEFT(Table1[[#This Row],[Column1]],3))</f>
        <v>SAT</v>
      </c>
      <c r="O5" t="str" cm="1">
        <f t="array" ref="O5">_xlfn.IFS(
  Table1[[#This Row],[START_TIME]]&lt;TIME(12,0,0), "05:00-12:00",
  Table1[[#This Row],[START_TIME]]&lt;TIME(18,0,0), "12:00-18:00",
  Table1[[#This Row],[START_TIME]]&lt;TIME(23,0,0), "18:00-23:00",
  TRUE, "23:00-05:00"
)</f>
        <v>12:00-18:00</v>
      </c>
    </row>
    <row r="6" spans="1:16" x14ac:dyDescent="0.35">
      <c r="A6" s="1">
        <v>42372.782638888886</v>
      </c>
      <c r="B6" s="1">
        <v>42372.798611111109</v>
      </c>
      <c r="C6" t="s">
        <v>12</v>
      </c>
      <c r="D6" t="s">
        <v>19</v>
      </c>
      <c r="E6" t="s">
        <v>20</v>
      </c>
      <c r="F6">
        <v>8</v>
      </c>
      <c r="G6" t="s">
        <v>14</v>
      </c>
      <c r="H6" s="2">
        <v>42372</v>
      </c>
      <c r="I6" s="3">
        <v>0.78263888888888888</v>
      </c>
      <c r="J6" s="2">
        <v>42372</v>
      </c>
      <c r="K6" s="3">
        <v>0.79861111111111116</v>
      </c>
      <c r="L6" s="4">
        <v>1.5972222222222221E-2</v>
      </c>
      <c r="M6" t="str">
        <f>TEXT(Table1[[#This Row],[START_DATE]], "dddd")</f>
        <v>Sunday</v>
      </c>
      <c r="N6" t="str">
        <f>UPPER(LEFT(Table1[[#This Row],[Column1]],3))</f>
        <v>SUN</v>
      </c>
      <c r="O6" t="str" cm="1">
        <f t="array" ref="O6">_xlfn.IFS(
  Table1[[#This Row],[START_TIME]]&lt;TIME(12,0,0), "05:00-12:00",
  Table1[[#This Row],[START_TIME]]&lt;TIME(18,0,0), "12:00-18:00",
  Table1[[#This Row],[START_TIME]]&lt;TIME(23,0,0), "18:00-23:00",
  TRUE, "23:00-05:00"
)</f>
        <v>18:00-23:00</v>
      </c>
    </row>
    <row r="7" spans="1:16" x14ac:dyDescent="0.35">
      <c r="A7" s="1">
        <v>42372.893750000003</v>
      </c>
      <c r="B7" s="1">
        <v>42372.90625</v>
      </c>
      <c r="C7" t="s">
        <v>12</v>
      </c>
      <c r="D7" t="s">
        <v>20</v>
      </c>
      <c r="E7" t="s">
        <v>19</v>
      </c>
      <c r="F7">
        <v>8</v>
      </c>
      <c r="G7" t="s">
        <v>21</v>
      </c>
      <c r="H7" s="2">
        <v>42372</v>
      </c>
      <c r="I7" s="3">
        <v>0.89375000000000004</v>
      </c>
      <c r="J7" s="2">
        <v>42372</v>
      </c>
      <c r="K7" s="3">
        <v>0.90625</v>
      </c>
      <c r="L7" s="4">
        <v>1.2500000000000001E-2</v>
      </c>
      <c r="M7" t="str">
        <f>TEXT(Table1[[#This Row],[START_DATE]], "dddd")</f>
        <v>Sunday</v>
      </c>
      <c r="N7" t="str">
        <f>UPPER(LEFT(Table1[[#This Row],[Column1]],3))</f>
        <v>SUN</v>
      </c>
      <c r="O7" t="str" cm="1">
        <f t="array" ref="O7">_xlfn.IFS(
  Table1[[#This Row],[START_TIME]]&lt;TIME(12,0,0), "05:00-12:00",
  Table1[[#This Row],[START_TIME]]&lt;TIME(18,0,0), "12:00-18:00",
  Table1[[#This Row],[START_TIME]]&lt;TIME(23,0,0), "18:00-23:00",
  TRUE, "23:00-05:00"
)</f>
        <v>18:00-23:00</v>
      </c>
    </row>
    <row r="8" spans="1:16" x14ac:dyDescent="0.35">
      <c r="A8" s="1">
        <v>42373.571527777778</v>
      </c>
      <c r="B8" s="1">
        <v>42373.584027777775</v>
      </c>
      <c r="C8" t="s">
        <v>12</v>
      </c>
      <c r="D8" t="s">
        <v>22</v>
      </c>
      <c r="E8" t="s">
        <v>22</v>
      </c>
      <c r="F8">
        <v>11</v>
      </c>
      <c r="G8" t="s">
        <v>21</v>
      </c>
      <c r="H8" s="2">
        <v>42373</v>
      </c>
      <c r="I8" s="3">
        <v>0.57152777777777775</v>
      </c>
      <c r="J8" s="2">
        <v>42373</v>
      </c>
      <c r="K8" s="3">
        <v>0.58402777777777781</v>
      </c>
      <c r="L8" s="4">
        <v>1.2500000000000001E-2</v>
      </c>
      <c r="M8" t="str">
        <f>TEXT(Table1[[#This Row],[START_DATE]], "dddd")</f>
        <v>Monday</v>
      </c>
      <c r="N8" t="str">
        <f>UPPER(LEFT(Table1[[#This Row],[Column1]],3))</f>
        <v>MON</v>
      </c>
      <c r="O8" t="str" cm="1">
        <f t="array" ref="O8">_xlfn.IFS(
  Table1[[#This Row],[START_TIME]]&lt;TIME(12,0,0), "05:00-12:00",
  Table1[[#This Row],[START_TIME]]&lt;TIME(18,0,0), "12:00-18:00",
  Table1[[#This Row],[START_TIME]]&lt;TIME(23,0,0), "18:00-23:00",
  TRUE, "23:00-05:00"
)</f>
        <v>12:00-18:00</v>
      </c>
    </row>
    <row r="9" spans="1:16" x14ac:dyDescent="0.35">
      <c r="A9" s="1">
        <v>42373.60833333333</v>
      </c>
      <c r="B9" s="1">
        <v>42373.64166666667</v>
      </c>
      <c r="C9" t="s">
        <v>12</v>
      </c>
      <c r="D9" t="s">
        <v>22</v>
      </c>
      <c r="E9" t="s">
        <v>23</v>
      </c>
      <c r="F9">
        <v>15.5</v>
      </c>
      <c r="G9" t="s">
        <v>17</v>
      </c>
      <c r="H9" s="2">
        <v>42373</v>
      </c>
      <c r="I9" s="3">
        <v>0.60833333333333328</v>
      </c>
      <c r="J9" s="2">
        <v>42373</v>
      </c>
      <c r="K9" s="3">
        <v>0.64166666666666672</v>
      </c>
      <c r="L9" s="4">
        <v>3.3333333333333333E-2</v>
      </c>
      <c r="M9" t="str">
        <f>TEXT(Table1[[#This Row],[START_DATE]], "dddd")</f>
        <v>Monday</v>
      </c>
      <c r="N9" t="str">
        <f>UPPER(LEFT(Table1[[#This Row],[Column1]],3))</f>
        <v>MON</v>
      </c>
      <c r="O9" t="str" cm="1">
        <f t="array" ref="O9">_xlfn.IFS(
  Table1[[#This Row],[START_TIME]]&lt;TIME(12,0,0), "05:00-12:00",
  Table1[[#This Row],[START_TIME]]&lt;TIME(18,0,0), "12:00-18:00",
  Table1[[#This Row],[START_TIME]]&lt;TIME(23,0,0), "18:00-23:00",
  TRUE, "23:00-05:00"
)</f>
        <v>12:00-18:00</v>
      </c>
    </row>
    <row r="10" spans="1:16" x14ac:dyDescent="0.35">
      <c r="A10" s="1">
        <v>42373.667361111111</v>
      </c>
      <c r="B10" s="1">
        <v>42373.700694444444</v>
      </c>
      <c r="C10" t="s">
        <v>12</v>
      </c>
      <c r="D10" t="s">
        <v>23</v>
      </c>
      <c r="E10" t="s">
        <v>22</v>
      </c>
      <c r="F10">
        <v>20.3</v>
      </c>
      <c r="G10" t="s">
        <v>21</v>
      </c>
      <c r="H10" s="2">
        <v>42373</v>
      </c>
      <c r="I10" s="3">
        <v>0.66736111111111107</v>
      </c>
      <c r="J10" s="2">
        <v>42373</v>
      </c>
      <c r="K10" s="3">
        <v>0.7006944444444444</v>
      </c>
      <c r="L10" s="4">
        <v>3.3333333333333333E-2</v>
      </c>
      <c r="M10" t="str">
        <f>TEXT(Table1[[#This Row],[START_DATE]], "dddd")</f>
        <v>Monday</v>
      </c>
      <c r="N10" t="str">
        <f>UPPER(LEFT(Table1[[#This Row],[Column1]],3))</f>
        <v>MON</v>
      </c>
      <c r="O10" t="str" cm="1">
        <f t="array" ref="O10">_xlfn.IFS(
  Table1[[#This Row],[START_TIME]]&lt;TIME(12,0,0), "05:00-12:00",
  Table1[[#This Row],[START_TIME]]&lt;TIME(18,0,0), "12:00-18:00",
  Table1[[#This Row],[START_TIME]]&lt;TIME(23,0,0), "18:00-23:00",
  TRUE, "23:00-05:00"
)</f>
        <v>12:00-18:00</v>
      </c>
    </row>
    <row r="11" spans="1:16" x14ac:dyDescent="0.35">
      <c r="A11" s="1">
        <v>42373.702777777777</v>
      </c>
      <c r="B11" s="1">
        <v>42373.706250000003</v>
      </c>
      <c r="C11" t="s">
        <v>24</v>
      </c>
      <c r="D11" t="s">
        <v>22</v>
      </c>
      <c r="E11" t="s">
        <v>22</v>
      </c>
      <c r="F11">
        <v>0.7</v>
      </c>
      <c r="H11" s="2">
        <v>42373</v>
      </c>
      <c r="I11" s="3">
        <v>0.70277777777777772</v>
      </c>
      <c r="J11" s="2">
        <v>42373</v>
      </c>
      <c r="K11" s="3">
        <v>0.70625000000000004</v>
      </c>
      <c r="L11" s="4">
        <v>3.472222222222222E-3</v>
      </c>
      <c r="M11" t="str">
        <f>TEXT(Table1[[#This Row],[START_DATE]], "dddd")</f>
        <v>Monday</v>
      </c>
      <c r="N11" t="str">
        <f>UPPER(LEFT(Table1[[#This Row],[Column1]],3))</f>
        <v>MON</v>
      </c>
      <c r="O11" t="str" cm="1">
        <f t="array" ref="O11">_xlfn.IFS(
  Table1[[#This Row],[START_TIME]]&lt;TIME(12,0,0), "05:00-12:00",
  Table1[[#This Row],[START_TIME]]&lt;TIME(18,0,0), "12:00-18:00",
  Table1[[#This Row],[START_TIME]]&lt;TIME(23,0,0), "18:00-23:00",
  TRUE, "23:00-05:00"
)</f>
        <v>12:00-18:00</v>
      </c>
    </row>
    <row r="12" spans="1:16" x14ac:dyDescent="0.35">
      <c r="A12" s="1">
        <v>42374.572916666664</v>
      </c>
      <c r="B12" s="1">
        <v>42374.578472222223</v>
      </c>
      <c r="C12" t="s">
        <v>12</v>
      </c>
      <c r="D12" t="s">
        <v>19</v>
      </c>
      <c r="E12" t="s">
        <v>25</v>
      </c>
      <c r="F12">
        <v>2.1</v>
      </c>
      <c r="G12" t="s">
        <v>14</v>
      </c>
      <c r="H12" s="2">
        <v>42374</v>
      </c>
      <c r="I12" s="3">
        <v>0.57291666666666663</v>
      </c>
      <c r="J12" s="2">
        <v>42374</v>
      </c>
      <c r="K12" s="3">
        <v>0.57847222222222228</v>
      </c>
      <c r="L12" s="4">
        <v>5.5555555555555558E-3</v>
      </c>
      <c r="M12" t="str">
        <f>TEXT(Table1[[#This Row],[START_DATE]], "dddd")</f>
        <v>Tuesday</v>
      </c>
      <c r="N12" t="str">
        <f>UPPER(LEFT(Table1[[#This Row],[Column1]],3))</f>
        <v>TUE</v>
      </c>
      <c r="O12" t="str" cm="1">
        <f t="array" ref="O12">_xlfn.IFS(
  Table1[[#This Row],[START_TIME]]&lt;TIME(12,0,0), "05:00-12:00",
  Table1[[#This Row],[START_TIME]]&lt;TIME(18,0,0), "12:00-18:00",
  Table1[[#This Row],[START_TIME]]&lt;TIME(23,0,0), "18:00-23:00",
  TRUE, "23:00-05:00"
)</f>
        <v>12:00-18:00</v>
      </c>
    </row>
    <row r="13" spans="1:16" x14ac:dyDescent="0.35">
      <c r="A13" s="1">
        <v>42374.601388888892</v>
      </c>
      <c r="B13" s="1">
        <v>42374.604861111111</v>
      </c>
      <c r="C13" t="s">
        <v>12</v>
      </c>
      <c r="D13" t="s">
        <v>25</v>
      </c>
      <c r="E13" t="s">
        <v>19</v>
      </c>
      <c r="F13">
        <v>2.2999999999999998</v>
      </c>
      <c r="H13" s="2">
        <v>42374</v>
      </c>
      <c r="I13" s="3">
        <v>0.60138888888888886</v>
      </c>
      <c r="J13" s="2">
        <v>42374</v>
      </c>
      <c r="K13" s="3">
        <v>0.60486111111111107</v>
      </c>
      <c r="L13" s="4">
        <v>3.472222222222222E-3</v>
      </c>
      <c r="M13" t="str">
        <f>TEXT(Table1[[#This Row],[START_DATE]], "dddd")</f>
        <v>Tuesday</v>
      </c>
      <c r="N13" t="str">
        <f>UPPER(LEFT(Table1[[#This Row],[Column1]],3))</f>
        <v>TUE</v>
      </c>
      <c r="O13" t="str" cm="1">
        <f t="array" ref="O13">_xlfn.IFS(
  Table1[[#This Row],[START_TIME]]&lt;TIME(12,0,0), "05:00-12:00",
  Table1[[#This Row],[START_TIME]]&lt;TIME(18,0,0), "12:00-18:00",
  Table1[[#This Row],[START_TIME]]&lt;TIME(23,0,0), "18:00-23:00",
  TRUE, "23:00-05:00"
)</f>
        <v>12:00-18:00</v>
      </c>
    </row>
    <row r="14" spans="1:16" x14ac:dyDescent="0.35">
      <c r="A14" s="1">
        <v>42374.731249999997</v>
      </c>
      <c r="B14" s="1">
        <v>42374.739583333336</v>
      </c>
      <c r="C14" t="s">
        <v>12</v>
      </c>
      <c r="D14" t="s">
        <v>19</v>
      </c>
      <c r="E14" t="s">
        <v>26</v>
      </c>
      <c r="F14">
        <v>6.2</v>
      </c>
      <c r="G14" t="s">
        <v>27</v>
      </c>
      <c r="H14" s="2">
        <v>42374</v>
      </c>
      <c r="I14" s="3">
        <v>0.73124999999999996</v>
      </c>
      <c r="J14" s="2">
        <v>42374</v>
      </c>
      <c r="K14" s="3">
        <v>0.73958333333333337</v>
      </c>
      <c r="L14" s="4">
        <v>8.3333333333333332E-3</v>
      </c>
      <c r="M14" t="str">
        <f>TEXT(Table1[[#This Row],[START_DATE]], "dddd")</f>
        <v>Tuesday</v>
      </c>
      <c r="N14" t="str">
        <f>UPPER(LEFT(Table1[[#This Row],[Column1]],3))</f>
        <v>TUE</v>
      </c>
      <c r="O14" t="str" cm="1">
        <f t="array" ref="O14">_xlfn.IFS(
  Table1[[#This Row],[START_TIME]]&lt;TIME(12,0,0), "05:00-12:00",
  Table1[[#This Row],[START_TIME]]&lt;TIME(18,0,0), "12:00-18:00",
  Table1[[#This Row],[START_TIME]]&lt;TIME(23,0,0), "18:00-23:00",
  TRUE, "23:00-05:00"
)</f>
        <v>12:00-18:00</v>
      </c>
    </row>
    <row r="15" spans="1:16" x14ac:dyDescent="0.35">
      <c r="A15" s="1">
        <v>42374.745833333334</v>
      </c>
      <c r="B15" s="1">
        <v>42374.756944444445</v>
      </c>
      <c r="C15" t="s">
        <v>12</v>
      </c>
      <c r="D15" t="s">
        <v>26</v>
      </c>
      <c r="E15" t="s">
        <v>28</v>
      </c>
      <c r="F15">
        <v>7.5</v>
      </c>
      <c r="G15" t="s">
        <v>21</v>
      </c>
      <c r="H15" s="2">
        <v>42374</v>
      </c>
      <c r="I15" s="3">
        <v>0.74583333333333335</v>
      </c>
      <c r="J15" s="2">
        <v>42374</v>
      </c>
      <c r="K15" s="3">
        <v>0.75694444444444442</v>
      </c>
      <c r="L15" s="4">
        <v>1.1111111111111112E-2</v>
      </c>
      <c r="M15" t="str">
        <f>TEXT(Table1[[#This Row],[START_DATE]], "dddd")</f>
        <v>Tuesday</v>
      </c>
      <c r="N15" t="str">
        <f>UPPER(LEFT(Table1[[#This Row],[Column1]],3))</f>
        <v>TUE</v>
      </c>
      <c r="O15" t="str" cm="1">
        <f t="array" ref="O15">_xlfn.IFS(
  Table1[[#This Row],[START_TIME]]&lt;TIME(12,0,0), "05:00-12:00",
  Table1[[#This Row],[START_TIME]]&lt;TIME(18,0,0), "12:00-18:00",
  Table1[[#This Row],[START_TIME]]&lt;TIME(23,0,0), "18:00-23:00",
  TRUE, "23:00-05:00"
)</f>
        <v>12:00-18:00</v>
      </c>
    </row>
    <row r="16" spans="1:16" x14ac:dyDescent="0.35">
      <c r="A16" s="1">
        <v>42374.943055555559</v>
      </c>
      <c r="B16" s="1">
        <v>42374.950694444444</v>
      </c>
      <c r="C16" t="s">
        <v>12</v>
      </c>
      <c r="D16" t="s">
        <v>28</v>
      </c>
      <c r="E16" t="s">
        <v>19</v>
      </c>
      <c r="F16">
        <v>3.1</v>
      </c>
      <c r="G16" t="s">
        <v>29</v>
      </c>
      <c r="H16" s="2">
        <v>42374</v>
      </c>
      <c r="I16" s="3">
        <v>0.94305555555555554</v>
      </c>
      <c r="J16" s="2">
        <v>42374</v>
      </c>
      <c r="K16" s="3">
        <v>0.9506944444444444</v>
      </c>
      <c r="L16" s="4">
        <v>7.6388888888888886E-3</v>
      </c>
      <c r="M16" t="str">
        <f>TEXT(Table1[[#This Row],[START_DATE]], "dddd")</f>
        <v>Tuesday</v>
      </c>
      <c r="N16" t="str">
        <f>UPPER(LEFT(Table1[[#This Row],[Column1]],3))</f>
        <v>TUE</v>
      </c>
      <c r="O16" t="str" cm="1">
        <f t="array" ref="O16">_xlfn.IFS(
  Table1[[#This Row],[START_TIME]]&lt;TIME(12,0,0), "05:00-12:00",
  Table1[[#This Row],[START_TIME]]&lt;TIME(18,0,0), "12:00-18:00",
  Table1[[#This Row],[START_TIME]]&lt;TIME(23,0,0), "18:00-23:00",
  TRUE, "23:00-05:00"
)</f>
        <v>18:00-23:00</v>
      </c>
    </row>
    <row r="17" spans="1:15" x14ac:dyDescent="0.35">
      <c r="A17" s="1">
        <v>42375.429861111108</v>
      </c>
      <c r="B17" s="1">
        <v>42375.449305555558</v>
      </c>
      <c r="C17" t="s">
        <v>12</v>
      </c>
      <c r="D17" t="s">
        <v>15</v>
      </c>
      <c r="E17" t="s">
        <v>30</v>
      </c>
      <c r="F17">
        <v>6.7</v>
      </c>
      <c r="G17" t="s">
        <v>17</v>
      </c>
      <c r="H17" s="2">
        <v>42375</v>
      </c>
      <c r="I17" s="3">
        <v>0.42986111111111114</v>
      </c>
      <c r="J17" s="2">
        <v>42375</v>
      </c>
      <c r="K17" s="3">
        <v>0.44930555555555557</v>
      </c>
      <c r="L17" s="4">
        <v>1.9444444444444445E-2</v>
      </c>
      <c r="M17" t="str">
        <f>TEXT(Table1[[#This Row],[START_DATE]], "dddd")</f>
        <v>Wednesday</v>
      </c>
      <c r="N17" t="str">
        <f>UPPER(LEFT(Table1[[#This Row],[Column1]],3))</f>
        <v>WED</v>
      </c>
      <c r="O17" t="str" cm="1">
        <f t="array" ref="O17">_xlfn.IFS(
  Table1[[#This Row],[START_TIME]]&lt;TIME(12,0,0), "05:00-12:00",
  Table1[[#This Row],[START_TIME]]&lt;TIME(18,0,0), "12:00-18:00",
  Table1[[#This Row],[START_TIME]]&lt;TIME(23,0,0), "18:00-23:00",
  TRUE, "23:00-05:00"
)</f>
        <v>05:00-12:00</v>
      </c>
    </row>
    <row r="18" spans="1:15" x14ac:dyDescent="0.35">
      <c r="A18" s="1">
        <v>42375.548611111109</v>
      </c>
      <c r="B18" s="1">
        <v>42375.568749999999</v>
      </c>
      <c r="C18" t="s">
        <v>12</v>
      </c>
      <c r="D18" t="s">
        <v>30</v>
      </c>
      <c r="E18" t="s">
        <v>15</v>
      </c>
      <c r="F18">
        <v>9.6</v>
      </c>
      <c r="G18" t="s">
        <v>21</v>
      </c>
      <c r="H18" s="2">
        <v>42375</v>
      </c>
      <c r="I18" s="3">
        <v>0.54861111111111116</v>
      </c>
      <c r="J18" s="2">
        <v>42375</v>
      </c>
      <c r="K18" s="3">
        <v>0.56874999999999998</v>
      </c>
      <c r="L18" s="4">
        <v>2.013888888888889E-2</v>
      </c>
      <c r="M18" t="str">
        <f>TEXT(Table1[[#This Row],[START_DATE]], "dddd")</f>
        <v>Wednesday</v>
      </c>
      <c r="N18" t="str">
        <f>UPPER(LEFT(Table1[[#This Row],[Column1]],3))</f>
        <v>WED</v>
      </c>
      <c r="O18" t="str" cm="1">
        <f t="array" ref="O18">_xlfn.IFS(
  Table1[[#This Row],[START_TIME]]&lt;TIME(12,0,0), "05:00-12:00",
  Table1[[#This Row],[START_TIME]]&lt;TIME(18,0,0), "12:00-18:00",
  Table1[[#This Row],[START_TIME]]&lt;TIME(23,0,0), "18:00-23:00",
  TRUE, "23:00-05:00"
)</f>
        <v>12:00-18:00</v>
      </c>
    </row>
    <row r="19" spans="1:15" x14ac:dyDescent="0.35">
      <c r="A19" s="1">
        <v>42376</v>
      </c>
      <c r="B19" s="1">
        <v>42376.017361111109</v>
      </c>
      <c r="C19" t="s">
        <v>12</v>
      </c>
      <c r="D19" t="s">
        <v>31</v>
      </c>
      <c r="E19" t="s">
        <v>15</v>
      </c>
      <c r="F19">
        <v>9.9</v>
      </c>
      <c r="G19" t="s">
        <v>21</v>
      </c>
      <c r="H19" s="2">
        <v>42376</v>
      </c>
      <c r="I19" s="3">
        <v>0</v>
      </c>
      <c r="J19" s="2">
        <v>42376</v>
      </c>
      <c r="K19" s="3">
        <v>1.7361111111111112E-2</v>
      </c>
      <c r="L19" s="4">
        <v>1.7361111111111112E-2</v>
      </c>
      <c r="M19" t="str">
        <f>TEXT(Table1[[#This Row],[START_DATE]], "dddd")</f>
        <v>Thursday</v>
      </c>
      <c r="N19" t="str">
        <f>UPPER(LEFT(Table1[[#This Row],[Column1]],3))</f>
        <v>THU</v>
      </c>
      <c r="O19" t="str" cm="1">
        <f t="array" ref="O19">_xlfn.IFS(
  Table1[[#This Row],[START_TIME]]&lt;TIME(12,0,0), "05:00-12:00",
  Table1[[#This Row],[START_TIME]]&lt;TIME(18,0,0), "12:00-18:00",
  Table1[[#This Row],[START_TIME]]&lt;TIME(23,0,0), "18:00-23:00",
  TRUE, "23:00-05:00"
)</f>
        <v>05:00-12:00</v>
      </c>
    </row>
    <row r="20" spans="1:15" x14ac:dyDescent="0.35">
      <c r="A20" s="1">
        <v>42376.398611111108</v>
      </c>
      <c r="B20" s="1">
        <v>42376.414583333331</v>
      </c>
      <c r="C20" t="s">
        <v>12</v>
      </c>
      <c r="D20" t="s">
        <v>15</v>
      </c>
      <c r="E20" t="s">
        <v>32</v>
      </c>
      <c r="F20">
        <v>13.3</v>
      </c>
      <c r="G20" t="s">
        <v>21</v>
      </c>
      <c r="H20" s="2">
        <v>42376</v>
      </c>
      <c r="I20" s="3">
        <v>0.39861111111111114</v>
      </c>
      <c r="J20" s="2">
        <v>42376</v>
      </c>
      <c r="K20" s="3">
        <v>0.41458333333333336</v>
      </c>
      <c r="L20" s="4">
        <v>1.5972222222222221E-2</v>
      </c>
      <c r="M20" t="str">
        <f>TEXT(Table1[[#This Row],[START_DATE]], "dddd")</f>
        <v>Thursday</v>
      </c>
      <c r="N20" t="str">
        <f>UPPER(LEFT(Table1[[#This Row],[Column1]],3))</f>
        <v>THU</v>
      </c>
      <c r="O20" t="str" cm="1">
        <f t="array" ref="O20">_xlfn.IFS(
  Table1[[#This Row],[START_TIME]]&lt;TIME(12,0,0), "05:00-12:00",
  Table1[[#This Row],[START_TIME]]&lt;TIME(18,0,0), "12:00-18:00",
  Table1[[#This Row],[START_TIME]]&lt;TIME(23,0,0), "18:00-23:00",
  TRUE, "23:00-05:00"
)</f>
        <v>05:00-12:00</v>
      </c>
    </row>
    <row r="21" spans="1:15" x14ac:dyDescent="0.35">
      <c r="A21" s="1">
        <v>42376.525000000001</v>
      </c>
      <c r="B21" s="1">
        <v>42376.541666666664</v>
      </c>
      <c r="C21" t="s">
        <v>12</v>
      </c>
      <c r="D21" t="s">
        <v>32</v>
      </c>
      <c r="E21" t="s">
        <v>15</v>
      </c>
      <c r="F21">
        <v>11.3</v>
      </c>
      <c r="G21" t="s">
        <v>21</v>
      </c>
      <c r="H21" s="2">
        <v>42376</v>
      </c>
      <c r="I21" s="3">
        <v>0.52500000000000002</v>
      </c>
      <c r="J21" s="2">
        <v>42376</v>
      </c>
      <c r="K21" s="3">
        <v>0.54166666666666663</v>
      </c>
      <c r="L21" s="4">
        <v>1.6666666666666666E-2</v>
      </c>
      <c r="M21" t="str">
        <f>TEXT(Table1[[#This Row],[START_DATE]], "dddd")</f>
        <v>Thursday</v>
      </c>
      <c r="N21" t="str">
        <f>UPPER(LEFT(Table1[[#This Row],[Column1]],3))</f>
        <v>THU</v>
      </c>
      <c r="O21" t="str" cm="1">
        <f t="array" ref="O21">_xlfn.IFS(
  Table1[[#This Row],[START_TIME]]&lt;TIME(12,0,0), "05:00-12:00",
  Table1[[#This Row],[START_TIME]]&lt;TIME(18,0,0), "12:00-18:00",
  Table1[[#This Row],[START_TIME]]&lt;TIME(23,0,0), "18:00-23:00",
  TRUE, "23:00-05:00"
)</f>
        <v>12:00-18:00</v>
      </c>
    </row>
    <row r="22" spans="1:15" x14ac:dyDescent="0.35">
      <c r="A22" s="1">
        <v>42376.837500000001</v>
      </c>
      <c r="B22" s="1">
        <v>42376.85</v>
      </c>
      <c r="C22" t="s">
        <v>12</v>
      </c>
      <c r="D22" t="s">
        <v>15</v>
      </c>
      <c r="E22" t="s">
        <v>31</v>
      </c>
      <c r="F22">
        <v>10.5</v>
      </c>
      <c r="G22" t="s">
        <v>21</v>
      </c>
      <c r="H22" s="2">
        <v>42376</v>
      </c>
      <c r="I22" s="3">
        <v>0.83750000000000002</v>
      </c>
      <c r="J22" s="2">
        <v>42376</v>
      </c>
      <c r="K22" s="3">
        <v>0.85</v>
      </c>
      <c r="L22" s="4">
        <v>1.2500000000000001E-2</v>
      </c>
      <c r="M22" t="str">
        <f>TEXT(Table1[[#This Row],[START_DATE]], "dddd")</f>
        <v>Thursday</v>
      </c>
      <c r="N22" t="str">
        <f>UPPER(LEFT(Table1[[#This Row],[Column1]],3))</f>
        <v>THU</v>
      </c>
      <c r="O22" t="str" cm="1">
        <f t="array" ref="O22">_xlfn.IFS(
  Table1[[#This Row],[START_TIME]]&lt;TIME(12,0,0), "05:00-12:00",
  Table1[[#This Row],[START_TIME]]&lt;TIME(18,0,0), "12:00-18:00",
  Table1[[#This Row],[START_TIME]]&lt;TIME(23,0,0), "18:00-23:00",
  TRUE, "23:00-05:00"
)</f>
        <v>18:00-23:00</v>
      </c>
    </row>
    <row r="23" spans="1:15" x14ac:dyDescent="0.35">
      <c r="A23" s="1">
        <v>42376.991666666669</v>
      </c>
      <c r="B23" s="1">
        <v>42377.006249999999</v>
      </c>
      <c r="C23" t="s">
        <v>12</v>
      </c>
      <c r="D23" t="s">
        <v>31</v>
      </c>
      <c r="E23" t="s">
        <v>15</v>
      </c>
      <c r="F23">
        <v>9.9</v>
      </c>
      <c r="G23" t="s">
        <v>21</v>
      </c>
      <c r="H23" s="2">
        <v>42376</v>
      </c>
      <c r="I23" s="3">
        <v>0.9916666666666667</v>
      </c>
      <c r="J23" s="2">
        <v>42377</v>
      </c>
      <c r="K23" s="3">
        <v>6.2500000000000003E-3</v>
      </c>
      <c r="L23" s="4">
        <v>1.4583333333333334E-2</v>
      </c>
      <c r="M23" t="str">
        <f>TEXT(Table1[[#This Row],[START_DATE]], "dddd")</f>
        <v>Thursday</v>
      </c>
      <c r="N23" t="str">
        <f>UPPER(LEFT(Table1[[#This Row],[Column1]],3))</f>
        <v>THU</v>
      </c>
      <c r="O23" t="str" cm="1">
        <f t="array" ref="O23">_xlfn.IFS(
  Table1[[#This Row],[START_TIME]]&lt;TIME(12,0,0), "05:00-12:00",
  Table1[[#This Row],[START_TIME]]&lt;TIME(18,0,0), "12:00-18:00",
  Table1[[#This Row],[START_TIME]]&lt;TIME(23,0,0), "18:00-23:00",
  TRUE, "23:00-05:00"
)</f>
        <v>23:00-05:00</v>
      </c>
    </row>
    <row r="24" spans="1:15" x14ac:dyDescent="0.35">
      <c r="A24" s="1">
        <v>42377.532638888886</v>
      </c>
      <c r="B24" s="1">
        <v>42377.544444444444</v>
      </c>
      <c r="C24" t="s">
        <v>12</v>
      </c>
      <c r="D24" t="s">
        <v>19</v>
      </c>
      <c r="E24" t="s">
        <v>33</v>
      </c>
      <c r="F24">
        <v>6.2</v>
      </c>
      <c r="H24" s="2">
        <v>42377</v>
      </c>
      <c r="I24" s="3">
        <v>0.53263888888888888</v>
      </c>
      <c r="J24" s="2">
        <v>42377</v>
      </c>
      <c r="K24" s="3">
        <v>0.5444444444444444</v>
      </c>
      <c r="L24" s="4">
        <v>1.1805555555555555E-2</v>
      </c>
      <c r="M24" t="str">
        <f>TEXT(Table1[[#This Row],[START_DATE]], "dddd")</f>
        <v>Friday</v>
      </c>
      <c r="N24" t="str">
        <f>UPPER(LEFT(Table1[[#This Row],[Column1]],3))</f>
        <v>FRI</v>
      </c>
      <c r="O24" t="str" cm="1">
        <f t="array" ref="O24">_xlfn.IFS(
  Table1[[#This Row],[START_TIME]]&lt;TIME(12,0,0), "05:00-12:00",
  Table1[[#This Row],[START_TIME]]&lt;TIME(18,0,0), "12:00-18:00",
  Table1[[#This Row],[START_TIME]]&lt;TIME(23,0,0), "18:00-23:00",
  TRUE, "23:00-05:00"
)</f>
        <v>12:00-18:00</v>
      </c>
    </row>
    <row r="25" spans="1:15" x14ac:dyDescent="0.35">
      <c r="A25" s="1">
        <v>42377.547222222223</v>
      </c>
      <c r="B25" s="1">
        <v>42377.554861111108</v>
      </c>
      <c r="C25" t="s">
        <v>12</v>
      </c>
      <c r="D25" t="s">
        <v>33</v>
      </c>
      <c r="E25" t="s">
        <v>34</v>
      </c>
      <c r="F25">
        <v>1.3</v>
      </c>
      <c r="H25" s="2">
        <v>42377</v>
      </c>
      <c r="I25" s="3">
        <v>0.54722222222222228</v>
      </c>
      <c r="J25" s="2">
        <v>42377</v>
      </c>
      <c r="K25" s="3">
        <v>0.55486111111111114</v>
      </c>
      <c r="L25" s="4">
        <v>7.6388888888888886E-3</v>
      </c>
      <c r="M25" t="str">
        <f>TEXT(Table1[[#This Row],[START_DATE]], "dddd")</f>
        <v>Friday</v>
      </c>
      <c r="N25" t="str">
        <f>UPPER(LEFT(Table1[[#This Row],[Column1]],3))</f>
        <v>FRI</v>
      </c>
      <c r="O25" t="str" cm="1">
        <f t="array" ref="O25">_xlfn.IFS(
  Table1[[#This Row],[START_TIME]]&lt;TIME(12,0,0), "05:00-12:00",
  Table1[[#This Row],[START_TIME]]&lt;TIME(18,0,0), "12:00-18:00",
  Table1[[#This Row],[START_TIME]]&lt;TIME(23,0,0), "18:00-23:00",
  TRUE, "23:00-05:00"
)</f>
        <v>12:00-18:00</v>
      </c>
    </row>
    <row r="26" spans="1:15" x14ac:dyDescent="0.35">
      <c r="A26" s="1">
        <v>42377.561111111114</v>
      </c>
      <c r="B26" s="1">
        <v>42377.573611111111</v>
      </c>
      <c r="C26" t="s">
        <v>12</v>
      </c>
      <c r="D26" t="s">
        <v>34</v>
      </c>
      <c r="E26" t="s">
        <v>25</v>
      </c>
      <c r="F26">
        <v>1.9</v>
      </c>
      <c r="H26" s="2">
        <v>42377</v>
      </c>
      <c r="I26" s="3">
        <v>0.56111111111111112</v>
      </c>
      <c r="J26" s="2">
        <v>42377</v>
      </c>
      <c r="K26" s="3">
        <v>0.57361111111111107</v>
      </c>
      <c r="L26" s="4">
        <v>1.2500000000000001E-2</v>
      </c>
      <c r="M26" t="str">
        <f>TEXT(Table1[[#This Row],[START_DATE]], "dddd")</f>
        <v>Friday</v>
      </c>
      <c r="N26" t="str">
        <f>UPPER(LEFT(Table1[[#This Row],[Column1]],3))</f>
        <v>FRI</v>
      </c>
      <c r="O26" t="str" cm="1">
        <f t="array" ref="O26">_xlfn.IFS(
  Table1[[#This Row],[START_TIME]]&lt;TIME(12,0,0), "05:00-12:00",
  Table1[[#This Row],[START_TIME]]&lt;TIME(18,0,0), "12:00-18:00",
  Table1[[#This Row],[START_TIME]]&lt;TIME(23,0,0), "18:00-23:00",
  TRUE, "23:00-05:00"
)</f>
        <v>12:00-18:00</v>
      </c>
    </row>
    <row r="27" spans="1:15" x14ac:dyDescent="0.35">
      <c r="A27" s="1">
        <v>42377.577777777777</v>
      </c>
      <c r="B27" s="1">
        <v>42377.593055555553</v>
      </c>
      <c r="C27" t="s">
        <v>12</v>
      </c>
      <c r="D27" t="s">
        <v>15</v>
      </c>
      <c r="E27" t="s">
        <v>35</v>
      </c>
      <c r="F27">
        <v>6.9</v>
      </c>
      <c r="H27" s="2">
        <v>42377</v>
      </c>
      <c r="I27" s="3">
        <v>0.57777777777777772</v>
      </c>
      <c r="J27" s="2">
        <v>42377</v>
      </c>
      <c r="K27" s="3">
        <v>0.59305555555555556</v>
      </c>
      <c r="L27" s="4">
        <v>1.5277777777777777E-2</v>
      </c>
      <c r="M27" t="str">
        <f>TEXT(Table1[[#This Row],[START_DATE]], "dddd")</f>
        <v>Friday</v>
      </c>
      <c r="N27" t="str">
        <f>UPPER(LEFT(Table1[[#This Row],[Column1]],3))</f>
        <v>FRI</v>
      </c>
      <c r="O27" t="str" cm="1">
        <f t="array" ref="O27">_xlfn.IFS(
  Table1[[#This Row],[START_TIME]]&lt;TIME(12,0,0), "05:00-12:00",
  Table1[[#This Row],[START_TIME]]&lt;TIME(18,0,0), "12:00-18:00",
  Table1[[#This Row],[START_TIME]]&lt;TIME(23,0,0), "18:00-23:00",
  TRUE, "23:00-05:00"
)</f>
        <v>12:00-18:00</v>
      </c>
    </row>
    <row r="28" spans="1:15" x14ac:dyDescent="0.35">
      <c r="A28" s="1">
        <v>42377.652777777781</v>
      </c>
      <c r="B28" s="1">
        <v>42377.657638888886</v>
      </c>
      <c r="C28" t="s">
        <v>12</v>
      </c>
      <c r="D28" t="s">
        <v>35</v>
      </c>
      <c r="E28" t="s">
        <v>15</v>
      </c>
      <c r="F28">
        <v>4.5999999999999996</v>
      </c>
      <c r="H28" s="2">
        <v>42377</v>
      </c>
      <c r="I28" s="3">
        <v>0.65277777777777779</v>
      </c>
      <c r="J28" s="2">
        <v>42377</v>
      </c>
      <c r="K28" s="3">
        <v>0.65763888888888888</v>
      </c>
      <c r="L28" s="4">
        <v>4.8611111111111112E-3</v>
      </c>
      <c r="M28" t="str">
        <f>TEXT(Table1[[#This Row],[START_DATE]], "dddd")</f>
        <v>Friday</v>
      </c>
      <c r="N28" t="str">
        <f>UPPER(LEFT(Table1[[#This Row],[Column1]],3))</f>
        <v>FRI</v>
      </c>
      <c r="O28" t="str" cm="1">
        <f t="array" ref="O28">_xlfn.IFS(
  Table1[[#This Row],[START_TIME]]&lt;TIME(12,0,0), "05:00-12:00",
  Table1[[#This Row],[START_TIME]]&lt;TIME(18,0,0), "12:00-18:00",
  Table1[[#This Row],[START_TIME]]&lt;TIME(23,0,0), "18:00-23:00",
  TRUE, "23:00-05:00"
)</f>
        <v>12:00-18:00</v>
      </c>
    </row>
    <row r="29" spans="1:15" x14ac:dyDescent="0.35">
      <c r="A29" s="1">
        <v>42377.679166666669</v>
      </c>
      <c r="B29" s="1">
        <v>42377.684027777781</v>
      </c>
      <c r="C29" t="s">
        <v>12</v>
      </c>
      <c r="D29" t="s">
        <v>19</v>
      </c>
      <c r="E29" t="s">
        <v>36</v>
      </c>
      <c r="F29">
        <v>2.8</v>
      </c>
      <c r="H29" s="2">
        <v>42377</v>
      </c>
      <c r="I29" s="3">
        <v>0.6791666666666667</v>
      </c>
      <c r="J29" s="2">
        <v>42377</v>
      </c>
      <c r="K29" s="3">
        <v>0.68402777777777779</v>
      </c>
      <c r="L29" s="4">
        <v>4.8611111111111112E-3</v>
      </c>
      <c r="M29" t="str">
        <f>TEXT(Table1[[#This Row],[START_DATE]], "dddd")</f>
        <v>Friday</v>
      </c>
      <c r="N29" t="str">
        <f>UPPER(LEFT(Table1[[#This Row],[Column1]],3))</f>
        <v>FRI</v>
      </c>
      <c r="O29" t="str" cm="1">
        <f t="array" ref="O29">_xlfn.IFS(
  Table1[[#This Row],[START_TIME]]&lt;TIME(12,0,0), "05:00-12:00",
  Table1[[#This Row],[START_TIME]]&lt;TIME(18,0,0), "12:00-18:00",
  Table1[[#This Row],[START_TIME]]&lt;TIME(23,0,0), "18:00-23:00",
  TRUE, "23:00-05:00"
)</f>
        <v>12:00-18:00</v>
      </c>
    </row>
    <row r="30" spans="1:15" x14ac:dyDescent="0.35">
      <c r="A30" s="1">
        <v>42377.686805555553</v>
      </c>
      <c r="B30" s="1">
        <v>42377.707638888889</v>
      </c>
      <c r="C30" t="s">
        <v>12</v>
      </c>
      <c r="D30" t="s">
        <v>15</v>
      </c>
      <c r="E30" t="s">
        <v>30</v>
      </c>
      <c r="F30">
        <v>9.1</v>
      </c>
      <c r="H30" s="2">
        <v>42377</v>
      </c>
      <c r="I30" s="3">
        <v>0.68680555555555556</v>
      </c>
      <c r="J30" s="2">
        <v>42377</v>
      </c>
      <c r="K30" s="3">
        <v>0.70763888888888893</v>
      </c>
      <c r="L30" s="4">
        <v>2.0833333333333332E-2</v>
      </c>
      <c r="M30" t="str">
        <f>TEXT(Table1[[#This Row],[START_DATE]], "dddd")</f>
        <v>Friday</v>
      </c>
      <c r="N30" t="str">
        <f>UPPER(LEFT(Table1[[#This Row],[Column1]],3))</f>
        <v>FRI</v>
      </c>
      <c r="O30" t="str" cm="1">
        <f t="array" ref="O30">_xlfn.IFS(
  Table1[[#This Row],[START_TIME]]&lt;TIME(12,0,0), "05:00-12:00",
  Table1[[#This Row],[START_TIME]]&lt;TIME(18,0,0), "12:00-18:00",
  Table1[[#This Row],[START_TIME]]&lt;TIME(23,0,0), "18:00-23:00",
  TRUE, "23:00-05:00"
)</f>
        <v>12:00-18:00</v>
      </c>
    </row>
    <row r="31" spans="1:15" x14ac:dyDescent="0.35">
      <c r="A31" s="1">
        <v>42377.724305555559</v>
      </c>
      <c r="B31" s="1">
        <v>42377.746527777781</v>
      </c>
      <c r="C31" t="s">
        <v>12</v>
      </c>
      <c r="D31" t="s">
        <v>30</v>
      </c>
      <c r="E31" t="s">
        <v>15</v>
      </c>
      <c r="F31">
        <v>8.1</v>
      </c>
      <c r="H31" s="2">
        <v>42377</v>
      </c>
      <c r="I31" s="3">
        <v>0.72430555555555554</v>
      </c>
      <c r="J31" s="2">
        <v>42377</v>
      </c>
      <c r="K31" s="3">
        <v>0.74652777777777779</v>
      </c>
      <c r="L31" s="4">
        <v>2.2222222222222223E-2</v>
      </c>
      <c r="M31" t="str">
        <f>TEXT(Table1[[#This Row],[START_DATE]], "dddd")</f>
        <v>Friday</v>
      </c>
      <c r="N31" t="str">
        <f>UPPER(LEFT(Table1[[#This Row],[Column1]],3))</f>
        <v>FRI</v>
      </c>
      <c r="O31" t="str" cm="1">
        <f t="array" ref="O31">_xlfn.IFS(
  Table1[[#This Row],[START_TIME]]&lt;TIME(12,0,0), "05:00-12:00",
  Table1[[#This Row],[START_TIME]]&lt;TIME(18,0,0), "12:00-18:00",
  Table1[[#This Row],[START_TIME]]&lt;TIME(23,0,0), "18:00-23:00",
  TRUE, "23:00-05:00"
)</f>
        <v>12:00-18:00</v>
      </c>
    </row>
    <row r="32" spans="1:15" x14ac:dyDescent="0.35">
      <c r="A32" s="1">
        <v>42378.493750000001</v>
      </c>
      <c r="B32" s="1">
        <v>42378.51666666667</v>
      </c>
      <c r="C32" t="s">
        <v>12</v>
      </c>
      <c r="D32" t="s">
        <v>37</v>
      </c>
      <c r="E32" t="s">
        <v>38</v>
      </c>
      <c r="F32">
        <v>13</v>
      </c>
      <c r="H32" s="2">
        <v>42378</v>
      </c>
      <c r="I32" s="3">
        <v>0.49375000000000002</v>
      </c>
      <c r="J32" s="2">
        <v>42378</v>
      </c>
      <c r="K32" s="3">
        <v>0.51666666666666672</v>
      </c>
      <c r="L32" s="4">
        <v>2.2916666666666665E-2</v>
      </c>
      <c r="M32" t="str">
        <f>TEXT(Table1[[#This Row],[START_DATE]], "dddd")</f>
        <v>Saturday</v>
      </c>
      <c r="N32" t="str">
        <f>UPPER(LEFT(Table1[[#This Row],[Column1]],3))</f>
        <v>SAT</v>
      </c>
      <c r="O32" t="str" cm="1">
        <f t="array" ref="O32">_xlfn.IFS(
  Table1[[#This Row],[START_TIME]]&lt;TIME(12,0,0), "05:00-12:00",
  Table1[[#This Row],[START_TIME]]&lt;TIME(18,0,0), "12:00-18:00",
  Table1[[#This Row],[START_TIME]]&lt;TIME(23,0,0), "18:00-23:00",
  TRUE, "23:00-05:00"
)</f>
        <v>05:00-12:00</v>
      </c>
    </row>
    <row r="33" spans="1:15" x14ac:dyDescent="0.35">
      <c r="A33" s="1">
        <v>42378.722916666666</v>
      </c>
      <c r="B33" s="1">
        <v>42378.73333333333</v>
      </c>
      <c r="C33" t="s">
        <v>12</v>
      </c>
      <c r="D33" t="s">
        <v>38</v>
      </c>
      <c r="E33" t="s">
        <v>37</v>
      </c>
      <c r="F33">
        <v>10.6</v>
      </c>
      <c r="H33" s="2">
        <v>42378</v>
      </c>
      <c r="I33" s="3">
        <v>0.72291666666666665</v>
      </c>
      <c r="J33" s="2">
        <v>42378</v>
      </c>
      <c r="K33" s="3">
        <v>0.73333333333333328</v>
      </c>
      <c r="L33" s="4">
        <v>1.0416666666666666E-2</v>
      </c>
      <c r="M33" t="str">
        <f>TEXT(Table1[[#This Row],[START_DATE]], "dddd")</f>
        <v>Saturday</v>
      </c>
      <c r="N33" t="str">
        <f>UPPER(LEFT(Table1[[#This Row],[Column1]],3))</f>
        <v>SAT</v>
      </c>
      <c r="O33" t="str" cm="1">
        <f t="array" ref="O33">_xlfn.IFS(
  Table1[[#This Row],[START_TIME]]&lt;TIME(12,0,0), "05:00-12:00",
  Table1[[#This Row],[START_TIME]]&lt;TIME(18,0,0), "12:00-18:00",
  Table1[[#This Row],[START_TIME]]&lt;TIME(23,0,0), "18:00-23:00",
  TRUE, "23:00-05:00"
)</f>
        <v>12:00-18:00</v>
      </c>
    </row>
    <row r="34" spans="1:15" x14ac:dyDescent="0.35">
      <c r="A34" s="1">
        <v>42378.78402777778</v>
      </c>
      <c r="B34" s="1">
        <v>42378.797222222223</v>
      </c>
      <c r="C34" t="s">
        <v>12</v>
      </c>
      <c r="D34" t="s">
        <v>37</v>
      </c>
      <c r="E34" t="s">
        <v>37</v>
      </c>
      <c r="F34">
        <v>2.2000000000000002</v>
      </c>
      <c r="H34" s="2">
        <v>42378</v>
      </c>
      <c r="I34" s="3">
        <v>0.78402777777777777</v>
      </c>
      <c r="J34" s="2">
        <v>42378</v>
      </c>
      <c r="K34" s="3">
        <v>0.79722222222222228</v>
      </c>
      <c r="L34" s="4">
        <v>1.3194444444444444E-2</v>
      </c>
      <c r="M34" t="str">
        <f>TEXT(Table1[[#This Row],[START_DATE]], "dddd")</f>
        <v>Saturday</v>
      </c>
      <c r="N34" t="str">
        <f>UPPER(LEFT(Table1[[#This Row],[Column1]],3))</f>
        <v>SAT</v>
      </c>
      <c r="O34" t="str" cm="1">
        <f t="array" ref="O34">_xlfn.IFS(
  Table1[[#This Row],[START_TIME]]&lt;TIME(12,0,0), "05:00-12:00",
  Table1[[#This Row],[START_TIME]]&lt;TIME(18,0,0), "12:00-18:00",
  Table1[[#This Row],[START_TIME]]&lt;TIME(23,0,0), "18:00-23:00",
  TRUE, "23:00-05:00"
)</f>
        <v>18:00-23:00</v>
      </c>
    </row>
    <row r="35" spans="1:15" x14ac:dyDescent="0.35">
      <c r="A35" s="1">
        <v>42380.493055555555</v>
      </c>
      <c r="B35" s="1">
        <v>42380.518750000003</v>
      </c>
      <c r="C35" t="s">
        <v>12</v>
      </c>
      <c r="D35" t="s">
        <v>15</v>
      </c>
      <c r="E35" t="s">
        <v>31</v>
      </c>
      <c r="F35">
        <v>16.5</v>
      </c>
      <c r="H35" s="2">
        <v>42380</v>
      </c>
      <c r="I35" s="3">
        <v>0.49305555555555558</v>
      </c>
      <c r="J35" s="2">
        <v>42380</v>
      </c>
      <c r="K35" s="3">
        <v>0.51875000000000004</v>
      </c>
      <c r="L35" s="4">
        <v>2.5694444444444443E-2</v>
      </c>
      <c r="M35" t="str">
        <f>TEXT(Table1[[#This Row],[START_DATE]], "dddd")</f>
        <v>Monday</v>
      </c>
      <c r="N35" t="str">
        <f>UPPER(LEFT(Table1[[#This Row],[Column1]],3))</f>
        <v>MON</v>
      </c>
      <c r="O35" t="str" cm="1">
        <f t="array" ref="O35">_xlfn.IFS(
  Table1[[#This Row],[START_TIME]]&lt;TIME(12,0,0), "05:00-12:00",
  Table1[[#This Row],[START_TIME]]&lt;TIME(18,0,0), "12:00-18:00",
  Table1[[#This Row],[START_TIME]]&lt;TIME(23,0,0), "18:00-23:00",
  TRUE, "23:00-05:00"
)</f>
        <v>05:00-12:00</v>
      </c>
    </row>
    <row r="36" spans="1:15" x14ac:dyDescent="0.35">
      <c r="A36" s="1">
        <v>42380.686805555553</v>
      </c>
      <c r="B36" s="1">
        <v>42380.709722222222</v>
      </c>
      <c r="C36" t="s">
        <v>12</v>
      </c>
      <c r="D36" t="s">
        <v>31</v>
      </c>
      <c r="E36" t="s">
        <v>15</v>
      </c>
      <c r="F36">
        <v>12.8</v>
      </c>
      <c r="H36" s="2">
        <v>42380</v>
      </c>
      <c r="I36" s="3">
        <v>0.68680555555555556</v>
      </c>
      <c r="J36" s="2">
        <v>42380</v>
      </c>
      <c r="K36" s="3">
        <v>0.70972222222222225</v>
      </c>
      <c r="L36" s="4">
        <v>2.2916666666666665E-2</v>
      </c>
      <c r="M36" t="str">
        <f>TEXT(Table1[[#This Row],[START_DATE]], "dddd")</f>
        <v>Monday</v>
      </c>
      <c r="N36" t="str">
        <f>UPPER(LEFT(Table1[[#This Row],[Column1]],3))</f>
        <v>MON</v>
      </c>
      <c r="O36" t="str" cm="1">
        <f t="array" ref="O36">_xlfn.IFS(
  Table1[[#This Row],[START_TIME]]&lt;TIME(12,0,0), "05:00-12:00",
  Table1[[#This Row],[START_TIME]]&lt;TIME(18,0,0), "12:00-18:00",
  Table1[[#This Row],[START_TIME]]&lt;TIME(23,0,0), "18:00-23:00",
  TRUE, "23:00-05:00"
)</f>
        <v>12:00-18:00</v>
      </c>
    </row>
    <row r="37" spans="1:15" x14ac:dyDescent="0.35">
      <c r="A37" s="1">
        <v>42380.732638888891</v>
      </c>
      <c r="B37" s="1">
        <v>42380.737500000003</v>
      </c>
      <c r="C37" t="s">
        <v>12</v>
      </c>
      <c r="D37" t="s">
        <v>19</v>
      </c>
      <c r="E37" t="s">
        <v>19</v>
      </c>
      <c r="F37">
        <v>1.2</v>
      </c>
      <c r="H37" s="2">
        <v>42380</v>
      </c>
      <c r="I37" s="3">
        <v>0.73263888888888884</v>
      </c>
      <c r="J37" s="2">
        <v>42380</v>
      </c>
      <c r="K37" s="3">
        <v>0.73750000000000004</v>
      </c>
      <c r="L37" s="4">
        <v>4.8611111111111112E-3</v>
      </c>
      <c r="M37" t="str">
        <f>TEXT(Table1[[#This Row],[START_DATE]], "dddd")</f>
        <v>Monday</v>
      </c>
      <c r="N37" t="str">
        <f>UPPER(LEFT(Table1[[#This Row],[Column1]],3))</f>
        <v>MON</v>
      </c>
      <c r="O37" t="str" cm="1">
        <f t="array" ref="O37">_xlfn.IFS(
  Table1[[#This Row],[START_TIME]]&lt;TIME(12,0,0), "05:00-12:00",
  Table1[[#This Row],[START_TIME]]&lt;TIME(18,0,0), "12:00-18:00",
  Table1[[#This Row],[START_TIME]]&lt;TIME(23,0,0), "18:00-23:00",
  TRUE, "23:00-05:00"
)</f>
        <v>12:00-18:00</v>
      </c>
    </row>
    <row r="38" spans="1:15" x14ac:dyDescent="0.35">
      <c r="A38" s="1">
        <v>42380.801388888889</v>
      </c>
      <c r="B38" s="1">
        <v>42380.805555555555</v>
      </c>
      <c r="C38" t="s">
        <v>12</v>
      </c>
      <c r="D38" t="s">
        <v>19</v>
      </c>
      <c r="E38" t="s">
        <v>19</v>
      </c>
      <c r="F38">
        <v>1</v>
      </c>
      <c r="H38" s="2">
        <v>42380</v>
      </c>
      <c r="I38" s="3">
        <v>0.80138888888888893</v>
      </c>
      <c r="J38" s="2">
        <v>42380</v>
      </c>
      <c r="K38" s="3">
        <v>0.80555555555555558</v>
      </c>
      <c r="L38" s="4">
        <v>4.1666666666666666E-3</v>
      </c>
      <c r="M38" t="str">
        <f>TEXT(Table1[[#This Row],[START_DATE]], "dddd")</f>
        <v>Monday</v>
      </c>
      <c r="N38" t="str">
        <f>UPPER(LEFT(Table1[[#This Row],[Column1]],3))</f>
        <v>MON</v>
      </c>
      <c r="O38" t="str" cm="1">
        <f t="array" ref="O38">_xlfn.IFS(
  Table1[[#This Row],[START_TIME]]&lt;TIME(12,0,0), "05:00-12:00",
  Table1[[#This Row],[START_TIME]]&lt;TIME(18,0,0), "12:00-18:00",
  Table1[[#This Row],[START_TIME]]&lt;TIME(23,0,0), "18:00-23:00",
  TRUE, "23:00-05:00"
)</f>
        <v>18:00-23:00</v>
      </c>
    </row>
    <row r="39" spans="1:15" x14ac:dyDescent="0.35">
      <c r="A39" s="1">
        <v>42380.832638888889</v>
      </c>
      <c r="B39" s="1">
        <v>42380.841666666667</v>
      </c>
      <c r="C39" t="s">
        <v>12</v>
      </c>
      <c r="D39" t="s">
        <v>19</v>
      </c>
      <c r="E39" t="s">
        <v>19</v>
      </c>
      <c r="F39">
        <v>4.0999999999999996</v>
      </c>
      <c r="H39" s="2">
        <v>42380</v>
      </c>
      <c r="I39" s="3">
        <v>0.83263888888888893</v>
      </c>
      <c r="J39" s="2">
        <v>42380</v>
      </c>
      <c r="K39" s="3">
        <v>0.84166666666666667</v>
      </c>
      <c r="L39" s="4">
        <v>9.0277777777777769E-3</v>
      </c>
      <c r="M39" t="str">
        <f>TEXT(Table1[[#This Row],[START_DATE]], "dddd")</f>
        <v>Monday</v>
      </c>
      <c r="N39" t="str">
        <f>UPPER(LEFT(Table1[[#This Row],[Column1]],3))</f>
        <v>MON</v>
      </c>
      <c r="O39" t="str" cm="1">
        <f t="array" ref="O39">_xlfn.IFS(
  Table1[[#This Row],[START_TIME]]&lt;TIME(12,0,0), "05:00-12:00",
  Table1[[#This Row],[START_TIME]]&lt;TIME(18,0,0), "12:00-18:00",
  Table1[[#This Row],[START_TIME]]&lt;TIME(23,0,0), "18:00-23:00",
  TRUE, "23:00-05:00"
)</f>
        <v>18:00-23:00</v>
      </c>
    </row>
    <row r="40" spans="1:15" x14ac:dyDescent="0.35">
      <c r="A40" s="1">
        <v>42380.861805555556</v>
      </c>
      <c r="B40" s="1">
        <v>42380.871527777781</v>
      </c>
      <c r="C40" t="s">
        <v>12</v>
      </c>
      <c r="D40" t="s">
        <v>19</v>
      </c>
      <c r="E40" t="s">
        <v>19</v>
      </c>
      <c r="F40">
        <v>4.2</v>
      </c>
      <c r="G40" t="s">
        <v>14</v>
      </c>
      <c r="H40" s="2">
        <v>42380</v>
      </c>
      <c r="I40" s="3">
        <v>0.8618055555555556</v>
      </c>
      <c r="J40" s="2">
        <v>42380</v>
      </c>
      <c r="K40" s="3">
        <v>0.87152777777777779</v>
      </c>
      <c r="L40" s="4">
        <v>9.7222222222222224E-3</v>
      </c>
      <c r="M40" t="str">
        <f>TEXT(Table1[[#This Row],[START_DATE]], "dddd")</f>
        <v>Monday</v>
      </c>
      <c r="N40" t="str">
        <f>UPPER(LEFT(Table1[[#This Row],[Column1]],3))</f>
        <v>MON</v>
      </c>
      <c r="O40" t="str" cm="1">
        <f t="array" ref="O40">_xlfn.IFS(
  Table1[[#This Row],[START_TIME]]&lt;TIME(12,0,0), "05:00-12:00",
  Table1[[#This Row],[START_TIME]]&lt;TIME(18,0,0), "12:00-18:00",
  Table1[[#This Row],[START_TIME]]&lt;TIME(23,0,0), "18:00-23:00",
  TRUE, "23:00-05:00"
)</f>
        <v>18:00-23:00</v>
      </c>
    </row>
    <row r="41" spans="1:15" x14ac:dyDescent="0.35">
      <c r="A41" s="1">
        <v>42381.322222222225</v>
      </c>
      <c r="B41" s="1">
        <v>42381.332638888889</v>
      </c>
      <c r="C41" t="s">
        <v>12</v>
      </c>
      <c r="D41" t="s">
        <v>15</v>
      </c>
      <c r="E41" t="s">
        <v>15</v>
      </c>
      <c r="F41">
        <v>5.5</v>
      </c>
      <c r="G41" t="s">
        <v>21</v>
      </c>
      <c r="H41" s="2">
        <v>42381</v>
      </c>
      <c r="I41" s="3">
        <v>0.32222222222222224</v>
      </c>
      <c r="J41" s="2">
        <v>42381</v>
      </c>
      <c r="K41" s="3">
        <v>0.33263888888888887</v>
      </c>
      <c r="L41" s="4">
        <v>1.0416666666666666E-2</v>
      </c>
      <c r="M41" t="str">
        <f>TEXT(Table1[[#This Row],[START_DATE]], "dddd")</f>
        <v>Tuesday</v>
      </c>
      <c r="N41" t="str">
        <f>UPPER(LEFT(Table1[[#This Row],[Column1]],3))</f>
        <v>TUE</v>
      </c>
      <c r="O41" t="str" cm="1">
        <f t="array" ref="O41">_xlfn.IFS(
  Table1[[#This Row],[START_TIME]]&lt;TIME(12,0,0), "05:00-12:00",
  Table1[[#This Row],[START_TIME]]&lt;TIME(18,0,0), "12:00-18:00",
  Table1[[#This Row],[START_TIME]]&lt;TIME(23,0,0), "18:00-23:00",
  TRUE, "23:00-05:00"
)</f>
        <v>05:00-12:00</v>
      </c>
    </row>
    <row r="42" spans="1:15" x14ac:dyDescent="0.35">
      <c r="A42" s="1">
        <v>42381.359027777777</v>
      </c>
      <c r="B42" s="1">
        <v>42381.370138888888</v>
      </c>
      <c r="C42" t="s">
        <v>12</v>
      </c>
      <c r="D42" t="s">
        <v>15</v>
      </c>
      <c r="E42" t="s">
        <v>15</v>
      </c>
      <c r="F42">
        <v>5.5</v>
      </c>
      <c r="G42" t="s">
        <v>29</v>
      </c>
      <c r="H42" s="2">
        <v>42381</v>
      </c>
      <c r="I42" s="3">
        <v>0.35902777777777778</v>
      </c>
      <c r="J42" s="2">
        <v>42381</v>
      </c>
      <c r="K42" s="3">
        <v>0.37013888888888891</v>
      </c>
      <c r="L42" s="4">
        <v>1.1111111111111112E-2</v>
      </c>
      <c r="M42" t="str">
        <f>TEXT(Table1[[#This Row],[START_DATE]], "dddd")</f>
        <v>Tuesday</v>
      </c>
      <c r="N42" t="str">
        <f>UPPER(LEFT(Table1[[#This Row],[Column1]],3))</f>
        <v>TUE</v>
      </c>
      <c r="O42" t="str" cm="1">
        <f t="array" ref="O42">_xlfn.IFS(
  Table1[[#This Row],[START_TIME]]&lt;TIME(12,0,0), "05:00-12:00",
  Table1[[#This Row],[START_TIME]]&lt;TIME(18,0,0), "12:00-18:00",
  Table1[[#This Row],[START_TIME]]&lt;TIME(23,0,0), "18:00-23:00",
  TRUE, "23:00-05:00"
)</f>
        <v>05:00-12:00</v>
      </c>
    </row>
    <row r="43" spans="1:15" x14ac:dyDescent="0.35">
      <c r="A43" s="1">
        <v>42381.75</v>
      </c>
      <c r="B43" s="1">
        <v>42381.758333333331</v>
      </c>
      <c r="C43" t="s">
        <v>12</v>
      </c>
      <c r="D43" t="s">
        <v>15</v>
      </c>
      <c r="E43" t="s">
        <v>30</v>
      </c>
      <c r="F43">
        <v>2.9</v>
      </c>
      <c r="G43" t="s">
        <v>14</v>
      </c>
      <c r="H43" s="2">
        <v>42381</v>
      </c>
      <c r="I43" s="3">
        <v>0.75</v>
      </c>
      <c r="J43" s="2">
        <v>42381</v>
      </c>
      <c r="K43" s="3">
        <v>0.7583333333333333</v>
      </c>
      <c r="L43" s="4">
        <v>8.3333333333333332E-3</v>
      </c>
      <c r="M43" t="str">
        <f>TEXT(Table1[[#This Row],[START_DATE]], "dddd")</f>
        <v>Tuesday</v>
      </c>
      <c r="N43" t="str">
        <f>UPPER(LEFT(Table1[[#This Row],[Column1]],3))</f>
        <v>TUE</v>
      </c>
      <c r="O43" t="str" cm="1">
        <f t="array" ref="O43">_xlfn.IFS(
  Table1[[#This Row],[START_TIME]]&lt;TIME(12,0,0), "05:00-12:00",
  Table1[[#This Row],[START_TIME]]&lt;TIME(18,0,0), "12:00-18:00",
  Table1[[#This Row],[START_TIME]]&lt;TIME(23,0,0), "18:00-23:00",
  TRUE, "23:00-05:00"
)</f>
        <v>18:00-23:00</v>
      </c>
    </row>
    <row r="44" spans="1:15" x14ac:dyDescent="0.35">
      <c r="A44" s="1">
        <v>42381.85833333333</v>
      </c>
      <c r="B44" s="1">
        <v>42381.865277777775</v>
      </c>
      <c r="C44" t="s">
        <v>12</v>
      </c>
      <c r="D44" t="s">
        <v>30</v>
      </c>
      <c r="E44" t="s">
        <v>15</v>
      </c>
      <c r="F44">
        <v>2.9</v>
      </c>
      <c r="G44" t="s">
        <v>17</v>
      </c>
      <c r="H44" s="2">
        <v>42381</v>
      </c>
      <c r="I44" s="3">
        <v>0.85833333333333328</v>
      </c>
      <c r="J44" s="2">
        <v>42381</v>
      </c>
      <c r="K44" s="3">
        <v>0.86527777777777781</v>
      </c>
      <c r="L44" s="4">
        <v>6.9444444444444441E-3</v>
      </c>
      <c r="M44" t="str">
        <f>TEXT(Table1[[#This Row],[START_DATE]], "dddd")</f>
        <v>Tuesday</v>
      </c>
      <c r="N44" t="str">
        <f>UPPER(LEFT(Table1[[#This Row],[Column1]],3))</f>
        <v>TUE</v>
      </c>
      <c r="O44" t="str" cm="1">
        <f t="array" ref="O44">_xlfn.IFS(
  Table1[[#This Row],[START_TIME]]&lt;TIME(12,0,0), "05:00-12:00",
  Table1[[#This Row],[START_TIME]]&lt;TIME(18,0,0), "12:00-18:00",
  Table1[[#This Row],[START_TIME]]&lt;TIME(23,0,0), "18:00-23:00",
  TRUE, "23:00-05:00"
)</f>
        <v>18:00-23:00</v>
      </c>
    </row>
    <row r="45" spans="1:15" x14ac:dyDescent="0.35">
      <c r="A45" s="1">
        <v>42382.57916666667</v>
      </c>
      <c r="B45" s="1">
        <v>42382.588194444441</v>
      </c>
      <c r="C45" t="s">
        <v>12</v>
      </c>
      <c r="D45" t="s">
        <v>39</v>
      </c>
      <c r="E45" t="s">
        <v>40</v>
      </c>
      <c r="F45">
        <v>11.2</v>
      </c>
      <c r="G45" t="s">
        <v>21</v>
      </c>
      <c r="H45" s="2">
        <v>42382</v>
      </c>
      <c r="I45" s="3">
        <v>0.57916666666666672</v>
      </c>
      <c r="J45" s="2">
        <v>42382</v>
      </c>
      <c r="K45" s="3">
        <v>0.58819444444444446</v>
      </c>
      <c r="L45" s="4">
        <v>9.0277777777777769E-3</v>
      </c>
      <c r="M45" t="str">
        <f>TEXT(Table1[[#This Row],[START_DATE]], "dddd")</f>
        <v>Wednesday</v>
      </c>
      <c r="N45" t="str">
        <f>UPPER(LEFT(Table1[[#This Row],[Column1]],3))</f>
        <v>WED</v>
      </c>
      <c r="O45" t="str" cm="1">
        <f t="array" ref="O45">_xlfn.IFS(
  Table1[[#This Row],[START_TIME]]&lt;TIME(12,0,0), "05:00-12:00",
  Table1[[#This Row],[START_TIME]]&lt;TIME(18,0,0), "12:00-18:00",
  Table1[[#This Row],[START_TIME]]&lt;TIME(23,0,0), "18:00-23:00",
  TRUE, "23:00-05:00"
)</f>
        <v>12:00-18:00</v>
      </c>
    </row>
    <row r="46" spans="1:15" x14ac:dyDescent="0.35">
      <c r="A46" s="1">
        <v>42382.625</v>
      </c>
      <c r="B46" s="1">
        <v>42382.644444444442</v>
      </c>
      <c r="C46" t="s">
        <v>12</v>
      </c>
      <c r="D46" t="s">
        <v>40</v>
      </c>
      <c r="E46" t="s">
        <v>39</v>
      </c>
      <c r="F46">
        <v>11.8</v>
      </c>
      <c r="G46" t="s">
        <v>21</v>
      </c>
      <c r="H46" s="2">
        <v>42382</v>
      </c>
      <c r="I46" s="3">
        <v>0.625</v>
      </c>
      <c r="J46" s="2">
        <v>42382</v>
      </c>
      <c r="K46" s="3">
        <v>0.64444444444444449</v>
      </c>
      <c r="L46" s="4">
        <v>1.9444444444444445E-2</v>
      </c>
      <c r="M46" t="str">
        <f>TEXT(Table1[[#This Row],[START_DATE]], "dddd")</f>
        <v>Wednesday</v>
      </c>
      <c r="N46" t="str">
        <f>UPPER(LEFT(Table1[[#This Row],[Column1]],3))</f>
        <v>WED</v>
      </c>
      <c r="O46" t="str" cm="1">
        <f t="array" ref="O46">_xlfn.IFS(
  Table1[[#This Row],[START_TIME]]&lt;TIME(12,0,0), "05:00-12:00",
  Table1[[#This Row],[START_TIME]]&lt;TIME(18,0,0), "12:00-18:00",
  Table1[[#This Row],[START_TIME]]&lt;TIME(23,0,0), "18:00-23:00",
  TRUE, "23:00-05:00"
)</f>
        <v>12:00-18:00</v>
      </c>
    </row>
    <row r="47" spans="1:15" x14ac:dyDescent="0.35">
      <c r="A47" s="1">
        <v>42383.686805555553</v>
      </c>
      <c r="B47" s="1">
        <v>42383.711805555555</v>
      </c>
      <c r="C47" t="s">
        <v>12</v>
      </c>
      <c r="D47" t="s">
        <v>41</v>
      </c>
      <c r="E47" t="s">
        <v>41</v>
      </c>
      <c r="F47">
        <v>21.9</v>
      </c>
      <c r="G47" t="s">
        <v>17</v>
      </c>
      <c r="H47" s="2">
        <v>42383</v>
      </c>
      <c r="I47" s="3">
        <v>0.68680555555555556</v>
      </c>
      <c r="J47" s="2">
        <v>42383</v>
      </c>
      <c r="K47" s="3">
        <v>0.71180555555555558</v>
      </c>
      <c r="L47" s="4">
        <v>2.5000000000000001E-2</v>
      </c>
      <c r="M47" t="str">
        <f>TEXT(Table1[[#This Row],[START_DATE]], "dddd")</f>
        <v>Thursday</v>
      </c>
      <c r="N47" t="str">
        <f>UPPER(LEFT(Table1[[#This Row],[Column1]],3))</f>
        <v>THU</v>
      </c>
      <c r="O47" t="str" cm="1">
        <f t="array" ref="O47">_xlfn.IFS(
  Table1[[#This Row],[START_TIME]]&lt;TIME(12,0,0), "05:00-12:00",
  Table1[[#This Row],[START_TIME]]&lt;TIME(18,0,0), "12:00-18:00",
  Table1[[#This Row],[START_TIME]]&lt;TIME(23,0,0), "18:00-23:00",
  TRUE, "23:00-05:00"
)</f>
        <v>12:00-18:00</v>
      </c>
    </row>
    <row r="48" spans="1:15" x14ac:dyDescent="0.35">
      <c r="A48" s="1">
        <v>42383.902083333334</v>
      </c>
      <c r="B48" s="1">
        <v>42383.90625</v>
      </c>
      <c r="C48" t="s">
        <v>12</v>
      </c>
      <c r="D48" t="s">
        <v>42</v>
      </c>
      <c r="E48" t="s">
        <v>43</v>
      </c>
      <c r="F48">
        <v>3.9</v>
      </c>
      <c r="G48" t="s">
        <v>29</v>
      </c>
      <c r="H48" s="2">
        <v>42383</v>
      </c>
      <c r="I48" s="3">
        <v>0.90208333333333335</v>
      </c>
      <c r="J48" s="2">
        <v>42383</v>
      </c>
      <c r="K48" s="3">
        <v>0.90625</v>
      </c>
      <c r="L48" s="4">
        <v>4.1666666666666666E-3</v>
      </c>
      <c r="M48" t="str">
        <f>TEXT(Table1[[#This Row],[START_DATE]], "dddd")</f>
        <v>Thursday</v>
      </c>
      <c r="N48" t="str">
        <f>UPPER(LEFT(Table1[[#This Row],[Column1]],3))</f>
        <v>THU</v>
      </c>
      <c r="O48" t="str" cm="1">
        <f t="array" ref="O48">_xlfn.IFS(
  Table1[[#This Row],[START_TIME]]&lt;TIME(12,0,0), "05:00-12:00",
  Table1[[#This Row],[START_TIME]]&lt;TIME(18,0,0), "12:00-18:00",
  Table1[[#This Row],[START_TIME]]&lt;TIME(23,0,0), "18:00-23:00",
  TRUE, "23:00-05:00"
)</f>
        <v>18:00-23:00</v>
      </c>
    </row>
    <row r="49" spans="1:15" x14ac:dyDescent="0.35">
      <c r="A49" s="1">
        <v>42384.02847222222</v>
      </c>
      <c r="B49" s="1">
        <v>42384.042361111111</v>
      </c>
      <c r="C49" t="s">
        <v>12</v>
      </c>
      <c r="D49" t="s">
        <v>30</v>
      </c>
      <c r="E49" t="s">
        <v>15</v>
      </c>
      <c r="F49">
        <v>8</v>
      </c>
      <c r="G49" t="s">
        <v>29</v>
      </c>
      <c r="H49" s="2">
        <v>42384</v>
      </c>
      <c r="I49" s="3">
        <v>2.8472222222222222E-2</v>
      </c>
      <c r="J49" s="2">
        <v>42384</v>
      </c>
      <c r="K49" s="3">
        <v>4.2361111111111113E-2</v>
      </c>
      <c r="L49" s="4">
        <v>1.3888888888888888E-2</v>
      </c>
      <c r="M49" t="str">
        <f>TEXT(Table1[[#This Row],[START_DATE]], "dddd")</f>
        <v>Friday</v>
      </c>
      <c r="N49" t="str">
        <f>UPPER(LEFT(Table1[[#This Row],[Column1]],3))</f>
        <v>FRI</v>
      </c>
      <c r="O49" t="str" cm="1">
        <f t="array" ref="O49">_xlfn.IFS(
  Table1[[#This Row],[START_TIME]]&lt;TIME(12,0,0), "05:00-12:00",
  Table1[[#This Row],[START_TIME]]&lt;TIME(18,0,0), "12:00-18:00",
  Table1[[#This Row],[START_TIME]]&lt;TIME(23,0,0), "18:00-23:00",
  TRUE, "23:00-05:00"
)</f>
        <v>05:00-12:00</v>
      </c>
    </row>
    <row r="50" spans="1:15" x14ac:dyDescent="0.35">
      <c r="A50" s="1">
        <v>42384.488194444442</v>
      </c>
      <c r="B50" s="1">
        <v>42384.502083333333</v>
      </c>
      <c r="C50" t="s">
        <v>12</v>
      </c>
      <c r="D50" t="s">
        <v>15</v>
      </c>
      <c r="E50" t="s">
        <v>31</v>
      </c>
      <c r="F50">
        <v>10.4</v>
      </c>
      <c r="G50" t="s">
        <v>14</v>
      </c>
      <c r="H50" s="2">
        <v>42384</v>
      </c>
      <c r="I50" s="3">
        <v>0.48819444444444443</v>
      </c>
      <c r="J50" s="2">
        <v>42384</v>
      </c>
      <c r="K50" s="3">
        <v>0.50208333333333333</v>
      </c>
      <c r="L50" s="4">
        <v>1.3888888888888888E-2</v>
      </c>
      <c r="M50" t="str">
        <f>TEXT(Table1[[#This Row],[START_DATE]], "dddd")</f>
        <v>Friday</v>
      </c>
      <c r="N50" t="str">
        <f>UPPER(LEFT(Table1[[#This Row],[Column1]],3))</f>
        <v>FRI</v>
      </c>
      <c r="O50" t="str" cm="1">
        <f t="array" ref="O50">_xlfn.IFS(
  Table1[[#This Row],[START_TIME]]&lt;TIME(12,0,0), "05:00-12:00",
  Table1[[#This Row],[START_TIME]]&lt;TIME(18,0,0), "12:00-18:00",
  Table1[[#This Row],[START_TIME]]&lt;TIME(23,0,0), "18:00-23:00",
  TRUE, "23:00-05:00"
)</f>
        <v>05:00-12:00</v>
      </c>
    </row>
    <row r="51" spans="1:15" x14ac:dyDescent="0.35">
      <c r="A51" s="1">
        <v>42384.55972222222</v>
      </c>
      <c r="B51" s="1">
        <v>42384.572222222225</v>
      </c>
      <c r="C51" t="s">
        <v>12</v>
      </c>
      <c r="D51" t="s">
        <v>31</v>
      </c>
      <c r="E51" t="s">
        <v>15</v>
      </c>
      <c r="F51">
        <v>10.4</v>
      </c>
      <c r="G51" t="s">
        <v>14</v>
      </c>
      <c r="H51" s="2">
        <v>42384</v>
      </c>
      <c r="I51" s="3">
        <v>0.55972222222222223</v>
      </c>
      <c r="J51" s="2">
        <v>42384</v>
      </c>
      <c r="K51" s="3">
        <v>0.57222222222222219</v>
      </c>
      <c r="L51" s="4">
        <v>1.2500000000000001E-2</v>
      </c>
      <c r="M51" t="str">
        <f>TEXT(Table1[[#This Row],[START_DATE]], "dddd")</f>
        <v>Friday</v>
      </c>
      <c r="N51" t="str">
        <f>UPPER(LEFT(Table1[[#This Row],[Column1]],3))</f>
        <v>FRI</v>
      </c>
      <c r="O51" t="str" cm="1">
        <f t="array" ref="O51">_xlfn.IFS(
  Table1[[#This Row],[START_TIME]]&lt;TIME(12,0,0), "05:00-12:00",
  Table1[[#This Row],[START_TIME]]&lt;TIME(18,0,0), "12:00-18:00",
  Table1[[#This Row],[START_TIME]]&lt;TIME(23,0,0), "18:00-23:00",
  TRUE, "23:00-05:00"
)</f>
        <v>12:00-18:00</v>
      </c>
    </row>
    <row r="52" spans="1:15" x14ac:dyDescent="0.35">
      <c r="A52" s="1">
        <v>42387.621527777781</v>
      </c>
      <c r="B52" s="1">
        <v>42387.629166666666</v>
      </c>
      <c r="C52" t="s">
        <v>12</v>
      </c>
      <c r="D52" t="s">
        <v>15</v>
      </c>
      <c r="E52" t="s">
        <v>15</v>
      </c>
      <c r="F52">
        <v>4.8</v>
      </c>
      <c r="G52" t="s">
        <v>14</v>
      </c>
      <c r="H52" s="2">
        <v>42387</v>
      </c>
      <c r="I52" s="3">
        <v>0.62152777777777779</v>
      </c>
      <c r="J52" s="2">
        <v>42387</v>
      </c>
      <c r="K52" s="3">
        <v>0.62916666666666665</v>
      </c>
      <c r="L52" s="4">
        <v>7.6388888888888886E-3</v>
      </c>
      <c r="M52" t="str">
        <f>TEXT(Table1[[#This Row],[START_DATE]], "dddd")</f>
        <v>Monday</v>
      </c>
      <c r="N52" t="str">
        <f>UPPER(LEFT(Table1[[#This Row],[Column1]],3))</f>
        <v>MON</v>
      </c>
      <c r="O52" t="str" cm="1">
        <f t="array" ref="O52">_xlfn.IFS(
  Table1[[#This Row],[START_TIME]]&lt;TIME(12,0,0), "05:00-12:00",
  Table1[[#This Row],[START_TIME]]&lt;TIME(18,0,0), "12:00-18:00",
  Table1[[#This Row],[START_TIME]]&lt;TIME(23,0,0), "18:00-23:00",
  TRUE, "23:00-05:00"
)</f>
        <v>12:00-18:00</v>
      </c>
    </row>
    <row r="53" spans="1:15" x14ac:dyDescent="0.35">
      <c r="A53" s="1">
        <v>42387.675694444442</v>
      </c>
      <c r="B53" s="1">
        <v>42387.683333333334</v>
      </c>
      <c r="C53" t="s">
        <v>12</v>
      </c>
      <c r="D53" t="s">
        <v>44</v>
      </c>
      <c r="E53" t="s">
        <v>19</v>
      </c>
      <c r="F53">
        <v>4.7</v>
      </c>
      <c r="G53" t="s">
        <v>14</v>
      </c>
      <c r="H53" s="2">
        <v>42387</v>
      </c>
      <c r="I53" s="3">
        <v>0.67569444444444449</v>
      </c>
      <c r="J53" s="2">
        <v>42387</v>
      </c>
      <c r="K53" s="3">
        <v>0.68333333333333335</v>
      </c>
      <c r="L53" s="4">
        <v>7.6388888888888886E-3</v>
      </c>
      <c r="M53" t="str">
        <f>TEXT(Table1[[#This Row],[START_DATE]], "dddd")</f>
        <v>Monday</v>
      </c>
      <c r="N53" t="str">
        <f>UPPER(LEFT(Table1[[#This Row],[Column1]],3))</f>
        <v>MON</v>
      </c>
      <c r="O53" t="str" cm="1">
        <f t="array" ref="O53">_xlfn.IFS(
  Table1[[#This Row],[START_TIME]]&lt;TIME(12,0,0), "05:00-12:00",
  Table1[[#This Row],[START_TIME]]&lt;TIME(18,0,0), "12:00-18:00",
  Table1[[#This Row],[START_TIME]]&lt;TIME(23,0,0), "18:00-23:00",
  TRUE, "23:00-05:00"
)</f>
        <v>12:00-18:00</v>
      </c>
    </row>
    <row r="54" spans="1:15" x14ac:dyDescent="0.35">
      <c r="A54" s="1">
        <v>42388.381249999999</v>
      </c>
      <c r="B54" s="1">
        <v>42388.390972222223</v>
      </c>
      <c r="C54" t="s">
        <v>12</v>
      </c>
      <c r="D54" t="s">
        <v>19</v>
      </c>
      <c r="E54" t="s">
        <v>45</v>
      </c>
      <c r="F54">
        <v>7.2</v>
      </c>
      <c r="H54" s="2">
        <v>42388</v>
      </c>
      <c r="I54" s="3">
        <v>0.38124999999999998</v>
      </c>
      <c r="J54" s="2">
        <v>42388</v>
      </c>
      <c r="K54" s="3">
        <v>0.39097222222222222</v>
      </c>
      <c r="L54" s="4">
        <v>9.7222222222222224E-3</v>
      </c>
      <c r="M54" t="str">
        <f>TEXT(Table1[[#This Row],[START_DATE]], "dddd")</f>
        <v>Tuesday</v>
      </c>
      <c r="N54" t="str">
        <f>UPPER(LEFT(Table1[[#This Row],[Column1]],3))</f>
        <v>TUE</v>
      </c>
      <c r="O54" t="str" cm="1">
        <f t="array" ref="O54">_xlfn.IFS(
  Table1[[#This Row],[START_TIME]]&lt;TIME(12,0,0), "05:00-12:00",
  Table1[[#This Row],[START_TIME]]&lt;TIME(18,0,0), "12:00-18:00",
  Table1[[#This Row],[START_TIME]]&lt;TIME(23,0,0), "18:00-23:00",
  TRUE, "23:00-05:00"
)</f>
        <v>05:00-12:00</v>
      </c>
    </row>
    <row r="55" spans="1:15" x14ac:dyDescent="0.35">
      <c r="A55" s="1">
        <v>42388.454861111109</v>
      </c>
      <c r="B55" s="1">
        <v>42388.464583333334</v>
      </c>
      <c r="C55" t="s">
        <v>12</v>
      </c>
      <c r="D55" t="s">
        <v>45</v>
      </c>
      <c r="E55" t="s">
        <v>19</v>
      </c>
      <c r="F55">
        <v>7.6</v>
      </c>
      <c r="G55" t="s">
        <v>46</v>
      </c>
      <c r="H55" s="2">
        <v>42388</v>
      </c>
      <c r="I55" s="3">
        <v>0.4548611111111111</v>
      </c>
      <c r="J55" s="2">
        <v>42388</v>
      </c>
      <c r="K55" s="3">
        <v>0.46458333333333335</v>
      </c>
      <c r="L55" s="4">
        <v>9.7222222222222224E-3</v>
      </c>
      <c r="M55" t="str">
        <f>TEXT(Table1[[#This Row],[START_DATE]], "dddd")</f>
        <v>Tuesday</v>
      </c>
      <c r="N55" t="str">
        <f>UPPER(LEFT(Table1[[#This Row],[Column1]],3))</f>
        <v>TUE</v>
      </c>
      <c r="O55" t="str" cm="1">
        <f t="array" ref="O55">_xlfn.IFS(
  Table1[[#This Row],[START_TIME]]&lt;TIME(12,0,0), "05:00-12:00",
  Table1[[#This Row],[START_TIME]]&lt;TIME(18,0,0), "12:00-18:00",
  Table1[[#This Row],[START_TIME]]&lt;TIME(23,0,0), "18:00-23:00",
  TRUE, "23:00-05:00"
)</f>
        <v>05:00-12:00</v>
      </c>
    </row>
    <row r="56" spans="1:15" x14ac:dyDescent="0.35">
      <c r="A56" s="1">
        <v>42389.441666666666</v>
      </c>
      <c r="B56" s="1">
        <v>42389.46597222222</v>
      </c>
      <c r="C56" t="s">
        <v>12</v>
      </c>
      <c r="D56" t="s">
        <v>15</v>
      </c>
      <c r="E56" t="s">
        <v>32</v>
      </c>
      <c r="F56">
        <v>17.100000000000001</v>
      </c>
      <c r="G56" t="s">
        <v>21</v>
      </c>
      <c r="H56" s="2">
        <v>42389</v>
      </c>
      <c r="I56" s="3">
        <v>0.44166666666666665</v>
      </c>
      <c r="J56" s="2">
        <v>42389</v>
      </c>
      <c r="K56" s="3">
        <v>0.46597222222222223</v>
      </c>
      <c r="L56" s="4">
        <v>2.4305555555555556E-2</v>
      </c>
      <c r="M56" t="str">
        <f>TEXT(Table1[[#This Row],[START_DATE]], "dddd")</f>
        <v>Wednesday</v>
      </c>
      <c r="N56" t="str">
        <f>UPPER(LEFT(Table1[[#This Row],[Column1]],3))</f>
        <v>WED</v>
      </c>
      <c r="O56" t="str" cm="1">
        <f t="array" ref="O56">_xlfn.IFS(
  Table1[[#This Row],[START_TIME]]&lt;TIME(12,0,0), "05:00-12:00",
  Table1[[#This Row],[START_TIME]]&lt;TIME(18,0,0), "12:00-18:00",
  Table1[[#This Row],[START_TIME]]&lt;TIME(23,0,0), "18:00-23:00",
  TRUE, "23:00-05:00"
)</f>
        <v>05:00-12:00</v>
      </c>
    </row>
    <row r="57" spans="1:15" x14ac:dyDescent="0.35">
      <c r="A57" s="1">
        <v>42389.491666666669</v>
      </c>
      <c r="B57" s="1">
        <v>42389.513194444444</v>
      </c>
      <c r="C57" t="s">
        <v>12</v>
      </c>
      <c r="D57" t="s">
        <v>47</v>
      </c>
      <c r="E57" t="s">
        <v>48</v>
      </c>
      <c r="F57">
        <v>15.1</v>
      </c>
      <c r="G57" t="s">
        <v>21</v>
      </c>
      <c r="H57" s="2">
        <v>42389</v>
      </c>
      <c r="I57" s="3">
        <v>0.49166666666666664</v>
      </c>
      <c r="J57" s="2">
        <v>42389</v>
      </c>
      <c r="K57" s="3">
        <v>0.5131944444444444</v>
      </c>
      <c r="L57" s="4">
        <v>2.1527777777777778E-2</v>
      </c>
      <c r="M57" t="str">
        <f>TEXT(Table1[[#This Row],[START_DATE]], "dddd")</f>
        <v>Wednesday</v>
      </c>
      <c r="N57" t="str">
        <f>UPPER(LEFT(Table1[[#This Row],[Column1]],3))</f>
        <v>WED</v>
      </c>
      <c r="O57" t="str" cm="1">
        <f t="array" ref="O57">_xlfn.IFS(
  Table1[[#This Row],[START_TIME]]&lt;TIME(12,0,0), "05:00-12:00",
  Table1[[#This Row],[START_TIME]]&lt;TIME(18,0,0), "12:00-18:00",
  Table1[[#This Row],[START_TIME]]&lt;TIME(23,0,0), "18:00-23:00",
  TRUE, "23:00-05:00"
)</f>
        <v>05:00-12:00</v>
      </c>
    </row>
    <row r="58" spans="1:15" x14ac:dyDescent="0.35">
      <c r="A58" s="1">
        <v>42389.559027777781</v>
      </c>
      <c r="B58" s="1">
        <v>42389.59652777778</v>
      </c>
      <c r="C58" t="s">
        <v>12</v>
      </c>
      <c r="D58" t="s">
        <v>32</v>
      </c>
      <c r="E58" t="s">
        <v>15</v>
      </c>
      <c r="F58">
        <v>40.200000000000003</v>
      </c>
      <c r="G58" t="s">
        <v>17</v>
      </c>
      <c r="H58" s="2">
        <v>42389</v>
      </c>
      <c r="I58" s="3">
        <v>0.55902777777777779</v>
      </c>
      <c r="J58" s="2">
        <v>42389</v>
      </c>
      <c r="K58" s="3">
        <v>0.59652777777777777</v>
      </c>
      <c r="L58" s="4">
        <v>3.7499999999999999E-2</v>
      </c>
      <c r="M58" t="str">
        <f>TEXT(Table1[[#This Row],[START_DATE]], "dddd")</f>
        <v>Wednesday</v>
      </c>
      <c r="N58" t="str">
        <f>UPPER(LEFT(Table1[[#This Row],[Column1]],3))</f>
        <v>WED</v>
      </c>
      <c r="O58" t="str" cm="1">
        <f t="array" ref="O58">_xlfn.IFS(
  Table1[[#This Row],[START_TIME]]&lt;TIME(12,0,0), "05:00-12:00",
  Table1[[#This Row],[START_TIME]]&lt;TIME(18,0,0), "12:00-18:00",
  Table1[[#This Row],[START_TIME]]&lt;TIME(23,0,0), "18:00-23:00",
  TRUE, "23:00-05:00"
)</f>
        <v>12:00-18:00</v>
      </c>
    </row>
    <row r="59" spans="1:15" x14ac:dyDescent="0.35">
      <c r="A59" s="1">
        <v>42390.600694444445</v>
      </c>
      <c r="B59" s="1">
        <v>42390.603472222225</v>
      </c>
      <c r="C59" t="s">
        <v>12</v>
      </c>
      <c r="D59" t="s">
        <v>15</v>
      </c>
      <c r="E59" t="s">
        <v>15</v>
      </c>
      <c r="F59">
        <v>1.6</v>
      </c>
      <c r="G59" t="s">
        <v>29</v>
      </c>
      <c r="H59" s="2">
        <v>42390</v>
      </c>
      <c r="I59" s="3">
        <v>0.60069444444444442</v>
      </c>
      <c r="J59" s="2">
        <v>42390</v>
      </c>
      <c r="K59" s="3">
        <v>0.60347222222222219</v>
      </c>
      <c r="L59" s="4">
        <v>2.7777777777777779E-3</v>
      </c>
      <c r="M59" t="str">
        <f>TEXT(Table1[[#This Row],[START_DATE]], "dddd")</f>
        <v>Thursday</v>
      </c>
      <c r="N59" t="str">
        <f>UPPER(LEFT(Table1[[#This Row],[Column1]],3))</f>
        <v>THU</v>
      </c>
      <c r="O59" t="str" cm="1">
        <f t="array" ref="O59">_xlfn.IFS(
  Table1[[#This Row],[START_TIME]]&lt;TIME(12,0,0), "05:00-12:00",
  Table1[[#This Row],[START_TIME]]&lt;TIME(18,0,0), "12:00-18:00",
  Table1[[#This Row],[START_TIME]]&lt;TIME(23,0,0), "18:00-23:00",
  TRUE, "23:00-05:00"
)</f>
        <v>12:00-18:00</v>
      </c>
    </row>
    <row r="60" spans="1:15" x14ac:dyDescent="0.35">
      <c r="A60" s="1">
        <v>42390.613194444442</v>
      </c>
      <c r="B60" s="1">
        <v>42390.618750000001</v>
      </c>
      <c r="C60" t="s">
        <v>12</v>
      </c>
      <c r="D60" t="s">
        <v>15</v>
      </c>
      <c r="E60" t="s">
        <v>15</v>
      </c>
      <c r="F60">
        <v>2.4</v>
      </c>
      <c r="G60" t="s">
        <v>14</v>
      </c>
      <c r="H60" s="2">
        <v>42390</v>
      </c>
      <c r="I60" s="3">
        <v>0.61319444444444449</v>
      </c>
      <c r="J60" s="2">
        <v>42390</v>
      </c>
      <c r="K60" s="3">
        <v>0.61875000000000002</v>
      </c>
      <c r="L60" s="4">
        <v>5.5555555555555558E-3</v>
      </c>
      <c r="M60" t="str">
        <f>TEXT(Table1[[#This Row],[START_DATE]], "dddd")</f>
        <v>Thursday</v>
      </c>
      <c r="N60" t="str">
        <f>UPPER(LEFT(Table1[[#This Row],[Column1]],3))</f>
        <v>THU</v>
      </c>
      <c r="O60" t="str" cm="1">
        <f t="array" ref="O60">_xlfn.IFS(
  Table1[[#This Row],[START_TIME]]&lt;TIME(12,0,0), "05:00-12:00",
  Table1[[#This Row],[START_TIME]]&lt;TIME(18,0,0), "12:00-18:00",
  Table1[[#This Row],[START_TIME]]&lt;TIME(23,0,0), "18:00-23:00",
  TRUE, "23:00-05:00"
)</f>
        <v>12:00-18:00</v>
      </c>
    </row>
    <row r="61" spans="1:15" x14ac:dyDescent="0.35">
      <c r="A61" s="1">
        <v>42390.667361111111</v>
      </c>
      <c r="B61" s="1">
        <v>42390.67083333333</v>
      </c>
      <c r="C61" t="s">
        <v>12</v>
      </c>
      <c r="D61" t="s">
        <v>15</v>
      </c>
      <c r="E61" t="s">
        <v>15</v>
      </c>
      <c r="F61">
        <v>1</v>
      </c>
      <c r="G61" t="s">
        <v>14</v>
      </c>
      <c r="H61" s="2">
        <v>42390</v>
      </c>
      <c r="I61" s="3">
        <v>0.66736111111111107</v>
      </c>
      <c r="J61" s="2">
        <v>42390</v>
      </c>
      <c r="K61" s="3">
        <v>0.67083333333333328</v>
      </c>
      <c r="L61" s="4">
        <v>3.472222222222222E-3</v>
      </c>
      <c r="M61" t="str">
        <f>TEXT(Table1[[#This Row],[START_DATE]], "dddd")</f>
        <v>Thursday</v>
      </c>
      <c r="N61" t="str">
        <f>UPPER(LEFT(Table1[[#This Row],[Column1]],3))</f>
        <v>THU</v>
      </c>
      <c r="O61" t="str" cm="1">
        <f t="array" ref="O61">_xlfn.IFS(
  Table1[[#This Row],[START_TIME]]&lt;TIME(12,0,0), "05:00-12:00",
  Table1[[#This Row],[START_TIME]]&lt;TIME(18,0,0), "12:00-18:00",
  Table1[[#This Row],[START_TIME]]&lt;TIME(23,0,0), "18:00-23:00",
  TRUE, "23:00-05:00"
)</f>
        <v>12:00-18:00</v>
      </c>
    </row>
    <row r="62" spans="1:15" x14ac:dyDescent="0.35">
      <c r="A62" s="1">
        <v>42395.445138888892</v>
      </c>
      <c r="B62" s="1">
        <v>42395.451388888891</v>
      </c>
      <c r="C62" t="s">
        <v>12</v>
      </c>
      <c r="D62" t="s">
        <v>19</v>
      </c>
      <c r="E62" t="s">
        <v>49</v>
      </c>
      <c r="F62">
        <v>2</v>
      </c>
      <c r="G62" t="s">
        <v>14</v>
      </c>
      <c r="H62" s="2">
        <v>42395</v>
      </c>
      <c r="I62" s="3">
        <v>0.44513888888888886</v>
      </c>
      <c r="J62" s="2">
        <v>42395</v>
      </c>
      <c r="K62" s="3">
        <v>0.4513888888888889</v>
      </c>
      <c r="L62" s="4">
        <v>6.2500000000000003E-3</v>
      </c>
      <c r="M62" t="str">
        <f>TEXT(Table1[[#This Row],[START_DATE]], "dddd")</f>
        <v>Tuesday</v>
      </c>
      <c r="N62" t="str">
        <f>UPPER(LEFT(Table1[[#This Row],[Column1]],3))</f>
        <v>TUE</v>
      </c>
      <c r="O62" t="str" cm="1">
        <f t="array" ref="O62">_xlfn.IFS(
  Table1[[#This Row],[START_TIME]]&lt;TIME(12,0,0), "05:00-12:00",
  Table1[[#This Row],[START_TIME]]&lt;TIME(18,0,0), "12:00-18:00",
  Table1[[#This Row],[START_TIME]]&lt;TIME(23,0,0), "18:00-23:00",
  TRUE, "23:00-05:00"
)</f>
        <v>05:00-12:00</v>
      </c>
    </row>
    <row r="63" spans="1:15" x14ac:dyDescent="0.35">
      <c r="A63" s="1">
        <v>42395.522916666669</v>
      </c>
      <c r="B63" s="1">
        <v>42395.52847222222</v>
      </c>
      <c r="C63" t="s">
        <v>12</v>
      </c>
      <c r="D63" t="s">
        <v>49</v>
      </c>
      <c r="E63" t="s">
        <v>19</v>
      </c>
      <c r="F63">
        <v>2.2999999999999998</v>
      </c>
      <c r="G63" t="s">
        <v>29</v>
      </c>
      <c r="H63" s="2">
        <v>42395</v>
      </c>
      <c r="I63" s="3">
        <v>0.5229166666666667</v>
      </c>
      <c r="J63" s="2">
        <v>42395</v>
      </c>
      <c r="K63" s="3">
        <v>0.52847222222222223</v>
      </c>
      <c r="L63" s="4">
        <v>5.5555555555555558E-3</v>
      </c>
      <c r="M63" t="str">
        <f>TEXT(Table1[[#This Row],[START_DATE]], "dddd")</f>
        <v>Tuesday</v>
      </c>
      <c r="N63" t="str">
        <f>UPPER(LEFT(Table1[[#This Row],[Column1]],3))</f>
        <v>TUE</v>
      </c>
      <c r="O63" t="str" cm="1">
        <f t="array" ref="O63">_xlfn.IFS(
  Table1[[#This Row],[START_TIME]]&lt;TIME(12,0,0), "05:00-12:00",
  Table1[[#This Row],[START_TIME]]&lt;TIME(18,0,0), "12:00-18:00",
  Table1[[#This Row],[START_TIME]]&lt;TIME(23,0,0), "18:00-23:00",
  TRUE, "23:00-05:00"
)</f>
        <v>12:00-18:00</v>
      </c>
    </row>
    <row r="64" spans="1:15" x14ac:dyDescent="0.35">
      <c r="A64" s="1">
        <v>42395.683333333334</v>
      </c>
      <c r="B64" s="1">
        <v>42395.688888888886</v>
      </c>
      <c r="C64" t="s">
        <v>12</v>
      </c>
      <c r="D64" t="s">
        <v>19</v>
      </c>
      <c r="E64" t="s">
        <v>25</v>
      </c>
      <c r="F64">
        <v>1.9</v>
      </c>
      <c r="G64" t="s">
        <v>29</v>
      </c>
      <c r="H64" s="2">
        <v>42395</v>
      </c>
      <c r="I64" s="3">
        <v>0.68333333333333335</v>
      </c>
      <c r="J64" s="2">
        <v>42395</v>
      </c>
      <c r="K64" s="3">
        <v>0.68888888888888888</v>
      </c>
      <c r="L64" s="4">
        <v>5.5555555555555558E-3</v>
      </c>
      <c r="M64" t="str">
        <f>TEXT(Table1[[#This Row],[START_DATE]], "dddd")</f>
        <v>Tuesday</v>
      </c>
      <c r="N64" t="str">
        <f>UPPER(LEFT(Table1[[#This Row],[Column1]],3))</f>
        <v>TUE</v>
      </c>
      <c r="O64" t="str" cm="1">
        <f t="array" ref="O64">_xlfn.IFS(
  Table1[[#This Row],[START_TIME]]&lt;TIME(12,0,0), "05:00-12:00",
  Table1[[#This Row],[START_TIME]]&lt;TIME(18,0,0), "12:00-18:00",
  Table1[[#This Row],[START_TIME]]&lt;TIME(23,0,0), "18:00-23:00",
  TRUE, "23:00-05:00"
)</f>
        <v>12:00-18:00</v>
      </c>
    </row>
    <row r="65" spans="1:15" x14ac:dyDescent="0.35">
      <c r="A65" s="1">
        <v>42395.720138888886</v>
      </c>
      <c r="B65" s="1">
        <v>42395.723611111112</v>
      </c>
      <c r="C65" t="s">
        <v>12</v>
      </c>
      <c r="D65" t="s">
        <v>15</v>
      </c>
      <c r="E65" t="s">
        <v>15</v>
      </c>
      <c r="F65">
        <v>1.4</v>
      </c>
      <c r="G65" t="s">
        <v>29</v>
      </c>
      <c r="H65" s="2">
        <v>42395</v>
      </c>
      <c r="I65" s="3">
        <v>0.72013888888888888</v>
      </c>
      <c r="J65" s="2">
        <v>42395</v>
      </c>
      <c r="K65" s="3">
        <v>0.72361111111111109</v>
      </c>
      <c r="L65" s="4">
        <v>3.472222222222222E-3</v>
      </c>
      <c r="M65" t="str">
        <f>TEXT(Table1[[#This Row],[START_DATE]], "dddd")</f>
        <v>Tuesday</v>
      </c>
      <c r="N65" t="str">
        <f>UPPER(LEFT(Table1[[#This Row],[Column1]],3))</f>
        <v>TUE</v>
      </c>
      <c r="O65" t="str" cm="1">
        <f t="array" ref="O65">_xlfn.IFS(
  Table1[[#This Row],[START_TIME]]&lt;TIME(12,0,0), "05:00-12:00",
  Table1[[#This Row],[START_TIME]]&lt;TIME(18,0,0), "12:00-18:00",
  Table1[[#This Row],[START_TIME]]&lt;TIME(23,0,0), "18:00-23:00",
  TRUE, "23:00-05:00"
)</f>
        <v>12:00-18:00</v>
      </c>
    </row>
    <row r="66" spans="1:15" x14ac:dyDescent="0.35">
      <c r="A66" s="1">
        <v>42395.727083333331</v>
      </c>
      <c r="B66" s="1">
        <v>42395.728472222225</v>
      </c>
      <c r="C66" t="s">
        <v>12</v>
      </c>
      <c r="D66" t="s">
        <v>15</v>
      </c>
      <c r="E66" t="s">
        <v>15</v>
      </c>
      <c r="F66">
        <v>0.5</v>
      </c>
      <c r="G66" t="s">
        <v>29</v>
      </c>
      <c r="H66" s="2">
        <v>42395</v>
      </c>
      <c r="I66" s="3">
        <v>0.7270833333333333</v>
      </c>
      <c r="J66" s="2">
        <v>42395</v>
      </c>
      <c r="K66" s="3">
        <v>0.72847222222222219</v>
      </c>
      <c r="L66" s="4">
        <v>1.3888888888888889E-3</v>
      </c>
      <c r="M66" t="str">
        <f>TEXT(Table1[[#This Row],[START_DATE]], "dddd")</f>
        <v>Tuesday</v>
      </c>
      <c r="N66" t="str">
        <f>UPPER(LEFT(Table1[[#This Row],[Column1]],3))</f>
        <v>TUE</v>
      </c>
      <c r="O66" t="str" cm="1">
        <f t="array" ref="O66">_xlfn.IFS(
  Table1[[#This Row],[START_TIME]]&lt;TIME(12,0,0), "05:00-12:00",
  Table1[[#This Row],[START_TIME]]&lt;TIME(18,0,0), "12:00-18:00",
  Table1[[#This Row],[START_TIME]]&lt;TIME(23,0,0), "18:00-23:00",
  TRUE, "23:00-05:00"
)</f>
        <v>12:00-18:00</v>
      </c>
    </row>
    <row r="67" spans="1:15" x14ac:dyDescent="0.35">
      <c r="A67" s="1">
        <v>42396.39166666667</v>
      </c>
      <c r="B67" s="1">
        <v>42396.396527777775</v>
      </c>
      <c r="C67" t="s">
        <v>12</v>
      </c>
      <c r="D67" t="s">
        <v>15</v>
      </c>
      <c r="E67" t="s">
        <v>15</v>
      </c>
      <c r="F67">
        <v>1.8</v>
      </c>
      <c r="G67" t="s">
        <v>21</v>
      </c>
      <c r="H67" s="2">
        <v>42396</v>
      </c>
      <c r="I67" s="3">
        <v>0.39166666666666666</v>
      </c>
      <c r="J67" s="2">
        <v>42396</v>
      </c>
      <c r="K67" s="3">
        <v>0.39652777777777776</v>
      </c>
      <c r="L67" s="4">
        <v>4.8611111111111112E-3</v>
      </c>
      <c r="M67" t="str">
        <f>TEXT(Table1[[#This Row],[START_DATE]], "dddd")</f>
        <v>Wednesday</v>
      </c>
      <c r="N67" t="str">
        <f>UPPER(LEFT(Table1[[#This Row],[Column1]],3))</f>
        <v>WED</v>
      </c>
      <c r="O67" t="str" cm="1">
        <f t="array" ref="O67">_xlfn.IFS(
  Table1[[#This Row],[START_TIME]]&lt;TIME(12,0,0), "05:00-12:00",
  Table1[[#This Row],[START_TIME]]&lt;TIME(18,0,0), "12:00-18:00",
  Table1[[#This Row],[START_TIME]]&lt;TIME(23,0,0), "18:00-23:00",
  TRUE, "23:00-05:00"
)</f>
        <v>05:00-12:00</v>
      </c>
    </row>
    <row r="68" spans="1:15" x14ac:dyDescent="0.35">
      <c r="A68" s="1">
        <v>42396.429861111108</v>
      </c>
      <c r="B68" s="1">
        <v>42396.45</v>
      </c>
      <c r="C68" t="s">
        <v>12</v>
      </c>
      <c r="D68" t="s">
        <v>15</v>
      </c>
      <c r="E68" t="s">
        <v>32</v>
      </c>
      <c r="F68">
        <v>18.7</v>
      </c>
      <c r="G68" t="s">
        <v>17</v>
      </c>
      <c r="H68" s="2">
        <v>42396</v>
      </c>
      <c r="I68" s="3">
        <v>0.42986111111111114</v>
      </c>
      <c r="J68" s="2">
        <v>42396</v>
      </c>
      <c r="K68" s="3">
        <v>0.45</v>
      </c>
      <c r="L68" s="4">
        <v>2.013888888888889E-2</v>
      </c>
      <c r="M68" t="str">
        <f>TEXT(Table1[[#This Row],[START_DATE]], "dddd")</f>
        <v>Wednesday</v>
      </c>
      <c r="N68" t="str">
        <f>UPPER(LEFT(Table1[[#This Row],[Column1]],3))</f>
        <v>WED</v>
      </c>
      <c r="O68" t="str" cm="1">
        <f t="array" ref="O68">_xlfn.IFS(
  Table1[[#This Row],[START_TIME]]&lt;TIME(12,0,0), "05:00-12:00",
  Table1[[#This Row],[START_TIME]]&lt;TIME(18,0,0), "12:00-18:00",
  Table1[[#This Row],[START_TIME]]&lt;TIME(23,0,0), "18:00-23:00",
  TRUE, "23:00-05:00"
)</f>
        <v>05:00-12:00</v>
      </c>
    </row>
    <row r="69" spans="1:15" x14ac:dyDescent="0.35">
      <c r="A69" s="1">
        <v>42396.523611111108</v>
      </c>
      <c r="B69" s="1">
        <v>42396.530555555553</v>
      </c>
      <c r="C69" t="s">
        <v>12</v>
      </c>
      <c r="D69" t="s">
        <v>50</v>
      </c>
      <c r="E69" t="s">
        <v>51</v>
      </c>
      <c r="F69">
        <v>3.4</v>
      </c>
      <c r="G69" t="s">
        <v>17</v>
      </c>
      <c r="H69" s="2">
        <v>42396</v>
      </c>
      <c r="I69" s="3">
        <v>0.52361111111111114</v>
      </c>
      <c r="J69" s="2">
        <v>42396</v>
      </c>
      <c r="K69" s="3">
        <v>0.53055555555555556</v>
      </c>
      <c r="L69" s="4">
        <v>6.9444444444444441E-3</v>
      </c>
      <c r="M69" t="str">
        <f>TEXT(Table1[[#This Row],[START_DATE]], "dddd")</f>
        <v>Wednesday</v>
      </c>
      <c r="N69" t="str">
        <f>UPPER(LEFT(Table1[[#This Row],[Column1]],3))</f>
        <v>WED</v>
      </c>
      <c r="O69" t="str" cm="1">
        <f t="array" ref="O69">_xlfn.IFS(
  Table1[[#This Row],[START_TIME]]&lt;TIME(12,0,0), "05:00-12:00",
  Table1[[#This Row],[START_TIME]]&lt;TIME(18,0,0), "12:00-18:00",
  Table1[[#This Row],[START_TIME]]&lt;TIME(23,0,0), "18:00-23:00",
  TRUE, "23:00-05:00"
)</f>
        <v>12:00-18:00</v>
      </c>
    </row>
    <row r="70" spans="1:15" x14ac:dyDescent="0.35">
      <c r="A70" s="1">
        <v>42396.586805555555</v>
      </c>
      <c r="B70" s="1">
        <v>42396.592361111114</v>
      </c>
      <c r="C70" t="s">
        <v>12</v>
      </c>
      <c r="D70" t="s">
        <v>32</v>
      </c>
      <c r="E70" t="s">
        <v>32</v>
      </c>
      <c r="F70">
        <v>2.7</v>
      </c>
      <c r="G70" t="s">
        <v>17</v>
      </c>
      <c r="H70" s="2">
        <v>42396</v>
      </c>
      <c r="I70" s="3">
        <v>0.58680555555555558</v>
      </c>
      <c r="J70" s="2">
        <v>42396</v>
      </c>
      <c r="K70" s="3">
        <v>0.59236111111111112</v>
      </c>
      <c r="L70" s="4">
        <v>5.5555555555555558E-3</v>
      </c>
      <c r="M70" t="str">
        <f>TEXT(Table1[[#This Row],[START_DATE]], "dddd")</f>
        <v>Wednesday</v>
      </c>
      <c r="N70" t="str">
        <f>UPPER(LEFT(Table1[[#This Row],[Column1]],3))</f>
        <v>WED</v>
      </c>
      <c r="O70" t="str" cm="1">
        <f t="array" ref="O70">_xlfn.IFS(
  Table1[[#This Row],[START_TIME]]&lt;TIME(12,0,0), "05:00-12:00",
  Table1[[#This Row],[START_TIME]]&lt;TIME(18,0,0), "12:00-18:00",
  Table1[[#This Row],[START_TIME]]&lt;TIME(23,0,0), "18:00-23:00",
  TRUE, "23:00-05:00"
)</f>
        <v>12:00-18:00</v>
      </c>
    </row>
    <row r="71" spans="1:15" x14ac:dyDescent="0.35">
      <c r="A71" s="1">
        <v>42396.615277777775</v>
      </c>
      <c r="B71" s="1">
        <v>42396.630555555559</v>
      </c>
      <c r="C71" t="s">
        <v>12</v>
      </c>
      <c r="D71" t="s">
        <v>32</v>
      </c>
      <c r="E71" t="s">
        <v>15</v>
      </c>
      <c r="F71">
        <v>12.9</v>
      </c>
      <c r="G71" t="s">
        <v>17</v>
      </c>
      <c r="H71" s="2">
        <v>42396</v>
      </c>
      <c r="I71" s="3">
        <v>0.61527777777777781</v>
      </c>
      <c r="J71" s="2">
        <v>42396</v>
      </c>
      <c r="K71" s="3">
        <v>0.63055555555555554</v>
      </c>
      <c r="L71" s="4">
        <v>1.5277777777777777E-2</v>
      </c>
      <c r="M71" t="str">
        <f>TEXT(Table1[[#This Row],[START_DATE]], "dddd")</f>
        <v>Wednesday</v>
      </c>
      <c r="N71" t="str">
        <f>UPPER(LEFT(Table1[[#This Row],[Column1]],3))</f>
        <v>WED</v>
      </c>
      <c r="O71" t="str" cm="1">
        <f t="array" ref="O71">_xlfn.IFS(
  Table1[[#This Row],[START_TIME]]&lt;TIME(12,0,0), "05:00-12:00",
  Table1[[#This Row],[START_TIME]]&lt;TIME(18,0,0), "12:00-18:00",
  Table1[[#This Row],[START_TIME]]&lt;TIME(23,0,0), "18:00-23:00",
  TRUE, "23:00-05:00"
)</f>
        <v>12:00-18:00</v>
      </c>
    </row>
    <row r="72" spans="1:15" x14ac:dyDescent="0.35">
      <c r="A72" s="1">
        <v>42397.519444444442</v>
      </c>
      <c r="B72" s="1">
        <v>42397.541666666664</v>
      </c>
      <c r="C72" t="s">
        <v>12</v>
      </c>
      <c r="D72" t="s">
        <v>15</v>
      </c>
      <c r="E72" t="s">
        <v>32</v>
      </c>
      <c r="F72">
        <v>19</v>
      </c>
      <c r="G72" t="s">
        <v>46</v>
      </c>
      <c r="H72" s="2">
        <v>42397</v>
      </c>
      <c r="I72" s="3">
        <v>0.51944444444444449</v>
      </c>
      <c r="J72" s="2">
        <v>42397</v>
      </c>
      <c r="K72" s="3">
        <v>0.54166666666666663</v>
      </c>
      <c r="L72" s="4">
        <v>2.2222222222222223E-2</v>
      </c>
      <c r="M72" t="str">
        <f>TEXT(Table1[[#This Row],[START_DATE]], "dddd")</f>
        <v>Thursday</v>
      </c>
      <c r="N72" t="str">
        <f>UPPER(LEFT(Table1[[#This Row],[Column1]],3))</f>
        <v>THU</v>
      </c>
      <c r="O72" t="str" cm="1">
        <f t="array" ref="O72">_xlfn.IFS(
  Table1[[#This Row],[START_TIME]]&lt;TIME(12,0,0), "05:00-12:00",
  Table1[[#This Row],[START_TIME]]&lt;TIME(18,0,0), "12:00-18:00",
  Table1[[#This Row],[START_TIME]]&lt;TIME(23,0,0), "18:00-23:00",
  TRUE, "23:00-05:00"
)</f>
        <v>12:00-18:00</v>
      </c>
    </row>
    <row r="73" spans="1:15" x14ac:dyDescent="0.35">
      <c r="A73" s="1">
        <v>42397.632638888892</v>
      </c>
      <c r="B73" s="1">
        <v>42397.646527777775</v>
      </c>
      <c r="C73" t="s">
        <v>12</v>
      </c>
      <c r="D73" t="s">
        <v>51</v>
      </c>
      <c r="E73" t="s">
        <v>52</v>
      </c>
      <c r="F73">
        <v>14.7</v>
      </c>
      <c r="G73" t="s">
        <v>21</v>
      </c>
      <c r="H73" s="2">
        <v>42397</v>
      </c>
      <c r="I73" s="3">
        <v>0.63263888888888886</v>
      </c>
      <c r="J73" s="2">
        <v>42397</v>
      </c>
      <c r="K73" s="3">
        <v>0.64652777777777781</v>
      </c>
      <c r="L73" s="4">
        <v>1.3888888888888888E-2</v>
      </c>
      <c r="M73" t="str">
        <f>TEXT(Table1[[#This Row],[START_DATE]], "dddd")</f>
        <v>Thursday</v>
      </c>
      <c r="N73" t="str">
        <f>UPPER(LEFT(Table1[[#This Row],[Column1]],3))</f>
        <v>THU</v>
      </c>
      <c r="O73" t="str" cm="1">
        <f t="array" ref="O73">_xlfn.IFS(
  Table1[[#This Row],[START_TIME]]&lt;TIME(12,0,0), "05:00-12:00",
  Table1[[#This Row],[START_TIME]]&lt;TIME(18,0,0), "12:00-18:00",
  Table1[[#This Row],[START_TIME]]&lt;TIME(23,0,0), "18:00-23:00",
  TRUE, "23:00-05:00"
)</f>
        <v>12:00-18:00</v>
      </c>
    </row>
    <row r="74" spans="1:15" x14ac:dyDescent="0.35">
      <c r="A74" s="1">
        <v>42397.681250000001</v>
      </c>
      <c r="B74" s="1">
        <v>42397.70208333333</v>
      </c>
      <c r="C74" t="s">
        <v>12</v>
      </c>
      <c r="D74" t="s">
        <v>32</v>
      </c>
      <c r="E74" t="s">
        <v>15</v>
      </c>
      <c r="F74">
        <v>15.7</v>
      </c>
      <c r="G74" t="s">
        <v>21</v>
      </c>
      <c r="H74" s="2">
        <v>42397</v>
      </c>
      <c r="I74" s="3">
        <v>0.68125000000000002</v>
      </c>
      <c r="J74" s="2">
        <v>42397</v>
      </c>
      <c r="K74" s="3">
        <v>0.70208333333333328</v>
      </c>
      <c r="L74" s="4">
        <v>2.0833333333333332E-2</v>
      </c>
      <c r="M74" t="str">
        <f>TEXT(Table1[[#This Row],[START_DATE]], "dddd")</f>
        <v>Thursday</v>
      </c>
      <c r="N74" t="str">
        <f>UPPER(LEFT(Table1[[#This Row],[Column1]],3))</f>
        <v>THU</v>
      </c>
      <c r="O74" t="str" cm="1">
        <f t="array" ref="O74">_xlfn.IFS(
  Table1[[#This Row],[START_TIME]]&lt;TIME(12,0,0), "05:00-12:00",
  Table1[[#This Row],[START_TIME]]&lt;TIME(18,0,0), "12:00-18:00",
  Table1[[#This Row],[START_TIME]]&lt;TIME(23,0,0), "18:00-23:00",
  TRUE, "23:00-05:00"
)</f>
        <v>12:00-18:00</v>
      </c>
    </row>
    <row r="75" spans="1:15" x14ac:dyDescent="0.35">
      <c r="A75" s="1">
        <v>42398.396527777775</v>
      </c>
      <c r="B75" s="1">
        <v>42398.40625</v>
      </c>
      <c r="C75" t="s">
        <v>12</v>
      </c>
      <c r="D75" t="s">
        <v>15</v>
      </c>
      <c r="E75" t="s">
        <v>15</v>
      </c>
      <c r="F75">
        <v>4.5999999999999996</v>
      </c>
      <c r="G75" t="s">
        <v>17</v>
      </c>
      <c r="H75" s="2">
        <v>42398</v>
      </c>
      <c r="I75" s="3">
        <v>0.39652777777777776</v>
      </c>
      <c r="J75" s="2">
        <v>42398</v>
      </c>
      <c r="K75" s="3">
        <v>0.40625</v>
      </c>
      <c r="L75" s="4">
        <v>9.7222222222222224E-3</v>
      </c>
      <c r="M75" t="str">
        <f>TEXT(Table1[[#This Row],[START_DATE]], "dddd")</f>
        <v>Friday</v>
      </c>
      <c r="N75" t="str">
        <f>UPPER(LEFT(Table1[[#This Row],[Column1]],3))</f>
        <v>FRI</v>
      </c>
      <c r="O75" t="str" cm="1">
        <f t="array" ref="O75">_xlfn.IFS(
  Table1[[#This Row],[START_TIME]]&lt;TIME(12,0,0), "05:00-12:00",
  Table1[[#This Row],[START_TIME]]&lt;TIME(18,0,0), "12:00-18:00",
  Table1[[#This Row],[START_TIME]]&lt;TIME(23,0,0), "18:00-23:00",
  TRUE, "23:00-05:00"
)</f>
        <v>05:00-12:00</v>
      </c>
    </row>
    <row r="76" spans="1:15" x14ac:dyDescent="0.35">
      <c r="A76" s="1">
        <v>42398.455555555556</v>
      </c>
      <c r="B76" s="1">
        <v>42398.463194444441</v>
      </c>
      <c r="C76" t="s">
        <v>12</v>
      </c>
      <c r="D76" t="s">
        <v>15</v>
      </c>
      <c r="E76" t="s">
        <v>15</v>
      </c>
      <c r="F76">
        <v>5.2</v>
      </c>
      <c r="G76" t="s">
        <v>21</v>
      </c>
      <c r="H76" s="2">
        <v>42398</v>
      </c>
      <c r="I76" s="3">
        <v>0.45555555555555555</v>
      </c>
      <c r="J76" s="2">
        <v>42398</v>
      </c>
      <c r="K76" s="3">
        <v>0.46319444444444446</v>
      </c>
      <c r="L76" s="4">
        <v>7.6388888888888886E-3</v>
      </c>
      <c r="M76" t="str">
        <f>TEXT(Table1[[#This Row],[START_DATE]], "dddd")</f>
        <v>Friday</v>
      </c>
      <c r="N76" t="str">
        <f>UPPER(LEFT(Table1[[#This Row],[Column1]],3))</f>
        <v>FRI</v>
      </c>
      <c r="O76" t="str" cm="1">
        <f t="array" ref="O76">_xlfn.IFS(
  Table1[[#This Row],[START_TIME]]&lt;TIME(12,0,0), "05:00-12:00",
  Table1[[#This Row],[START_TIME]]&lt;TIME(18,0,0), "12:00-18:00",
  Table1[[#This Row],[START_TIME]]&lt;TIME(23,0,0), "18:00-23:00",
  TRUE, "23:00-05:00"
)</f>
        <v>05:00-12:00</v>
      </c>
    </row>
    <row r="77" spans="1:15" x14ac:dyDescent="0.35">
      <c r="A77" s="1">
        <v>42398.488194444442</v>
      </c>
      <c r="B77" s="1">
        <v>42398.502083333333</v>
      </c>
      <c r="C77" t="s">
        <v>12</v>
      </c>
      <c r="D77" t="s">
        <v>15</v>
      </c>
      <c r="E77" t="s">
        <v>31</v>
      </c>
      <c r="F77">
        <v>10.4</v>
      </c>
      <c r="G77" t="s">
        <v>21</v>
      </c>
      <c r="H77" s="2">
        <v>42398</v>
      </c>
      <c r="I77" s="3">
        <v>0.48819444444444443</v>
      </c>
      <c r="J77" s="2">
        <v>42398</v>
      </c>
      <c r="K77" s="3">
        <v>0.50208333333333333</v>
      </c>
      <c r="L77" s="4">
        <v>1.3888888888888888E-2</v>
      </c>
      <c r="M77" t="str">
        <f>TEXT(Table1[[#This Row],[START_DATE]], "dddd")</f>
        <v>Friday</v>
      </c>
      <c r="N77" t="str">
        <f>UPPER(LEFT(Table1[[#This Row],[Column1]],3))</f>
        <v>FRI</v>
      </c>
      <c r="O77" t="str" cm="1">
        <f t="array" ref="O77">_xlfn.IFS(
  Table1[[#This Row],[START_TIME]]&lt;TIME(12,0,0), "05:00-12:00",
  Table1[[#This Row],[START_TIME]]&lt;TIME(18,0,0), "12:00-18:00",
  Table1[[#This Row],[START_TIME]]&lt;TIME(23,0,0), "18:00-23:00",
  TRUE, "23:00-05:00"
)</f>
        <v>05:00-12:00</v>
      </c>
    </row>
    <row r="78" spans="1:15" x14ac:dyDescent="0.35">
      <c r="A78" s="1">
        <v>42398.558333333334</v>
      </c>
      <c r="B78" s="1">
        <v>42398.574305555558</v>
      </c>
      <c r="C78" t="s">
        <v>12</v>
      </c>
      <c r="D78" t="s">
        <v>31</v>
      </c>
      <c r="E78" t="s">
        <v>15</v>
      </c>
      <c r="F78">
        <v>10.1</v>
      </c>
      <c r="G78" t="s">
        <v>21</v>
      </c>
      <c r="H78" s="2">
        <v>42398</v>
      </c>
      <c r="I78" s="3">
        <v>0.55833333333333335</v>
      </c>
      <c r="J78" s="2">
        <v>42398</v>
      </c>
      <c r="K78" s="3">
        <v>0.57430555555555551</v>
      </c>
      <c r="L78" s="4">
        <v>1.5972222222222221E-2</v>
      </c>
      <c r="M78" t="str">
        <f>TEXT(Table1[[#This Row],[START_DATE]], "dddd")</f>
        <v>Friday</v>
      </c>
      <c r="N78" t="str">
        <f>UPPER(LEFT(Table1[[#This Row],[Column1]],3))</f>
        <v>FRI</v>
      </c>
      <c r="O78" t="str" cm="1">
        <f t="array" ref="O78">_xlfn.IFS(
  Table1[[#This Row],[START_TIME]]&lt;TIME(12,0,0), "05:00-12:00",
  Table1[[#This Row],[START_TIME]]&lt;TIME(18,0,0), "12:00-18:00",
  Table1[[#This Row],[START_TIME]]&lt;TIME(23,0,0), "18:00-23:00",
  TRUE, "23:00-05:00"
)</f>
        <v>12:00-18:00</v>
      </c>
    </row>
    <row r="79" spans="1:15" x14ac:dyDescent="0.35">
      <c r="A79" s="1">
        <v>42398.771527777775</v>
      </c>
      <c r="B79" s="1">
        <v>42398.786111111112</v>
      </c>
      <c r="C79" t="s">
        <v>12</v>
      </c>
      <c r="D79" t="s">
        <v>15</v>
      </c>
      <c r="E79" t="s">
        <v>35</v>
      </c>
      <c r="F79">
        <v>5.8</v>
      </c>
      <c r="G79" t="s">
        <v>29</v>
      </c>
      <c r="H79" s="2">
        <v>42398</v>
      </c>
      <c r="I79" s="3">
        <v>0.77152777777777781</v>
      </c>
      <c r="J79" s="2">
        <v>42398</v>
      </c>
      <c r="K79" s="3">
        <v>0.78611111111111109</v>
      </c>
      <c r="L79" s="4">
        <v>1.4583333333333334E-2</v>
      </c>
      <c r="M79" t="str">
        <f>TEXT(Table1[[#This Row],[START_DATE]], "dddd")</f>
        <v>Friday</v>
      </c>
      <c r="N79" t="str">
        <f>UPPER(LEFT(Table1[[#This Row],[Column1]],3))</f>
        <v>FRI</v>
      </c>
      <c r="O79" t="str" cm="1">
        <f t="array" ref="O79">_xlfn.IFS(
  Table1[[#This Row],[START_TIME]]&lt;TIME(12,0,0), "05:00-12:00",
  Table1[[#This Row],[START_TIME]]&lt;TIME(18,0,0), "12:00-18:00",
  Table1[[#This Row],[START_TIME]]&lt;TIME(23,0,0), "18:00-23:00",
  TRUE, "23:00-05:00"
)</f>
        <v>18:00-23:00</v>
      </c>
    </row>
    <row r="80" spans="1:15" x14ac:dyDescent="0.35">
      <c r="A80" s="1">
        <v>42398.88958333333</v>
      </c>
      <c r="B80" s="1">
        <v>42398.902777777781</v>
      </c>
      <c r="C80" t="s">
        <v>12</v>
      </c>
      <c r="D80" t="s">
        <v>35</v>
      </c>
      <c r="E80" t="s">
        <v>15</v>
      </c>
      <c r="F80">
        <v>5.5</v>
      </c>
      <c r="G80" t="s">
        <v>14</v>
      </c>
      <c r="H80" s="2">
        <v>42398</v>
      </c>
      <c r="I80" s="3">
        <v>0.88958333333333328</v>
      </c>
      <c r="J80" s="2">
        <v>42398</v>
      </c>
      <c r="K80" s="3">
        <v>0.90277777777777779</v>
      </c>
      <c r="L80" s="4">
        <v>1.3194444444444444E-2</v>
      </c>
      <c r="M80" t="str">
        <f>TEXT(Table1[[#This Row],[START_DATE]], "dddd")</f>
        <v>Friday</v>
      </c>
      <c r="N80" t="str">
        <f>UPPER(LEFT(Table1[[#This Row],[Column1]],3))</f>
        <v>FRI</v>
      </c>
      <c r="O80" t="str" cm="1">
        <f t="array" ref="O80">_xlfn.IFS(
  Table1[[#This Row],[START_TIME]]&lt;TIME(12,0,0), "05:00-12:00",
  Table1[[#This Row],[START_TIME]]&lt;TIME(18,0,0), "12:00-18:00",
  Table1[[#This Row],[START_TIME]]&lt;TIME(23,0,0), "18:00-23:00",
  TRUE, "23:00-05:00"
)</f>
        <v>18:00-23:00</v>
      </c>
    </row>
    <row r="81" spans="1:15" x14ac:dyDescent="0.35">
      <c r="A81" s="1">
        <v>42399.681250000001</v>
      </c>
      <c r="B81" s="1">
        <v>42399.689583333333</v>
      </c>
      <c r="C81" t="s">
        <v>12</v>
      </c>
      <c r="D81" t="s">
        <v>15</v>
      </c>
      <c r="E81" t="s">
        <v>35</v>
      </c>
      <c r="F81">
        <v>5.7</v>
      </c>
      <c r="G81" t="s">
        <v>29</v>
      </c>
      <c r="H81" s="2">
        <v>42399</v>
      </c>
      <c r="I81" s="3">
        <v>0.68125000000000002</v>
      </c>
      <c r="J81" s="2">
        <v>42399</v>
      </c>
      <c r="K81" s="3">
        <v>0.68958333333333333</v>
      </c>
      <c r="L81" s="4">
        <v>8.3333333333333332E-3</v>
      </c>
      <c r="M81" t="str">
        <f>TEXT(Table1[[#This Row],[START_DATE]], "dddd")</f>
        <v>Saturday</v>
      </c>
      <c r="N81" t="str">
        <f>UPPER(LEFT(Table1[[#This Row],[Column1]],3))</f>
        <v>SAT</v>
      </c>
      <c r="O81" t="str" cm="1">
        <f t="array" ref="O81">_xlfn.IFS(
  Table1[[#This Row],[START_TIME]]&lt;TIME(12,0,0), "05:00-12:00",
  Table1[[#This Row],[START_TIME]]&lt;TIME(18,0,0), "12:00-18:00",
  Table1[[#This Row],[START_TIME]]&lt;TIME(23,0,0), "18:00-23:00",
  TRUE, "23:00-05:00"
)</f>
        <v>12:00-18:00</v>
      </c>
    </row>
    <row r="82" spans="1:15" x14ac:dyDescent="0.35">
      <c r="A82" s="1">
        <v>42399.756249999999</v>
      </c>
      <c r="B82" s="1">
        <v>42399.76666666667</v>
      </c>
      <c r="C82" t="s">
        <v>12</v>
      </c>
      <c r="D82" t="s">
        <v>35</v>
      </c>
      <c r="E82" t="s">
        <v>15</v>
      </c>
      <c r="F82">
        <v>5.7</v>
      </c>
      <c r="G82" t="s">
        <v>17</v>
      </c>
      <c r="H82" s="2">
        <v>42399</v>
      </c>
      <c r="I82" s="3">
        <v>0.75624999999999998</v>
      </c>
      <c r="J82" s="2">
        <v>42399</v>
      </c>
      <c r="K82" s="3">
        <v>0.76666666666666672</v>
      </c>
      <c r="L82" s="4">
        <v>1.0416666666666666E-2</v>
      </c>
      <c r="M82" t="str">
        <f>TEXT(Table1[[#This Row],[START_DATE]], "dddd")</f>
        <v>Saturday</v>
      </c>
      <c r="N82" t="str">
        <f>UPPER(LEFT(Table1[[#This Row],[Column1]],3))</f>
        <v>SAT</v>
      </c>
      <c r="O82" t="str" cm="1">
        <f t="array" ref="O82">_xlfn.IFS(
  Table1[[#This Row],[START_TIME]]&lt;TIME(12,0,0), "05:00-12:00",
  Table1[[#This Row],[START_TIME]]&lt;TIME(18,0,0), "12:00-18:00",
  Table1[[#This Row],[START_TIME]]&lt;TIME(23,0,0), "18:00-23:00",
  TRUE, "23:00-05:00"
)</f>
        <v>18:00-23:00</v>
      </c>
    </row>
    <row r="83" spans="1:15" x14ac:dyDescent="0.35">
      <c r="A83" s="1">
        <v>42401.059027777781</v>
      </c>
      <c r="B83" s="1">
        <v>42401.067361111112</v>
      </c>
      <c r="C83" t="s">
        <v>12</v>
      </c>
      <c r="D83" t="s">
        <v>13</v>
      </c>
      <c r="E83" t="s">
        <v>13</v>
      </c>
      <c r="F83">
        <v>5</v>
      </c>
      <c r="H83" s="2">
        <v>42401</v>
      </c>
      <c r="I83" s="3">
        <v>5.9027777777777776E-2</v>
      </c>
      <c r="J83" s="2">
        <v>42401</v>
      </c>
      <c r="K83" s="3">
        <v>6.7361111111111108E-2</v>
      </c>
      <c r="L83" s="4">
        <v>8.3333333333333332E-3</v>
      </c>
      <c r="M83" t="str">
        <f>TEXT(Table1[[#This Row],[START_DATE]], "dddd")</f>
        <v>Monday</v>
      </c>
      <c r="N83" t="str">
        <f>UPPER(LEFT(Table1[[#This Row],[Column1]],3))</f>
        <v>MON</v>
      </c>
      <c r="O83" t="str" cm="1">
        <f t="array" ref="O83">_xlfn.IFS(
  Table1[[#This Row],[START_TIME]]&lt;TIME(12,0,0), "05:00-12:00",
  Table1[[#This Row],[START_TIME]]&lt;TIME(18,0,0), "12:00-18:00",
  Table1[[#This Row],[START_TIME]]&lt;TIME(23,0,0), "18:00-23:00",
  TRUE, "23:00-05:00"
)</f>
        <v>05:00-12:00</v>
      </c>
    </row>
    <row r="84" spans="1:15" x14ac:dyDescent="0.35">
      <c r="A84" s="1">
        <v>42401.850694444445</v>
      </c>
      <c r="B84" s="1">
        <v>42401.859722222223</v>
      </c>
      <c r="C84" t="s">
        <v>12</v>
      </c>
      <c r="D84" t="s">
        <v>13</v>
      </c>
      <c r="E84" t="s">
        <v>13</v>
      </c>
      <c r="F84">
        <v>4.8</v>
      </c>
      <c r="G84" t="s">
        <v>29</v>
      </c>
      <c r="H84" s="2">
        <v>42401</v>
      </c>
      <c r="I84" s="3">
        <v>0.85069444444444442</v>
      </c>
      <c r="J84" s="2">
        <v>42401</v>
      </c>
      <c r="K84" s="3">
        <v>0.85972222222222228</v>
      </c>
      <c r="L84" s="4">
        <v>9.0277777777777769E-3</v>
      </c>
      <c r="M84" t="str">
        <f>TEXT(Table1[[#This Row],[START_DATE]], "dddd")</f>
        <v>Monday</v>
      </c>
      <c r="N84" t="str">
        <f>UPPER(LEFT(Table1[[#This Row],[Column1]],3))</f>
        <v>MON</v>
      </c>
      <c r="O84" t="str" cm="1">
        <f t="array" ref="O84">_xlfn.IFS(
  Table1[[#This Row],[START_TIME]]&lt;TIME(12,0,0), "05:00-12:00",
  Table1[[#This Row],[START_TIME]]&lt;TIME(18,0,0), "12:00-18:00",
  Table1[[#This Row],[START_TIME]]&lt;TIME(23,0,0), "18:00-23:00",
  TRUE, "23:00-05:00"
)</f>
        <v>18:00-23:00</v>
      </c>
    </row>
    <row r="85" spans="1:15" x14ac:dyDescent="0.35">
      <c r="A85" s="1">
        <v>42402.544444444444</v>
      </c>
      <c r="B85" s="1">
        <v>42402.557638888888</v>
      </c>
      <c r="C85" t="s">
        <v>12</v>
      </c>
      <c r="D85" t="s">
        <v>19</v>
      </c>
      <c r="E85" t="s">
        <v>53</v>
      </c>
      <c r="F85">
        <v>8.3000000000000007</v>
      </c>
      <c r="G85" t="s">
        <v>21</v>
      </c>
      <c r="H85" s="2">
        <v>42402</v>
      </c>
      <c r="I85" s="3">
        <v>0.5444444444444444</v>
      </c>
      <c r="J85" s="2">
        <v>42402</v>
      </c>
      <c r="K85" s="3">
        <v>0.55763888888888891</v>
      </c>
      <c r="L85" s="4">
        <v>1.3194444444444444E-2</v>
      </c>
      <c r="M85" t="str">
        <f>TEXT(Table1[[#This Row],[START_DATE]], "dddd")</f>
        <v>Tuesday</v>
      </c>
      <c r="N85" t="str">
        <f>UPPER(LEFT(Table1[[#This Row],[Column1]],3))</f>
        <v>TUE</v>
      </c>
      <c r="O85" t="str" cm="1">
        <f t="array" ref="O85">_xlfn.IFS(
  Table1[[#This Row],[START_TIME]]&lt;TIME(12,0,0), "05:00-12:00",
  Table1[[#This Row],[START_TIME]]&lt;TIME(18,0,0), "12:00-18:00",
  Table1[[#This Row],[START_TIME]]&lt;TIME(23,0,0), "18:00-23:00",
  TRUE, "23:00-05:00"
)</f>
        <v>12:00-18:00</v>
      </c>
    </row>
    <row r="86" spans="1:15" x14ac:dyDescent="0.35">
      <c r="A86" s="1">
        <v>42402.57708333333</v>
      </c>
      <c r="B86" s="1">
        <v>42402.587500000001</v>
      </c>
      <c r="C86" t="s">
        <v>12</v>
      </c>
      <c r="D86" t="s">
        <v>15</v>
      </c>
      <c r="E86" t="s">
        <v>15</v>
      </c>
      <c r="F86">
        <v>6</v>
      </c>
      <c r="G86" t="s">
        <v>29</v>
      </c>
      <c r="H86" s="2">
        <v>42402</v>
      </c>
      <c r="I86" s="3">
        <v>0.57708333333333328</v>
      </c>
      <c r="J86" s="2">
        <v>42402</v>
      </c>
      <c r="K86" s="3">
        <v>0.58750000000000002</v>
      </c>
      <c r="L86" s="4">
        <v>1.0416666666666666E-2</v>
      </c>
      <c r="M86" t="str">
        <f>TEXT(Table1[[#This Row],[START_DATE]], "dddd")</f>
        <v>Tuesday</v>
      </c>
      <c r="N86" t="str">
        <f>UPPER(LEFT(Table1[[#This Row],[Column1]],3))</f>
        <v>TUE</v>
      </c>
      <c r="O86" t="str" cm="1">
        <f t="array" ref="O86">_xlfn.IFS(
  Table1[[#This Row],[START_TIME]]&lt;TIME(12,0,0), "05:00-12:00",
  Table1[[#This Row],[START_TIME]]&lt;TIME(18,0,0), "12:00-18:00",
  Table1[[#This Row],[START_TIME]]&lt;TIME(23,0,0), "18:00-23:00",
  TRUE, "23:00-05:00"
)</f>
        <v>12:00-18:00</v>
      </c>
    </row>
    <row r="87" spans="1:15" x14ac:dyDescent="0.35">
      <c r="A87" s="1">
        <v>42402.609722222223</v>
      </c>
      <c r="B87" s="1">
        <v>42402.612500000003</v>
      </c>
      <c r="C87" t="s">
        <v>12</v>
      </c>
      <c r="D87" t="s">
        <v>15</v>
      </c>
      <c r="E87" t="s">
        <v>15</v>
      </c>
      <c r="F87">
        <v>1.6</v>
      </c>
      <c r="G87" t="s">
        <v>29</v>
      </c>
      <c r="H87" s="2">
        <v>42402</v>
      </c>
      <c r="I87" s="3">
        <v>0.60972222222222228</v>
      </c>
      <c r="J87" s="2">
        <v>42402</v>
      </c>
      <c r="K87" s="3">
        <v>0.61250000000000004</v>
      </c>
      <c r="L87" s="4">
        <v>2.7777777777777779E-3</v>
      </c>
      <c r="M87" t="str">
        <f>TEXT(Table1[[#This Row],[START_DATE]], "dddd")</f>
        <v>Tuesday</v>
      </c>
      <c r="N87" t="str">
        <f>UPPER(LEFT(Table1[[#This Row],[Column1]],3))</f>
        <v>TUE</v>
      </c>
      <c r="O87" t="str" cm="1">
        <f t="array" ref="O87">_xlfn.IFS(
  Table1[[#This Row],[START_TIME]]&lt;TIME(12,0,0), "05:00-12:00",
  Table1[[#This Row],[START_TIME]]&lt;TIME(18,0,0), "12:00-18:00",
  Table1[[#This Row],[START_TIME]]&lt;TIME(23,0,0), "18:00-23:00",
  TRUE, "23:00-05:00"
)</f>
        <v>12:00-18:00</v>
      </c>
    </row>
    <row r="88" spans="1:15" x14ac:dyDescent="0.35">
      <c r="A88" s="1">
        <v>42404.366666666669</v>
      </c>
      <c r="B88" s="1">
        <v>42404.37777777778</v>
      </c>
      <c r="C88" t="s">
        <v>24</v>
      </c>
      <c r="D88" t="s">
        <v>22</v>
      </c>
      <c r="E88" t="s">
        <v>22</v>
      </c>
      <c r="F88">
        <v>5.5</v>
      </c>
      <c r="H88" s="2">
        <v>42404</v>
      </c>
      <c r="I88" s="3">
        <v>0.36666666666666664</v>
      </c>
      <c r="J88" s="2">
        <v>42404</v>
      </c>
      <c r="K88" s="3">
        <v>0.37777777777777777</v>
      </c>
      <c r="L88" s="4">
        <v>1.1111111111111112E-2</v>
      </c>
      <c r="M88" t="str">
        <f>TEXT(Table1[[#This Row],[START_DATE]], "dddd")</f>
        <v>Thursday</v>
      </c>
      <c r="N88" t="str">
        <f>UPPER(LEFT(Table1[[#This Row],[Column1]],3))</f>
        <v>THU</v>
      </c>
      <c r="O88" t="str" cm="1">
        <f t="array" ref="O88">_xlfn.IFS(
  Table1[[#This Row],[START_TIME]]&lt;TIME(12,0,0), "05:00-12:00",
  Table1[[#This Row],[START_TIME]]&lt;TIME(18,0,0), "12:00-18:00",
  Table1[[#This Row],[START_TIME]]&lt;TIME(23,0,0), "18:00-23:00",
  TRUE, "23:00-05:00"
)</f>
        <v>05:00-12:00</v>
      </c>
    </row>
    <row r="89" spans="1:15" x14ac:dyDescent="0.35">
      <c r="A89" s="1">
        <v>42404.459027777775</v>
      </c>
      <c r="B89" s="1">
        <v>42404.469444444447</v>
      </c>
      <c r="C89" t="s">
        <v>24</v>
      </c>
      <c r="D89" t="s">
        <v>22</v>
      </c>
      <c r="E89" t="s">
        <v>22</v>
      </c>
      <c r="F89">
        <v>5.0999999999999996</v>
      </c>
      <c r="H89" s="2">
        <v>42404</v>
      </c>
      <c r="I89" s="3">
        <v>0.45902777777777776</v>
      </c>
      <c r="J89" s="2">
        <v>42404</v>
      </c>
      <c r="K89" s="3">
        <v>0.46944444444444444</v>
      </c>
      <c r="L89" s="4">
        <v>1.0416666666666666E-2</v>
      </c>
      <c r="M89" t="str">
        <f>TEXT(Table1[[#This Row],[START_DATE]], "dddd")</f>
        <v>Thursday</v>
      </c>
      <c r="N89" t="str">
        <f>UPPER(LEFT(Table1[[#This Row],[Column1]],3))</f>
        <v>THU</v>
      </c>
      <c r="O89" t="str" cm="1">
        <f t="array" ref="O89">_xlfn.IFS(
  Table1[[#This Row],[START_TIME]]&lt;TIME(12,0,0), "05:00-12:00",
  Table1[[#This Row],[START_TIME]]&lt;TIME(18,0,0), "12:00-18:00",
  Table1[[#This Row],[START_TIME]]&lt;TIME(23,0,0), "18:00-23:00",
  TRUE, "23:00-05:00"
)</f>
        <v>05:00-12:00</v>
      </c>
    </row>
    <row r="90" spans="1:15" x14ac:dyDescent="0.35">
      <c r="A90" s="1">
        <v>42404.51458333333</v>
      </c>
      <c r="B90" s="1">
        <v>42404.615972222222</v>
      </c>
      <c r="C90" t="s">
        <v>12</v>
      </c>
      <c r="D90" t="s">
        <v>22</v>
      </c>
      <c r="E90" t="s">
        <v>54</v>
      </c>
      <c r="F90">
        <v>77.3</v>
      </c>
      <c r="G90" t="s">
        <v>17</v>
      </c>
      <c r="H90" s="2">
        <v>42404</v>
      </c>
      <c r="I90" s="3">
        <v>0.51458333333333328</v>
      </c>
      <c r="J90" s="2">
        <v>42404</v>
      </c>
      <c r="K90" s="3">
        <v>0.61597222222222225</v>
      </c>
      <c r="L90" s="4">
        <v>0.10138888888888889</v>
      </c>
      <c r="M90" t="str">
        <f>TEXT(Table1[[#This Row],[START_DATE]], "dddd")</f>
        <v>Thursday</v>
      </c>
      <c r="N90" t="str">
        <f>UPPER(LEFT(Table1[[#This Row],[Column1]],3))</f>
        <v>THU</v>
      </c>
      <c r="O90" t="str" cm="1">
        <f t="array" ref="O90">_xlfn.IFS(
  Table1[[#This Row],[START_TIME]]&lt;TIME(12,0,0), "05:00-12:00",
  Table1[[#This Row],[START_TIME]]&lt;TIME(18,0,0), "12:00-18:00",
  Table1[[#This Row],[START_TIME]]&lt;TIME(23,0,0), "18:00-23:00",
  TRUE, "23:00-05:00"
)</f>
        <v>12:00-18:00</v>
      </c>
    </row>
    <row r="91" spans="1:15" x14ac:dyDescent="0.35">
      <c r="A91" s="1">
        <v>42404.706250000003</v>
      </c>
      <c r="B91" s="1">
        <v>42404.756249999999</v>
      </c>
      <c r="C91" t="s">
        <v>12</v>
      </c>
      <c r="D91" t="s">
        <v>54</v>
      </c>
      <c r="E91" t="s">
        <v>55</v>
      </c>
      <c r="F91">
        <v>80.5</v>
      </c>
      <c r="G91" t="s">
        <v>17</v>
      </c>
      <c r="H91" s="2">
        <v>42404</v>
      </c>
      <c r="I91" s="3">
        <v>0.70625000000000004</v>
      </c>
      <c r="J91" s="2">
        <v>42404</v>
      </c>
      <c r="K91" s="3">
        <v>0.75624999999999998</v>
      </c>
      <c r="L91" s="4">
        <v>0.05</v>
      </c>
      <c r="M91" t="str">
        <f>TEXT(Table1[[#This Row],[START_DATE]], "dddd")</f>
        <v>Thursday</v>
      </c>
      <c r="N91" t="str">
        <f>UPPER(LEFT(Table1[[#This Row],[Column1]],3))</f>
        <v>THU</v>
      </c>
      <c r="O91" t="str" cm="1">
        <f t="array" ref="O91">_xlfn.IFS(
  Table1[[#This Row],[START_TIME]]&lt;TIME(12,0,0), "05:00-12:00",
  Table1[[#This Row],[START_TIME]]&lt;TIME(18,0,0), "12:00-18:00",
  Table1[[#This Row],[START_TIME]]&lt;TIME(23,0,0), "18:00-23:00",
  TRUE, "23:00-05:00"
)</f>
        <v>12:00-18:00</v>
      </c>
    </row>
    <row r="92" spans="1:15" x14ac:dyDescent="0.35">
      <c r="A92" s="1">
        <v>42404.818055555559</v>
      </c>
      <c r="B92" s="1">
        <v>42404.941666666666</v>
      </c>
      <c r="C92" t="s">
        <v>12</v>
      </c>
      <c r="D92" t="s">
        <v>55</v>
      </c>
      <c r="E92" t="s">
        <v>56</v>
      </c>
      <c r="F92">
        <v>174.2</v>
      </c>
      <c r="G92" t="s">
        <v>17</v>
      </c>
      <c r="H92" s="2">
        <v>42404</v>
      </c>
      <c r="I92" s="3">
        <v>0.81805555555555554</v>
      </c>
      <c r="J92" s="2">
        <v>42404</v>
      </c>
      <c r="K92" s="3">
        <v>0.94166666666666665</v>
      </c>
      <c r="L92" s="4">
        <v>0.12361111111111112</v>
      </c>
      <c r="M92" t="str">
        <f>TEXT(Table1[[#This Row],[START_DATE]], "dddd")</f>
        <v>Thursday</v>
      </c>
      <c r="N92" t="str">
        <f>UPPER(LEFT(Table1[[#This Row],[Column1]],3))</f>
        <v>THU</v>
      </c>
      <c r="O92" t="str" cm="1">
        <f t="array" ref="O92">_xlfn.IFS(
  Table1[[#This Row],[START_TIME]]&lt;TIME(12,0,0), "05:00-12:00",
  Table1[[#This Row],[START_TIME]]&lt;TIME(18,0,0), "12:00-18:00",
  Table1[[#This Row],[START_TIME]]&lt;TIME(23,0,0), "18:00-23:00",
  TRUE, "23:00-05:00"
)</f>
        <v>18:00-23:00</v>
      </c>
    </row>
    <row r="93" spans="1:15" x14ac:dyDescent="0.35">
      <c r="A93" s="1">
        <v>42404.96597222222</v>
      </c>
      <c r="B93" s="1">
        <v>42405.06527777778</v>
      </c>
      <c r="C93" t="s">
        <v>12</v>
      </c>
      <c r="D93" t="s">
        <v>56</v>
      </c>
      <c r="E93" t="s">
        <v>57</v>
      </c>
      <c r="F93">
        <v>144</v>
      </c>
      <c r="G93" t="s">
        <v>21</v>
      </c>
      <c r="H93" s="2">
        <v>42404</v>
      </c>
      <c r="I93" s="3">
        <v>0.96597222222222223</v>
      </c>
      <c r="J93" s="2">
        <v>42405</v>
      </c>
      <c r="K93" s="3">
        <v>6.5277777777777782E-2</v>
      </c>
      <c r="L93" s="4">
        <v>9.930555555555555E-2</v>
      </c>
      <c r="M93" t="str">
        <f>TEXT(Table1[[#This Row],[START_DATE]], "dddd")</f>
        <v>Thursday</v>
      </c>
      <c r="N93" t="str">
        <f>UPPER(LEFT(Table1[[#This Row],[Column1]],3))</f>
        <v>THU</v>
      </c>
      <c r="O93" t="str" cm="1">
        <f t="array" ref="O93">_xlfn.IFS(
  Table1[[#This Row],[START_TIME]]&lt;TIME(12,0,0), "05:00-12:00",
  Table1[[#This Row],[START_TIME]]&lt;TIME(18,0,0), "12:00-18:00",
  Table1[[#This Row],[START_TIME]]&lt;TIME(23,0,0), "18:00-23:00",
  TRUE, "23:00-05:00"
)</f>
        <v>23:00-05:00</v>
      </c>
    </row>
    <row r="94" spans="1:15" x14ac:dyDescent="0.35">
      <c r="A94" s="1">
        <v>42405.593055555553</v>
      </c>
      <c r="B94" s="1">
        <v>42405.597916666666</v>
      </c>
      <c r="C94" t="s">
        <v>12</v>
      </c>
      <c r="D94" t="s">
        <v>19</v>
      </c>
      <c r="E94" t="s">
        <v>25</v>
      </c>
      <c r="F94">
        <v>2.2000000000000002</v>
      </c>
      <c r="G94" t="s">
        <v>29</v>
      </c>
      <c r="H94" s="2">
        <v>42405</v>
      </c>
      <c r="I94" s="3">
        <v>0.59305555555555556</v>
      </c>
      <c r="J94" s="2">
        <v>42405</v>
      </c>
      <c r="K94" s="3">
        <v>0.59791666666666665</v>
      </c>
      <c r="L94" s="4">
        <v>4.8611111111111112E-3</v>
      </c>
      <c r="M94" t="str">
        <f>TEXT(Table1[[#This Row],[START_DATE]], "dddd")</f>
        <v>Friday</v>
      </c>
      <c r="N94" t="str">
        <f>UPPER(LEFT(Table1[[#This Row],[Column1]],3))</f>
        <v>FRI</v>
      </c>
      <c r="O94" t="str" cm="1">
        <f t="array" ref="O94">_xlfn.IFS(
  Table1[[#This Row],[START_TIME]]&lt;TIME(12,0,0), "05:00-12:00",
  Table1[[#This Row],[START_TIME]]&lt;TIME(18,0,0), "12:00-18:00",
  Table1[[#This Row],[START_TIME]]&lt;TIME(23,0,0), "18:00-23:00",
  TRUE, "23:00-05:00"
)</f>
        <v>12:00-18:00</v>
      </c>
    </row>
    <row r="95" spans="1:15" x14ac:dyDescent="0.35">
      <c r="A95" s="1">
        <v>42405.650694444441</v>
      </c>
      <c r="B95" s="1">
        <v>42405.658333333333</v>
      </c>
      <c r="C95" t="s">
        <v>12</v>
      </c>
      <c r="D95" t="s">
        <v>25</v>
      </c>
      <c r="E95" t="s">
        <v>19</v>
      </c>
      <c r="F95">
        <v>3.9</v>
      </c>
      <c r="G95" t="s">
        <v>14</v>
      </c>
      <c r="H95" s="2">
        <v>42405</v>
      </c>
      <c r="I95" s="3">
        <v>0.65069444444444446</v>
      </c>
      <c r="J95" s="2">
        <v>42405</v>
      </c>
      <c r="K95" s="3">
        <v>0.65833333333333333</v>
      </c>
      <c r="L95" s="4">
        <v>7.6388888888888886E-3</v>
      </c>
      <c r="M95" t="str">
        <f>TEXT(Table1[[#This Row],[START_DATE]], "dddd")</f>
        <v>Friday</v>
      </c>
      <c r="N95" t="str">
        <f>UPPER(LEFT(Table1[[#This Row],[Column1]],3))</f>
        <v>FRI</v>
      </c>
      <c r="O95" t="str" cm="1">
        <f t="array" ref="O95">_xlfn.IFS(
  Table1[[#This Row],[START_TIME]]&lt;TIME(12,0,0), "05:00-12:00",
  Table1[[#This Row],[START_TIME]]&lt;TIME(18,0,0), "12:00-18:00",
  Table1[[#This Row],[START_TIME]]&lt;TIME(23,0,0), "18:00-23:00",
  TRUE, "23:00-05:00"
)</f>
        <v>12:00-18:00</v>
      </c>
    </row>
    <row r="96" spans="1:15" x14ac:dyDescent="0.35">
      <c r="A96" s="1">
        <v>42407.845833333333</v>
      </c>
      <c r="B96" s="1">
        <v>42407.85833333333</v>
      </c>
      <c r="C96" t="s">
        <v>12</v>
      </c>
      <c r="D96" t="s">
        <v>15</v>
      </c>
      <c r="E96" t="s">
        <v>31</v>
      </c>
      <c r="F96">
        <v>10.1</v>
      </c>
      <c r="G96" t="s">
        <v>21</v>
      </c>
      <c r="H96" s="2">
        <v>42407</v>
      </c>
      <c r="I96" s="3">
        <v>0.84583333333333333</v>
      </c>
      <c r="J96" s="2">
        <v>42407</v>
      </c>
      <c r="K96" s="3">
        <v>0.85833333333333328</v>
      </c>
      <c r="L96" s="4">
        <v>1.2500000000000001E-2</v>
      </c>
      <c r="M96" t="str">
        <f>TEXT(Table1[[#This Row],[START_DATE]], "dddd")</f>
        <v>Sunday</v>
      </c>
      <c r="N96" t="str">
        <f>UPPER(LEFT(Table1[[#This Row],[Column1]],3))</f>
        <v>SUN</v>
      </c>
      <c r="O96" t="str" cm="1">
        <f t="array" ref="O96">_xlfn.IFS(
  Table1[[#This Row],[START_TIME]]&lt;TIME(12,0,0), "05:00-12:00",
  Table1[[#This Row],[START_TIME]]&lt;TIME(18,0,0), "12:00-18:00",
  Table1[[#This Row],[START_TIME]]&lt;TIME(23,0,0), "18:00-23:00",
  TRUE, "23:00-05:00"
)</f>
        <v>18:00-23:00</v>
      </c>
    </row>
    <row r="97" spans="1:15" x14ac:dyDescent="0.35">
      <c r="A97" s="1">
        <v>42407.991666666669</v>
      </c>
      <c r="B97" s="1">
        <v>42408.008333333331</v>
      </c>
      <c r="C97" t="s">
        <v>12</v>
      </c>
      <c r="D97" t="s">
        <v>31</v>
      </c>
      <c r="E97" t="s">
        <v>15</v>
      </c>
      <c r="F97">
        <v>9.9</v>
      </c>
      <c r="G97" t="s">
        <v>21</v>
      </c>
      <c r="H97" s="2">
        <v>42407</v>
      </c>
      <c r="I97" s="3">
        <v>0.9916666666666667</v>
      </c>
      <c r="J97" s="2">
        <v>42408</v>
      </c>
      <c r="K97" s="3">
        <v>8.3333333333333332E-3</v>
      </c>
      <c r="L97" s="4">
        <v>1.6666666666666666E-2</v>
      </c>
      <c r="M97" t="str">
        <f>TEXT(Table1[[#This Row],[START_DATE]], "dddd")</f>
        <v>Sunday</v>
      </c>
      <c r="N97" t="str">
        <f>UPPER(LEFT(Table1[[#This Row],[Column1]],3))</f>
        <v>SUN</v>
      </c>
      <c r="O97" t="str" cm="1">
        <f t="array" ref="O97">_xlfn.IFS(
  Table1[[#This Row],[START_TIME]]&lt;TIME(12,0,0), "05:00-12:00",
  Table1[[#This Row],[START_TIME]]&lt;TIME(18,0,0), "12:00-18:00",
  Table1[[#This Row],[START_TIME]]&lt;TIME(23,0,0), "18:00-23:00",
  TRUE, "23:00-05:00"
)</f>
        <v>23:00-05:00</v>
      </c>
    </row>
    <row r="98" spans="1:15" x14ac:dyDescent="0.35">
      <c r="A98" s="1">
        <v>42408.34097222222</v>
      </c>
      <c r="B98" s="1">
        <v>42408.355555555558</v>
      </c>
      <c r="C98" t="s">
        <v>12</v>
      </c>
      <c r="D98" t="s">
        <v>15</v>
      </c>
      <c r="E98" t="s">
        <v>30</v>
      </c>
      <c r="F98">
        <v>8.4</v>
      </c>
      <c r="G98" t="s">
        <v>21</v>
      </c>
      <c r="H98" s="2">
        <v>42408</v>
      </c>
      <c r="I98" s="3">
        <v>0.34097222222222223</v>
      </c>
      <c r="J98" s="2">
        <v>42408</v>
      </c>
      <c r="K98" s="3">
        <v>0.35555555555555557</v>
      </c>
      <c r="L98" s="4">
        <v>1.4583333333333334E-2</v>
      </c>
      <c r="M98" t="str">
        <f>TEXT(Table1[[#This Row],[START_DATE]], "dddd")</f>
        <v>Monday</v>
      </c>
      <c r="N98" t="str">
        <f>UPPER(LEFT(Table1[[#This Row],[Column1]],3))</f>
        <v>MON</v>
      </c>
      <c r="O98" t="str" cm="1">
        <f t="array" ref="O98">_xlfn.IFS(
  Table1[[#This Row],[START_TIME]]&lt;TIME(12,0,0), "05:00-12:00",
  Table1[[#This Row],[START_TIME]]&lt;TIME(18,0,0), "12:00-18:00",
  Table1[[#This Row],[START_TIME]]&lt;TIME(23,0,0), "18:00-23:00",
  TRUE, "23:00-05:00"
)</f>
        <v>05:00-12:00</v>
      </c>
    </row>
    <row r="99" spans="1:15" x14ac:dyDescent="0.35">
      <c r="A99" s="1">
        <v>42408.493750000001</v>
      </c>
      <c r="B99" s="1">
        <v>42408.510416666664</v>
      </c>
      <c r="C99" t="s">
        <v>12</v>
      </c>
      <c r="D99" t="s">
        <v>58</v>
      </c>
      <c r="E99" t="s">
        <v>59</v>
      </c>
      <c r="F99">
        <v>4.9000000000000004</v>
      </c>
      <c r="H99" s="2">
        <v>42408</v>
      </c>
      <c r="I99" s="3">
        <v>0.49375000000000002</v>
      </c>
      <c r="J99" s="2">
        <v>42408</v>
      </c>
      <c r="K99" s="3">
        <v>0.51041666666666663</v>
      </c>
      <c r="L99" s="4">
        <v>1.6666666666666666E-2</v>
      </c>
      <c r="M99" t="str">
        <f>TEXT(Table1[[#This Row],[START_DATE]], "dddd")</f>
        <v>Monday</v>
      </c>
      <c r="N99" t="str">
        <f>UPPER(LEFT(Table1[[#This Row],[Column1]],3))</f>
        <v>MON</v>
      </c>
      <c r="O99" t="str" cm="1">
        <f t="array" ref="O99">_xlfn.IFS(
  Table1[[#This Row],[START_TIME]]&lt;TIME(12,0,0), "05:00-12:00",
  Table1[[#This Row],[START_TIME]]&lt;TIME(18,0,0), "12:00-18:00",
  Table1[[#This Row],[START_TIME]]&lt;TIME(23,0,0), "18:00-23:00",
  TRUE, "23:00-05:00"
)</f>
        <v>05:00-12:00</v>
      </c>
    </row>
    <row r="100" spans="1:15" x14ac:dyDescent="0.35">
      <c r="A100" s="1">
        <v>42408.802083333336</v>
      </c>
      <c r="B100" s="1">
        <v>42408.807638888888</v>
      </c>
      <c r="C100" t="s">
        <v>12</v>
      </c>
      <c r="D100" t="s">
        <v>60</v>
      </c>
      <c r="E100" t="s">
        <v>61</v>
      </c>
      <c r="F100">
        <v>1</v>
      </c>
      <c r="H100" s="2">
        <v>42408</v>
      </c>
      <c r="I100" s="3">
        <v>0.80208333333333337</v>
      </c>
      <c r="J100" s="2">
        <v>42408</v>
      </c>
      <c r="K100" s="3">
        <v>0.80763888888888891</v>
      </c>
      <c r="L100" s="4">
        <v>5.5555555555555558E-3</v>
      </c>
      <c r="M100" t="str">
        <f>TEXT(Table1[[#This Row],[START_DATE]], "dddd")</f>
        <v>Monday</v>
      </c>
      <c r="N100" t="str">
        <f>UPPER(LEFT(Table1[[#This Row],[Column1]],3))</f>
        <v>MON</v>
      </c>
      <c r="O100" t="str" cm="1">
        <f t="array" ref="O100">_xlfn.IFS(
  Table1[[#This Row],[START_TIME]]&lt;TIME(12,0,0), "05:00-12:00",
  Table1[[#This Row],[START_TIME]]&lt;TIME(18,0,0), "12:00-18:00",
  Table1[[#This Row],[START_TIME]]&lt;TIME(23,0,0), "18:00-23:00",
  TRUE, "23:00-05:00"
)</f>
        <v>18:00-23:00</v>
      </c>
    </row>
    <row r="101" spans="1:15" x14ac:dyDescent="0.35">
      <c r="A101" s="1">
        <v>42408.890972222223</v>
      </c>
      <c r="B101" s="1">
        <v>42408.895138888889</v>
      </c>
      <c r="C101" t="s">
        <v>12</v>
      </c>
      <c r="D101" t="s">
        <v>61</v>
      </c>
      <c r="E101" t="s">
        <v>60</v>
      </c>
      <c r="F101">
        <v>1</v>
      </c>
      <c r="H101" s="2">
        <v>42408</v>
      </c>
      <c r="I101" s="3">
        <v>0.89097222222222228</v>
      </c>
      <c r="J101" s="2">
        <v>42408</v>
      </c>
      <c r="K101" s="3">
        <v>0.89513888888888893</v>
      </c>
      <c r="L101" s="4">
        <v>4.1666666666666666E-3</v>
      </c>
      <c r="M101" t="str">
        <f>TEXT(Table1[[#This Row],[START_DATE]], "dddd")</f>
        <v>Monday</v>
      </c>
      <c r="N101" t="str">
        <f>UPPER(LEFT(Table1[[#This Row],[Column1]],3))</f>
        <v>MON</v>
      </c>
      <c r="O101" t="str" cm="1">
        <f t="array" ref="O101">_xlfn.IFS(
  Table1[[#This Row],[START_TIME]]&lt;TIME(12,0,0), "05:00-12:00",
  Table1[[#This Row],[START_TIME]]&lt;TIME(18,0,0), "12:00-18:00",
  Table1[[#This Row],[START_TIME]]&lt;TIME(23,0,0), "18:00-23:00",
  TRUE, "23:00-05:00"
)</f>
        <v>18:00-23:00</v>
      </c>
    </row>
    <row r="102" spans="1:15" x14ac:dyDescent="0.35">
      <c r="A102" s="1">
        <v>42409.484027777777</v>
      </c>
      <c r="B102" s="1">
        <v>42409.51666666667</v>
      </c>
      <c r="C102" t="s">
        <v>12</v>
      </c>
      <c r="D102" t="s">
        <v>37</v>
      </c>
      <c r="E102" t="s">
        <v>38</v>
      </c>
      <c r="F102">
        <v>9.1999999999999993</v>
      </c>
      <c r="H102" s="2">
        <v>42409</v>
      </c>
      <c r="I102" s="3">
        <v>0.48402777777777778</v>
      </c>
      <c r="J102" s="2">
        <v>42409</v>
      </c>
      <c r="K102" s="3">
        <v>0.51666666666666672</v>
      </c>
      <c r="L102" s="4">
        <v>3.2638888888888891E-2</v>
      </c>
      <c r="M102" t="str">
        <f>TEXT(Table1[[#This Row],[START_DATE]], "dddd")</f>
        <v>Tuesday</v>
      </c>
      <c r="N102" t="str">
        <f>UPPER(LEFT(Table1[[#This Row],[Column1]],3))</f>
        <v>TUE</v>
      </c>
      <c r="O102" t="str" cm="1">
        <f t="array" ref="O102">_xlfn.IFS(
  Table1[[#This Row],[START_TIME]]&lt;TIME(12,0,0), "05:00-12:00",
  Table1[[#This Row],[START_TIME]]&lt;TIME(18,0,0), "12:00-18:00",
  Table1[[#This Row],[START_TIME]]&lt;TIME(23,0,0), "18:00-23:00",
  TRUE, "23:00-05:00"
)</f>
        <v>05:00-12:00</v>
      </c>
    </row>
    <row r="103" spans="1:15" x14ac:dyDescent="0.35">
      <c r="A103" s="1">
        <v>42409.788888888892</v>
      </c>
      <c r="B103" s="1">
        <v>42409.817361111112</v>
      </c>
      <c r="C103" t="s">
        <v>12</v>
      </c>
      <c r="D103" t="s">
        <v>37</v>
      </c>
      <c r="E103" t="s">
        <v>37</v>
      </c>
      <c r="F103">
        <v>12.9</v>
      </c>
      <c r="H103" s="2">
        <v>42409</v>
      </c>
      <c r="I103" s="3">
        <v>0.78888888888888886</v>
      </c>
      <c r="J103" s="2">
        <v>42409</v>
      </c>
      <c r="K103" s="3">
        <v>0.81736111111111109</v>
      </c>
      <c r="L103" s="4">
        <v>2.8472222222222222E-2</v>
      </c>
      <c r="M103" t="str">
        <f>TEXT(Table1[[#This Row],[START_DATE]], "dddd")</f>
        <v>Tuesday</v>
      </c>
      <c r="N103" t="str">
        <f>UPPER(LEFT(Table1[[#This Row],[Column1]],3))</f>
        <v>TUE</v>
      </c>
      <c r="O103" t="str" cm="1">
        <f t="array" ref="O103">_xlfn.IFS(
  Table1[[#This Row],[START_TIME]]&lt;TIME(12,0,0), "05:00-12:00",
  Table1[[#This Row],[START_TIME]]&lt;TIME(18,0,0), "12:00-18:00",
  Table1[[#This Row],[START_TIME]]&lt;TIME(23,0,0), "18:00-23:00",
  TRUE, "23:00-05:00"
)</f>
        <v>18:00-23:00</v>
      </c>
    </row>
    <row r="104" spans="1:15" x14ac:dyDescent="0.35">
      <c r="A104" s="1">
        <v>42411.631944444445</v>
      </c>
      <c r="B104" s="1">
        <v>42411.637499999997</v>
      </c>
      <c r="C104" t="s">
        <v>12</v>
      </c>
      <c r="D104" t="s">
        <v>19</v>
      </c>
      <c r="E104" t="s">
        <v>25</v>
      </c>
      <c r="F104">
        <v>1.4</v>
      </c>
      <c r="H104" s="2">
        <v>42411</v>
      </c>
      <c r="I104" s="3">
        <v>0.63194444444444442</v>
      </c>
      <c r="J104" s="2">
        <v>42411</v>
      </c>
      <c r="K104" s="3">
        <v>0.63749999999999996</v>
      </c>
      <c r="L104" s="4">
        <v>5.5555555555555558E-3</v>
      </c>
      <c r="M104" t="str">
        <f>TEXT(Table1[[#This Row],[START_DATE]], "dddd")</f>
        <v>Thursday</v>
      </c>
      <c r="N104" t="str">
        <f>UPPER(LEFT(Table1[[#This Row],[Column1]],3))</f>
        <v>THU</v>
      </c>
      <c r="O104" t="str" cm="1">
        <f t="array" ref="O104">_xlfn.IFS(
  Table1[[#This Row],[START_TIME]]&lt;TIME(12,0,0), "05:00-12:00",
  Table1[[#This Row],[START_TIME]]&lt;TIME(18,0,0), "12:00-18:00",
  Table1[[#This Row],[START_TIME]]&lt;TIME(23,0,0), "18:00-23:00",
  TRUE, "23:00-05:00"
)</f>
        <v>12:00-18:00</v>
      </c>
    </row>
    <row r="105" spans="1:15" x14ac:dyDescent="0.35">
      <c r="A105" s="1">
        <v>42411.65625</v>
      </c>
      <c r="B105" s="1">
        <v>42411.661111111112</v>
      </c>
      <c r="C105" t="s">
        <v>12</v>
      </c>
      <c r="D105" t="s">
        <v>25</v>
      </c>
      <c r="E105" t="s">
        <v>19</v>
      </c>
      <c r="F105">
        <v>1.8</v>
      </c>
      <c r="H105" s="2">
        <v>42411</v>
      </c>
      <c r="I105" s="3">
        <v>0.65625</v>
      </c>
      <c r="J105" s="2">
        <v>42411</v>
      </c>
      <c r="K105" s="3">
        <v>0.66111111111111109</v>
      </c>
      <c r="L105" s="4">
        <v>4.8611111111111112E-3</v>
      </c>
      <c r="M105" t="str">
        <f>TEXT(Table1[[#This Row],[START_DATE]], "dddd")</f>
        <v>Thursday</v>
      </c>
      <c r="N105" t="str">
        <f>UPPER(LEFT(Table1[[#This Row],[Column1]],3))</f>
        <v>THU</v>
      </c>
      <c r="O105" t="str" cm="1">
        <f t="array" ref="O105">_xlfn.IFS(
  Table1[[#This Row],[START_TIME]]&lt;TIME(12,0,0), "05:00-12:00",
  Table1[[#This Row],[START_TIME]]&lt;TIME(18,0,0), "12:00-18:00",
  Table1[[#This Row],[START_TIME]]&lt;TIME(23,0,0), "18:00-23:00",
  TRUE, "23:00-05:00"
)</f>
        <v>12:00-18:00</v>
      </c>
    </row>
    <row r="106" spans="1:15" x14ac:dyDescent="0.35">
      <c r="A106" s="1">
        <v>42411.698611111111</v>
      </c>
      <c r="B106" s="1">
        <v>42411.71597222222</v>
      </c>
      <c r="C106" t="s">
        <v>12</v>
      </c>
      <c r="D106" t="s">
        <v>15</v>
      </c>
      <c r="E106" t="s">
        <v>30</v>
      </c>
      <c r="F106">
        <v>8.5</v>
      </c>
      <c r="G106" t="s">
        <v>21</v>
      </c>
      <c r="H106" s="2">
        <v>42411</v>
      </c>
      <c r="I106" s="3">
        <v>0.69861111111111107</v>
      </c>
      <c r="J106" s="2">
        <v>42411</v>
      </c>
      <c r="K106" s="3">
        <v>0.71597222222222223</v>
      </c>
      <c r="L106" s="4">
        <v>1.7361111111111112E-2</v>
      </c>
      <c r="M106" t="str">
        <f>TEXT(Table1[[#This Row],[START_DATE]], "dddd")</f>
        <v>Thursday</v>
      </c>
      <c r="N106" t="str">
        <f>UPPER(LEFT(Table1[[#This Row],[Column1]],3))</f>
        <v>THU</v>
      </c>
      <c r="O106" t="str" cm="1">
        <f t="array" ref="O106">_xlfn.IFS(
  Table1[[#This Row],[START_TIME]]&lt;TIME(12,0,0), "05:00-12:00",
  Table1[[#This Row],[START_TIME]]&lt;TIME(18,0,0), "12:00-18:00",
  Table1[[#This Row],[START_TIME]]&lt;TIME(23,0,0), "18:00-23:00",
  TRUE, "23:00-05:00"
)</f>
        <v>12:00-18:00</v>
      </c>
    </row>
    <row r="107" spans="1:15" x14ac:dyDescent="0.35">
      <c r="A107" s="1">
        <v>42411.731944444444</v>
      </c>
      <c r="B107" s="1">
        <v>42411.742361111108</v>
      </c>
      <c r="C107" t="s">
        <v>12</v>
      </c>
      <c r="D107" t="s">
        <v>30</v>
      </c>
      <c r="E107" t="s">
        <v>30</v>
      </c>
      <c r="F107">
        <v>5</v>
      </c>
      <c r="H107" s="2">
        <v>42411</v>
      </c>
      <c r="I107" s="3">
        <v>0.7319444444444444</v>
      </c>
      <c r="J107" s="2">
        <v>42411</v>
      </c>
      <c r="K107" s="3">
        <v>0.74236111111111114</v>
      </c>
      <c r="L107" s="4">
        <v>1.0416666666666666E-2</v>
      </c>
      <c r="M107" t="str">
        <f>TEXT(Table1[[#This Row],[START_DATE]], "dddd")</f>
        <v>Thursday</v>
      </c>
      <c r="N107" t="str">
        <f>UPPER(LEFT(Table1[[#This Row],[Column1]],3))</f>
        <v>THU</v>
      </c>
      <c r="O107" t="str" cm="1">
        <f t="array" ref="O107">_xlfn.IFS(
  Table1[[#This Row],[START_TIME]]&lt;TIME(12,0,0), "05:00-12:00",
  Table1[[#This Row],[START_TIME]]&lt;TIME(18,0,0), "12:00-18:00",
  Table1[[#This Row],[START_TIME]]&lt;TIME(23,0,0), "18:00-23:00",
  TRUE, "23:00-05:00"
)</f>
        <v>12:00-18:00</v>
      </c>
    </row>
    <row r="108" spans="1:15" x14ac:dyDescent="0.35">
      <c r="A108" s="1">
        <v>42411.745138888888</v>
      </c>
      <c r="B108" s="1">
        <v>42411.75</v>
      </c>
      <c r="C108" t="s">
        <v>12</v>
      </c>
      <c r="D108" t="s">
        <v>30</v>
      </c>
      <c r="E108" t="s">
        <v>15</v>
      </c>
      <c r="F108">
        <v>3.8</v>
      </c>
      <c r="H108" s="2">
        <v>42411</v>
      </c>
      <c r="I108" s="3">
        <v>0.74513888888888891</v>
      </c>
      <c r="J108" s="2">
        <v>42411</v>
      </c>
      <c r="K108" s="3">
        <v>0.75</v>
      </c>
      <c r="L108" s="4">
        <v>4.8611111111111112E-3</v>
      </c>
      <c r="M108" t="str">
        <f>TEXT(Table1[[#This Row],[START_DATE]], "dddd")</f>
        <v>Thursday</v>
      </c>
      <c r="N108" t="str">
        <f>UPPER(LEFT(Table1[[#This Row],[Column1]],3))</f>
        <v>THU</v>
      </c>
      <c r="O108" t="str" cm="1">
        <f t="array" ref="O108">_xlfn.IFS(
  Table1[[#This Row],[START_TIME]]&lt;TIME(12,0,0), "05:00-12:00",
  Table1[[#This Row],[START_TIME]]&lt;TIME(18,0,0), "12:00-18:00",
  Table1[[#This Row],[START_TIME]]&lt;TIME(23,0,0), "18:00-23:00",
  TRUE, "23:00-05:00"
)</f>
        <v>12:00-18:00</v>
      </c>
    </row>
    <row r="109" spans="1:15" x14ac:dyDescent="0.35">
      <c r="A109" s="1">
        <v>42412.508333333331</v>
      </c>
      <c r="B109" s="1">
        <v>42412.515972222223</v>
      </c>
      <c r="C109" t="s">
        <v>12</v>
      </c>
      <c r="D109" t="s">
        <v>15</v>
      </c>
      <c r="E109" t="s">
        <v>35</v>
      </c>
      <c r="F109">
        <v>5.0999999999999996</v>
      </c>
      <c r="G109" t="s">
        <v>14</v>
      </c>
      <c r="H109" s="2">
        <v>42412</v>
      </c>
      <c r="I109" s="3">
        <v>0.5083333333333333</v>
      </c>
      <c r="J109" s="2">
        <v>42412</v>
      </c>
      <c r="K109" s="3">
        <v>0.51597222222222228</v>
      </c>
      <c r="L109" s="4">
        <v>7.6388888888888886E-3</v>
      </c>
      <c r="M109" t="str">
        <f>TEXT(Table1[[#This Row],[START_DATE]], "dddd")</f>
        <v>Friday</v>
      </c>
      <c r="N109" t="str">
        <f>UPPER(LEFT(Table1[[#This Row],[Column1]],3))</f>
        <v>FRI</v>
      </c>
      <c r="O109" t="str" cm="1">
        <f t="array" ref="O109">_xlfn.IFS(
  Table1[[#This Row],[START_TIME]]&lt;TIME(12,0,0), "05:00-12:00",
  Table1[[#This Row],[START_TIME]]&lt;TIME(18,0,0), "12:00-18:00",
  Table1[[#This Row],[START_TIME]]&lt;TIME(23,0,0), "18:00-23:00",
  TRUE, "23:00-05:00"
)</f>
        <v>12:00-18:00</v>
      </c>
    </row>
    <row r="110" spans="1:15" x14ac:dyDescent="0.35">
      <c r="A110" s="1">
        <v>42412.546527777777</v>
      </c>
      <c r="B110" s="1">
        <v>42412.556944444441</v>
      </c>
      <c r="C110" t="s">
        <v>12</v>
      </c>
      <c r="D110" t="s">
        <v>35</v>
      </c>
      <c r="E110" t="s">
        <v>15</v>
      </c>
      <c r="F110">
        <v>5.3</v>
      </c>
      <c r="G110" t="s">
        <v>17</v>
      </c>
      <c r="H110" s="2">
        <v>42412</v>
      </c>
      <c r="I110" s="3">
        <v>0.54652777777777772</v>
      </c>
      <c r="J110" s="2">
        <v>42412</v>
      </c>
      <c r="K110" s="3">
        <v>0.55694444444444446</v>
      </c>
      <c r="L110" s="4">
        <v>1.0416666666666666E-2</v>
      </c>
      <c r="M110" t="str">
        <f>TEXT(Table1[[#This Row],[START_DATE]], "dddd")</f>
        <v>Friday</v>
      </c>
      <c r="N110" t="str">
        <f>UPPER(LEFT(Table1[[#This Row],[Column1]],3))</f>
        <v>FRI</v>
      </c>
      <c r="O110" t="str" cm="1">
        <f t="array" ref="O110">_xlfn.IFS(
  Table1[[#This Row],[START_TIME]]&lt;TIME(12,0,0), "05:00-12:00",
  Table1[[#This Row],[START_TIME]]&lt;TIME(18,0,0), "12:00-18:00",
  Table1[[#This Row],[START_TIME]]&lt;TIME(23,0,0), "18:00-23:00",
  TRUE, "23:00-05:00"
)</f>
        <v>12:00-18:00</v>
      </c>
    </row>
    <row r="111" spans="1:15" x14ac:dyDescent="0.35">
      <c r="A111" s="1">
        <v>42412.861805555556</v>
      </c>
      <c r="B111" s="1">
        <v>42412.866666666669</v>
      </c>
      <c r="C111" t="s">
        <v>12</v>
      </c>
      <c r="D111" t="s">
        <v>15</v>
      </c>
      <c r="E111" t="s">
        <v>30</v>
      </c>
      <c r="F111">
        <v>3.3</v>
      </c>
      <c r="G111" t="s">
        <v>14</v>
      </c>
      <c r="H111" s="2">
        <v>42412</v>
      </c>
      <c r="I111" s="3">
        <v>0.8618055555555556</v>
      </c>
      <c r="J111" s="2">
        <v>42412</v>
      </c>
      <c r="K111" s="3">
        <v>0.8666666666666667</v>
      </c>
      <c r="L111" s="4">
        <v>4.8611111111111112E-3</v>
      </c>
      <c r="M111" t="str">
        <f>TEXT(Table1[[#This Row],[START_DATE]], "dddd")</f>
        <v>Friday</v>
      </c>
      <c r="N111" t="str">
        <f>UPPER(LEFT(Table1[[#This Row],[Column1]],3))</f>
        <v>FRI</v>
      </c>
      <c r="O111" t="str" cm="1">
        <f t="array" ref="O111">_xlfn.IFS(
  Table1[[#This Row],[START_TIME]]&lt;TIME(12,0,0), "05:00-12:00",
  Table1[[#This Row],[START_TIME]]&lt;TIME(18,0,0), "12:00-18:00",
  Table1[[#This Row],[START_TIME]]&lt;TIME(23,0,0), "18:00-23:00",
  TRUE, "23:00-05:00"
)</f>
        <v>18:00-23:00</v>
      </c>
    </row>
    <row r="112" spans="1:15" x14ac:dyDescent="0.35">
      <c r="A112" s="1">
        <v>42412.957638888889</v>
      </c>
      <c r="B112" s="1">
        <v>42412.963194444441</v>
      </c>
      <c r="C112" t="s">
        <v>12</v>
      </c>
      <c r="D112" t="s">
        <v>30</v>
      </c>
      <c r="E112" t="s">
        <v>15</v>
      </c>
      <c r="F112">
        <v>3</v>
      </c>
      <c r="G112" t="s">
        <v>17</v>
      </c>
      <c r="H112" s="2">
        <v>42412</v>
      </c>
      <c r="I112" s="3">
        <v>0.95763888888888893</v>
      </c>
      <c r="J112" s="2">
        <v>42412</v>
      </c>
      <c r="K112" s="3">
        <v>0.96319444444444446</v>
      </c>
      <c r="L112" s="4">
        <v>5.5555555555555558E-3</v>
      </c>
      <c r="M112" t="str">
        <f>TEXT(Table1[[#This Row],[START_DATE]], "dddd")</f>
        <v>Friday</v>
      </c>
      <c r="N112" t="str">
        <f>UPPER(LEFT(Table1[[#This Row],[Column1]],3))</f>
        <v>FRI</v>
      </c>
      <c r="O112" t="str" cm="1">
        <f t="array" ref="O112">_xlfn.IFS(
  Table1[[#This Row],[START_TIME]]&lt;TIME(12,0,0), "05:00-12:00",
  Table1[[#This Row],[START_TIME]]&lt;TIME(18,0,0), "12:00-18:00",
  Table1[[#This Row],[START_TIME]]&lt;TIME(23,0,0), "18:00-23:00",
  TRUE, "23:00-05:00"
)</f>
        <v>18:00-23:00</v>
      </c>
    </row>
    <row r="113" spans="1:15" x14ac:dyDescent="0.35">
      <c r="A113" s="1">
        <v>42413.597916666666</v>
      </c>
      <c r="B113" s="1">
        <v>42413.611805555556</v>
      </c>
      <c r="C113" t="s">
        <v>12</v>
      </c>
      <c r="D113" t="s">
        <v>15</v>
      </c>
      <c r="E113" t="s">
        <v>30</v>
      </c>
      <c r="F113">
        <v>8.9</v>
      </c>
      <c r="G113" t="s">
        <v>21</v>
      </c>
      <c r="H113" s="2">
        <v>42413</v>
      </c>
      <c r="I113" s="3">
        <v>0.59791666666666665</v>
      </c>
      <c r="J113" s="2">
        <v>42413</v>
      </c>
      <c r="K113" s="3">
        <v>0.6118055555555556</v>
      </c>
      <c r="L113" s="4">
        <v>1.3888888888888888E-2</v>
      </c>
      <c r="M113" t="str">
        <f>TEXT(Table1[[#This Row],[START_DATE]], "dddd")</f>
        <v>Saturday</v>
      </c>
      <c r="N113" t="str">
        <f>UPPER(LEFT(Table1[[#This Row],[Column1]],3))</f>
        <v>SAT</v>
      </c>
      <c r="O113" t="str" cm="1">
        <f t="array" ref="O113">_xlfn.IFS(
  Table1[[#This Row],[START_TIME]]&lt;TIME(12,0,0), "05:00-12:00",
  Table1[[#This Row],[START_TIME]]&lt;TIME(18,0,0), "12:00-18:00",
  Table1[[#This Row],[START_TIME]]&lt;TIME(23,0,0), "18:00-23:00",
  TRUE, "23:00-05:00"
)</f>
        <v>12:00-18:00</v>
      </c>
    </row>
    <row r="114" spans="1:15" x14ac:dyDescent="0.35">
      <c r="A114" s="1">
        <v>42413.989583333336</v>
      </c>
      <c r="B114" s="1">
        <v>42414.000694444447</v>
      </c>
      <c r="C114" t="s">
        <v>24</v>
      </c>
      <c r="D114" t="s">
        <v>62</v>
      </c>
      <c r="E114" t="s">
        <v>63</v>
      </c>
      <c r="F114">
        <v>2.7</v>
      </c>
      <c r="H114" s="2">
        <v>42413</v>
      </c>
      <c r="I114" s="3">
        <v>0.98958333333333337</v>
      </c>
      <c r="J114" s="2">
        <v>42414</v>
      </c>
      <c r="K114" s="3">
        <v>6.9444444444444447E-4</v>
      </c>
      <c r="L114" s="4">
        <v>1.1111111111111112E-2</v>
      </c>
      <c r="M114" t="str">
        <f>TEXT(Table1[[#This Row],[START_DATE]], "dddd")</f>
        <v>Saturday</v>
      </c>
      <c r="N114" t="str">
        <f>UPPER(LEFT(Table1[[#This Row],[Column1]],3))</f>
        <v>SAT</v>
      </c>
      <c r="O114" t="str" cm="1">
        <f t="array" ref="O114">_xlfn.IFS(
  Table1[[#This Row],[START_TIME]]&lt;TIME(12,0,0), "05:00-12:00",
  Table1[[#This Row],[START_TIME]]&lt;TIME(18,0,0), "12:00-18:00",
  Table1[[#This Row],[START_TIME]]&lt;TIME(23,0,0), "18:00-23:00",
  TRUE, "23:00-05:00"
)</f>
        <v>23:00-05:00</v>
      </c>
    </row>
    <row r="115" spans="1:15" x14ac:dyDescent="0.35">
      <c r="A115" s="1">
        <v>42414.034722222219</v>
      </c>
      <c r="B115" s="1">
        <v>42414.041666666664</v>
      </c>
      <c r="C115" t="s">
        <v>24</v>
      </c>
      <c r="D115" t="s">
        <v>63</v>
      </c>
      <c r="E115" t="s">
        <v>62</v>
      </c>
      <c r="F115">
        <v>1.8</v>
      </c>
      <c r="H115" s="2">
        <v>42414</v>
      </c>
      <c r="I115" s="3">
        <v>3.4722222222222224E-2</v>
      </c>
      <c r="J115" s="2">
        <v>42414</v>
      </c>
      <c r="K115" s="3">
        <v>4.1666666666666664E-2</v>
      </c>
      <c r="L115" s="4">
        <v>6.9444444444444441E-3</v>
      </c>
      <c r="M115" t="str">
        <f>TEXT(Table1[[#This Row],[START_DATE]], "dddd")</f>
        <v>Sunday</v>
      </c>
      <c r="N115" t="str">
        <f>UPPER(LEFT(Table1[[#This Row],[Column1]],3))</f>
        <v>SUN</v>
      </c>
      <c r="O115" t="str" cm="1">
        <f t="array" ref="O115">_xlfn.IFS(
  Table1[[#This Row],[START_TIME]]&lt;TIME(12,0,0), "05:00-12:00",
  Table1[[#This Row],[START_TIME]]&lt;TIME(18,0,0), "12:00-18:00",
  Table1[[#This Row],[START_TIME]]&lt;TIME(23,0,0), "18:00-23:00",
  TRUE, "23:00-05:00"
)</f>
        <v>05:00-12:00</v>
      </c>
    </row>
    <row r="116" spans="1:15" x14ac:dyDescent="0.35">
      <c r="A116" s="1">
        <v>42414.588194444441</v>
      </c>
      <c r="B116" s="1">
        <v>42414.611111111109</v>
      </c>
      <c r="C116" t="s">
        <v>12</v>
      </c>
      <c r="D116" t="s">
        <v>62</v>
      </c>
      <c r="E116" t="s">
        <v>64</v>
      </c>
      <c r="F116">
        <v>8.1</v>
      </c>
      <c r="G116" t="s">
        <v>21</v>
      </c>
      <c r="H116" s="2">
        <v>42414</v>
      </c>
      <c r="I116" s="3">
        <v>0.58819444444444446</v>
      </c>
      <c r="J116" s="2">
        <v>42414</v>
      </c>
      <c r="K116" s="3">
        <v>0.61111111111111116</v>
      </c>
      <c r="L116" s="4">
        <v>2.2916666666666665E-2</v>
      </c>
      <c r="M116" t="str">
        <f>TEXT(Table1[[#This Row],[START_DATE]], "dddd")</f>
        <v>Sunday</v>
      </c>
      <c r="N116" t="str">
        <f>UPPER(LEFT(Table1[[#This Row],[Column1]],3))</f>
        <v>SUN</v>
      </c>
      <c r="O116" t="str" cm="1">
        <f t="array" ref="O116">_xlfn.IFS(
  Table1[[#This Row],[START_TIME]]&lt;TIME(12,0,0), "05:00-12:00",
  Table1[[#This Row],[START_TIME]]&lt;TIME(18,0,0), "12:00-18:00",
  Table1[[#This Row],[START_TIME]]&lt;TIME(23,0,0), "18:00-23:00",
  TRUE, "23:00-05:00"
)</f>
        <v>12:00-18:00</v>
      </c>
    </row>
    <row r="117" spans="1:15" x14ac:dyDescent="0.35">
      <c r="A117" s="1">
        <v>42414.615277777775</v>
      </c>
      <c r="B117" s="1">
        <v>42414.627083333333</v>
      </c>
      <c r="C117" t="s">
        <v>12</v>
      </c>
      <c r="D117" t="s">
        <v>65</v>
      </c>
      <c r="E117" t="s">
        <v>66</v>
      </c>
      <c r="F117">
        <v>2</v>
      </c>
      <c r="G117" t="s">
        <v>21</v>
      </c>
      <c r="H117" s="2">
        <v>42414</v>
      </c>
      <c r="I117" s="3">
        <v>0.61527777777777781</v>
      </c>
      <c r="J117" s="2">
        <v>42414</v>
      </c>
      <c r="K117" s="3">
        <v>0.62708333333333333</v>
      </c>
      <c r="L117" s="4">
        <v>1.1805555555555555E-2</v>
      </c>
      <c r="M117" t="str">
        <f>TEXT(Table1[[#This Row],[START_DATE]], "dddd")</f>
        <v>Sunday</v>
      </c>
      <c r="N117" t="str">
        <f>UPPER(LEFT(Table1[[#This Row],[Column1]],3))</f>
        <v>SUN</v>
      </c>
      <c r="O117" t="str" cm="1">
        <f t="array" ref="O117">_xlfn.IFS(
  Table1[[#This Row],[START_TIME]]&lt;TIME(12,0,0), "05:00-12:00",
  Table1[[#This Row],[START_TIME]]&lt;TIME(18,0,0), "12:00-18:00",
  Table1[[#This Row],[START_TIME]]&lt;TIME(23,0,0), "18:00-23:00",
  TRUE, "23:00-05:00"
)</f>
        <v>12:00-18:00</v>
      </c>
    </row>
    <row r="118" spans="1:15" x14ac:dyDescent="0.35">
      <c r="A118" s="1">
        <v>42414.690972222219</v>
      </c>
      <c r="B118" s="1">
        <v>42414.709722222222</v>
      </c>
      <c r="C118" t="s">
        <v>12</v>
      </c>
      <c r="D118" t="s">
        <v>64</v>
      </c>
      <c r="E118" t="s">
        <v>67</v>
      </c>
      <c r="F118">
        <v>13</v>
      </c>
      <c r="G118" t="s">
        <v>21</v>
      </c>
      <c r="H118" s="2">
        <v>42414</v>
      </c>
      <c r="I118" s="3">
        <v>0.69097222222222221</v>
      </c>
      <c r="J118" s="2">
        <v>42414</v>
      </c>
      <c r="K118" s="3">
        <v>0.70972222222222225</v>
      </c>
      <c r="L118" s="4">
        <v>1.8749999999999999E-2</v>
      </c>
      <c r="M118" t="str">
        <f>TEXT(Table1[[#This Row],[START_DATE]], "dddd")</f>
        <v>Sunday</v>
      </c>
      <c r="N118" t="str">
        <f>UPPER(LEFT(Table1[[#This Row],[Column1]],3))</f>
        <v>SUN</v>
      </c>
      <c r="O118" t="str" cm="1">
        <f t="array" ref="O118">_xlfn.IFS(
  Table1[[#This Row],[START_TIME]]&lt;TIME(12,0,0), "05:00-12:00",
  Table1[[#This Row],[START_TIME]]&lt;TIME(18,0,0), "12:00-18:00",
  Table1[[#This Row],[START_TIME]]&lt;TIME(23,0,0), "18:00-23:00",
  TRUE, "23:00-05:00"
)</f>
        <v>12:00-18:00</v>
      </c>
    </row>
    <row r="119" spans="1:15" x14ac:dyDescent="0.35">
      <c r="A119" s="1">
        <v>42414.712500000001</v>
      </c>
      <c r="B119" s="1">
        <v>42414.728472222225</v>
      </c>
      <c r="C119" t="s">
        <v>12</v>
      </c>
      <c r="D119" t="s">
        <v>67</v>
      </c>
      <c r="E119" t="s">
        <v>68</v>
      </c>
      <c r="F119">
        <v>13.9</v>
      </c>
      <c r="G119" t="s">
        <v>21</v>
      </c>
      <c r="H119" s="2">
        <v>42414</v>
      </c>
      <c r="I119" s="3">
        <v>0.71250000000000002</v>
      </c>
      <c r="J119" s="2">
        <v>42414</v>
      </c>
      <c r="K119" s="3">
        <v>0.72847222222222219</v>
      </c>
      <c r="L119" s="4">
        <v>1.5972222222222221E-2</v>
      </c>
      <c r="M119" t="str">
        <f>TEXT(Table1[[#This Row],[START_DATE]], "dddd")</f>
        <v>Sunday</v>
      </c>
      <c r="N119" t="str">
        <f>UPPER(LEFT(Table1[[#This Row],[Column1]],3))</f>
        <v>SUN</v>
      </c>
      <c r="O119" t="str" cm="1">
        <f t="array" ref="O119">_xlfn.IFS(
  Table1[[#This Row],[START_TIME]]&lt;TIME(12,0,0), "05:00-12:00",
  Table1[[#This Row],[START_TIME]]&lt;TIME(18,0,0), "12:00-18:00",
  Table1[[#This Row],[START_TIME]]&lt;TIME(23,0,0), "18:00-23:00",
  TRUE, "23:00-05:00"
)</f>
        <v>12:00-18:00</v>
      </c>
    </row>
    <row r="120" spans="1:15" x14ac:dyDescent="0.35">
      <c r="A120" s="1">
        <v>42416.13958333333</v>
      </c>
      <c r="B120" s="1">
        <v>42416.175694444442</v>
      </c>
      <c r="C120" t="s">
        <v>12</v>
      </c>
      <c r="D120" t="s">
        <v>69</v>
      </c>
      <c r="E120" t="s">
        <v>37</v>
      </c>
      <c r="F120">
        <v>43.7</v>
      </c>
      <c r="G120" t="s">
        <v>17</v>
      </c>
      <c r="H120" s="2">
        <v>42416</v>
      </c>
      <c r="I120" s="3">
        <v>0.13958333333333334</v>
      </c>
      <c r="J120" s="2">
        <v>42416</v>
      </c>
      <c r="K120" s="3">
        <v>0.17569444444444443</v>
      </c>
      <c r="L120" s="4">
        <v>3.6111111111111108E-2</v>
      </c>
      <c r="M120" t="str">
        <f>TEXT(Table1[[#This Row],[START_DATE]], "dddd")</f>
        <v>Tuesday</v>
      </c>
      <c r="N120" t="str">
        <f>UPPER(LEFT(Table1[[#This Row],[Column1]],3))</f>
        <v>TUE</v>
      </c>
      <c r="O120" t="str" cm="1">
        <f t="array" ref="O120">_xlfn.IFS(
  Table1[[#This Row],[START_TIME]]&lt;TIME(12,0,0), "05:00-12:00",
  Table1[[#This Row],[START_TIME]]&lt;TIME(18,0,0), "12:00-18:00",
  Table1[[#This Row],[START_TIME]]&lt;TIME(23,0,0), "18:00-23:00",
  TRUE, "23:00-05:00"
)</f>
        <v>05:00-12:00</v>
      </c>
    </row>
    <row r="121" spans="1:15" x14ac:dyDescent="0.35">
      <c r="A121" s="1">
        <v>42416.353472222225</v>
      </c>
      <c r="B121" s="1">
        <v>42416.398611111108</v>
      </c>
      <c r="C121" t="s">
        <v>12</v>
      </c>
      <c r="D121" t="s">
        <v>37</v>
      </c>
      <c r="E121" t="s">
        <v>70</v>
      </c>
      <c r="F121">
        <v>14.1</v>
      </c>
      <c r="H121" s="2">
        <v>42416</v>
      </c>
      <c r="I121" s="3">
        <v>0.35347222222222224</v>
      </c>
      <c r="J121" s="2">
        <v>42416</v>
      </c>
      <c r="K121" s="3">
        <v>0.39861111111111114</v>
      </c>
      <c r="L121" s="4">
        <v>4.5138888888888888E-2</v>
      </c>
      <c r="M121" t="str">
        <f>TEXT(Table1[[#This Row],[START_DATE]], "dddd")</f>
        <v>Tuesday</v>
      </c>
      <c r="N121" t="str">
        <f>UPPER(LEFT(Table1[[#This Row],[Column1]],3))</f>
        <v>TUE</v>
      </c>
      <c r="O121" t="str" cm="1">
        <f t="array" ref="O121">_xlfn.IFS(
  Table1[[#This Row],[START_TIME]]&lt;TIME(12,0,0), "05:00-12:00",
  Table1[[#This Row],[START_TIME]]&lt;TIME(18,0,0), "12:00-18:00",
  Table1[[#This Row],[START_TIME]]&lt;TIME(23,0,0), "18:00-23:00",
  TRUE, "23:00-05:00"
)</f>
        <v>05:00-12:00</v>
      </c>
    </row>
    <row r="122" spans="1:15" x14ac:dyDescent="0.35">
      <c r="A122" s="1">
        <v>42416.438194444447</v>
      </c>
      <c r="B122" s="1">
        <v>42416.445138888892</v>
      </c>
      <c r="C122" t="s">
        <v>12</v>
      </c>
      <c r="D122" t="s">
        <v>70</v>
      </c>
      <c r="E122" t="s">
        <v>70</v>
      </c>
      <c r="F122">
        <v>2.6</v>
      </c>
      <c r="H122" s="2">
        <v>42416</v>
      </c>
      <c r="I122" s="3">
        <v>0.43819444444444444</v>
      </c>
      <c r="J122" s="2">
        <v>42416</v>
      </c>
      <c r="K122" s="3">
        <v>0.44513888888888886</v>
      </c>
      <c r="L122" s="4">
        <v>6.9444444444444441E-3</v>
      </c>
      <c r="M122" t="str">
        <f>TEXT(Table1[[#This Row],[START_DATE]], "dddd")</f>
        <v>Tuesday</v>
      </c>
      <c r="N122" t="str">
        <f>UPPER(LEFT(Table1[[#This Row],[Column1]],3))</f>
        <v>TUE</v>
      </c>
      <c r="O122" t="str" cm="1">
        <f t="array" ref="O122">_xlfn.IFS(
  Table1[[#This Row],[START_TIME]]&lt;TIME(12,0,0), "05:00-12:00",
  Table1[[#This Row],[START_TIME]]&lt;TIME(18,0,0), "12:00-18:00",
  Table1[[#This Row],[START_TIME]]&lt;TIME(23,0,0), "18:00-23:00",
  TRUE, "23:00-05:00"
)</f>
        <v>05:00-12:00</v>
      </c>
    </row>
    <row r="123" spans="1:15" x14ac:dyDescent="0.35">
      <c r="A123" s="1">
        <v>42416.480555555558</v>
      </c>
      <c r="B123" s="1">
        <v>42416.501388888886</v>
      </c>
      <c r="C123" t="s">
        <v>12</v>
      </c>
      <c r="D123" t="s">
        <v>70</v>
      </c>
      <c r="E123" t="s">
        <v>70</v>
      </c>
      <c r="F123">
        <v>4.5</v>
      </c>
      <c r="H123" s="2">
        <v>42416</v>
      </c>
      <c r="I123" s="3">
        <v>0.48055555555555557</v>
      </c>
      <c r="J123" s="2">
        <v>42416</v>
      </c>
      <c r="K123" s="3">
        <v>0.50138888888888888</v>
      </c>
      <c r="L123" s="4">
        <v>2.0833333333333332E-2</v>
      </c>
      <c r="M123" t="str">
        <f>TEXT(Table1[[#This Row],[START_DATE]], "dddd")</f>
        <v>Tuesday</v>
      </c>
      <c r="N123" t="str">
        <f>UPPER(LEFT(Table1[[#This Row],[Column1]],3))</f>
        <v>TUE</v>
      </c>
      <c r="O123" t="str" cm="1">
        <f t="array" ref="O123">_xlfn.IFS(
  Table1[[#This Row],[START_TIME]]&lt;TIME(12,0,0), "05:00-12:00",
  Table1[[#This Row],[START_TIME]]&lt;TIME(18,0,0), "12:00-18:00",
  Table1[[#This Row],[START_TIME]]&lt;TIME(23,0,0), "18:00-23:00",
  TRUE, "23:00-05:00"
)</f>
        <v>05:00-12:00</v>
      </c>
    </row>
    <row r="124" spans="1:15" x14ac:dyDescent="0.35">
      <c r="A124" s="1">
        <v>42416.527083333334</v>
      </c>
      <c r="B124" s="1">
        <v>42416.529166666667</v>
      </c>
      <c r="C124" t="s">
        <v>12</v>
      </c>
      <c r="D124" t="s">
        <v>70</v>
      </c>
      <c r="E124" t="s">
        <v>70</v>
      </c>
      <c r="F124">
        <v>1.7</v>
      </c>
      <c r="H124" s="2">
        <v>42416</v>
      </c>
      <c r="I124" s="3">
        <v>0.52708333333333335</v>
      </c>
      <c r="J124" s="2">
        <v>42416</v>
      </c>
      <c r="K124" s="3">
        <v>0.52916666666666667</v>
      </c>
      <c r="L124" s="4">
        <v>2.0833333333333333E-3</v>
      </c>
      <c r="M124" t="str">
        <f>TEXT(Table1[[#This Row],[START_DATE]], "dddd")</f>
        <v>Tuesday</v>
      </c>
      <c r="N124" t="str">
        <f>UPPER(LEFT(Table1[[#This Row],[Column1]],3))</f>
        <v>TUE</v>
      </c>
      <c r="O124" t="str" cm="1">
        <f t="array" ref="O124">_xlfn.IFS(
  Table1[[#This Row],[START_TIME]]&lt;TIME(12,0,0), "05:00-12:00",
  Table1[[#This Row],[START_TIME]]&lt;TIME(18,0,0), "12:00-18:00",
  Table1[[#This Row],[START_TIME]]&lt;TIME(23,0,0), "18:00-23:00",
  TRUE, "23:00-05:00"
)</f>
        <v>12:00-18:00</v>
      </c>
    </row>
    <row r="125" spans="1:15" x14ac:dyDescent="0.35">
      <c r="A125" s="1">
        <v>42416.571527777778</v>
      </c>
      <c r="B125" s="1">
        <v>42416.579861111109</v>
      </c>
      <c r="C125" t="s">
        <v>12</v>
      </c>
      <c r="D125" t="s">
        <v>70</v>
      </c>
      <c r="E125" t="s">
        <v>70</v>
      </c>
      <c r="F125">
        <v>1.8</v>
      </c>
      <c r="G125" t="s">
        <v>46</v>
      </c>
      <c r="H125" s="2">
        <v>42416</v>
      </c>
      <c r="I125" s="3">
        <v>0.57152777777777775</v>
      </c>
      <c r="J125" s="2">
        <v>42416</v>
      </c>
      <c r="K125" s="3">
        <v>0.57986111111111116</v>
      </c>
      <c r="L125" s="4">
        <v>8.3333333333333332E-3</v>
      </c>
      <c r="M125" t="str">
        <f>TEXT(Table1[[#This Row],[START_DATE]], "dddd")</f>
        <v>Tuesday</v>
      </c>
      <c r="N125" t="str">
        <f>UPPER(LEFT(Table1[[#This Row],[Column1]],3))</f>
        <v>TUE</v>
      </c>
      <c r="O125" t="str" cm="1">
        <f t="array" ref="O125">_xlfn.IFS(
  Table1[[#This Row],[START_TIME]]&lt;TIME(12,0,0), "05:00-12:00",
  Table1[[#This Row],[START_TIME]]&lt;TIME(18,0,0), "12:00-18:00",
  Table1[[#This Row],[START_TIME]]&lt;TIME(23,0,0), "18:00-23:00",
  TRUE, "23:00-05:00"
)</f>
        <v>12:00-18:00</v>
      </c>
    </row>
    <row r="126" spans="1:15" x14ac:dyDescent="0.35">
      <c r="A126" s="1">
        <v>42416.69027777778</v>
      </c>
      <c r="B126" s="1">
        <v>42416.715277777781</v>
      </c>
      <c r="C126" t="s">
        <v>12</v>
      </c>
      <c r="D126" t="s">
        <v>70</v>
      </c>
      <c r="E126" t="s">
        <v>70</v>
      </c>
      <c r="F126">
        <v>6</v>
      </c>
      <c r="H126" s="2">
        <v>42416</v>
      </c>
      <c r="I126" s="3">
        <v>0.69027777777777777</v>
      </c>
      <c r="J126" s="2">
        <v>42416</v>
      </c>
      <c r="K126" s="3">
        <v>0.71527777777777779</v>
      </c>
      <c r="L126" s="4">
        <v>2.5000000000000001E-2</v>
      </c>
      <c r="M126" t="str">
        <f>TEXT(Table1[[#This Row],[START_DATE]], "dddd")</f>
        <v>Tuesday</v>
      </c>
      <c r="N126" t="str">
        <f>UPPER(LEFT(Table1[[#This Row],[Column1]],3))</f>
        <v>TUE</v>
      </c>
      <c r="O126" t="str" cm="1">
        <f t="array" ref="O126">_xlfn.IFS(
  Table1[[#This Row],[START_TIME]]&lt;TIME(12,0,0), "05:00-12:00",
  Table1[[#This Row],[START_TIME]]&lt;TIME(18,0,0), "12:00-18:00",
  Table1[[#This Row],[START_TIME]]&lt;TIME(23,0,0), "18:00-23:00",
  TRUE, "23:00-05:00"
)</f>
        <v>12:00-18:00</v>
      </c>
    </row>
    <row r="127" spans="1:15" x14ac:dyDescent="0.35">
      <c r="A127" s="1">
        <v>42416.720138888886</v>
      </c>
      <c r="B127" s="1">
        <v>42416.726388888892</v>
      </c>
      <c r="C127" t="s">
        <v>12</v>
      </c>
      <c r="D127" t="s">
        <v>70</v>
      </c>
      <c r="E127" t="s">
        <v>71</v>
      </c>
      <c r="F127">
        <v>1.1000000000000001</v>
      </c>
      <c r="G127" t="s">
        <v>14</v>
      </c>
      <c r="H127" s="2">
        <v>42416</v>
      </c>
      <c r="I127" s="3">
        <v>0.72013888888888888</v>
      </c>
      <c r="J127" s="2">
        <v>42416</v>
      </c>
      <c r="K127" s="3">
        <v>0.72638888888888886</v>
      </c>
      <c r="L127" s="4">
        <v>6.2500000000000003E-3</v>
      </c>
      <c r="M127" t="str">
        <f>TEXT(Table1[[#This Row],[START_DATE]], "dddd")</f>
        <v>Tuesday</v>
      </c>
      <c r="N127" t="str">
        <f>UPPER(LEFT(Table1[[#This Row],[Column1]],3))</f>
        <v>TUE</v>
      </c>
      <c r="O127" t="str" cm="1">
        <f t="array" ref="O127">_xlfn.IFS(
  Table1[[#This Row],[START_TIME]]&lt;TIME(12,0,0), "05:00-12:00",
  Table1[[#This Row],[START_TIME]]&lt;TIME(18,0,0), "12:00-18:00",
  Table1[[#This Row],[START_TIME]]&lt;TIME(23,0,0), "18:00-23:00",
  TRUE, "23:00-05:00"
)</f>
        <v>12:00-18:00</v>
      </c>
    </row>
    <row r="128" spans="1:15" x14ac:dyDescent="0.35">
      <c r="A128" s="1">
        <v>42416.736111111109</v>
      </c>
      <c r="B128" s="1">
        <v>42416.738888888889</v>
      </c>
      <c r="C128" t="s">
        <v>12</v>
      </c>
      <c r="D128" t="s">
        <v>71</v>
      </c>
      <c r="E128" t="s">
        <v>37</v>
      </c>
      <c r="F128">
        <v>3.6</v>
      </c>
      <c r="G128" t="s">
        <v>29</v>
      </c>
      <c r="H128" s="2">
        <v>42416</v>
      </c>
      <c r="I128" s="3">
        <v>0.73611111111111116</v>
      </c>
      <c r="J128" s="2">
        <v>42416</v>
      </c>
      <c r="K128" s="3">
        <v>0.73888888888888893</v>
      </c>
      <c r="L128" s="4">
        <v>2.7777777777777779E-3</v>
      </c>
      <c r="M128" t="str">
        <f>TEXT(Table1[[#This Row],[START_DATE]], "dddd")</f>
        <v>Tuesday</v>
      </c>
      <c r="N128" t="str">
        <f>UPPER(LEFT(Table1[[#This Row],[Column1]],3))</f>
        <v>TUE</v>
      </c>
      <c r="O128" t="str" cm="1">
        <f t="array" ref="O128">_xlfn.IFS(
  Table1[[#This Row],[START_TIME]]&lt;TIME(12,0,0), "05:00-12:00",
  Table1[[#This Row],[START_TIME]]&lt;TIME(18,0,0), "12:00-18:00",
  Table1[[#This Row],[START_TIME]]&lt;TIME(23,0,0), "18:00-23:00",
  TRUE, "23:00-05:00"
)</f>
        <v>12:00-18:00</v>
      </c>
    </row>
    <row r="129" spans="1:15" x14ac:dyDescent="0.35">
      <c r="A129" s="1">
        <v>42417.554166666669</v>
      </c>
      <c r="B129" s="1">
        <v>42417.586111111108</v>
      </c>
      <c r="C129" t="s">
        <v>12</v>
      </c>
      <c r="D129" t="s">
        <v>37</v>
      </c>
      <c r="E129" t="s">
        <v>70</v>
      </c>
      <c r="F129">
        <v>14.7</v>
      </c>
      <c r="G129" t="s">
        <v>46</v>
      </c>
      <c r="H129" s="2">
        <v>42417</v>
      </c>
      <c r="I129" s="3">
        <v>0.5541666666666667</v>
      </c>
      <c r="J129" s="2">
        <v>42417</v>
      </c>
      <c r="K129" s="3">
        <v>0.58611111111111114</v>
      </c>
      <c r="L129" s="4">
        <v>3.1944444444444442E-2</v>
      </c>
      <c r="M129" t="str">
        <f>TEXT(Table1[[#This Row],[START_DATE]], "dddd")</f>
        <v>Wednesday</v>
      </c>
      <c r="N129" t="str">
        <f>UPPER(LEFT(Table1[[#This Row],[Column1]],3))</f>
        <v>WED</v>
      </c>
      <c r="O129" t="str" cm="1">
        <f t="array" ref="O129">_xlfn.IFS(
  Table1[[#This Row],[START_TIME]]&lt;TIME(12,0,0), "05:00-12:00",
  Table1[[#This Row],[START_TIME]]&lt;TIME(18,0,0), "12:00-18:00",
  Table1[[#This Row],[START_TIME]]&lt;TIME(23,0,0), "18:00-23:00",
  TRUE, "23:00-05:00"
)</f>
        <v>12:00-18:00</v>
      </c>
    </row>
    <row r="130" spans="1:15" x14ac:dyDescent="0.35">
      <c r="A130" s="1">
        <v>42417.636805555558</v>
      </c>
      <c r="B130" s="1">
        <v>42417.640277777777</v>
      </c>
      <c r="C130" t="s">
        <v>12</v>
      </c>
      <c r="D130" t="s">
        <v>70</v>
      </c>
      <c r="E130" t="s">
        <v>70</v>
      </c>
      <c r="F130">
        <v>1.7</v>
      </c>
      <c r="G130" t="s">
        <v>14</v>
      </c>
      <c r="H130" s="2">
        <v>42417</v>
      </c>
      <c r="I130" s="3">
        <v>0.63680555555555551</v>
      </c>
      <c r="J130" s="2">
        <v>42417</v>
      </c>
      <c r="K130" s="3">
        <v>0.64027777777777772</v>
      </c>
      <c r="L130" s="4">
        <v>3.472222222222222E-3</v>
      </c>
      <c r="M130" t="str">
        <f>TEXT(Table1[[#This Row],[START_DATE]], "dddd")</f>
        <v>Wednesday</v>
      </c>
      <c r="N130" t="str">
        <f>UPPER(LEFT(Table1[[#This Row],[Column1]],3))</f>
        <v>WED</v>
      </c>
      <c r="O130" t="str" cm="1">
        <f t="array" ref="O130">_xlfn.IFS(
  Table1[[#This Row],[START_TIME]]&lt;TIME(12,0,0), "05:00-12:00",
  Table1[[#This Row],[START_TIME]]&lt;TIME(18,0,0), "12:00-18:00",
  Table1[[#This Row],[START_TIME]]&lt;TIME(23,0,0), "18:00-23:00",
  TRUE, "23:00-05:00"
)</f>
        <v>12:00-18:00</v>
      </c>
    </row>
    <row r="131" spans="1:15" x14ac:dyDescent="0.35">
      <c r="A131" s="1">
        <v>42417.647916666669</v>
      </c>
      <c r="B131" s="1">
        <v>42417.678472222222</v>
      </c>
      <c r="C131" t="s">
        <v>12</v>
      </c>
      <c r="D131" t="s">
        <v>70</v>
      </c>
      <c r="E131" t="s">
        <v>69</v>
      </c>
      <c r="F131">
        <v>21.4</v>
      </c>
      <c r="G131" t="s">
        <v>46</v>
      </c>
      <c r="H131" s="2">
        <v>42417</v>
      </c>
      <c r="I131" s="3">
        <v>0.6479166666666667</v>
      </c>
      <c r="J131" s="2">
        <v>42417</v>
      </c>
      <c r="K131" s="3">
        <v>0.67847222222222225</v>
      </c>
      <c r="L131" s="4">
        <v>3.0555555555555555E-2</v>
      </c>
      <c r="M131" t="str">
        <f>TEXT(Table1[[#This Row],[START_DATE]], "dddd")</f>
        <v>Wednesday</v>
      </c>
      <c r="N131" t="str">
        <f>UPPER(LEFT(Table1[[#This Row],[Column1]],3))</f>
        <v>WED</v>
      </c>
      <c r="O131" t="str" cm="1">
        <f t="array" ref="O131">_xlfn.IFS(
  Table1[[#This Row],[START_TIME]]&lt;TIME(12,0,0), "05:00-12:00",
  Table1[[#This Row],[START_TIME]]&lt;TIME(18,0,0), "12:00-18:00",
  Table1[[#This Row],[START_TIME]]&lt;TIME(23,0,0), "18:00-23:00",
  TRUE, "23:00-05:00"
)</f>
        <v>12:00-18:00</v>
      </c>
    </row>
    <row r="132" spans="1:15" x14ac:dyDescent="0.35">
      <c r="A132" s="1">
        <v>42417.693055555559</v>
      </c>
      <c r="B132" s="1">
        <v>42417.696527777778</v>
      </c>
      <c r="C132" t="s">
        <v>12</v>
      </c>
      <c r="D132" t="s">
        <v>69</v>
      </c>
      <c r="E132" t="s">
        <v>69</v>
      </c>
      <c r="F132">
        <v>0.5</v>
      </c>
      <c r="G132" t="s">
        <v>29</v>
      </c>
      <c r="H132" s="2">
        <v>42417</v>
      </c>
      <c r="I132" s="3">
        <v>0.69305555555555554</v>
      </c>
      <c r="J132" s="2">
        <v>42417</v>
      </c>
      <c r="K132" s="3">
        <v>0.69652777777777775</v>
      </c>
      <c r="L132" s="4">
        <v>3.472222222222222E-3</v>
      </c>
      <c r="M132" t="str">
        <f>TEXT(Table1[[#This Row],[START_DATE]], "dddd")</f>
        <v>Wednesday</v>
      </c>
      <c r="N132" t="str">
        <f>UPPER(LEFT(Table1[[#This Row],[Column1]],3))</f>
        <v>WED</v>
      </c>
      <c r="O132" t="str" cm="1">
        <f t="array" ref="O132">_xlfn.IFS(
  Table1[[#This Row],[START_TIME]]&lt;TIME(12,0,0), "05:00-12:00",
  Table1[[#This Row],[START_TIME]]&lt;TIME(18,0,0), "12:00-18:00",
  Table1[[#This Row],[START_TIME]]&lt;TIME(23,0,0), "18:00-23:00",
  TRUE, "23:00-05:00"
)</f>
        <v>12:00-18:00</v>
      </c>
    </row>
    <row r="133" spans="1:15" x14ac:dyDescent="0.35">
      <c r="A133" s="1">
        <v>42418.34652777778</v>
      </c>
      <c r="B133" s="1">
        <v>42418.352083333331</v>
      </c>
      <c r="C133" t="s">
        <v>12</v>
      </c>
      <c r="D133" t="s">
        <v>37</v>
      </c>
      <c r="E133" t="s">
        <v>37</v>
      </c>
      <c r="F133">
        <v>23.5</v>
      </c>
      <c r="G133" t="s">
        <v>46</v>
      </c>
      <c r="H133" s="2">
        <v>42418</v>
      </c>
      <c r="I133" s="3">
        <v>0.34652777777777777</v>
      </c>
      <c r="J133" s="2">
        <v>42418</v>
      </c>
      <c r="K133" s="3">
        <v>0.35208333333333336</v>
      </c>
      <c r="L133" s="4">
        <v>5.5555555555555558E-3</v>
      </c>
      <c r="M133" t="str">
        <f>TEXT(Table1[[#This Row],[START_DATE]], "dddd")</f>
        <v>Thursday</v>
      </c>
      <c r="N133" t="str">
        <f>UPPER(LEFT(Table1[[#This Row],[Column1]],3))</f>
        <v>THU</v>
      </c>
      <c r="O133" t="str" cm="1">
        <f t="array" ref="O133">_xlfn.IFS(
  Table1[[#This Row],[START_TIME]]&lt;TIME(12,0,0), "05:00-12:00",
  Table1[[#This Row],[START_TIME]]&lt;TIME(18,0,0), "12:00-18:00",
  Table1[[#This Row],[START_TIME]]&lt;TIME(23,0,0), "18:00-23:00",
  TRUE, "23:00-05:00"
)</f>
        <v>05:00-12:00</v>
      </c>
    </row>
    <row r="134" spans="1:15" x14ac:dyDescent="0.35">
      <c r="A134" s="1">
        <v>42418.585416666669</v>
      </c>
      <c r="B134" s="1">
        <v>42418.614583333336</v>
      </c>
      <c r="C134" t="s">
        <v>12</v>
      </c>
      <c r="D134" t="s">
        <v>37</v>
      </c>
      <c r="E134" t="s">
        <v>38</v>
      </c>
      <c r="F134">
        <v>12.7</v>
      </c>
      <c r="G134" t="s">
        <v>46</v>
      </c>
      <c r="H134" s="2">
        <v>42418</v>
      </c>
      <c r="I134" s="3">
        <v>0.5854166666666667</v>
      </c>
      <c r="J134" s="2">
        <v>42418</v>
      </c>
      <c r="K134" s="3">
        <v>0.61458333333333337</v>
      </c>
      <c r="L134" s="4">
        <v>2.9166666666666667E-2</v>
      </c>
      <c r="M134" t="str">
        <f>TEXT(Table1[[#This Row],[START_DATE]], "dddd")</f>
        <v>Thursday</v>
      </c>
      <c r="N134" t="str">
        <f>UPPER(LEFT(Table1[[#This Row],[Column1]],3))</f>
        <v>THU</v>
      </c>
      <c r="O134" t="str" cm="1">
        <f t="array" ref="O134">_xlfn.IFS(
  Table1[[#This Row],[START_TIME]]&lt;TIME(12,0,0), "05:00-12:00",
  Table1[[#This Row],[START_TIME]]&lt;TIME(18,0,0), "12:00-18:00",
  Table1[[#This Row],[START_TIME]]&lt;TIME(23,0,0), "18:00-23:00",
  TRUE, "23:00-05:00"
)</f>
        <v>12:00-18:00</v>
      </c>
    </row>
    <row r="135" spans="1:15" x14ac:dyDescent="0.35">
      <c r="A135" s="1">
        <v>42418.636111111111</v>
      </c>
      <c r="B135" s="1">
        <v>42418.646527777775</v>
      </c>
      <c r="C135" t="s">
        <v>12</v>
      </c>
      <c r="D135" t="s">
        <v>38</v>
      </c>
      <c r="E135" t="s">
        <v>37</v>
      </c>
      <c r="F135">
        <v>6</v>
      </c>
      <c r="G135" t="s">
        <v>46</v>
      </c>
      <c r="H135" s="2">
        <v>42418</v>
      </c>
      <c r="I135" s="3">
        <v>0.63611111111111107</v>
      </c>
      <c r="J135" s="2">
        <v>42418</v>
      </c>
      <c r="K135" s="3">
        <v>0.64652777777777781</v>
      </c>
      <c r="L135" s="4">
        <v>1.0416666666666666E-2</v>
      </c>
      <c r="M135" t="str">
        <f>TEXT(Table1[[#This Row],[START_DATE]], "dddd")</f>
        <v>Thursday</v>
      </c>
      <c r="N135" t="str">
        <f>UPPER(LEFT(Table1[[#This Row],[Column1]],3))</f>
        <v>THU</v>
      </c>
      <c r="O135" t="str" cm="1">
        <f t="array" ref="O135">_xlfn.IFS(
  Table1[[#This Row],[START_TIME]]&lt;TIME(12,0,0), "05:00-12:00",
  Table1[[#This Row],[START_TIME]]&lt;TIME(18,0,0), "12:00-18:00",
  Table1[[#This Row],[START_TIME]]&lt;TIME(23,0,0), "18:00-23:00",
  TRUE, "23:00-05:00"
)</f>
        <v>12:00-18:00</v>
      </c>
    </row>
    <row r="136" spans="1:15" x14ac:dyDescent="0.35">
      <c r="A136" s="1">
        <v>42418.780555555553</v>
      </c>
      <c r="B136" s="1">
        <v>42418.790277777778</v>
      </c>
      <c r="C136" t="s">
        <v>12</v>
      </c>
      <c r="D136" t="s">
        <v>37</v>
      </c>
      <c r="E136" t="s">
        <v>38</v>
      </c>
      <c r="F136">
        <v>5.2</v>
      </c>
      <c r="G136" t="s">
        <v>17</v>
      </c>
      <c r="H136" s="2">
        <v>42418</v>
      </c>
      <c r="I136" s="3">
        <v>0.78055555555555556</v>
      </c>
      <c r="J136" s="2">
        <v>42418</v>
      </c>
      <c r="K136" s="3">
        <v>0.79027777777777775</v>
      </c>
      <c r="L136" s="4">
        <v>9.7222222222222224E-3</v>
      </c>
      <c r="M136" t="str">
        <f>TEXT(Table1[[#This Row],[START_DATE]], "dddd")</f>
        <v>Thursday</v>
      </c>
      <c r="N136" t="str">
        <f>UPPER(LEFT(Table1[[#This Row],[Column1]],3))</f>
        <v>THU</v>
      </c>
      <c r="O136" t="str" cm="1">
        <f t="array" ref="O136">_xlfn.IFS(
  Table1[[#This Row],[START_TIME]]&lt;TIME(12,0,0), "05:00-12:00",
  Table1[[#This Row],[START_TIME]]&lt;TIME(18,0,0), "12:00-18:00",
  Table1[[#This Row],[START_TIME]]&lt;TIME(23,0,0), "18:00-23:00",
  TRUE, "23:00-05:00"
)</f>
        <v>18:00-23:00</v>
      </c>
    </row>
    <row r="137" spans="1:15" x14ac:dyDescent="0.35">
      <c r="A137" s="1">
        <v>42418.810416666667</v>
      </c>
      <c r="B137" s="1">
        <v>42418.838888888888</v>
      </c>
      <c r="C137" t="s">
        <v>12</v>
      </c>
      <c r="D137" t="s">
        <v>38</v>
      </c>
      <c r="E137" t="s">
        <v>37</v>
      </c>
      <c r="F137">
        <v>10</v>
      </c>
      <c r="G137" t="s">
        <v>21</v>
      </c>
      <c r="H137" s="2">
        <v>42418</v>
      </c>
      <c r="I137" s="3">
        <v>0.81041666666666667</v>
      </c>
      <c r="J137" s="2">
        <v>42418</v>
      </c>
      <c r="K137" s="3">
        <v>0.83888888888888891</v>
      </c>
      <c r="L137" s="4">
        <v>2.8472222222222222E-2</v>
      </c>
      <c r="M137" t="str">
        <f>TEXT(Table1[[#This Row],[START_DATE]], "dddd")</f>
        <v>Thursday</v>
      </c>
      <c r="N137" t="str">
        <f>UPPER(LEFT(Table1[[#This Row],[Column1]],3))</f>
        <v>THU</v>
      </c>
      <c r="O137" t="str" cm="1">
        <f t="array" ref="O137">_xlfn.IFS(
  Table1[[#This Row],[START_TIME]]&lt;TIME(12,0,0), "05:00-12:00",
  Table1[[#This Row],[START_TIME]]&lt;TIME(18,0,0), "12:00-18:00",
  Table1[[#This Row],[START_TIME]]&lt;TIME(23,0,0), "18:00-23:00",
  TRUE, "23:00-05:00"
)</f>
        <v>18:00-23:00</v>
      </c>
    </row>
    <row r="138" spans="1:15" x14ac:dyDescent="0.35">
      <c r="A138" s="1">
        <v>42419.376388888886</v>
      </c>
      <c r="B138" s="1">
        <v>42419.384722222225</v>
      </c>
      <c r="C138" t="s">
        <v>12</v>
      </c>
      <c r="D138" t="s">
        <v>37</v>
      </c>
      <c r="E138" t="s">
        <v>37</v>
      </c>
      <c r="F138">
        <v>18.3</v>
      </c>
      <c r="G138" t="s">
        <v>21</v>
      </c>
      <c r="H138" s="2">
        <v>42419</v>
      </c>
      <c r="I138" s="3">
        <v>0.37638888888888888</v>
      </c>
      <c r="J138" s="2">
        <v>42419</v>
      </c>
      <c r="K138" s="3">
        <v>0.38472222222222224</v>
      </c>
      <c r="L138" s="4">
        <v>8.3333333333333332E-3</v>
      </c>
      <c r="M138" t="str">
        <f>TEXT(Table1[[#This Row],[START_DATE]], "dddd")</f>
        <v>Friday</v>
      </c>
      <c r="N138" t="str">
        <f>UPPER(LEFT(Table1[[#This Row],[Column1]],3))</f>
        <v>FRI</v>
      </c>
      <c r="O138" t="str" cm="1">
        <f t="array" ref="O138">_xlfn.IFS(
  Table1[[#This Row],[START_TIME]]&lt;TIME(12,0,0), "05:00-12:00",
  Table1[[#This Row],[START_TIME]]&lt;TIME(18,0,0), "12:00-18:00",
  Table1[[#This Row],[START_TIME]]&lt;TIME(23,0,0), "18:00-23:00",
  TRUE, "23:00-05:00"
)</f>
        <v>05:00-12:00</v>
      </c>
    </row>
    <row r="139" spans="1:15" x14ac:dyDescent="0.35">
      <c r="A139" s="1">
        <v>42419.38958333333</v>
      </c>
      <c r="B139" s="1">
        <v>42419.410416666666</v>
      </c>
      <c r="C139" t="s">
        <v>12</v>
      </c>
      <c r="D139" t="s">
        <v>37</v>
      </c>
      <c r="E139" t="s">
        <v>37</v>
      </c>
      <c r="F139">
        <v>11.2</v>
      </c>
      <c r="G139" t="s">
        <v>21</v>
      </c>
      <c r="H139" s="2">
        <v>42419</v>
      </c>
      <c r="I139" s="3">
        <v>0.38958333333333334</v>
      </c>
      <c r="J139" s="2">
        <v>42419</v>
      </c>
      <c r="K139" s="3">
        <v>0.41041666666666665</v>
      </c>
      <c r="L139" s="4">
        <v>2.0833333333333332E-2</v>
      </c>
      <c r="M139" t="str">
        <f>TEXT(Table1[[#This Row],[START_DATE]], "dddd")</f>
        <v>Friday</v>
      </c>
      <c r="N139" t="str">
        <f>UPPER(LEFT(Table1[[#This Row],[Column1]],3))</f>
        <v>FRI</v>
      </c>
      <c r="O139" t="str" cm="1">
        <f t="array" ref="O139">_xlfn.IFS(
  Table1[[#This Row],[START_TIME]]&lt;TIME(12,0,0), "05:00-12:00",
  Table1[[#This Row],[START_TIME]]&lt;TIME(18,0,0), "12:00-18:00",
  Table1[[#This Row],[START_TIME]]&lt;TIME(23,0,0), "18:00-23:00",
  TRUE, "23:00-05:00"
)</f>
        <v>05:00-12:00</v>
      </c>
    </row>
    <row r="140" spans="1:15" x14ac:dyDescent="0.35">
      <c r="A140" s="1">
        <v>42419.431250000001</v>
      </c>
      <c r="B140" s="1">
        <v>42419.45</v>
      </c>
      <c r="C140" t="s">
        <v>12</v>
      </c>
      <c r="D140" t="s">
        <v>37</v>
      </c>
      <c r="E140" t="s">
        <v>38</v>
      </c>
      <c r="F140">
        <v>7.6</v>
      </c>
      <c r="G140" t="s">
        <v>21</v>
      </c>
      <c r="H140" s="2">
        <v>42419</v>
      </c>
      <c r="I140" s="3">
        <v>0.43125000000000002</v>
      </c>
      <c r="J140" s="2">
        <v>42419</v>
      </c>
      <c r="K140" s="3">
        <v>0.45</v>
      </c>
      <c r="L140" s="4">
        <v>1.8749999999999999E-2</v>
      </c>
      <c r="M140" t="str">
        <f>TEXT(Table1[[#This Row],[START_DATE]], "dddd")</f>
        <v>Friday</v>
      </c>
      <c r="N140" t="str">
        <f>UPPER(LEFT(Table1[[#This Row],[Column1]],3))</f>
        <v>FRI</v>
      </c>
      <c r="O140" t="str" cm="1">
        <f t="array" ref="O140">_xlfn.IFS(
  Table1[[#This Row],[START_TIME]]&lt;TIME(12,0,0), "05:00-12:00",
  Table1[[#This Row],[START_TIME]]&lt;TIME(18,0,0), "12:00-18:00",
  Table1[[#This Row],[START_TIME]]&lt;TIME(23,0,0), "18:00-23:00",
  TRUE, "23:00-05:00"
)</f>
        <v>05:00-12:00</v>
      </c>
    </row>
    <row r="141" spans="1:15" x14ac:dyDescent="0.35">
      <c r="A141" s="1">
        <v>42419.472222222219</v>
      </c>
      <c r="B141" s="1">
        <v>42419.476388888892</v>
      </c>
      <c r="C141" t="s">
        <v>24</v>
      </c>
      <c r="D141" t="s">
        <v>38</v>
      </c>
      <c r="E141" t="s">
        <v>38</v>
      </c>
      <c r="F141">
        <v>1.5</v>
      </c>
      <c r="H141" s="2">
        <v>42419</v>
      </c>
      <c r="I141" s="3">
        <v>0.47222222222222221</v>
      </c>
      <c r="J141" s="2">
        <v>42419</v>
      </c>
      <c r="K141" s="3">
        <v>0.47638888888888886</v>
      </c>
      <c r="L141" s="4">
        <v>4.1666666666666666E-3</v>
      </c>
      <c r="M141" t="str">
        <f>TEXT(Table1[[#This Row],[START_DATE]], "dddd")</f>
        <v>Friday</v>
      </c>
      <c r="N141" t="str">
        <f>UPPER(LEFT(Table1[[#This Row],[Column1]],3))</f>
        <v>FRI</v>
      </c>
      <c r="O141" t="str" cm="1">
        <f t="array" ref="O141">_xlfn.IFS(
  Table1[[#This Row],[START_TIME]]&lt;TIME(12,0,0), "05:00-12:00",
  Table1[[#This Row],[START_TIME]]&lt;TIME(18,0,0), "12:00-18:00",
  Table1[[#This Row],[START_TIME]]&lt;TIME(23,0,0), "18:00-23:00",
  TRUE, "23:00-05:00"
)</f>
        <v>05:00-12:00</v>
      </c>
    </row>
    <row r="142" spans="1:15" x14ac:dyDescent="0.35">
      <c r="A142" s="1">
        <v>42419.489583333336</v>
      </c>
      <c r="B142" s="1">
        <v>42419.493055555555</v>
      </c>
      <c r="C142" t="s">
        <v>24</v>
      </c>
      <c r="D142" t="s">
        <v>38</v>
      </c>
      <c r="E142" t="s">
        <v>38</v>
      </c>
      <c r="F142">
        <v>1</v>
      </c>
      <c r="H142" s="2">
        <v>42419</v>
      </c>
      <c r="I142" s="3">
        <v>0.48958333333333331</v>
      </c>
      <c r="J142" s="2">
        <v>42419</v>
      </c>
      <c r="K142" s="3">
        <v>0.49305555555555558</v>
      </c>
      <c r="L142" s="4">
        <v>3.472222222222222E-3</v>
      </c>
      <c r="M142" t="str">
        <f>TEXT(Table1[[#This Row],[START_DATE]], "dddd")</f>
        <v>Friday</v>
      </c>
      <c r="N142" t="str">
        <f>UPPER(LEFT(Table1[[#This Row],[Column1]],3))</f>
        <v>FRI</v>
      </c>
      <c r="O142" t="str" cm="1">
        <f t="array" ref="O142">_xlfn.IFS(
  Table1[[#This Row],[START_TIME]]&lt;TIME(12,0,0), "05:00-12:00",
  Table1[[#This Row],[START_TIME]]&lt;TIME(18,0,0), "12:00-18:00",
  Table1[[#This Row],[START_TIME]]&lt;TIME(23,0,0), "18:00-23:00",
  TRUE, "23:00-05:00"
)</f>
        <v>05:00-12:00</v>
      </c>
    </row>
    <row r="143" spans="1:15" x14ac:dyDescent="0.35">
      <c r="A143" s="1">
        <v>42419.506249999999</v>
      </c>
      <c r="B143" s="1">
        <v>42419.518750000003</v>
      </c>
      <c r="C143" t="s">
        <v>12</v>
      </c>
      <c r="D143" t="s">
        <v>38</v>
      </c>
      <c r="E143" t="s">
        <v>37</v>
      </c>
      <c r="F143">
        <v>7.3</v>
      </c>
      <c r="G143" t="s">
        <v>46</v>
      </c>
      <c r="H143" s="2">
        <v>42419</v>
      </c>
      <c r="I143" s="3">
        <v>0.50624999999999998</v>
      </c>
      <c r="J143" s="2">
        <v>42419</v>
      </c>
      <c r="K143" s="3">
        <v>0.51875000000000004</v>
      </c>
      <c r="L143" s="4">
        <v>1.2500000000000001E-2</v>
      </c>
      <c r="M143" t="str">
        <f>TEXT(Table1[[#This Row],[START_DATE]], "dddd")</f>
        <v>Friday</v>
      </c>
      <c r="N143" t="str">
        <f>UPPER(LEFT(Table1[[#This Row],[Column1]],3))</f>
        <v>FRI</v>
      </c>
      <c r="O143" t="str" cm="1">
        <f t="array" ref="O143">_xlfn.IFS(
  Table1[[#This Row],[START_TIME]]&lt;TIME(12,0,0), "05:00-12:00",
  Table1[[#This Row],[START_TIME]]&lt;TIME(18,0,0), "12:00-18:00",
  Table1[[#This Row],[START_TIME]]&lt;TIME(23,0,0), "18:00-23:00",
  TRUE, "23:00-05:00"
)</f>
        <v>12:00-18:00</v>
      </c>
    </row>
    <row r="144" spans="1:15" x14ac:dyDescent="0.35">
      <c r="A144" s="1">
        <v>42419.68472222222</v>
      </c>
      <c r="B144" s="1">
        <v>42419.697916666664</v>
      </c>
      <c r="C144" t="s">
        <v>12</v>
      </c>
      <c r="D144" t="s">
        <v>37</v>
      </c>
      <c r="E144" t="s">
        <v>38</v>
      </c>
      <c r="F144">
        <v>3.5</v>
      </c>
      <c r="H144" s="2">
        <v>42419</v>
      </c>
      <c r="I144" s="3">
        <v>0.68472222222222223</v>
      </c>
      <c r="J144" s="2">
        <v>42419</v>
      </c>
      <c r="K144" s="3">
        <v>0.69791666666666663</v>
      </c>
      <c r="L144" s="4">
        <v>1.3194444444444444E-2</v>
      </c>
      <c r="M144" t="str">
        <f>TEXT(Table1[[#This Row],[START_DATE]], "dddd")</f>
        <v>Friday</v>
      </c>
      <c r="N144" t="str">
        <f>UPPER(LEFT(Table1[[#This Row],[Column1]],3))</f>
        <v>FRI</v>
      </c>
      <c r="O144" t="str" cm="1">
        <f t="array" ref="O144">_xlfn.IFS(
  Table1[[#This Row],[START_TIME]]&lt;TIME(12,0,0), "05:00-12:00",
  Table1[[#This Row],[START_TIME]]&lt;TIME(18,0,0), "12:00-18:00",
  Table1[[#This Row],[START_TIME]]&lt;TIME(23,0,0), "18:00-23:00",
  TRUE, "23:00-05:00"
)</f>
        <v>12:00-18:00</v>
      </c>
    </row>
    <row r="145" spans="1:15" x14ac:dyDescent="0.35">
      <c r="A145" s="1">
        <v>42419.714583333334</v>
      </c>
      <c r="B145" s="1">
        <v>42419.722222222219</v>
      </c>
      <c r="C145" t="s">
        <v>12</v>
      </c>
      <c r="D145" t="s">
        <v>38</v>
      </c>
      <c r="E145" t="s">
        <v>38</v>
      </c>
      <c r="F145">
        <v>4.2</v>
      </c>
      <c r="H145" s="2">
        <v>42419</v>
      </c>
      <c r="I145" s="3">
        <v>0.71458333333333335</v>
      </c>
      <c r="J145" s="2">
        <v>42419</v>
      </c>
      <c r="K145" s="3">
        <v>0.72222222222222221</v>
      </c>
      <c r="L145" s="4">
        <v>7.6388888888888886E-3</v>
      </c>
      <c r="M145" t="str">
        <f>TEXT(Table1[[#This Row],[START_DATE]], "dddd")</f>
        <v>Friday</v>
      </c>
      <c r="N145" t="str">
        <f>UPPER(LEFT(Table1[[#This Row],[Column1]],3))</f>
        <v>FRI</v>
      </c>
      <c r="O145" t="str" cm="1">
        <f t="array" ref="O145">_xlfn.IFS(
  Table1[[#This Row],[START_TIME]]&lt;TIME(12,0,0), "05:00-12:00",
  Table1[[#This Row],[START_TIME]]&lt;TIME(18,0,0), "12:00-18:00",
  Table1[[#This Row],[START_TIME]]&lt;TIME(23,0,0), "18:00-23:00",
  TRUE, "23:00-05:00"
)</f>
        <v>12:00-18:00</v>
      </c>
    </row>
    <row r="146" spans="1:15" x14ac:dyDescent="0.35">
      <c r="A146" s="1">
        <v>42419.838888888888</v>
      </c>
      <c r="B146" s="1">
        <v>42419.854166666664</v>
      </c>
      <c r="C146" t="s">
        <v>24</v>
      </c>
      <c r="D146" t="s">
        <v>38</v>
      </c>
      <c r="E146" t="s">
        <v>37</v>
      </c>
      <c r="F146">
        <v>13.6</v>
      </c>
      <c r="H146" s="2">
        <v>42419</v>
      </c>
      <c r="I146" s="3">
        <v>0.83888888888888891</v>
      </c>
      <c r="J146" s="2">
        <v>42419</v>
      </c>
      <c r="K146" s="3">
        <v>0.85416666666666663</v>
      </c>
      <c r="L146" s="4">
        <v>1.5277777777777777E-2</v>
      </c>
      <c r="M146" t="str">
        <f>TEXT(Table1[[#This Row],[START_DATE]], "dddd")</f>
        <v>Friday</v>
      </c>
      <c r="N146" t="str">
        <f>UPPER(LEFT(Table1[[#This Row],[Column1]],3))</f>
        <v>FRI</v>
      </c>
      <c r="O146" t="str" cm="1">
        <f t="array" ref="O146">_xlfn.IFS(
  Table1[[#This Row],[START_TIME]]&lt;TIME(12,0,0), "05:00-12:00",
  Table1[[#This Row],[START_TIME]]&lt;TIME(18,0,0), "12:00-18:00",
  Table1[[#This Row],[START_TIME]]&lt;TIME(23,0,0), "18:00-23:00",
  TRUE, "23:00-05:00"
)</f>
        <v>18:00-23:00</v>
      </c>
    </row>
    <row r="147" spans="1:15" x14ac:dyDescent="0.35">
      <c r="A147" s="1">
        <v>42419.856944444444</v>
      </c>
      <c r="B147" s="1">
        <v>42419.868750000001</v>
      </c>
      <c r="C147" t="s">
        <v>24</v>
      </c>
      <c r="D147" t="s">
        <v>37</v>
      </c>
      <c r="E147" t="s">
        <v>37</v>
      </c>
      <c r="F147">
        <v>2.5</v>
      </c>
      <c r="H147" s="2">
        <v>42419</v>
      </c>
      <c r="I147" s="3">
        <v>0.8569444444444444</v>
      </c>
      <c r="J147" s="2">
        <v>42419</v>
      </c>
      <c r="K147" s="3">
        <v>0.86875000000000002</v>
      </c>
      <c r="L147" s="4">
        <v>1.1805555555555555E-2</v>
      </c>
      <c r="M147" t="str">
        <f>TEXT(Table1[[#This Row],[START_DATE]], "dddd")</f>
        <v>Friday</v>
      </c>
      <c r="N147" t="str">
        <f>UPPER(LEFT(Table1[[#This Row],[Column1]],3))</f>
        <v>FRI</v>
      </c>
      <c r="O147" t="str" cm="1">
        <f t="array" ref="O147">_xlfn.IFS(
  Table1[[#This Row],[START_TIME]]&lt;TIME(12,0,0), "05:00-12:00",
  Table1[[#This Row],[START_TIME]]&lt;TIME(18,0,0), "12:00-18:00",
  Table1[[#This Row],[START_TIME]]&lt;TIME(23,0,0), "18:00-23:00",
  TRUE, "23:00-05:00"
)</f>
        <v>18:00-23:00</v>
      </c>
    </row>
    <row r="148" spans="1:15" x14ac:dyDescent="0.35">
      <c r="A148" s="1">
        <v>42420.332638888889</v>
      </c>
      <c r="B148" s="1">
        <v>42420.355555555558</v>
      </c>
      <c r="C148" t="s">
        <v>24</v>
      </c>
      <c r="D148" t="s">
        <v>37</v>
      </c>
      <c r="E148" t="s">
        <v>38</v>
      </c>
      <c r="F148">
        <v>14.4</v>
      </c>
      <c r="H148" s="2">
        <v>42420</v>
      </c>
      <c r="I148" s="3">
        <v>0.33263888888888887</v>
      </c>
      <c r="J148" s="2">
        <v>42420</v>
      </c>
      <c r="K148" s="3">
        <v>0.35555555555555557</v>
      </c>
      <c r="L148" s="4">
        <v>2.2916666666666665E-2</v>
      </c>
      <c r="M148" t="str">
        <f>TEXT(Table1[[#This Row],[START_DATE]], "dddd")</f>
        <v>Saturday</v>
      </c>
      <c r="N148" t="str">
        <f>UPPER(LEFT(Table1[[#This Row],[Column1]],3))</f>
        <v>SAT</v>
      </c>
      <c r="O148" t="str" cm="1">
        <f t="array" ref="O148">_xlfn.IFS(
  Table1[[#This Row],[START_TIME]]&lt;TIME(12,0,0), "05:00-12:00",
  Table1[[#This Row],[START_TIME]]&lt;TIME(18,0,0), "12:00-18:00",
  Table1[[#This Row],[START_TIME]]&lt;TIME(23,0,0), "18:00-23:00",
  TRUE, "23:00-05:00"
)</f>
        <v>05:00-12:00</v>
      </c>
    </row>
    <row r="149" spans="1:15" x14ac:dyDescent="0.35">
      <c r="A149" s="1">
        <v>42420.45</v>
      </c>
      <c r="B149" s="1">
        <v>42420.455555555556</v>
      </c>
      <c r="C149" t="s">
        <v>24</v>
      </c>
      <c r="D149" t="s">
        <v>38</v>
      </c>
      <c r="E149" t="s">
        <v>38</v>
      </c>
      <c r="F149">
        <v>3</v>
      </c>
      <c r="H149" s="2">
        <v>42420</v>
      </c>
      <c r="I149" s="3">
        <v>0.45</v>
      </c>
      <c r="J149" s="2">
        <v>42420</v>
      </c>
      <c r="K149" s="3">
        <v>0.45555555555555555</v>
      </c>
      <c r="L149" s="4">
        <v>5.5555555555555558E-3</v>
      </c>
      <c r="M149" t="str">
        <f>TEXT(Table1[[#This Row],[START_DATE]], "dddd")</f>
        <v>Saturday</v>
      </c>
      <c r="N149" t="str">
        <f>UPPER(LEFT(Table1[[#This Row],[Column1]],3))</f>
        <v>SAT</v>
      </c>
      <c r="O149" t="str" cm="1">
        <f t="array" ref="O149">_xlfn.IFS(
  Table1[[#This Row],[START_TIME]]&lt;TIME(12,0,0), "05:00-12:00",
  Table1[[#This Row],[START_TIME]]&lt;TIME(18,0,0), "12:00-18:00",
  Table1[[#This Row],[START_TIME]]&lt;TIME(23,0,0), "18:00-23:00",
  TRUE, "23:00-05:00"
)</f>
        <v>05:00-12:00</v>
      </c>
    </row>
    <row r="150" spans="1:15" x14ac:dyDescent="0.35">
      <c r="A150" s="1">
        <v>42420.489583333336</v>
      </c>
      <c r="B150" s="1">
        <v>42420.495138888888</v>
      </c>
      <c r="C150" t="s">
        <v>24</v>
      </c>
      <c r="D150" t="s">
        <v>38</v>
      </c>
      <c r="E150" t="s">
        <v>38</v>
      </c>
      <c r="F150">
        <v>1.5</v>
      </c>
      <c r="H150" s="2">
        <v>42420</v>
      </c>
      <c r="I150" s="3">
        <v>0.48958333333333331</v>
      </c>
      <c r="J150" s="2">
        <v>42420</v>
      </c>
      <c r="K150" s="3">
        <v>0.49513888888888891</v>
      </c>
      <c r="L150" s="4">
        <v>5.5555555555555558E-3</v>
      </c>
      <c r="M150" t="str">
        <f>TEXT(Table1[[#This Row],[START_DATE]], "dddd")</f>
        <v>Saturday</v>
      </c>
      <c r="N150" t="str">
        <f>UPPER(LEFT(Table1[[#This Row],[Column1]],3))</f>
        <v>SAT</v>
      </c>
      <c r="O150" t="str" cm="1">
        <f t="array" ref="O150">_xlfn.IFS(
  Table1[[#This Row],[START_TIME]]&lt;TIME(12,0,0), "05:00-12:00",
  Table1[[#This Row],[START_TIME]]&lt;TIME(18,0,0), "12:00-18:00",
  Table1[[#This Row],[START_TIME]]&lt;TIME(23,0,0), "18:00-23:00",
  TRUE, "23:00-05:00"
)</f>
        <v>05:00-12:00</v>
      </c>
    </row>
    <row r="151" spans="1:15" x14ac:dyDescent="0.35">
      <c r="A151" s="1">
        <v>42420.52847222222</v>
      </c>
      <c r="B151" s="1">
        <v>42420.553472222222</v>
      </c>
      <c r="C151" t="s">
        <v>12</v>
      </c>
      <c r="D151" t="s">
        <v>38</v>
      </c>
      <c r="E151" t="s">
        <v>72</v>
      </c>
      <c r="F151">
        <v>18.399999999999999</v>
      </c>
      <c r="H151" s="2">
        <v>42420</v>
      </c>
      <c r="I151" s="3">
        <v>0.52847222222222223</v>
      </c>
      <c r="J151" s="2">
        <v>42420</v>
      </c>
      <c r="K151" s="3">
        <v>0.55347222222222225</v>
      </c>
      <c r="L151" s="4">
        <v>2.5000000000000001E-2</v>
      </c>
      <c r="M151" t="str">
        <f>TEXT(Table1[[#This Row],[START_DATE]], "dddd")</f>
        <v>Saturday</v>
      </c>
      <c r="N151" t="str">
        <f>UPPER(LEFT(Table1[[#This Row],[Column1]],3))</f>
        <v>SAT</v>
      </c>
      <c r="O151" t="str" cm="1">
        <f t="array" ref="O151">_xlfn.IFS(
  Table1[[#This Row],[START_TIME]]&lt;TIME(12,0,0), "05:00-12:00",
  Table1[[#This Row],[START_TIME]]&lt;TIME(18,0,0), "12:00-18:00",
  Table1[[#This Row],[START_TIME]]&lt;TIME(23,0,0), "18:00-23:00",
  TRUE, "23:00-05:00"
)</f>
        <v>12:00-18:00</v>
      </c>
    </row>
    <row r="152" spans="1:15" x14ac:dyDescent="0.35">
      <c r="A152" s="1">
        <v>42420.618055555555</v>
      </c>
      <c r="B152" s="1">
        <v>42420.662499999999</v>
      </c>
      <c r="C152" t="s">
        <v>12</v>
      </c>
      <c r="D152" t="s">
        <v>72</v>
      </c>
      <c r="E152" t="s">
        <v>72</v>
      </c>
      <c r="F152">
        <v>23.1</v>
      </c>
      <c r="G152" t="s">
        <v>21</v>
      </c>
      <c r="H152" s="2">
        <v>42420</v>
      </c>
      <c r="I152" s="3">
        <v>0.61805555555555558</v>
      </c>
      <c r="J152" s="2">
        <v>42420</v>
      </c>
      <c r="K152" s="3">
        <v>0.66249999999999998</v>
      </c>
      <c r="L152" s="4">
        <v>4.4444444444444446E-2</v>
      </c>
      <c r="M152" t="str">
        <f>TEXT(Table1[[#This Row],[START_DATE]], "dddd")</f>
        <v>Saturday</v>
      </c>
      <c r="N152" t="str">
        <f>UPPER(LEFT(Table1[[#This Row],[Column1]],3))</f>
        <v>SAT</v>
      </c>
      <c r="O152" t="str" cm="1">
        <f t="array" ref="O152">_xlfn.IFS(
  Table1[[#This Row],[START_TIME]]&lt;TIME(12,0,0), "05:00-12:00",
  Table1[[#This Row],[START_TIME]]&lt;TIME(18,0,0), "12:00-18:00",
  Table1[[#This Row],[START_TIME]]&lt;TIME(23,0,0), "18:00-23:00",
  TRUE, "23:00-05:00"
)</f>
        <v>12:00-18:00</v>
      </c>
    </row>
    <row r="153" spans="1:15" x14ac:dyDescent="0.35">
      <c r="A153" s="1">
        <v>42420.707638888889</v>
      </c>
      <c r="B153" s="1">
        <v>42420.745833333334</v>
      </c>
      <c r="C153" t="s">
        <v>24</v>
      </c>
      <c r="D153" t="s">
        <v>72</v>
      </c>
      <c r="E153" t="s">
        <v>37</v>
      </c>
      <c r="F153">
        <v>16.5</v>
      </c>
      <c r="H153" s="2">
        <v>42420</v>
      </c>
      <c r="I153" s="3">
        <v>0.70763888888888893</v>
      </c>
      <c r="J153" s="2">
        <v>42420</v>
      </c>
      <c r="K153" s="3">
        <v>0.74583333333333335</v>
      </c>
      <c r="L153" s="4">
        <v>3.8194444444444448E-2</v>
      </c>
      <c r="M153" t="str">
        <f>TEXT(Table1[[#This Row],[START_DATE]], "dddd")</f>
        <v>Saturday</v>
      </c>
      <c r="N153" t="str">
        <f>UPPER(LEFT(Table1[[#This Row],[Column1]],3))</f>
        <v>SAT</v>
      </c>
      <c r="O153" t="str" cm="1">
        <f t="array" ref="O153">_xlfn.IFS(
  Table1[[#This Row],[START_TIME]]&lt;TIME(12,0,0), "05:00-12:00",
  Table1[[#This Row],[START_TIME]]&lt;TIME(18,0,0), "12:00-18:00",
  Table1[[#This Row],[START_TIME]]&lt;TIME(23,0,0), "18:00-23:00",
  TRUE, "23:00-05:00"
)</f>
        <v>12:00-18:00</v>
      </c>
    </row>
    <row r="154" spans="1:15" x14ac:dyDescent="0.35">
      <c r="A154" s="1">
        <v>42420.75</v>
      </c>
      <c r="B154" s="1">
        <v>42420.752083333333</v>
      </c>
      <c r="C154" t="s">
        <v>12</v>
      </c>
      <c r="D154" t="s">
        <v>37</v>
      </c>
      <c r="E154" t="s">
        <v>37</v>
      </c>
      <c r="F154">
        <v>3.2</v>
      </c>
      <c r="G154" t="s">
        <v>29</v>
      </c>
      <c r="H154" s="2">
        <v>42420</v>
      </c>
      <c r="I154" s="3">
        <v>0.75</v>
      </c>
      <c r="J154" s="2">
        <v>42420</v>
      </c>
      <c r="K154" s="3">
        <v>0.75208333333333333</v>
      </c>
      <c r="L154" s="4">
        <v>2.0833333333333333E-3</v>
      </c>
      <c r="M154" t="str">
        <f>TEXT(Table1[[#This Row],[START_DATE]], "dddd")</f>
        <v>Saturday</v>
      </c>
      <c r="N154" t="str">
        <f>UPPER(LEFT(Table1[[#This Row],[Column1]],3))</f>
        <v>SAT</v>
      </c>
      <c r="O154" t="str" cm="1">
        <f t="array" ref="O154">_xlfn.IFS(
  Table1[[#This Row],[START_TIME]]&lt;TIME(12,0,0), "05:00-12:00",
  Table1[[#This Row],[START_TIME]]&lt;TIME(18,0,0), "12:00-18:00",
  Table1[[#This Row],[START_TIME]]&lt;TIME(23,0,0), "18:00-23:00",
  TRUE, "23:00-05:00"
)</f>
        <v>18:00-23:00</v>
      </c>
    </row>
    <row r="155" spans="1:15" x14ac:dyDescent="0.35">
      <c r="A155" s="1">
        <v>42420.811111111114</v>
      </c>
      <c r="B155" s="1">
        <v>42420.825694444444</v>
      </c>
      <c r="C155" t="s">
        <v>12</v>
      </c>
      <c r="D155" t="s">
        <v>37</v>
      </c>
      <c r="E155" t="s">
        <v>37</v>
      </c>
      <c r="F155">
        <v>7.7</v>
      </c>
      <c r="G155" t="s">
        <v>29</v>
      </c>
      <c r="H155" s="2">
        <v>42420</v>
      </c>
      <c r="I155" s="3">
        <v>0.81111111111111112</v>
      </c>
      <c r="J155" s="2">
        <v>42420</v>
      </c>
      <c r="K155" s="3">
        <v>0.8256944444444444</v>
      </c>
      <c r="L155" s="4">
        <v>1.4583333333333334E-2</v>
      </c>
      <c r="M155" t="str">
        <f>TEXT(Table1[[#This Row],[START_DATE]], "dddd")</f>
        <v>Saturday</v>
      </c>
      <c r="N155" t="str">
        <f>UPPER(LEFT(Table1[[#This Row],[Column1]],3))</f>
        <v>SAT</v>
      </c>
      <c r="O155" t="str" cm="1">
        <f t="array" ref="O155">_xlfn.IFS(
  Table1[[#This Row],[START_TIME]]&lt;TIME(12,0,0), "05:00-12:00",
  Table1[[#This Row],[START_TIME]]&lt;TIME(18,0,0), "12:00-18:00",
  Table1[[#This Row],[START_TIME]]&lt;TIME(23,0,0), "18:00-23:00",
  TRUE, "23:00-05:00"
)</f>
        <v>18:00-23:00</v>
      </c>
    </row>
    <row r="156" spans="1:15" x14ac:dyDescent="0.35">
      <c r="A156" s="1">
        <v>42421.379861111112</v>
      </c>
      <c r="B156" s="1">
        <v>42421.406944444447</v>
      </c>
      <c r="C156" t="s">
        <v>12</v>
      </c>
      <c r="D156" t="s">
        <v>37</v>
      </c>
      <c r="E156" t="s">
        <v>38</v>
      </c>
      <c r="F156">
        <v>14.5</v>
      </c>
      <c r="H156" s="2">
        <v>42421</v>
      </c>
      <c r="I156" s="3">
        <v>0.37986111111111109</v>
      </c>
      <c r="J156" s="2">
        <v>42421</v>
      </c>
      <c r="K156" s="3">
        <v>0.40694444444444444</v>
      </c>
      <c r="L156" s="4">
        <v>2.7083333333333334E-2</v>
      </c>
      <c r="M156" t="str">
        <f>TEXT(Table1[[#This Row],[START_DATE]], "dddd")</f>
        <v>Sunday</v>
      </c>
      <c r="N156" t="str">
        <f>UPPER(LEFT(Table1[[#This Row],[Column1]],3))</f>
        <v>SUN</v>
      </c>
      <c r="O156" t="str" cm="1">
        <f t="array" ref="O156">_xlfn.IFS(
  Table1[[#This Row],[START_TIME]]&lt;TIME(12,0,0), "05:00-12:00",
  Table1[[#This Row],[START_TIME]]&lt;TIME(18,0,0), "12:00-18:00",
  Table1[[#This Row],[START_TIME]]&lt;TIME(23,0,0), "18:00-23:00",
  TRUE, "23:00-05:00"
)</f>
        <v>05:00-12:00</v>
      </c>
    </row>
    <row r="157" spans="1:15" x14ac:dyDescent="0.35">
      <c r="A157" s="1">
        <v>42421.48541666667</v>
      </c>
      <c r="B157" s="1">
        <v>42421.488194444442</v>
      </c>
      <c r="C157" t="s">
        <v>12</v>
      </c>
      <c r="D157" t="s">
        <v>37</v>
      </c>
      <c r="E157" t="s">
        <v>38</v>
      </c>
      <c r="F157">
        <v>2.4</v>
      </c>
      <c r="G157" t="s">
        <v>29</v>
      </c>
      <c r="H157" s="2">
        <v>42421</v>
      </c>
      <c r="I157" s="3">
        <v>0.48541666666666666</v>
      </c>
      <c r="J157" s="2">
        <v>42421</v>
      </c>
      <c r="K157" s="3">
        <v>0.48819444444444443</v>
      </c>
      <c r="L157" s="4">
        <v>2.7777777777777779E-3</v>
      </c>
      <c r="M157" t="str">
        <f>TEXT(Table1[[#This Row],[START_DATE]], "dddd")</f>
        <v>Sunday</v>
      </c>
      <c r="N157" t="str">
        <f>UPPER(LEFT(Table1[[#This Row],[Column1]],3))</f>
        <v>SUN</v>
      </c>
      <c r="O157" t="str" cm="1">
        <f t="array" ref="O157">_xlfn.IFS(
  Table1[[#This Row],[START_TIME]]&lt;TIME(12,0,0), "05:00-12:00",
  Table1[[#This Row],[START_TIME]]&lt;TIME(18,0,0), "12:00-18:00",
  Table1[[#This Row],[START_TIME]]&lt;TIME(23,0,0), "18:00-23:00",
  TRUE, "23:00-05:00"
)</f>
        <v>05:00-12:00</v>
      </c>
    </row>
    <row r="158" spans="1:15" x14ac:dyDescent="0.35">
      <c r="A158" s="1">
        <v>42421.490972222222</v>
      </c>
      <c r="B158" s="1">
        <v>42421.500694444447</v>
      </c>
      <c r="C158" t="s">
        <v>12</v>
      </c>
      <c r="D158" t="s">
        <v>38</v>
      </c>
      <c r="E158" t="s">
        <v>38</v>
      </c>
      <c r="F158">
        <v>4.5999999999999996</v>
      </c>
      <c r="G158" t="s">
        <v>29</v>
      </c>
      <c r="H158" s="2">
        <v>42421</v>
      </c>
      <c r="I158" s="3">
        <v>0.4909722222222222</v>
      </c>
      <c r="J158" s="2">
        <v>42421</v>
      </c>
      <c r="K158" s="3">
        <v>0.50069444444444444</v>
      </c>
      <c r="L158" s="4">
        <v>9.7222222222222224E-3</v>
      </c>
      <c r="M158" t="str">
        <f>TEXT(Table1[[#This Row],[START_DATE]], "dddd")</f>
        <v>Sunday</v>
      </c>
      <c r="N158" t="str">
        <f>UPPER(LEFT(Table1[[#This Row],[Column1]],3))</f>
        <v>SUN</v>
      </c>
      <c r="O158" t="str" cm="1">
        <f t="array" ref="O158">_xlfn.IFS(
  Table1[[#This Row],[START_TIME]]&lt;TIME(12,0,0), "05:00-12:00",
  Table1[[#This Row],[START_TIME]]&lt;TIME(18,0,0), "12:00-18:00",
  Table1[[#This Row],[START_TIME]]&lt;TIME(23,0,0), "18:00-23:00",
  TRUE, "23:00-05:00"
)</f>
        <v>05:00-12:00</v>
      </c>
    </row>
    <row r="159" spans="1:15" x14ac:dyDescent="0.35">
      <c r="A159" s="1">
        <v>42421.509027777778</v>
      </c>
      <c r="B159" s="1">
        <v>42421.524305555555</v>
      </c>
      <c r="C159" t="s">
        <v>12</v>
      </c>
      <c r="D159" t="s">
        <v>38</v>
      </c>
      <c r="E159" t="s">
        <v>37</v>
      </c>
      <c r="F159">
        <v>8.8000000000000007</v>
      </c>
      <c r="G159" t="s">
        <v>14</v>
      </c>
      <c r="H159" s="2">
        <v>42421</v>
      </c>
      <c r="I159" s="3">
        <v>0.50902777777777775</v>
      </c>
      <c r="J159" s="2">
        <v>42421</v>
      </c>
      <c r="K159" s="3">
        <v>0.52430555555555558</v>
      </c>
      <c r="L159" s="4">
        <v>1.5277777777777777E-2</v>
      </c>
      <c r="M159" t="str">
        <f>TEXT(Table1[[#This Row],[START_DATE]], "dddd")</f>
        <v>Sunday</v>
      </c>
      <c r="N159" t="str">
        <f>UPPER(LEFT(Table1[[#This Row],[Column1]],3))</f>
        <v>SUN</v>
      </c>
      <c r="O159" t="str" cm="1">
        <f t="array" ref="O159">_xlfn.IFS(
  Table1[[#This Row],[START_TIME]]&lt;TIME(12,0,0), "05:00-12:00",
  Table1[[#This Row],[START_TIME]]&lt;TIME(18,0,0), "12:00-18:00",
  Table1[[#This Row],[START_TIME]]&lt;TIME(23,0,0), "18:00-23:00",
  TRUE, "23:00-05:00"
)</f>
        <v>12:00-18:00</v>
      </c>
    </row>
    <row r="160" spans="1:15" x14ac:dyDescent="0.35">
      <c r="A160" s="1">
        <v>42421.535416666666</v>
      </c>
      <c r="B160" s="1">
        <v>42421.55</v>
      </c>
      <c r="C160" t="s">
        <v>12</v>
      </c>
      <c r="D160" t="s">
        <v>37</v>
      </c>
      <c r="E160" t="s">
        <v>37</v>
      </c>
      <c r="F160">
        <v>8.3000000000000007</v>
      </c>
      <c r="G160" t="s">
        <v>46</v>
      </c>
      <c r="H160" s="2">
        <v>42421</v>
      </c>
      <c r="I160" s="3">
        <v>0.53541666666666665</v>
      </c>
      <c r="J160" s="2">
        <v>42421</v>
      </c>
      <c r="K160" s="3">
        <v>0.55000000000000004</v>
      </c>
      <c r="L160" s="4">
        <v>1.4583333333333334E-2</v>
      </c>
      <c r="M160" t="str">
        <f>TEXT(Table1[[#This Row],[START_DATE]], "dddd")</f>
        <v>Sunday</v>
      </c>
      <c r="N160" t="str">
        <f>UPPER(LEFT(Table1[[#This Row],[Column1]],3))</f>
        <v>SUN</v>
      </c>
      <c r="O160" t="str" cm="1">
        <f t="array" ref="O160">_xlfn.IFS(
  Table1[[#This Row],[START_TIME]]&lt;TIME(12,0,0), "05:00-12:00",
  Table1[[#This Row],[START_TIME]]&lt;TIME(18,0,0), "12:00-18:00",
  Table1[[#This Row],[START_TIME]]&lt;TIME(23,0,0), "18:00-23:00",
  TRUE, "23:00-05:00"
)</f>
        <v>12:00-18:00</v>
      </c>
    </row>
    <row r="161" spans="1:15" x14ac:dyDescent="0.35">
      <c r="A161" s="1">
        <v>42421.564583333333</v>
      </c>
      <c r="B161" s="1">
        <v>42421.604166666664</v>
      </c>
      <c r="C161" t="s">
        <v>12</v>
      </c>
      <c r="D161" t="s">
        <v>37</v>
      </c>
      <c r="E161" t="s">
        <v>37</v>
      </c>
      <c r="F161">
        <v>22.7</v>
      </c>
      <c r="G161" t="s">
        <v>46</v>
      </c>
      <c r="H161" s="2">
        <v>42421</v>
      </c>
      <c r="I161" s="3">
        <v>0.56458333333333333</v>
      </c>
      <c r="J161" s="2">
        <v>42421</v>
      </c>
      <c r="K161" s="3">
        <v>0.60416666666666663</v>
      </c>
      <c r="L161" s="4">
        <v>3.9583333333333331E-2</v>
      </c>
      <c r="M161" t="str">
        <f>TEXT(Table1[[#This Row],[START_DATE]], "dddd")</f>
        <v>Sunday</v>
      </c>
      <c r="N161" t="str">
        <f>UPPER(LEFT(Table1[[#This Row],[Column1]],3))</f>
        <v>SUN</v>
      </c>
      <c r="O161" t="str" cm="1">
        <f t="array" ref="O161">_xlfn.IFS(
  Table1[[#This Row],[START_TIME]]&lt;TIME(12,0,0), "05:00-12:00",
  Table1[[#This Row],[START_TIME]]&lt;TIME(18,0,0), "12:00-18:00",
  Table1[[#This Row],[START_TIME]]&lt;TIME(23,0,0), "18:00-23:00",
  TRUE, "23:00-05:00"
)</f>
        <v>12:00-18:00</v>
      </c>
    </row>
    <row r="162" spans="1:15" x14ac:dyDescent="0.35">
      <c r="A162" s="1">
        <v>42421.60833333333</v>
      </c>
      <c r="B162" s="1">
        <v>42421.627083333333</v>
      </c>
      <c r="C162" t="s">
        <v>12</v>
      </c>
      <c r="D162" t="s">
        <v>37</v>
      </c>
      <c r="E162" t="s">
        <v>38</v>
      </c>
      <c r="F162">
        <v>13</v>
      </c>
      <c r="G162" t="s">
        <v>46</v>
      </c>
      <c r="H162" s="2">
        <v>42421</v>
      </c>
      <c r="I162" s="3">
        <v>0.60833333333333328</v>
      </c>
      <c r="J162" s="2">
        <v>42421</v>
      </c>
      <c r="K162" s="3">
        <v>0.62708333333333333</v>
      </c>
      <c r="L162" s="4">
        <v>1.8749999999999999E-2</v>
      </c>
      <c r="M162" t="str">
        <f>TEXT(Table1[[#This Row],[START_DATE]], "dddd")</f>
        <v>Sunday</v>
      </c>
      <c r="N162" t="str">
        <f>UPPER(LEFT(Table1[[#This Row],[Column1]],3))</f>
        <v>SUN</v>
      </c>
      <c r="O162" t="str" cm="1">
        <f t="array" ref="O162">_xlfn.IFS(
  Table1[[#This Row],[START_TIME]]&lt;TIME(12,0,0), "05:00-12:00",
  Table1[[#This Row],[START_TIME]]&lt;TIME(18,0,0), "12:00-18:00",
  Table1[[#This Row],[START_TIME]]&lt;TIME(23,0,0), "18:00-23:00",
  TRUE, "23:00-05:00"
)</f>
        <v>12:00-18:00</v>
      </c>
    </row>
    <row r="163" spans="1:15" x14ac:dyDescent="0.35">
      <c r="A163" s="1">
        <v>42421.634722222225</v>
      </c>
      <c r="B163" s="1">
        <v>42421.646527777775</v>
      </c>
      <c r="C163" t="s">
        <v>12</v>
      </c>
      <c r="D163" t="s">
        <v>38</v>
      </c>
      <c r="E163" t="s">
        <v>73</v>
      </c>
      <c r="F163">
        <v>8.1</v>
      </c>
      <c r="G163" t="s">
        <v>46</v>
      </c>
      <c r="H163" s="2">
        <v>42421</v>
      </c>
      <c r="I163" s="3">
        <v>0.63472222222222219</v>
      </c>
      <c r="J163" s="2">
        <v>42421</v>
      </c>
      <c r="K163" s="3">
        <v>0.64652777777777781</v>
      </c>
      <c r="L163" s="4">
        <v>1.1805555555555555E-2</v>
      </c>
      <c r="M163" t="str">
        <f>TEXT(Table1[[#This Row],[START_DATE]], "dddd")</f>
        <v>Sunday</v>
      </c>
      <c r="N163" t="str">
        <f>UPPER(LEFT(Table1[[#This Row],[Column1]],3))</f>
        <v>SUN</v>
      </c>
      <c r="O163" t="str" cm="1">
        <f t="array" ref="O163">_xlfn.IFS(
  Table1[[#This Row],[START_TIME]]&lt;TIME(12,0,0), "05:00-12:00",
  Table1[[#This Row],[START_TIME]]&lt;TIME(18,0,0), "12:00-18:00",
  Table1[[#This Row],[START_TIME]]&lt;TIME(23,0,0), "18:00-23:00",
  TRUE, "23:00-05:00"
)</f>
        <v>12:00-18:00</v>
      </c>
    </row>
    <row r="164" spans="1:15" x14ac:dyDescent="0.35">
      <c r="A164" s="1">
        <v>42421.65</v>
      </c>
      <c r="B164" s="1">
        <v>42421.65347222222</v>
      </c>
      <c r="C164" t="s">
        <v>12</v>
      </c>
      <c r="D164" t="s">
        <v>73</v>
      </c>
      <c r="E164" t="s">
        <v>37</v>
      </c>
      <c r="F164">
        <v>2.2000000000000002</v>
      </c>
      <c r="G164" t="s">
        <v>14</v>
      </c>
      <c r="H164" s="2">
        <v>42421</v>
      </c>
      <c r="I164" s="3">
        <v>0.65</v>
      </c>
      <c r="J164" s="2">
        <v>42421</v>
      </c>
      <c r="K164" s="3">
        <v>0.65347222222222223</v>
      </c>
      <c r="L164" s="4">
        <v>3.472222222222222E-3</v>
      </c>
      <c r="M164" t="str">
        <f>TEXT(Table1[[#This Row],[START_DATE]], "dddd")</f>
        <v>Sunday</v>
      </c>
      <c r="N164" t="str">
        <f>UPPER(LEFT(Table1[[#This Row],[Column1]],3))</f>
        <v>SUN</v>
      </c>
      <c r="O164" t="str" cm="1">
        <f t="array" ref="O164">_xlfn.IFS(
  Table1[[#This Row],[START_TIME]]&lt;TIME(12,0,0), "05:00-12:00",
  Table1[[#This Row],[START_TIME]]&lt;TIME(18,0,0), "12:00-18:00",
  Table1[[#This Row],[START_TIME]]&lt;TIME(23,0,0), "18:00-23:00",
  TRUE, "23:00-05:00"
)</f>
        <v>12:00-18:00</v>
      </c>
    </row>
    <row r="165" spans="1:15" x14ac:dyDescent="0.35">
      <c r="A165" s="1">
        <v>42421.669444444444</v>
      </c>
      <c r="B165" s="1">
        <v>42421.688888888886</v>
      </c>
      <c r="C165" t="s">
        <v>12</v>
      </c>
      <c r="D165" t="s">
        <v>37</v>
      </c>
      <c r="E165" t="s">
        <v>37</v>
      </c>
      <c r="F165">
        <v>9.6999999999999993</v>
      </c>
      <c r="H165" s="2">
        <v>42421</v>
      </c>
      <c r="I165" s="3">
        <v>0.6694444444444444</v>
      </c>
      <c r="J165" s="2">
        <v>42421</v>
      </c>
      <c r="K165" s="3">
        <v>0.68888888888888888</v>
      </c>
      <c r="L165" s="4">
        <v>1.9444444444444445E-2</v>
      </c>
      <c r="M165" t="str">
        <f>TEXT(Table1[[#This Row],[START_DATE]], "dddd")</f>
        <v>Sunday</v>
      </c>
      <c r="N165" t="str">
        <f>UPPER(LEFT(Table1[[#This Row],[Column1]],3))</f>
        <v>SUN</v>
      </c>
      <c r="O165" t="str" cm="1">
        <f t="array" ref="O165">_xlfn.IFS(
  Table1[[#This Row],[START_TIME]]&lt;TIME(12,0,0), "05:00-12:00",
  Table1[[#This Row],[START_TIME]]&lt;TIME(18,0,0), "12:00-18:00",
  Table1[[#This Row],[START_TIME]]&lt;TIME(23,0,0), "18:00-23:00",
  TRUE, "23:00-05:00"
)</f>
        <v>12:00-18:00</v>
      </c>
    </row>
    <row r="166" spans="1:15" x14ac:dyDescent="0.35">
      <c r="A166" s="1">
        <v>42421.96875</v>
      </c>
      <c r="B166" s="1">
        <v>42421.994444444441</v>
      </c>
      <c r="C166" t="s">
        <v>12</v>
      </c>
      <c r="D166" t="s">
        <v>37</v>
      </c>
      <c r="E166" t="s">
        <v>72</v>
      </c>
      <c r="F166">
        <v>20</v>
      </c>
      <c r="G166" t="s">
        <v>21</v>
      </c>
      <c r="H166" s="2">
        <v>42421</v>
      </c>
      <c r="I166" s="3">
        <v>0.96875</v>
      </c>
      <c r="J166" s="2">
        <v>42421</v>
      </c>
      <c r="K166" s="3">
        <v>0.99444444444444446</v>
      </c>
      <c r="L166" s="4">
        <v>2.5694444444444443E-2</v>
      </c>
      <c r="M166" t="str">
        <f>TEXT(Table1[[#This Row],[START_DATE]], "dddd")</f>
        <v>Sunday</v>
      </c>
      <c r="N166" t="str">
        <f>UPPER(LEFT(Table1[[#This Row],[Column1]],3))</f>
        <v>SUN</v>
      </c>
      <c r="O166" t="str" cm="1">
        <f t="array" ref="O166">_xlfn.IFS(
  Table1[[#This Row],[START_TIME]]&lt;TIME(12,0,0), "05:00-12:00",
  Table1[[#This Row],[START_TIME]]&lt;TIME(18,0,0), "12:00-18:00",
  Table1[[#This Row],[START_TIME]]&lt;TIME(23,0,0), "18:00-23:00",
  TRUE, "23:00-05:00"
)</f>
        <v>23:00-05:00</v>
      </c>
    </row>
    <row r="167" spans="1:15" x14ac:dyDescent="0.35">
      <c r="A167" s="1">
        <v>42422.912499999999</v>
      </c>
      <c r="B167" s="1">
        <v>42422.92291666667</v>
      </c>
      <c r="C167" t="s">
        <v>12</v>
      </c>
      <c r="D167" t="s">
        <v>30</v>
      </c>
      <c r="E167" t="s">
        <v>15</v>
      </c>
      <c r="F167">
        <v>8.1</v>
      </c>
      <c r="G167" t="s">
        <v>17</v>
      </c>
      <c r="H167" s="2">
        <v>42422</v>
      </c>
      <c r="I167" s="3">
        <v>0.91249999999999998</v>
      </c>
      <c r="J167" s="2">
        <v>42422</v>
      </c>
      <c r="K167" s="3">
        <v>0.92291666666666672</v>
      </c>
      <c r="L167" s="4">
        <v>1.0416666666666666E-2</v>
      </c>
      <c r="M167" t="str">
        <f>TEXT(Table1[[#This Row],[START_DATE]], "dddd")</f>
        <v>Monday</v>
      </c>
      <c r="N167" t="str">
        <f>UPPER(LEFT(Table1[[#This Row],[Column1]],3))</f>
        <v>MON</v>
      </c>
      <c r="O167" t="str" cm="1">
        <f t="array" ref="O167">_xlfn.IFS(
  Table1[[#This Row],[START_TIME]]&lt;TIME(12,0,0), "05:00-12:00",
  Table1[[#This Row],[START_TIME]]&lt;TIME(18,0,0), "12:00-18:00",
  Table1[[#This Row],[START_TIME]]&lt;TIME(23,0,0), "18:00-23:00",
  TRUE, "23:00-05:00"
)</f>
        <v>18:00-23:00</v>
      </c>
    </row>
    <row r="168" spans="1:15" x14ac:dyDescent="0.35">
      <c r="A168" s="1">
        <v>42424.604166666664</v>
      </c>
      <c r="B168" s="1">
        <v>42424.607638888891</v>
      </c>
      <c r="C168" t="s">
        <v>12</v>
      </c>
      <c r="D168" t="s">
        <v>19</v>
      </c>
      <c r="E168" t="s">
        <v>74</v>
      </c>
      <c r="F168">
        <v>1.5</v>
      </c>
      <c r="H168" s="2">
        <v>42424</v>
      </c>
      <c r="I168" s="3">
        <v>0.60416666666666663</v>
      </c>
      <c r="J168" s="2">
        <v>42424</v>
      </c>
      <c r="K168" s="3">
        <v>0.60763888888888884</v>
      </c>
      <c r="L168" s="4">
        <v>3.472222222222222E-3</v>
      </c>
      <c r="M168" t="str">
        <f>TEXT(Table1[[#This Row],[START_DATE]], "dddd")</f>
        <v>Wednesday</v>
      </c>
      <c r="N168" t="str">
        <f>UPPER(LEFT(Table1[[#This Row],[Column1]],3))</f>
        <v>WED</v>
      </c>
      <c r="O168" t="str" cm="1">
        <f t="array" ref="O168">_xlfn.IFS(
  Table1[[#This Row],[START_TIME]]&lt;TIME(12,0,0), "05:00-12:00",
  Table1[[#This Row],[START_TIME]]&lt;TIME(18,0,0), "12:00-18:00",
  Table1[[#This Row],[START_TIME]]&lt;TIME(23,0,0), "18:00-23:00",
  TRUE, "23:00-05:00"
)</f>
        <v>12:00-18:00</v>
      </c>
    </row>
    <row r="169" spans="1:15" x14ac:dyDescent="0.35">
      <c r="A169" s="1">
        <v>42424.638194444444</v>
      </c>
      <c r="B169" s="1">
        <v>42424.642361111109</v>
      </c>
      <c r="C169" t="s">
        <v>12</v>
      </c>
      <c r="D169" t="s">
        <v>74</v>
      </c>
      <c r="E169" t="s">
        <v>19</v>
      </c>
      <c r="F169">
        <v>1.7</v>
      </c>
      <c r="G169" t="s">
        <v>29</v>
      </c>
      <c r="H169" s="2">
        <v>42424</v>
      </c>
      <c r="I169" s="3">
        <v>0.6381944444444444</v>
      </c>
      <c r="J169" s="2">
        <v>42424</v>
      </c>
      <c r="K169" s="3">
        <v>0.64236111111111116</v>
      </c>
      <c r="L169" s="4">
        <v>4.1666666666666666E-3</v>
      </c>
      <c r="M169" t="str">
        <f>TEXT(Table1[[#This Row],[START_DATE]], "dddd")</f>
        <v>Wednesday</v>
      </c>
      <c r="N169" t="str">
        <f>UPPER(LEFT(Table1[[#This Row],[Column1]],3))</f>
        <v>WED</v>
      </c>
      <c r="O169" t="str" cm="1">
        <f t="array" ref="O169">_xlfn.IFS(
  Table1[[#This Row],[START_TIME]]&lt;TIME(12,0,0), "05:00-12:00",
  Table1[[#This Row],[START_TIME]]&lt;TIME(18,0,0), "12:00-18:00",
  Table1[[#This Row],[START_TIME]]&lt;TIME(23,0,0), "18:00-23:00",
  TRUE, "23:00-05:00"
)</f>
        <v>12:00-18:00</v>
      </c>
    </row>
    <row r="170" spans="1:15" x14ac:dyDescent="0.35">
      <c r="A170" s="1">
        <v>42425.685416666667</v>
      </c>
      <c r="B170" s="1">
        <v>42425.690972222219</v>
      </c>
      <c r="C170" t="s">
        <v>12</v>
      </c>
      <c r="D170" t="s">
        <v>19</v>
      </c>
      <c r="E170" t="s">
        <v>75</v>
      </c>
      <c r="F170">
        <v>3.1</v>
      </c>
      <c r="G170" t="s">
        <v>29</v>
      </c>
      <c r="H170" s="2">
        <v>42425</v>
      </c>
      <c r="I170" s="3">
        <v>0.68541666666666667</v>
      </c>
      <c r="J170" s="2">
        <v>42425</v>
      </c>
      <c r="K170" s="3">
        <v>0.69097222222222221</v>
      </c>
      <c r="L170" s="4">
        <v>5.5555555555555558E-3</v>
      </c>
      <c r="M170" t="str">
        <f>TEXT(Table1[[#This Row],[START_DATE]], "dddd")</f>
        <v>Thursday</v>
      </c>
      <c r="N170" t="str">
        <f>UPPER(LEFT(Table1[[#This Row],[Column1]],3))</f>
        <v>THU</v>
      </c>
      <c r="O170" t="str" cm="1">
        <f t="array" ref="O170">_xlfn.IFS(
  Table1[[#This Row],[START_TIME]]&lt;TIME(12,0,0), "05:00-12:00",
  Table1[[#This Row],[START_TIME]]&lt;TIME(18,0,0), "12:00-18:00",
  Table1[[#This Row],[START_TIME]]&lt;TIME(23,0,0), "18:00-23:00",
  TRUE, "23:00-05:00"
)</f>
        <v>12:00-18:00</v>
      </c>
    </row>
    <row r="171" spans="1:15" x14ac:dyDescent="0.35">
      <c r="A171" s="1">
        <v>42425.699305555558</v>
      </c>
      <c r="B171" s="1">
        <v>42425.709722222222</v>
      </c>
      <c r="C171" t="s">
        <v>12</v>
      </c>
      <c r="D171" t="s">
        <v>75</v>
      </c>
      <c r="E171" t="s">
        <v>19</v>
      </c>
      <c r="F171">
        <v>3.2</v>
      </c>
      <c r="G171" t="s">
        <v>29</v>
      </c>
      <c r="H171" s="2">
        <v>42425</v>
      </c>
      <c r="I171" s="3">
        <v>0.69930555555555551</v>
      </c>
      <c r="J171" s="2">
        <v>42425</v>
      </c>
      <c r="K171" s="3">
        <v>0.70972222222222225</v>
      </c>
      <c r="L171" s="4">
        <v>1.0416666666666666E-2</v>
      </c>
      <c r="M171" t="str">
        <f>TEXT(Table1[[#This Row],[START_DATE]], "dddd")</f>
        <v>Thursday</v>
      </c>
      <c r="N171" t="str">
        <f>UPPER(LEFT(Table1[[#This Row],[Column1]],3))</f>
        <v>THU</v>
      </c>
      <c r="O171" t="str" cm="1">
        <f t="array" ref="O171">_xlfn.IFS(
  Table1[[#This Row],[START_TIME]]&lt;TIME(12,0,0), "05:00-12:00",
  Table1[[#This Row],[START_TIME]]&lt;TIME(18,0,0), "12:00-18:00",
  Table1[[#This Row],[START_TIME]]&lt;TIME(23,0,0), "18:00-23:00",
  TRUE, "23:00-05:00"
)</f>
        <v>12:00-18:00</v>
      </c>
    </row>
    <row r="172" spans="1:15" x14ac:dyDescent="0.35">
      <c r="A172" s="1">
        <v>42425.719444444447</v>
      </c>
      <c r="B172" s="1">
        <v>42425.73333333333</v>
      </c>
      <c r="C172" t="s">
        <v>12</v>
      </c>
      <c r="D172" t="s">
        <v>19</v>
      </c>
      <c r="E172" t="s">
        <v>26</v>
      </c>
      <c r="F172">
        <v>6</v>
      </c>
      <c r="G172" t="s">
        <v>14</v>
      </c>
      <c r="H172" s="2">
        <v>42425</v>
      </c>
      <c r="I172" s="3">
        <v>0.71944444444444444</v>
      </c>
      <c r="J172" s="2">
        <v>42425</v>
      </c>
      <c r="K172" s="3">
        <v>0.73333333333333328</v>
      </c>
      <c r="L172" s="4">
        <v>1.3888888888888888E-2</v>
      </c>
      <c r="M172" t="str">
        <f>TEXT(Table1[[#This Row],[START_DATE]], "dddd")</f>
        <v>Thursday</v>
      </c>
      <c r="N172" t="str">
        <f>UPPER(LEFT(Table1[[#This Row],[Column1]],3))</f>
        <v>THU</v>
      </c>
      <c r="O172" t="str" cm="1">
        <f t="array" ref="O172">_xlfn.IFS(
  Table1[[#This Row],[START_TIME]]&lt;TIME(12,0,0), "05:00-12:00",
  Table1[[#This Row],[START_TIME]]&lt;TIME(18,0,0), "12:00-18:00",
  Table1[[#This Row],[START_TIME]]&lt;TIME(23,0,0), "18:00-23:00",
  TRUE, "23:00-05:00"
)</f>
        <v>12:00-18:00</v>
      </c>
    </row>
    <row r="173" spans="1:15" x14ac:dyDescent="0.35">
      <c r="A173" s="1">
        <v>42425.765277777777</v>
      </c>
      <c r="B173" s="1">
        <v>42425.777083333334</v>
      </c>
      <c r="C173" t="s">
        <v>12</v>
      </c>
      <c r="D173" t="s">
        <v>26</v>
      </c>
      <c r="E173" t="s">
        <v>19</v>
      </c>
      <c r="F173">
        <v>5.8</v>
      </c>
      <c r="G173" t="s">
        <v>14</v>
      </c>
      <c r="H173" s="2">
        <v>42425</v>
      </c>
      <c r="I173" s="3">
        <v>0.76527777777777772</v>
      </c>
      <c r="J173" s="2">
        <v>42425</v>
      </c>
      <c r="K173" s="3">
        <v>0.77708333333333335</v>
      </c>
      <c r="L173" s="4">
        <v>1.1805555555555555E-2</v>
      </c>
      <c r="M173" t="str">
        <f>TEXT(Table1[[#This Row],[START_DATE]], "dddd")</f>
        <v>Thursday</v>
      </c>
      <c r="N173" t="str">
        <f>UPPER(LEFT(Table1[[#This Row],[Column1]],3))</f>
        <v>THU</v>
      </c>
      <c r="O173" t="str" cm="1">
        <f t="array" ref="O173">_xlfn.IFS(
  Table1[[#This Row],[START_TIME]]&lt;TIME(12,0,0), "05:00-12:00",
  Table1[[#This Row],[START_TIME]]&lt;TIME(18,0,0), "12:00-18:00",
  Table1[[#This Row],[START_TIME]]&lt;TIME(23,0,0), "18:00-23:00",
  TRUE, "23:00-05:00"
)</f>
        <v>18:00-23:00</v>
      </c>
    </row>
    <row r="174" spans="1:15" x14ac:dyDescent="0.35">
      <c r="A174" s="1">
        <v>42426.379166666666</v>
      </c>
      <c r="B174" s="1">
        <v>42426.395138888889</v>
      </c>
      <c r="C174" t="s">
        <v>12</v>
      </c>
      <c r="D174" t="s">
        <v>19</v>
      </c>
      <c r="E174" t="s">
        <v>25</v>
      </c>
      <c r="F174">
        <v>6.3</v>
      </c>
      <c r="H174" s="2">
        <v>42426</v>
      </c>
      <c r="I174" s="3">
        <v>0.37916666666666665</v>
      </c>
      <c r="J174" s="2">
        <v>42426</v>
      </c>
      <c r="K174" s="3">
        <v>0.39513888888888887</v>
      </c>
      <c r="L174" s="4">
        <v>1.5972222222222221E-2</v>
      </c>
      <c r="M174" t="str">
        <f>TEXT(Table1[[#This Row],[START_DATE]], "dddd")</f>
        <v>Friday</v>
      </c>
      <c r="N174" t="str">
        <f>UPPER(LEFT(Table1[[#This Row],[Column1]],3))</f>
        <v>FRI</v>
      </c>
      <c r="O174" t="str" cm="1">
        <f t="array" ref="O174">_xlfn.IFS(
  Table1[[#This Row],[START_TIME]]&lt;TIME(12,0,0), "05:00-12:00",
  Table1[[#This Row],[START_TIME]]&lt;TIME(18,0,0), "12:00-18:00",
  Table1[[#This Row],[START_TIME]]&lt;TIME(23,0,0), "18:00-23:00",
  TRUE, "23:00-05:00"
)</f>
        <v>05:00-12:00</v>
      </c>
    </row>
    <row r="175" spans="1:15" x14ac:dyDescent="0.35">
      <c r="A175" s="1">
        <v>42426.461805555555</v>
      </c>
      <c r="B175" s="1">
        <v>42426.46597222222</v>
      </c>
      <c r="C175" t="s">
        <v>24</v>
      </c>
      <c r="D175" t="s">
        <v>25</v>
      </c>
      <c r="E175" t="s">
        <v>19</v>
      </c>
      <c r="F175">
        <v>1.7</v>
      </c>
      <c r="H175" s="2">
        <v>42426</v>
      </c>
      <c r="I175" s="3">
        <v>0.46180555555555558</v>
      </c>
      <c r="J175" s="2">
        <v>42426</v>
      </c>
      <c r="K175" s="3">
        <v>0.46597222222222223</v>
      </c>
      <c r="L175" s="4">
        <v>4.1666666666666666E-3</v>
      </c>
      <c r="M175" t="str">
        <f>TEXT(Table1[[#This Row],[START_DATE]], "dddd")</f>
        <v>Friday</v>
      </c>
      <c r="N175" t="str">
        <f>UPPER(LEFT(Table1[[#This Row],[Column1]],3))</f>
        <v>FRI</v>
      </c>
      <c r="O175" t="str" cm="1">
        <f t="array" ref="O175">_xlfn.IFS(
  Table1[[#This Row],[START_TIME]]&lt;TIME(12,0,0), "05:00-12:00",
  Table1[[#This Row],[START_TIME]]&lt;TIME(18,0,0), "12:00-18:00",
  Table1[[#This Row],[START_TIME]]&lt;TIME(23,0,0), "18:00-23:00",
  TRUE, "23:00-05:00"
)</f>
        <v>05:00-12:00</v>
      </c>
    </row>
    <row r="176" spans="1:15" x14ac:dyDescent="0.35">
      <c r="A176" s="1">
        <v>42426.482638888891</v>
      </c>
      <c r="B176" s="1">
        <v>42426.499305555553</v>
      </c>
      <c r="C176" t="s">
        <v>12</v>
      </c>
      <c r="D176" t="s">
        <v>15</v>
      </c>
      <c r="E176" t="s">
        <v>31</v>
      </c>
      <c r="F176">
        <v>10.6</v>
      </c>
      <c r="G176" t="s">
        <v>21</v>
      </c>
      <c r="H176" s="2">
        <v>42426</v>
      </c>
      <c r="I176" s="3">
        <v>0.4826388888888889</v>
      </c>
      <c r="J176" s="2">
        <v>42426</v>
      </c>
      <c r="K176" s="3">
        <v>0.49930555555555556</v>
      </c>
      <c r="L176" s="4">
        <v>1.6666666666666666E-2</v>
      </c>
      <c r="M176" t="str">
        <f>TEXT(Table1[[#This Row],[START_DATE]], "dddd")</f>
        <v>Friday</v>
      </c>
      <c r="N176" t="str">
        <f>UPPER(LEFT(Table1[[#This Row],[Column1]],3))</f>
        <v>FRI</v>
      </c>
      <c r="O176" t="str" cm="1">
        <f t="array" ref="O176">_xlfn.IFS(
  Table1[[#This Row],[START_TIME]]&lt;TIME(12,0,0), "05:00-12:00",
  Table1[[#This Row],[START_TIME]]&lt;TIME(18,0,0), "12:00-18:00",
  Table1[[#This Row],[START_TIME]]&lt;TIME(23,0,0), "18:00-23:00",
  TRUE, "23:00-05:00"
)</f>
        <v>05:00-12:00</v>
      </c>
    </row>
    <row r="177" spans="1:15" x14ac:dyDescent="0.35">
      <c r="A177" s="1">
        <v>42426.542361111111</v>
      </c>
      <c r="B177" s="1">
        <v>42426.558333333334</v>
      </c>
      <c r="C177" t="s">
        <v>12</v>
      </c>
      <c r="D177" t="s">
        <v>31</v>
      </c>
      <c r="E177" t="s">
        <v>15</v>
      </c>
      <c r="F177">
        <v>9.9</v>
      </c>
      <c r="G177" t="s">
        <v>21</v>
      </c>
      <c r="H177" s="2">
        <v>42426</v>
      </c>
      <c r="I177" s="3">
        <v>0.54236111111111107</v>
      </c>
      <c r="J177" s="2">
        <v>42426</v>
      </c>
      <c r="K177" s="3">
        <v>0.55833333333333335</v>
      </c>
      <c r="L177" s="4">
        <v>1.5972222222222221E-2</v>
      </c>
      <c r="M177" t="str">
        <f>TEXT(Table1[[#This Row],[START_DATE]], "dddd")</f>
        <v>Friday</v>
      </c>
      <c r="N177" t="str">
        <f>UPPER(LEFT(Table1[[#This Row],[Column1]],3))</f>
        <v>FRI</v>
      </c>
      <c r="O177" t="str" cm="1">
        <f t="array" ref="O177">_xlfn.IFS(
  Table1[[#This Row],[START_TIME]]&lt;TIME(12,0,0), "05:00-12:00",
  Table1[[#This Row],[START_TIME]]&lt;TIME(18,0,0), "12:00-18:00",
  Table1[[#This Row],[START_TIME]]&lt;TIME(23,0,0), "18:00-23:00",
  TRUE, "23:00-05:00"
)</f>
        <v>12:00-18:00</v>
      </c>
    </row>
    <row r="178" spans="1:15" x14ac:dyDescent="0.35">
      <c r="A178" s="1">
        <v>42426.609722222223</v>
      </c>
      <c r="B178" s="1">
        <v>42426.615277777775</v>
      </c>
      <c r="C178" t="s">
        <v>24</v>
      </c>
      <c r="D178" t="s">
        <v>19</v>
      </c>
      <c r="E178" t="s">
        <v>25</v>
      </c>
      <c r="F178">
        <v>1.9</v>
      </c>
      <c r="H178" s="2">
        <v>42426</v>
      </c>
      <c r="I178" s="3">
        <v>0.60972222222222228</v>
      </c>
      <c r="J178" s="2">
        <v>42426</v>
      </c>
      <c r="K178" s="3">
        <v>0.61527777777777781</v>
      </c>
      <c r="L178" s="4">
        <v>5.5555555555555558E-3</v>
      </c>
      <c r="M178" t="str">
        <f>TEXT(Table1[[#This Row],[START_DATE]], "dddd")</f>
        <v>Friday</v>
      </c>
      <c r="N178" t="str">
        <f>UPPER(LEFT(Table1[[#This Row],[Column1]],3))</f>
        <v>FRI</v>
      </c>
      <c r="O178" t="str" cm="1">
        <f t="array" ref="O178">_xlfn.IFS(
  Table1[[#This Row],[START_TIME]]&lt;TIME(12,0,0), "05:00-12:00",
  Table1[[#This Row],[START_TIME]]&lt;TIME(18,0,0), "12:00-18:00",
  Table1[[#This Row],[START_TIME]]&lt;TIME(23,0,0), "18:00-23:00",
  TRUE, "23:00-05:00"
)</f>
        <v>12:00-18:00</v>
      </c>
    </row>
    <row r="179" spans="1:15" x14ac:dyDescent="0.35">
      <c r="A179" s="1">
        <v>42426.625</v>
      </c>
      <c r="B179" s="1">
        <v>42426.637499999997</v>
      </c>
      <c r="C179" t="s">
        <v>24</v>
      </c>
      <c r="D179" t="s">
        <v>25</v>
      </c>
      <c r="E179" t="s">
        <v>49</v>
      </c>
      <c r="F179">
        <v>4.2</v>
      </c>
      <c r="H179" s="2">
        <v>42426</v>
      </c>
      <c r="I179" s="3">
        <v>0.625</v>
      </c>
      <c r="J179" s="2">
        <v>42426</v>
      </c>
      <c r="K179" s="3">
        <v>0.63749999999999996</v>
      </c>
      <c r="L179" s="4">
        <v>1.2500000000000001E-2</v>
      </c>
      <c r="M179" t="str">
        <f>TEXT(Table1[[#This Row],[START_DATE]], "dddd")</f>
        <v>Friday</v>
      </c>
      <c r="N179" t="str">
        <f>UPPER(LEFT(Table1[[#This Row],[Column1]],3))</f>
        <v>FRI</v>
      </c>
      <c r="O179" t="str" cm="1">
        <f t="array" ref="O179">_xlfn.IFS(
  Table1[[#This Row],[START_TIME]]&lt;TIME(12,0,0), "05:00-12:00",
  Table1[[#This Row],[START_TIME]]&lt;TIME(18,0,0), "12:00-18:00",
  Table1[[#This Row],[START_TIME]]&lt;TIME(23,0,0), "18:00-23:00",
  TRUE, "23:00-05:00"
)</f>
        <v>12:00-18:00</v>
      </c>
    </row>
    <row r="180" spans="1:15" x14ac:dyDescent="0.35">
      <c r="A180" s="1">
        <v>42426.709027777775</v>
      </c>
      <c r="B180" s="1">
        <v>42426.716666666667</v>
      </c>
      <c r="C180" t="s">
        <v>24</v>
      </c>
      <c r="D180" t="s">
        <v>49</v>
      </c>
      <c r="E180" t="s">
        <v>19</v>
      </c>
      <c r="F180">
        <v>2</v>
      </c>
      <c r="H180" s="2">
        <v>42426</v>
      </c>
      <c r="I180" s="3">
        <v>0.70902777777777781</v>
      </c>
      <c r="J180" s="2">
        <v>42426</v>
      </c>
      <c r="K180" s="3">
        <v>0.71666666666666667</v>
      </c>
      <c r="L180" s="4">
        <v>7.6388888888888886E-3</v>
      </c>
      <c r="M180" t="str">
        <f>TEXT(Table1[[#This Row],[START_DATE]], "dddd")</f>
        <v>Friday</v>
      </c>
      <c r="N180" t="str">
        <f>UPPER(LEFT(Table1[[#This Row],[Column1]],3))</f>
        <v>FRI</v>
      </c>
      <c r="O180" t="str" cm="1">
        <f t="array" ref="O180">_xlfn.IFS(
  Table1[[#This Row],[START_TIME]]&lt;TIME(12,0,0), "05:00-12:00",
  Table1[[#This Row],[START_TIME]]&lt;TIME(18,0,0), "12:00-18:00",
  Table1[[#This Row],[START_TIME]]&lt;TIME(23,0,0), "18:00-23:00",
  TRUE, "23:00-05:00"
)</f>
        <v>12:00-18:00</v>
      </c>
    </row>
    <row r="181" spans="1:15" x14ac:dyDescent="0.35">
      <c r="A181" s="1">
        <v>42428.223611111112</v>
      </c>
      <c r="B181" s="1">
        <v>42428.234722222223</v>
      </c>
      <c r="C181" t="s">
        <v>12</v>
      </c>
      <c r="D181" t="s">
        <v>19</v>
      </c>
      <c r="E181" t="s">
        <v>76</v>
      </c>
      <c r="F181">
        <v>7.7</v>
      </c>
      <c r="G181" t="s">
        <v>21</v>
      </c>
      <c r="H181" s="2">
        <v>42428</v>
      </c>
      <c r="I181" s="3">
        <v>0.22361111111111112</v>
      </c>
      <c r="J181" s="2">
        <v>42428</v>
      </c>
      <c r="K181" s="3">
        <v>0.23472222222222222</v>
      </c>
      <c r="L181" s="4">
        <v>1.1111111111111112E-2</v>
      </c>
      <c r="M181" t="str">
        <f>TEXT(Table1[[#This Row],[START_DATE]], "dddd")</f>
        <v>Sunday</v>
      </c>
      <c r="N181" t="str">
        <f>UPPER(LEFT(Table1[[#This Row],[Column1]],3))</f>
        <v>SUN</v>
      </c>
      <c r="O181" t="str" cm="1">
        <f t="array" ref="O181">_xlfn.IFS(
  Table1[[#This Row],[START_TIME]]&lt;TIME(12,0,0), "05:00-12:00",
  Table1[[#This Row],[START_TIME]]&lt;TIME(18,0,0), "12:00-18:00",
  Table1[[#This Row],[START_TIME]]&lt;TIME(23,0,0), "18:00-23:00",
  TRUE, "23:00-05:00"
)</f>
        <v>05:00-12:00</v>
      </c>
    </row>
    <row r="182" spans="1:15" x14ac:dyDescent="0.35">
      <c r="A182" s="1">
        <v>42428.393055555556</v>
      </c>
      <c r="B182" s="1">
        <v>42428.404166666667</v>
      </c>
      <c r="C182" t="s">
        <v>12</v>
      </c>
      <c r="D182" t="s">
        <v>76</v>
      </c>
      <c r="E182" t="s">
        <v>19</v>
      </c>
      <c r="F182">
        <v>6.8</v>
      </c>
      <c r="G182" t="s">
        <v>21</v>
      </c>
      <c r="H182" s="2">
        <v>42428</v>
      </c>
      <c r="I182" s="3">
        <v>0.39305555555555555</v>
      </c>
      <c r="J182" s="2">
        <v>42428</v>
      </c>
      <c r="K182" s="3">
        <v>0.40416666666666667</v>
      </c>
      <c r="L182" s="4">
        <v>1.1111111111111112E-2</v>
      </c>
      <c r="M182" t="str">
        <f>TEXT(Table1[[#This Row],[START_DATE]], "dddd")</f>
        <v>Sunday</v>
      </c>
      <c r="N182" t="str">
        <f>UPPER(LEFT(Table1[[#This Row],[Column1]],3))</f>
        <v>SUN</v>
      </c>
      <c r="O182" t="str" cm="1">
        <f t="array" ref="O182">_xlfn.IFS(
  Table1[[#This Row],[START_TIME]]&lt;TIME(12,0,0), "05:00-12:00",
  Table1[[#This Row],[START_TIME]]&lt;TIME(18,0,0), "12:00-18:00",
  Table1[[#This Row],[START_TIME]]&lt;TIME(23,0,0), "18:00-23:00",
  TRUE, "23:00-05:00"
)</f>
        <v>05:00-12:00</v>
      </c>
    </row>
    <row r="183" spans="1:15" x14ac:dyDescent="0.35">
      <c r="A183" s="1">
        <v>42429.463194444441</v>
      </c>
      <c r="B183" s="1">
        <v>42429.468055555553</v>
      </c>
      <c r="C183" t="s">
        <v>24</v>
      </c>
      <c r="D183" t="s">
        <v>19</v>
      </c>
      <c r="E183" t="s">
        <v>25</v>
      </c>
      <c r="F183">
        <v>2.1</v>
      </c>
      <c r="H183" s="2">
        <v>42429</v>
      </c>
      <c r="I183" s="3">
        <v>0.46319444444444446</v>
      </c>
      <c r="J183" s="2">
        <v>42429</v>
      </c>
      <c r="K183" s="3">
        <v>0.46805555555555556</v>
      </c>
      <c r="L183" s="4">
        <v>4.8611111111111112E-3</v>
      </c>
      <c r="M183" t="str">
        <f>TEXT(Table1[[#This Row],[START_DATE]], "dddd")</f>
        <v>Monday</v>
      </c>
      <c r="N183" t="str">
        <f>UPPER(LEFT(Table1[[#This Row],[Column1]],3))</f>
        <v>MON</v>
      </c>
      <c r="O183" t="str" cm="1">
        <f t="array" ref="O183">_xlfn.IFS(
  Table1[[#This Row],[START_TIME]]&lt;TIME(12,0,0), "05:00-12:00",
  Table1[[#This Row],[START_TIME]]&lt;TIME(18,0,0), "12:00-18:00",
  Table1[[#This Row],[START_TIME]]&lt;TIME(23,0,0), "18:00-23:00",
  TRUE, "23:00-05:00"
)</f>
        <v>05:00-12:00</v>
      </c>
    </row>
    <row r="184" spans="1:15" x14ac:dyDescent="0.35">
      <c r="A184" s="1">
        <v>42429.479166666664</v>
      </c>
      <c r="B184" s="1">
        <v>42429.486111111109</v>
      </c>
      <c r="C184" t="s">
        <v>12</v>
      </c>
      <c r="D184" t="s">
        <v>15</v>
      </c>
      <c r="E184" t="s">
        <v>35</v>
      </c>
      <c r="F184">
        <v>3.8</v>
      </c>
      <c r="G184" t="s">
        <v>21</v>
      </c>
      <c r="H184" s="2">
        <v>42429</v>
      </c>
      <c r="I184" s="3">
        <v>0.47916666666666669</v>
      </c>
      <c r="J184" s="2">
        <v>42429</v>
      </c>
      <c r="K184" s="3">
        <v>0.4861111111111111</v>
      </c>
      <c r="L184" s="4">
        <v>6.9444444444444441E-3</v>
      </c>
      <c r="M184" t="str">
        <f>TEXT(Table1[[#This Row],[START_DATE]], "dddd")</f>
        <v>Monday</v>
      </c>
      <c r="N184" t="str">
        <f>UPPER(LEFT(Table1[[#This Row],[Column1]],3))</f>
        <v>MON</v>
      </c>
      <c r="O184" t="str" cm="1">
        <f t="array" ref="O184">_xlfn.IFS(
  Table1[[#This Row],[START_TIME]]&lt;TIME(12,0,0), "05:00-12:00",
  Table1[[#This Row],[START_TIME]]&lt;TIME(18,0,0), "12:00-18:00",
  Table1[[#This Row],[START_TIME]]&lt;TIME(23,0,0), "18:00-23:00",
  TRUE, "23:00-05:00"
)</f>
        <v>05:00-12:00</v>
      </c>
    </row>
    <row r="185" spans="1:15" x14ac:dyDescent="0.35">
      <c r="A185" s="1">
        <v>42429.525000000001</v>
      </c>
      <c r="B185" s="1">
        <v>42429.533333333333</v>
      </c>
      <c r="C185" t="s">
        <v>12</v>
      </c>
      <c r="D185" t="s">
        <v>35</v>
      </c>
      <c r="E185" t="s">
        <v>15</v>
      </c>
      <c r="F185">
        <v>5.6</v>
      </c>
      <c r="G185" t="s">
        <v>21</v>
      </c>
      <c r="H185" s="2">
        <v>42429</v>
      </c>
      <c r="I185" s="3">
        <v>0.52500000000000002</v>
      </c>
      <c r="J185" s="2">
        <v>42429</v>
      </c>
      <c r="K185" s="3">
        <v>0.53333333333333333</v>
      </c>
      <c r="L185" s="4">
        <v>8.3333333333333332E-3</v>
      </c>
      <c r="M185" t="str">
        <f>TEXT(Table1[[#This Row],[START_DATE]], "dddd")</f>
        <v>Monday</v>
      </c>
      <c r="N185" t="str">
        <f>UPPER(LEFT(Table1[[#This Row],[Column1]],3))</f>
        <v>MON</v>
      </c>
      <c r="O185" t="str" cm="1">
        <f t="array" ref="O185">_xlfn.IFS(
  Table1[[#This Row],[START_TIME]]&lt;TIME(12,0,0), "05:00-12:00",
  Table1[[#This Row],[START_TIME]]&lt;TIME(18,0,0), "12:00-18:00",
  Table1[[#This Row],[START_TIME]]&lt;TIME(23,0,0), "18:00-23:00",
  TRUE, "23:00-05:00"
)</f>
        <v>12:00-18:00</v>
      </c>
    </row>
    <row r="186" spans="1:15" x14ac:dyDescent="0.35">
      <c r="A186" s="1">
        <v>42429.621527777781</v>
      </c>
      <c r="B186" s="1">
        <v>42429.627083333333</v>
      </c>
      <c r="C186" t="s">
        <v>12</v>
      </c>
      <c r="D186" t="s">
        <v>19</v>
      </c>
      <c r="E186" t="s">
        <v>49</v>
      </c>
      <c r="F186">
        <v>2.6</v>
      </c>
      <c r="H186" s="2">
        <v>42429</v>
      </c>
      <c r="I186" s="3">
        <v>0.62152777777777779</v>
      </c>
      <c r="J186" s="2">
        <v>42429</v>
      </c>
      <c r="K186" s="3">
        <v>0.62708333333333333</v>
      </c>
      <c r="L186" s="4">
        <v>5.5555555555555558E-3</v>
      </c>
      <c r="M186" t="str">
        <f>TEXT(Table1[[#This Row],[START_DATE]], "dddd")</f>
        <v>Monday</v>
      </c>
      <c r="N186" t="str">
        <f>UPPER(LEFT(Table1[[#This Row],[Column1]],3))</f>
        <v>MON</v>
      </c>
      <c r="O186" t="str" cm="1">
        <f t="array" ref="O186">_xlfn.IFS(
  Table1[[#This Row],[START_TIME]]&lt;TIME(12,0,0), "05:00-12:00",
  Table1[[#This Row],[START_TIME]]&lt;TIME(18,0,0), "12:00-18:00",
  Table1[[#This Row],[START_TIME]]&lt;TIME(23,0,0), "18:00-23:00",
  TRUE, "23:00-05:00"
)</f>
        <v>12:00-18:00</v>
      </c>
    </row>
    <row r="187" spans="1:15" x14ac:dyDescent="0.35">
      <c r="A187" s="1">
        <v>42429.694444444445</v>
      </c>
      <c r="B187" s="1">
        <v>42429.708333333336</v>
      </c>
      <c r="C187" t="s">
        <v>12</v>
      </c>
      <c r="D187" t="s">
        <v>49</v>
      </c>
      <c r="E187" t="s">
        <v>19</v>
      </c>
      <c r="F187">
        <v>6.6</v>
      </c>
      <c r="G187" t="s">
        <v>17</v>
      </c>
      <c r="H187" s="2">
        <v>42429</v>
      </c>
      <c r="I187" s="3">
        <v>0.69444444444444442</v>
      </c>
      <c r="J187" s="2">
        <v>42429</v>
      </c>
      <c r="K187" s="3">
        <v>0.70833333333333337</v>
      </c>
      <c r="L187" s="4">
        <v>1.3888888888888888E-2</v>
      </c>
      <c r="M187" t="str">
        <f>TEXT(Table1[[#This Row],[START_DATE]], "dddd")</f>
        <v>Monday</v>
      </c>
      <c r="N187" t="str">
        <f>UPPER(LEFT(Table1[[#This Row],[Column1]],3))</f>
        <v>MON</v>
      </c>
      <c r="O187" t="str" cm="1">
        <f t="array" ref="O187">_xlfn.IFS(
  Table1[[#This Row],[START_TIME]]&lt;TIME(12,0,0), "05:00-12:00",
  Table1[[#This Row],[START_TIME]]&lt;TIME(18,0,0), "12:00-18:00",
  Table1[[#This Row],[START_TIME]]&lt;TIME(23,0,0), "18:00-23:00",
  TRUE, "23:00-05:00"
)</f>
        <v>12:00-18:00</v>
      </c>
    </row>
    <row r="188" spans="1:15" x14ac:dyDescent="0.35">
      <c r="A188" s="1">
        <v>42432.40625</v>
      </c>
      <c r="B188" s="1">
        <v>42432.411111111112</v>
      </c>
      <c r="C188" t="s">
        <v>24</v>
      </c>
      <c r="D188" t="s">
        <v>19</v>
      </c>
      <c r="E188" t="s">
        <v>25</v>
      </c>
      <c r="F188">
        <v>2.2000000000000002</v>
      </c>
      <c r="H188" s="2">
        <v>42432</v>
      </c>
      <c r="I188" s="3">
        <v>0.40625</v>
      </c>
      <c r="J188" s="2">
        <v>42432</v>
      </c>
      <c r="K188" s="3">
        <v>0.41111111111111109</v>
      </c>
      <c r="L188" s="4">
        <v>4.8611111111111112E-3</v>
      </c>
      <c r="M188" t="str">
        <f>TEXT(Table1[[#This Row],[START_DATE]], "dddd")</f>
        <v>Thursday</v>
      </c>
      <c r="N188" t="str">
        <f>UPPER(LEFT(Table1[[#This Row],[Column1]],3))</f>
        <v>THU</v>
      </c>
      <c r="O188" t="str" cm="1">
        <f t="array" ref="O188">_xlfn.IFS(
  Table1[[#This Row],[START_TIME]]&lt;TIME(12,0,0), "05:00-12:00",
  Table1[[#This Row],[START_TIME]]&lt;TIME(18,0,0), "12:00-18:00",
  Table1[[#This Row],[START_TIME]]&lt;TIME(23,0,0), "18:00-23:00",
  TRUE, "23:00-05:00"
)</f>
        <v>05:00-12:00</v>
      </c>
    </row>
    <row r="189" spans="1:15" x14ac:dyDescent="0.35">
      <c r="A189" s="1">
        <v>42432.461111111108</v>
      </c>
      <c r="B189" s="1">
        <v>42432.465277777781</v>
      </c>
      <c r="C189" t="s">
        <v>12</v>
      </c>
      <c r="D189" t="s">
        <v>25</v>
      </c>
      <c r="E189" t="s">
        <v>19</v>
      </c>
      <c r="F189">
        <v>2.2999999999999998</v>
      </c>
      <c r="G189" t="s">
        <v>29</v>
      </c>
      <c r="H189" s="2">
        <v>42432</v>
      </c>
      <c r="I189" s="3">
        <v>0.46111111111111114</v>
      </c>
      <c r="J189" s="2">
        <v>42432</v>
      </c>
      <c r="K189" s="3">
        <v>0.46527777777777779</v>
      </c>
      <c r="L189" s="4">
        <v>4.1666666666666666E-3</v>
      </c>
      <c r="M189" t="str">
        <f>TEXT(Table1[[#This Row],[START_DATE]], "dddd")</f>
        <v>Thursday</v>
      </c>
      <c r="N189" t="str">
        <f>UPPER(LEFT(Table1[[#This Row],[Column1]],3))</f>
        <v>THU</v>
      </c>
      <c r="O189" t="str" cm="1">
        <f t="array" ref="O189">_xlfn.IFS(
  Table1[[#This Row],[START_TIME]]&lt;TIME(12,0,0), "05:00-12:00",
  Table1[[#This Row],[START_TIME]]&lt;TIME(18,0,0), "12:00-18:00",
  Table1[[#This Row],[START_TIME]]&lt;TIME(23,0,0), "18:00-23:00",
  TRUE, "23:00-05:00"
)</f>
        <v>05:00-12:00</v>
      </c>
    </row>
    <row r="190" spans="1:15" x14ac:dyDescent="0.35">
      <c r="A190" s="1">
        <v>42432.613888888889</v>
      </c>
      <c r="B190" s="1">
        <v>42432.623611111114</v>
      </c>
      <c r="C190" t="s">
        <v>12</v>
      </c>
      <c r="D190" t="s">
        <v>19</v>
      </c>
      <c r="E190" t="s">
        <v>18</v>
      </c>
      <c r="F190">
        <v>5.2</v>
      </c>
      <c r="G190" t="s">
        <v>14</v>
      </c>
      <c r="H190" s="2">
        <v>42432</v>
      </c>
      <c r="I190" s="3">
        <v>0.61388888888888893</v>
      </c>
      <c r="J190" s="2">
        <v>42432</v>
      </c>
      <c r="K190" s="3">
        <v>0.62361111111111112</v>
      </c>
      <c r="L190" s="4">
        <v>9.7222222222222224E-3</v>
      </c>
      <c r="M190" t="str">
        <f>TEXT(Table1[[#This Row],[START_DATE]], "dddd")</f>
        <v>Thursday</v>
      </c>
      <c r="N190" t="str">
        <f>UPPER(LEFT(Table1[[#This Row],[Column1]],3))</f>
        <v>THU</v>
      </c>
      <c r="O190" t="str" cm="1">
        <f t="array" ref="O190">_xlfn.IFS(
  Table1[[#This Row],[START_TIME]]&lt;TIME(12,0,0), "05:00-12:00",
  Table1[[#This Row],[START_TIME]]&lt;TIME(18,0,0), "12:00-18:00",
  Table1[[#This Row],[START_TIME]]&lt;TIME(23,0,0), "18:00-23:00",
  TRUE, "23:00-05:00"
)</f>
        <v>12:00-18:00</v>
      </c>
    </row>
    <row r="191" spans="1:15" x14ac:dyDescent="0.35">
      <c r="A191" s="1">
        <v>42432.643750000003</v>
      </c>
      <c r="B191" s="1">
        <v>42432.658333333333</v>
      </c>
      <c r="C191" t="s">
        <v>12</v>
      </c>
      <c r="D191" t="s">
        <v>15</v>
      </c>
      <c r="E191" t="s">
        <v>32</v>
      </c>
      <c r="F191">
        <v>7.6</v>
      </c>
      <c r="G191" t="s">
        <v>17</v>
      </c>
      <c r="H191" s="2">
        <v>42432</v>
      </c>
      <c r="I191" s="3">
        <v>0.64375000000000004</v>
      </c>
      <c r="J191" s="2">
        <v>42432</v>
      </c>
      <c r="K191" s="3">
        <v>0.65833333333333333</v>
      </c>
      <c r="L191" s="4">
        <v>1.4583333333333334E-2</v>
      </c>
      <c r="M191" t="str">
        <f>TEXT(Table1[[#This Row],[START_DATE]], "dddd")</f>
        <v>Thursday</v>
      </c>
      <c r="N191" t="str">
        <f>UPPER(LEFT(Table1[[#This Row],[Column1]],3))</f>
        <v>THU</v>
      </c>
      <c r="O191" t="str" cm="1">
        <f t="array" ref="O191">_xlfn.IFS(
  Table1[[#This Row],[START_TIME]]&lt;TIME(12,0,0), "05:00-12:00",
  Table1[[#This Row],[START_TIME]]&lt;TIME(18,0,0), "12:00-18:00",
  Table1[[#This Row],[START_TIME]]&lt;TIME(23,0,0), "18:00-23:00",
  TRUE, "23:00-05:00"
)</f>
        <v>12:00-18:00</v>
      </c>
    </row>
    <row r="192" spans="1:15" x14ac:dyDescent="0.35">
      <c r="A192" s="1">
        <v>42432.668055555558</v>
      </c>
      <c r="B192" s="1">
        <v>42432.695833333331</v>
      </c>
      <c r="C192" t="s">
        <v>12</v>
      </c>
      <c r="D192" t="s">
        <v>32</v>
      </c>
      <c r="E192" t="s">
        <v>15</v>
      </c>
      <c r="F192">
        <v>17.3</v>
      </c>
      <c r="G192" t="s">
        <v>21</v>
      </c>
      <c r="H192" s="2">
        <v>42432</v>
      </c>
      <c r="I192" s="3">
        <v>0.66805555555555551</v>
      </c>
      <c r="J192" s="2">
        <v>42432</v>
      </c>
      <c r="K192" s="3">
        <v>0.6958333333333333</v>
      </c>
      <c r="L192" s="4">
        <v>2.7777777777777776E-2</v>
      </c>
      <c r="M192" t="str">
        <f>TEXT(Table1[[#This Row],[START_DATE]], "dddd")</f>
        <v>Thursday</v>
      </c>
      <c r="N192" t="str">
        <f>UPPER(LEFT(Table1[[#This Row],[Column1]],3))</f>
        <v>THU</v>
      </c>
      <c r="O192" t="str" cm="1">
        <f t="array" ref="O192">_xlfn.IFS(
  Table1[[#This Row],[START_TIME]]&lt;TIME(12,0,0), "05:00-12:00",
  Table1[[#This Row],[START_TIME]]&lt;TIME(18,0,0), "12:00-18:00",
  Table1[[#This Row],[START_TIME]]&lt;TIME(23,0,0), "18:00-23:00",
  TRUE, "23:00-05:00"
)</f>
        <v>12:00-18:00</v>
      </c>
    </row>
    <row r="193" spans="1:15" x14ac:dyDescent="0.35">
      <c r="A193" s="1">
        <v>42433.083333333336</v>
      </c>
      <c r="B193" s="1">
        <v>42433.177777777775</v>
      </c>
      <c r="C193" t="s">
        <v>12</v>
      </c>
      <c r="D193" t="s">
        <v>57</v>
      </c>
      <c r="E193" t="s">
        <v>15</v>
      </c>
      <c r="F193">
        <v>159.30000000000001</v>
      </c>
      <c r="G193" t="s">
        <v>21</v>
      </c>
      <c r="H193" s="2">
        <v>42433</v>
      </c>
      <c r="I193" s="3">
        <v>8.3333333333333329E-2</v>
      </c>
      <c r="J193" s="2">
        <v>42433</v>
      </c>
      <c r="K193" s="3">
        <v>0.17777777777777778</v>
      </c>
      <c r="L193" s="4">
        <v>9.4444444444444442E-2</v>
      </c>
      <c r="M193" t="str">
        <f>TEXT(Table1[[#This Row],[START_DATE]], "dddd")</f>
        <v>Friday</v>
      </c>
      <c r="N193" t="str">
        <f>UPPER(LEFT(Table1[[#This Row],[Column1]],3))</f>
        <v>FRI</v>
      </c>
      <c r="O193" t="str" cm="1">
        <f t="array" ref="O193">_xlfn.IFS(
  Table1[[#This Row],[START_TIME]]&lt;TIME(12,0,0), "05:00-12:00",
  Table1[[#This Row],[START_TIME]]&lt;TIME(18,0,0), "12:00-18:00",
  Table1[[#This Row],[START_TIME]]&lt;TIME(23,0,0), "18:00-23:00",
  TRUE, "23:00-05:00"
)</f>
        <v>05:00-12:00</v>
      </c>
    </row>
    <row r="194" spans="1:15" x14ac:dyDescent="0.35">
      <c r="A194" s="1">
        <v>42434.930555555555</v>
      </c>
      <c r="B194" s="1">
        <v>42434.936111111114</v>
      </c>
      <c r="C194" t="s">
        <v>12</v>
      </c>
      <c r="D194" t="s">
        <v>30</v>
      </c>
      <c r="E194" t="s">
        <v>15</v>
      </c>
      <c r="F194">
        <v>2.5</v>
      </c>
      <c r="G194" t="s">
        <v>14</v>
      </c>
      <c r="H194" s="2">
        <v>42434</v>
      </c>
      <c r="I194" s="3">
        <v>0.93055555555555558</v>
      </c>
      <c r="J194" s="2">
        <v>42434</v>
      </c>
      <c r="K194" s="3">
        <v>0.93611111111111112</v>
      </c>
      <c r="L194" s="4">
        <v>5.5555555555555558E-3</v>
      </c>
      <c r="M194" t="str">
        <f>TEXT(Table1[[#This Row],[START_DATE]], "dddd")</f>
        <v>Saturday</v>
      </c>
      <c r="N194" t="str">
        <f>UPPER(LEFT(Table1[[#This Row],[Column1]],3))</f>
        <v>SAT</v>
      </c>
      <c r="O194" t="str" cm="1">
        <f t="array" ref="O194">_xlfn.IFS(
  Table1[[#This Row],[START_TIME]]&lt;TIME(12,0,0), "05:00-12:00",
  Table1[[#This Row],[START_TIME]]&lt;TIME(18,0,0), "12:00-18:00",
  Table1[[#This Row],[START_TIME]]&lt;TIME(23,0,0), "18:00-23:00",
  TRUE, "23:00-05:00"
)</f>
        <v>18:00-23:00</v>
      </c>
    </row>
    <row r="195" spans="1:15" x14ac:dyDescent="0.35">
      <c r="A195" s="1">
        <v>42435.478472222225</v>
      </c>
      <c r="B195" s="1">
        <v>42435.492361111108</v>
      </c>
      <c r="C195" t="s">
        <v>12</v>
      </c>
      <c r="D195" t="s">
        <v>15</v>
      </c>
      <c r="E195" t="s">
        <v>31</v>
      </c>
      <c r="F195">
        <v>10.4</v>
      </c>
      <c r="G195" t="s">
        <v>21</v>
      </c>
      <c r="H195" s="2">
        <v>42435</v>
      </c>
      <c r="I195" s="3">
        <v>0.47847222222222224</v>
      </c>
      <c r="J195" s="2">
        <v>42435</v>
      </c>
      <c r="K195" s="3">
        <v>0.49236111111111114</v>
      </c>
      <c r="L195" s="4">
        <v>1.3888888888888888E-2</v>
      </c>
      <c r="M195" t="str">
        <f>TEXT(Table1[[#This Row],[START_DATE]], "dddd")</f>
        <v>Sunday</v>
      </c>
      <c r="N195" t="str">
        <f>UPPER(LEFT(Table1[[#This Row],[Column1]],3))</f>
        <v>SUN</v>
      </c>
      <c r="O195" t="str" cm="1">
        <f t="array" ref="O195">_xlfn.IFS(
  Table1[[#This Row],[START_TIME]]&lt;TIME(12,0,0), "05:00-12:00",
  Table1[[#This Row],[START_TIME]]&lt;TIME(18,0,0), "12:00-18:00",
  Table1[[#This Row],[START_TIME]]&lt;TIME(23,0,0), "18:00-23:00",
  TRUE, "23:00-05:00"
)</f>
        <v>05:00-12:00</v>
      </c>
    </row>
    <row r="196" spans="1:15" x14ac:dyDescent="0.35">
      <c r="A196" s="1">
        <v>42435.547222222223</v>
      </c>
      <c r="B196" s="1">
        <v>42435.568055555559</v>
      </c>
      <c r="C196" t="s">
        <v>12</v>
      </c>
      <c r="D196" t="s">
        <v>31</v>
      </c>
      <c r="E196" t="s">
        <v>15</v>
      </c>
      <c r="F196">
        <v>9.9</v>
      </c>
      <c r="G196" t="s">
        <v>21</v>
      </c>
      <c r="H196" s="2">
        <v>42435</v>
      </c>
      <c r="I196" s="3">
        <v>0.54722222222222228</v>
      </c>
      <c r="J196" s="2">
        <v>42435</v>
      </c>
      <c r="K196" s="3">
        <v>0.56805555555555554</v>
      </c>
      <c r="L196" s="4">
        <v>2.0833333333333332E-2</v>
      </c>
      <c r="M196" t="str">
        <f>TEXT(Table1[[#This Row],[START_DATE]], "dddd")</f>
        <v>Sunday</v>
      </c>
      <c r="N196" t="str">
        <f>UPPER(LEFT(Table1[[#This Row],[Column1]],3))</f>
        <v>SUN</v>
      </c>
      <c r="O196" t="str" cm="1">
        <f t="array" ref="O196">_xlfn.IFS(
  Table1[[#This Row],[START_TIME]]&lt;TIME(12,0,0), "05:00-12:00",
  Table1[[#This Row],[START_TIME]]&lt;TIME(18,0,0), "12:00-18:00",
  Table1[[#This Row],[START_TIME]]&lt;TIME(23,0,0), "18:00-23:00",
  TRUE, "23:00-05:00"
)</f>
        <v>12:00-18:00</v>
      </c>
    </row>
    <row r="197" spans="1:15" x14ac:dyDescent="0.35">
      <c r="A197" s="1">
        <v>42435.646527777775</v>
      </c>
      <c r="B197" s="1">
        <v>42435.662499999999</v>
      </c>
      <c r="C197" t="s">
        <v>12</v>
      </c>
      <c r="D197" t="s">
        <v>15</v>
      </c>
      <c r="E197" t="s">
        <v>30</v>
      </c>
      <c r="F197">
        <v>6</v>
      </c>
      <c r="G197" t="s">
        <v>14</v>
      </c>
      <c r="H197" s="2">
        <v>42435</v>
      </c>
      <c r="I197" s="3">
        <v>0.64652777777777781</v>
      </c>
      <c r="J197" s="2">
        <v>42435</v>
      </c>
      <c r="K197" s="3">
        <v>0.66249999999999998</v>
      </c>
      <c r="L197" s="4">
        <v>1.5972222222222221E-2</v>
      </c>
      <c r="M197" t="str">
        <f>TEXT(Table1[[#This Row],[START_DATE]], "dddd")</f>
        <v>Sunday</v>
      </c>
      <c r="N197" t="str">
        <f>UPPER(LEFT(Table1[[#This Row],[Column1]],3))</f>
        <v>SUN</v>
      </c>
      <c r="O197" t="str" cm="1">
        <f t="array" ref="O197">_xlfn.IFS(
  Table1[[#This Row],[START_TIME]]&lt;TIME(12,0,0), "05:00-12:00",
  Table1[[#This Row],[START_TIME]]&lt;TIME(18,0,0), "12:00-18:00",
  Table1[[#This Row],[START_TIME]]&lt;TIME(23,0,0), "18:00-23:00",
  TRUE, "23:00-05:00"
)</f>
        <v>12:00-18:00</v>
      </c>
    </row>
    <row r="198" spans="1:15" x14ac:dyDescent="0.35">
      <c r="A198" s="1">
        <v>42435.759722222225</v>
      </c>
      <c r="B198" s="1">
        <v>42435.770138888889</v>
      </c>
      <c r="C198" t="s">
        <v>12</v>
      </c>
      <c r="D198" t="s">
        <v>77</v>
      </c>
      <c r="E198" t="s">
        <v>78</v>
      </c>
      <c r="F198">
        <v>3.3</v>
      </c>
      <c r="G198" t="s">
        <v>29</v>
      </c>
      <c r="H198" s="2">
        <v>42435</v>
      </c>
      <c r="I198" s="3">
        <v>0.75972222222222219</v>
      </c>
      <c r="J198" s="2">
        <v>42435</v>
      </c>
      <c r="K198" s="3">
        <v>0.77013888888888893</v>
      </c>
      <c r="L198" s="4">
        <v>1.0416666666666666E-2</v>
      </c>
      <c r="M198" t="str">
        <f>TEXT(Table1[[#This Row],[START_DATE]], "dddd")</f>
        <v>Sunday</v>
      </c>
      <c r="N198" t="str">
        <f>UPPER(LEFT(Table1[[#This Row],[Column1]],3))</f>
        <v>SUN</v>
      </c>
      <c r="O198" t="str" cm="1">
        <f t="array" ref="O198">_xlfn.IFS(
  Table1[[#This Row],[START_TIME]]&lt;TIME(12,0,0), "05:00-12:00",
  Table1[[#This Row],[START_TIME]]&lt;TIME(18,0,0), "12:00-18:00",
  Table1[[#This Row],[START_TIME]]&lt;TIME(23,0,0), "18:00-23:00",
  TRUE, "23:00-05:00"
)</f>
        <v>18:00-23:00</v>
      </c>
    </row>
    <row r="199" spans="1:15" x14ac:dyDescent="0.35">
      <c r="A199" s="1">
        <v>42435.77847222222</v>
      </c>
      <c r="B199" s="1">
        <v>42435.786805555559</v>
      </c>
      <c r="C199" t="s">
        <v>12</v>
      </c>
      <c r="D199" t="s">
        <v>30</v>
      </c>
      <c r="E199" t="s">
        <v>15</v>
      </c>
      <c r="F199">
        <v>3.1</v>
      </c>
      <c r="G199" t="s">
        <v>29</v>
      </c>
      <c r="H199" s="2">
        <v>42435</v>
      </c>
      <c r="I199" s="3">
        <v>0.77847222222222223</v>
      </c>
      <c r="J199" s="2">
        <v>42435</v>
      </c>
      <c r="K199" s="3">
        <v>0.78680555555555554</v>
      </c>
      <c r="L199" s="4">
        <v>8.3333333333333332E-3</v>
      </c>
      <c r="M199" t="str">
        <f>TEXT(Table1[[#This Row],[START_DATE]], "dddd")</f>
        <v>Sunday</v>
      </c>
      <c r="N199" t="str">
        <f>UPPER(LEFT(Table1[[#This Row],[Column1]],3))</f>
        <v>SUN</v>
      </c>
      <c r="O199" t="str" cm="1">
        <f t="array" ref="O199">_xlfn.IFS(
  Table1[[#This Row],[START_TIME]]&lt;TIME(12,0,0), "05:00-12:00",
  Table1[[#This Row],[START_TIME]]&lt;TIME(18,0,0), "12:00-18:00",
  Table1[[#This Row],[START_TIME]]&lt;TIME(23,0,0), "18:00-23:00",
  TRUE, "23:00-05:00"
)</f>
        <v>18:00-23:00</v>
      </c>
    </row>
    <row r="200" spans="1:15" x14ac:dyDescent="0.35">
      <c r="A200" s="1">
        <v>42435.816666666666</v>
      </c>
      <c r="B200" s="1">
        <v>42435.820833333331</v>
      </c>
      <c r="C200" t="s">
        <v>12</v>
      </c>
      <c r="D200" t="s">
        <v>79</v>
      </c>
      <c r="E200" t="s">
        <v>80</v>
      </c>
      <c r="F200">
        <v>1.7</v>
      </c>
      <c r="G200" t="s">
        <v>29</v>
      </c>
      <c r="H200" s="2">
        <v>42435</v>
      </c>
      <c r="I200" s="3">
        <v>0.81666666666666665</v>
      </c>
      <c r="J200" s="2">
        <v>42435</v>
      </c>
      <c r="K200" s="3">
        <v>0.8208333333333333</v>
      </c>
      <c r="L200" s="4">
        <v>4.1666666666666666E-3</v>
      </c>
      <c r="M200" t="str">
        <f>TEXT(Table1[[#This Row],[START_DATE]], "dddd")</f>
        <v>Sunday</v>
      </c>
      <c r="N200" t="str">
        <f>UPPER(LEFT(Table1[[#This Row],[Column1]],3))</f>
        <v>SUN</v>
      </c>
      <c r="O200" t="str" cm="1">
        <f t="array" ref="O200">_xlfn.IFS(
  Table1[[#This Row],[START_TIME]]&lt;TIME(12,0,0), "05:00-12:00",
  Table1[[#This Row],[START_TIME]]&lt;TIME(18,0,0), "12:00-18:00",
  Table1[[#This Row],[START_TIME]]&lt;TIME(23,0,0), "18:00-23:00",
  TRUE, "23:00-05:00"
)</f>
        <v>18:00-23:00</v>
      </c>
    </row>
    <row r="201" spans="1:15" x14ac:dyDescent="0.35">
      <c r="A201" s="1">
        <v>42435.949305555558</v>
      </c>
      <c r="B201" s="1">
        <v>42435.962500000001</v>
      </c>
      <c r="C201" t="s">
        <v>12</v>
      </c>
      <c r="D201" t="s">
        <v>30</v>
      </c>
      <c r="E201" t="s">
        <v>15</v>
      </c>
      <c r="F201">
        <v>4</v>
      </c>
      <c r="G201" t="s">
        <v>27</v>
      </c>
      <c r="H201" s="2">
        <v>42435</v>
      </c>
      <c r="I201" s="3">
        <v>0.94930555555555551</v>
      </c>
      <c r="J201" s="2">
        <v>42435</v>
      </c>
      <c r="K201" s="3">
        <v>0.96250000000000002</v>
      </c>
      <c r="L201" s="4">
        <v>1.3194444444444444E-2</v>
      </c>
      <c r="M201" t="str">
        <f>TEXT(Table1[[#This Row],[START_DATE]], "dddd")</f>
        <v>Sunday</v>
      </c>
      <c r="N201" t="str">
        <f>UPPER(LEFT(Table1[[#This Row],[Column1]],3))</f>
        <v>SUN</v>
      </c>
      <c r="O201" t="str" cm="1">
        <f t="array" ref="O201">_xlfn.IFS(
  Table1[[#This Row],[START_TIME]]&lt;TIME(12,0,0), "05:00-12:00",
  Table1[[#This Row],[START_TIME]]&lt;TIME(18,0,0), "12:00-18:00",
  Table1[[#This Row],[START_TIME]]&lt;TIME(23,0,0), "18:00-23:00",
  TRUE, "23:00-05:00"
)</f>
        <v>18:00-23:00</v>
      </c>
    </row>
    <row r="202" spans="1:15" x14ac:dyDescent="0.35">
      <c r="A202" s="1">
        <v>42436.019444444442</v>
      </c>
      <c r="B202" s="1">
        <v>42436.026388888888</v>
      </c>
      <c r="C202" t="s">
        <v>12</v>
      </c>
      <c r="D202" t="s">
        <v>15</v>
      </c>
      <c r="E202" t="s">
        <v>30</v>
      </c>
      <c r="F202">
        <v>3.1</v>
      </c>
      <c r="G202" t="s">
        <v>29</v>
      </c>
      <c r="H202" s="2">
        <v>42436</v>
      </c>
      <c r="I202" s="3">
        <v>1.9444444444444445E-2</v>
      </c>
      <c r="J202" s="2">
        <v>42436</v>
      </c>
      <c r="K202" s="3">
        <v>2.6388888888888889E-2</v>
      </c>
      <c r="L202" s="4">
        <v>6.9444444444444441E-3</v>
      </c>
      <c r="M202" t="str">
        <f>TEXT(Table1[[#This Row],[START_DATE]], "dddd")</f>
        <v>Monday</v>
      </c>
      <c r="N202" t="str">
        <f>UPPER(LEFT(Table1[[#This Row],[Column1]],3))</f>
        <v>MON</v>
      </c>
      <c r="O202" t="str" cm="1">
        <f t="array" ref="O202">_xlfn.IFS(
  Table1[[#This Row],[START_TIME]]&lt;TIME(12,0,0), "05:00-12:00",
  Table1[[#This Row],[START_TIME]]&lt;TIME(18,0,0), "12:00-18:00",
  Table1[[#This Row],[START_TIME]]&lt;TIME(23,0,0), "18:00-23:00",
  TRUE, "23:00-05:00"
)</f>
        <v>05:00-12:00</v>
      </c>
    </row>
    <row r="203" spans="1:15" x14ac:dyDescent="0.35">
      <c r="A203" s="1">
        <v>42436.126388888886</v>
      </c>
      <c r="B203" s="1">
        <v>42436.130555555559</v>
      </c>
      <c r="C203" t="s">
        <v>12</v>
      </c>
      <c r="D203" t="s">
        <v>30</v>
      </c>
      <c r="E203" t="s">
        <v>15</v>
      </c>
      <c r="F203">
        <v>3.1</v>
      </c>
      <c r="G203" t="s">
        <v>29</v>
      </c>
      <c r="H203" s="2">
        <v>42436</v>
      </c>
      <c r="I203" s="3">
        <v>0.12638888888888888</v>
      </c>
      <c r="J203" s="2">
        <v>42436</v>
      </c>
      <c r="K203" s="3">
        <v>0.13055555555555556</v>
      </c>
      <c r="L203" s="4">
        <v>4.1666666666666666E-3</v>
      </c>
      <c r="M203" t="str">
        <f>TEXT(Table1[[#This Row],[START_DATE]], "dddd")</f>
        <v>Monday</v>
      </c>
      <c r="N203" t="str">
        <f>UPPER(LEFT(Table1[[#This Row],[Column1]],3))</f>
        <v>MON</v>
      </c>
      <c r="O203" t="str" cm="1">
        <f t="array" ref="O203">_xlfn.IFS(
  Table1[[#This Row],[START_TIME]]&lt;TIME(12,0,0), "05:00-12:00",
  Table1[[#This Row],[START_TIME]]&lt;TIME(18,0,0), "12:00-18:00",
  Table1[[#This Row],[START_TIME]]&lt;TIME(23,0,0), "18:00-23:00",
  TRUE, "23:00-05:00"
)</f>
        <v>05:00-12:00</v>
      </c>
    </row>
    <row r="204" spans="1:15" x14ac:dyDescent="0.35">
      <c r="A204" s="1">
        <v>42436.833333333336</v>
      </c>
      <c r="B204" s="1">
        <v>42436.845833333333</v>
      </c>
      <c r="C204" t="s">
        <v>12</v>
      </c>
      <c r="D204" t="s">
        <v>15</v>
      </c>
      <c r="E204" t="s">
        <v>31</v>
      </c>
      <c r="F204">
        <v>9.9</v>
      </c>
      <c r="G204" t="s">
        <v>21</v>
      </c>
      <c r="H204" s="2">
        <v>42436</v>
      </c>
      <c r="I204" s="3">
        <v>0.83333333333333337</v>
      </c>
      <c r="J204" s="2">
        <v>42436</v>
      </c>
      <c r="K204" s="3">
        <v>0.84583333333333333</v>
      </c>
      <c r="L204" s="4">
        <v>1.2500000000000001E-2</v>
      </c>
      <c r="M204" t="str">
        <f>TEXT(Table1[[#This Row],[START_DATE]], "dddd")</f>
        <v>Monday</v>
      </c>
      <c r="N204" t="str">
        <f>UPPER(LEFT(Table1[[#This Row],[Column1]],3))</f>
        <v>MON</v>
      </c>
      <c r="O204" t="str" cm="1">
        <f t="array" ref="O204">_xlfn.IFS(
  Table1[[#This Row],[START_TIME]]&lt;TIME(12,0,0), "05:00-12:00",
  Table1[[#This Row],[START_TIME]]&lt;TIME(18,0,0), "12:00-18:00",
  Table1[[#This Row],[START_TIME]]&lt;TIME(23,0,0), "18:00-23:00",
  TRUE, "23:00-05:00"
)</f>
        <v>18:00-23:00</v>
      </c>
    </row>
    <row r="205" spans="1:15" x14ac:dyDescent="0.35">
      <c r="A205" s="1">
        <v>42437.531944444447</v>
      </c>
      <c r="B205" s="1">
        <v>42437.541666666664</v>
      </c>
      <c r="C205" t="s">
        <v>12</v>
      </c>
      <c r="D205" t="s">
        <v>81</v>
      </c>
      <c r="E205" t="s">
        <v>82</v>
      </c>
      <c r="F205">
        <v>2</v>
      </c>
      <c r="H205" s="2">
        <v>42437</v>
      </c>
      <c r="I205" s="3">
        <v>0.53194444444444444</v>
      </c>
      <c r="J205" s="2">
        <v>42437</v>
      </c>
      <c r="K205" s="3">
        <v>0.54166666666666663</v>
      </c>
      <c r="L205" s="4">
        <v>9.7222222222222224E-3</v>
      </c>
      <c r="M205" t="str">
        <f>TEXT(Table1[[#This Row],[START_DATE]], "dddd")</f>
        <v>Tuesday</v>
      </c>
      <c r="N205" t="str">
        <f>UPPER(LEFT(Table1[[#This Row],[Column1]],3))</f>
        <v>TUE</v>
      </c>
      <c r="O205" t="str" cm="1">
        <f t="array" ref="O205">_xlfn.IFS(
  Table1[[#This Row],[START_TIME]]&lt;TIME(12,0,0), "05:00-12:00",
  Table1[[#This Row],[START_TIME]]&lt;TIME(18,0,0), "12:00-18:00",
  Table1[[#This Row],[START_TIME]]&lt;TIME(23,0,0), "18:00-23:00",
  TRUE, "23:00-05:00"
)</f>
        <v>12:00-18:00</v>
      </c>
    </row>
    <row r="206" spans="1:15" x14ac:dyDescent="0.35">
      <c r="A206" s="1">
        <v>42437.624305555553</v>
      </c>
      <c r="B206" s="1">
        <v>42437.627083333333</v>
      </c>
      <c r="C206" t="s">
        <v>12</v>
      </c>
      <c r="D206" t="s">
        <v>61</v>
      </c>
      <c r="E206" t="s">
        <v>60</v>
      </c>
      <c r="F206">
        <v>1.1000000000000001</v>
      </c>
      <c r="H206" s="2">
        <v>42437</v>
      </c>
      <c r="I206" s="3">
        <v>0.62430555555555556</v>
      </c>
      <c r="J206" s="2">
        <v>42437</v>
      </c>
      <c r="K206" s="3">
        <v>0.62708333333333333</v>
      </c>
      <c r="L206" s="4">
        <v>2.7777777777777779E-3</v>
      </c>
      <c r="M206" t="str">
        <f>TEXT(Table1[[#This Row],[START_DATE]], "dddd")</f>
        <v>Tuesday</v>
      </c>
      <c r="N206" t="str">
        <f>UPPER(LEFT(Table1[[#This Row],[Column1]],3))</f>
        <v>TUE</v>
      </c>
      <c r="O206" t="str" cm="1">
        <f t="array" ref="O206">_xlfn.IFS(
  Table1[[#This Row],[START_TIME]]&lt;TIME(12,0,0), "05:00-12:00",
  Table1[[#This Row],[START_TIME]]&lt;TIME(18,0,0), "12:00-18:00",
  Table1[[#This Row],[START_TIME]]&lt;TIME(23,0,0), "18:00-23:00",
  TRUE, "23:00-05:00"
)</f>
        <v>12:00-18:00</v>
      </c>
    </row>
    <row r="207" spans="1:15" x14ac:dyDescent="0.35">
      <c r="A207" s="1">
        <v>42437.666666666664</v>
      </c>
      <c r="B207" s="1">
        <v>42437.669444444444</v>
      </c>
      <c r="C207" t="s">
        <v>12</v>
      </c>
      <c r="D207" t="s">
        <v>60</v>
      </c>
      <c r="E207" t="s">
        <v>39</v>
      </c>
      <c r="F207">
        <v>1.5</v>
      </c>
      <c r="H207" s="2">
        <v>42437</v>
      </c>
      <c r="I207" s="3">
        <v>0.66666666666666663</v>
      </c>
      <c r="J207" s="2">
        <v>42437</v>
      </c>
      <c r="K207" s="3">
        <v>0.6694444444444444</v>
      </c>
      <c r="L207" s="4">
        <v>2.7777777777777779E-3</v>
      </c>
      <c r="M207" t="str">
        <f>TEXT(Table1[[#This Row],[START_DATE]], "dddd")</f>
        <v>Tuesday</v>
      </c>
      <c r="N207" t="str">
        <f>UPPER(LEFT(Table1[[#This Row],[Column1]],3))</f>
        <v>TUE</v>
      </c>
      <c r="O207" t="str" cm="1">
        <f t="array" ref="O207">_xlfn.IFS(
  Table1[[#This Row],[START_TIME]]&lt;TIME(12,0,0), "05:00-12:00",
  Table1[[#This Row],[START_TIME]]&lt;TIME(18,0,0), "12:00-18:00",
  Table1[[#This Row],[START_TIME]]&lt;TIME(23,0,0), "18:00-23:00",
  TRUE, "23:00-05:00"
)</f>
        <v>12:00-18:00</v>
      </c>
    </row>
    <row r="208" spans="1:15" x14ac:dyDescent="0.35">
      <c r="A208" s="1">
        <v>42439.714583333334</v>
      </c>
      <c r="B208" s="1">
        <v>42439.716666666667</v>
      </c>
      <c r="C208" t="s">
        <v>12</v>
      </c>
      <c r="D208" t="s">
        <v>37</v>
      </c>
      <c r="E208" t="s">
        <v>38</v>
      </c>
      <c r="F208">
        <v>10.5</v>
      </c>
      <c r="H208" s="2">
        <v>42439</v>
      </c>
      <c r="I208" s="3">
        <v>0.71458333333333335</v>
      </c>
      <c r="J208" s="2">
        <v>42439</v>
      </c>
      <c r="K208" s="3">
        <v>0.71666666666666667</v>
      </c>
      <c r="L208" s="4">
        <v>2.0833333333333333E-3</v>
      </c>
      <c r="M208" t="str">
        <f>TEXT(Table1[[#This Row],[START_DATE]], "dddd")</f>
        <v>Thursday</v>
      </c>
      <c r="N208" t="str">
        <f>UPPER(LEFT(Table1[[#This Row],[Column1]],3))</f>
        <v>THU</v>
      </c>
      <c r="O208" t="str" cm="1">
        <f t="array" ref="O208">_xlfn.IFS(
  Table1[[#This Row],[START_TIME]]&lt;TIME(12,0,0), "05:00-12:00",
  Table1[[#This Row],[START_TIME]]&lt;TIME(18,0,0), "12:00-18:00",
  Table1[[#This Row],[START_TIME]]&lt;TIME(23,0,0), "18:00-23:00",
  TRUE, "23:00-05:00"
)</f>
        <v>12:00-18:00</v>
      </c>
    </row>
    <row r="209" spans="1:15" x14ac:dyDescent="0.35">
      <c r="A209" s="1">
        <v>42439.761805555558</v>
      </c>
      <c r="B209" s="1">
        <v>42439.773611111108</v>
      </c>
      <c r="C209" t="s">
        <v>12</v>
      </c>
      <c r="D209" t="s">
        <v>38</v>
      </c>
      <c r="E209" t="s">
        <v>38</v>
      </c>
      <c r="F209">
        <v>2.8</v>
      </c>
      <c r="H209" s="2">
        <v>42439</v>
      </c>
      <c r="I209" s="3">
        <v>0.76180555555555551</v>
      </c>
      <c r="J209" s="2">
        <v>42439</v>
      </c>
      <c r="K209" s="3">
        <v>0.77361111111111114</v>
      </c>
      <c r="L209" s="4">
        <v>1.1805555555555555E-2</v>
      </c>
      <c r="M209" t="str">
        <f>TEXT(Table1[[#This Row],[START_DATE]], "dddd")</f>
        <v>Thursday</v>
      </c>
      <c r="N209" t="str">
        <f>UPPER(LEFT(Table1[[#This Row],[Column1]],3))</f>
        <v>THU</v>
      </c>
      <c r="O209" t="str" cm="1">
        <f t="array" ref="O209">_xlfn.IFS(
  Table1[[#This Row],[START_TIME]]&lt;TIME(12,0,0), "05:00-12:00",
  Table1[[#This Row],[START_TIME]]&lt;TIME(18,0,0), "12:00-18:00",
  Table1[[#This Row],[START_TIME]]&lt;TIME(23,0,0), "18:00-23:00",
  TRUE, "23:00-05:00"
)</f>
        <v>18:00-23:00</v>
      </c>
    </row>
    <row r="210" spans="1:15" x14ac:dyDescent="0.35">
      <c r="A210" s="1">
        <v>42439.785416666666</v>
      </c>
      <c r="B210" s="1">
        <v>42439.792361111111</v>
      </c>
      <c r="C210" t="s">
        <v>12</v>
      </c>
      <c r="D210" t="s">
        <v>38</v>
      </c>
      <c r="E210" t="s">
        <v>38</v>
      </c>
      <c r="F210">
        <v>1.6</v>
      </c>
      <c r="H210" s="2">
        <v>42439</v>
      </c>
      <c r="I210" s="3">
        <v>0.78541666666666665</v>
      </c>
      <c r="J210" s="2">
        <v>42439</v>
      </c>
      <c r="K210" s="3">
        <v>0.79236111111111107</v>
      </c>
      <c r="L210" s="4">
        <v>6.9444444444444441E-3</v>
      </c>
      <c r="M210" t="str">
        <f>TEXT(Table1[[#This Row],[START_DATE]], "dddd")</f>
        <v>Thursday</v>
      </c>
      <c r="N210" t="str">
        <f>UPPER(LEFT(Table1[[#This Row],[Column1]],3))</f>
        <v>THU</v>
      </c>
      <c r="O210" t="str" cm="1">
        <f t="array" ref="O210">_xlfn.IFS(
  Table1[[#This Row],[START_TIME]]&lt;TIME(12,0,0), "05:00-12:00",
  Table1[[#This Row],[START_TIME]]&lt;TIME(18,0,0), "12:00-18:00",
  Table1[[#This Row],[START_TIME]]&lt;TIME(23,0,0), "18:00-23:00",
  TRUE, "23:00-05:00"
)</f>
        <v>18:00-23:00</v>
      </c>
    </row>
    <row r="211" spans="1:15" x14ac:dyDescent="0.35">
      <c r="A211" s="1">
        <v>42439.919444444444</v>
      </c>
      <c r="B211" s="1">
        <v>42439.939583333333</v>
      </c>
      <c r="C211" t="s">
        <v>12</v>
      </c>
      <c r="D211" t="s">
        <v>38</v>
      </c>
      <c r="E211" t="s">
        <v>37</v>
      </c>
      <c r="F211">
        <v>12.7</v>
      </c>
      <c r="H211" s="2">
        <v>42439</v>
      </c>
      <c r="I211" s="3">
        <v>0.9194444444444444</v>
      </c>
      <c r="J211" s="2">
        <v>42439</v>
      </c>
      <c r="K211" s="3">
        <v>0.93958333333333333</v>
      </c>
      <c r="L211" s="4">
        <v>2.013888888888889E-2</v>
      </c>
      <c r="M211" t="str">
        <f>TEXT(Table1[[#This Row],[START_DATE]], "dddd")</f>
        <v>Thursday</v>
      </c>
      <c r="N211" t="str">
        <f>UPPER(LEFT(Table1[[#This Row],[Column1]],3))</f>
        <v>THU</v>
      </c>
      <c r="O211" t="str" cm="1">
        <f t="array" ref="O211">_xlfn.IFS(
  Table1[[#This Row],[START_TIME]]&lt;TIME(12,0,0), "05:00-12:00",
  Table1[[#This Row],[START_TIME]]&lt;TIME(18,0,0), "12:00-18:00",
  Table1[[#This Row],[START_TIME]]&lt;TIME(23,0,0), "18:00-23:00",
  TRUE, "23:00-05:00"
)</f>
        <v>18:00-23:00</v>
      </c>
    </row>
    <row r="212" spans="1:15" x14ac:dyDescent="0.35">
      <c r="A212" s="1">
        <v>42440.477777777778</v>
      </c>
      <c r="B212" s="1">
        <v>42440.481944444444</v>
      </c>
      <c r="C212" t="s">
        <v>12</v>
      </c>
      <c r="D212" t="s">
        <v>19</v>
      </c>
      <c r="E212" t="s">
        <v>49</v>
      </c>
      <c r="F212">
        <v>2.5</v>
      </c>
      <c r="H212" s="2">
        <v>42440</v>
      </c>
      <c r="I212" s="3">
        <v>0.4777777777777778</v>
      </c>
      <c r="J212" s="2">
        <v>42440</v>
      </c>
      <c r="K212" s="3">
        <v>0.48194444444444445</v>
      </c>
      <c r="L212" s="4">
        <v>4.1666666666666666E-3</v>
      </c>
      <c r="M212" t="str">
        <f>TEXT(Table1[[#This Row],[START_DATE]], "dddd")</f>
        <v>Friday</v>
      </c>
      <c r="N212" t="str">
        <f>UPPER(LEFT(Table1[[#This Row],[Column1]],3))</f>
        <v>FRI</v>
      </c>
      <c r="O212" t="str" cm="1">
        <f t="array" ref="O212">_xlfn.IFS(
  Table1[[#This Row],[START_TIME]]&lt;TIME(12,0,0), "05:00-12:00",
  Table1[[#This Row],[START_TIME]]&lt;TIME(18,0,0), "12:00-18:00",
  Table1[[#This Row],[START_TIME]]&lt;TIME(23,0,0), "18:00-23:00",
  TRUE, "23:00-05:00"
)</f>
        <v>05:00-12:00</v>
      </c>
    </row>
    <row r="213" spans="1:15" x14ac:dyDescent="0.35">
      <c r="A213" s="1">
        <v>42440.529861111114</v>
      </c>
      <c r="B213" s="1">
        <v>42440.53402777778</v>
      </c>
      <c r="C213" t="s">
        <v>12</v>
      </c>
      <c r="D213" t="s">
        <v>49</v>
      </c>
      <c r="E213" t="s">
        <v>19</v>
      </c>
      <c r="F213">
        <v>2.4</v>
      </c>
      <c r="H213" s="2">
        <v>42440</v>
      </c>
      <c r="I213" s="3">
        <v>0.52986111111111112</v>
      </c>
      <c r="J213" s="2">
        <v>42440</v>
      </c>
      <c r="K213" s="3">
        <v>0.53402777777777777</v>
      </c>
      <c r="L213" s="4">
        <v>4.1666666666666666E-3</v>
      </c>
      <c r="M213" t="str">
        <f>TEXT(Table1[[#This Row],[START_DATE]], "dddd")</f>
        <v>Friday</v>
      </c>
      <c r="N213" t="str">
        <f>UPPER(LEFT(Table1[[#This Row],[Column1]],3))</f>
        <v>FRI</v>
      </c>
      <c r="O213" t="str" cm="1">
        <f t="array" ref="O213">_xlfn.IFS(
  Table1[[#This Row],[START_TIME]]&lt;TIME(12,0,0), "05:00-12:00",
  Table1[[#This Row],[START_TIME]]&lt;TIME(18,0,0), "12:00-18:00",
  Table1[[#This Row],[START_TIME]]&lt;TIME(23,0,0), "18:00-23:00",
  TRUE, "23:00-05:00"
)</f>
        <v>12:00-18:00</v>
      </c>
    </row>
    <row r="214" spans="1:15" x14ac:dyDescent="0.35">
      <c r="A214" s="1">
        <v>42440.570833333331</v>
      </c>
      <c r="B214" s="1">
        <v>42440.574305555558</v>
      </c>
      <c r="C214" t="s">
        <v>12</v>
      </c>
      <c r="D214" t="s">
        <v>19</v>
      </c>
      <c r="E214" t="s">
        <v>25</v>
      </c>
      <c r="F214">
        <v>1.4</v>
      </c>
      <c r="H214" s="2">
        <v>42440</v>
      </c>
      <c r="I214" s="3">
        <v>0.5708333333333333</v>
      </c>
      <c r="J214" s="2">
        <v>42440</v>
      </c>
      <c r="K214" s="3">
        <v>0.57430555555555551</v>
      </c>
      <c r="L214" s="4">
        <v>3.472222222222222E-3</v>
      </c>
      <c r="M214" t="str">
        <f>TEXT(Table1[[#This Row],[START_DATE]], "dddd")</f>
        <v>Friday</v>
      </c>
      <c r="N214" t="str">
        <f>UPPER(LEFT(Table1[[#This Row],[Column1]],3))</f>
        <v>FRI</v>
      </c>
      <c r="O214" t="str" cm="1">
        <f t="array" ref="O214">_xlfn.IFS(
  Table1[[#This Row],[START_TIME]]&lt;TIME(12,0,0), "05:00-12:00",
  Table1[[#This Row],[START_TIME]]&lt;TIME(18,0,0), "12:00-18:00",
  Table1[[#This Row],[START_TIME]]&lt;TIME(23,0,0), "18:00-23:00",
  TRUE, "23:00-05:00"
)</f>
        <v>12:00-18:00</v>
      </c>
    </row>
    <row r="215" spans="1:15" x14ac:dyDescent="0.35">
      <c r="A215" s="1">
        <v>42440.592361111114</v>
      </c>
      <c r="B215" s="1">
        <v>42440.601388888892</v>
      </c>
      <c r="C215" t="s">
        <v>12</v>
      </c>
      <c r="D215" t="s">
        <v>25</v>
      </c>
      <c r="E215" t="s">
        <v>19</v>
      </c>
      <c r="F215">
        <v>1.8</v>
      </c>
      <c r="H215" s="2">
        <v>42440</v>
      </c>
      <c r="I215" s="3">
        <v>0.59236111111111112</v>
      </c>
      <c r="J215" s="2">
        <v>42440</v>
      </c>
      <c r="K215" s="3">
        <v>0.60138888888888886</v>
      </c>
      <c r="L215" s="4">
        <v>9.0277777777777769E-3</v>
      </c>
      <c r="M215" t="str">
        <f>TEXT(Table1[[#This Row],[START_DATE]], "dddd")</f>
        <v>Friday</v>
      </c>
      <c r="N215" t="str">
        <f>UPPER(LEFT(Table1[[#This Row],[Column1]],3))</f>
        <v>FRI</v>
      </c>
      <c r="O215" t="str" cm="1">
        <f t="array" ref="O215">_xlfn.IFS(
  Table1[[#This Row],[START_TIME]]&lt;TIME(12,0,0), "05:00-12:00",
  Table1[[#This Row],[START_TIME]]&lt;TIME(18,0,0), "12:00-18:00",
  Table1[[#This Row],[START_TIME]]&lt;TIME(23,0,0), "18:00-23:00",
  TRUE, "23:00-05:00"
)</f>
        <v>12:00-18:00</v>
      </c>
    </row>
    <row r="216" spans="1:15" x14ac:dyDescent="0.35">
      <c r="A216" s="1">
        <v>42440.785416666666</v>
      </c>
      <c r="B216" s="1">
        <v>42440.797222222223</v>
      </c>
      <c r="C216" t="s">
        <v>12</v>
      </c>
      <c r="D216" t="s">
        <v>15</v>
      </c>
      <c r="E216" t="s">
        <v>30</v>
      </c>
      <c r="F216">
        <v>3.1</v>
      </c>
      <c r="G216" t="s">
        <v>14</v>
      </c>
      <c r="H216" s="2">
        <v>42440</v>
      </c>
      <c r="I216" s="3">
        <v>0.78541666666666665</v>
      </c>
      <c r="J216" s="2">
        <v>42440</v>
      </c>
      <c r="K216" s="3">
        <v>0.79722222222222228</v>
      </c>
      <c r="L216" s="4">
        <v>1.1805555555555555E-2</v>
      </c>
      <c r="M216" t="str">
        <f>TEXT(Table1[[#This Row],[START_DATE]], "dddd")</f>
        <v>Friday</v>
      </c>
      <c r="N216" t="str">
        <f>UPPER(LEFT(Table1[[#This Row],[Column1]],3))</f>
        <v>FRI</v>
      </c>
      <c r="O216" t="str" cm="1">
        <f t="array" ref="O216">_xlfn.IFS(
  Table1[[#This Row],[START_TIME]]&lt;TIME(12,0,0), "05:00-12:00",
  Table1[[#This Row],[START_TIME]]&lt;TIME(18,0,0), "12:00-18:00",
  Table1[[#This Row],[START_TIME]]&lt;TIME(23,0,0), "18:00-23:00",
  TRUE, "23:00-05:00"
)</f>
        <v>18:00-23:00</v>
      </c>
    </row>
    <row r="217" spans="1:15" x14ac:dyDescent="0.35">
      <c r="A217" s="1">
        <v>42440.948611111111</v>
      </c>
      <c r="B217" s="1">
        <v>42440.956944444442</v>
      </c>
      <c r="C217" t="s">
        <v>12</v>
      </c>
      <c r="D217" t="s">
        <v>30</v>
      </c>
      <c r="E217" t="s">
        <v>15</v>
      </c>
      <c r="F217">
        <v>3.1</v>
      </c>
      <c r="G217" t="s">
        <v>17</v>
      </c>
      <c r="H217" s="2">
        <v>42440</v>
      </c>
      <c r="I217" s="3">
        <v>0.94861111111111107</v>
      </c>
      <c r="J217" s="2">
        <v>42440</v>
      </c>
      <c r="K217" s="3">
        <v>0.95694444444444449</v>
      </c>
      <c r="L217" s="4">
        <v>8.3333333333333332E-3</v>
      </c>
      <c r="M217" t="str">
        <f>TEXT(Table1[[#This Row],[START_DATE]], "dddd")</f>
        <v>Friday</v>
      </c>
      <c r="N217" t="str">
        <f>UPPER(LEFT(Table1[[#This Row],[Column1]],3))</f>
        <v>FRI</v>
      </c>
      <c r="O217" t="str" cm="1">
        <f t="array" ref="O217">_xlfn.IFS(
  Table1[[#This Row],[START_TIME]]&lt;TIME(12,0,0), "05:00-12:00",
  Table1[[#This Row],[START_TIME]]&lt;TIME(18,0,0), "12:00-18:00",
  Table1[[#This Row],[START_TIME]]&lt;TIME(23,0,0), "18:00-23:00",
  TRUE, "23:00-05:00"
)</f>
        <v>18:00-23:00</v>
      </c>
    </row>
    <row r="218" spans="1:15" x14ac:dyDescent="0.35">
      <c r="A218" s="1">
        <v>42441.774305555555</v>
      </c>
      <c r="B218" s="1">
        <v>42441.788888888892</v>
      </c>
      <c r="C218" t="s">
        <v>12</v>
      </c>
      <c r="D218" t="s">
        <v>15</v>
      </c>
      <c r="E218" t="s">
        <v>83</v>
      </c>
      <c r="F218">
        <v>6.6</v>
      </c>
      <c r="G218" t="s">
        <v>29</v>
      </c>
      <c r="H218" s="2">
        <v>42441</v>
      </c>
      <c r="I218" s="3">
        <v>0.77430555555555558</v>
      </c>
      <c r="J218" s="2">
        <v>42441</v>
      </c>
      <c r="K218" s="3">
        <v>0.78888888888888886</v>
      </c>
      <c r="L218" s="4">
        <v>1.4583333333333334E-2</v>
      </c>
      <c r="M218" t="str">
        <f>TEXT(Table1[[#This Row],[START_DATE]], "dddd")</f>
        <v>Saturday</v>
      </c>
      <c r="N218" t="str">
        <f>UPPER(LEFT(Table1[[#This Row],[Column1]],3))</f>
        <v>SAT</v>
      </c>
      <c r="O218" t="str" cm="1">
        <f t="array" ref="O218">_xlfn.IFS(
  Table1[[#This Row],[START_TIME]]&lt;TIME(12,0,0), "05:00-12:00",
  Table1[[#This Row],[START_TIME]]&lt;TIME(18,0,0), "12:00-18:00",
  Table1[[#This Row],[START_TIME]]&lt;TIME(23,0,0), "18:00-23:00",
  TRUE, "23:00-05:00"
)</f>
        <v>18:00-23:00</v>
      </c>
    </row>
    <row r="219" spans="1:15" x14ac:dyDescent="0.35">
      <c r="A219" s="1">
        <v>42441.797222222223</v>
      </c>
      <c r="B219" s="1">
        <v>42441.802083333336</v>
      </c>
      <c r="C219" t="s">
        <v>12</v>
      </c>
      <c r="D219" t="s">
        <v>83</v>
      </c>
      <c r="E219" t="s">
        <v>30</v>
      </c>
      <c r="F219">
        <v>1.8</v>
      </c>
      <c r="H219" s="2">
        <v>42441</v>
      </c>
      <c r="I219" s="3">
        <v>0.79722222222222228</v>
      </c>
      <c r="J219" s="2">
        <v>42441</v>
      </c>
      <c r="K219" s="3">
        <v>0.80208333333333337</v>
      </c>
      <c r="L219" s="4">
        <v>4.8611111111111112E-3</v>
      </c>
      <c r="M219" t="str">
        <f>TEXT(Table1[[#This Row],[START_DATE]], "dddd")</f>
        <v>Saturday</v>
      </c>
      <c r="N219" t="str">
        <f>UPPER(LEFT(Table1[[#This Row],[Column1]],3))</f>
        <v>SAT</v>
      </c>
      <c r="O219" t="str" cm="1">
        <f t="array" ref="O219">_xlfn.IFS(
  Table1[[#This Row],[START_TIME]]&lt;TIME(12,0,0), "05:00-12:00",
  Table1[[#This Row],[START_TIME]]&lt;TIME(18,0,0), "12:00-18:00",
  Table1[[#This Row],[START_TIME]]&lt;TIME(23,0,0), "18:00-23:00",
  TRUE, "23:00-05:00"
)</f>
        <v>18:00-23:00</v>
      </c>
    </row>
    <row r="220" spans="1:15" x14ac:dyDescent="0.35">
      <c r="A220" s="1">
        <v>42441.854861111111</v>
      </c>
      <c r="B220" s="1">
        <v>42441.861805555556</v>
      </c>
      <c r="C220" t="s">
        <v>12</v>
      </c>
      <c r="D220" t="s">
        <v>30</v>
      </c>
      <c r="E220" t="s">
        <v>15</v>
      </c>
      <c r="F220">
        <v>3</v>
      </c>
      <c r="G220" t="s">
        <v>17</v>
      </c>
      <c r="H220" s="2">
        <v>42441</v>
      </c>
      <c r="I220" s="3">
        <v>0.85486111111111107</v>
      </c>
      <c r="J220" s="2">
        <v>42441</v>
      </c>
      <c r="K220" s="3">
        <v>0.8618055555555556</v>
      </c>
      <c r="L220" s="4">
        <v>6.9444444444444441E-3</v>
      </c>
      <c r="M220" t="str">
        <f>TEXT(Table1[[#This Row],[START_DATE]], "dddd")</f>
        <v>Saturday</v>
      </c>
      <c r="N220" t="str">
        <f>UPPER(LEFT(Table1[[#This Row],[Column1]],3))</f>
        <v>SAT</v>
      </c>
      <c r="O220" t="str" cm="1">
        <f t="array" ref="O220">_xlfn.IFS(
  Table1[[#This Row],[START_TIME]]&lt;TIME(12,0,0), "05:00-12:00",
  Table1[[#This Row],[START_TIME]]&lt;TIME(18,0,0), "12:00-18:00",
  Table1[[#This Row],[START_TIME]]&lt;TIME(23,0,0), "18:00-23:00",
  TRUE, "23:00-05:00"
)</f>
        <v>18:00-23:00</v>
      </c>
    </row>
    <row r="221" spans="1:15" x14ac:dyDescent="0.35">
      <c r="A221" s="1">
        <v>42442.379861111112</v>
      </c>
      <c r="B221" s="1">
        <v>42442.400694444441</v>
      </c>
      <c r="C221" t="s">
        <v>12</v>
      </c>
      <c r="D221" t="s">
        <v>84</v>
      </c>
      <c r="E221" t="s">
        <v>85</v>
      </c>
      <c r="F221">
        <v>5.7</v>
      </c>
      <c r="G221" t="s">
        <v>14</v>
      </c>
      <c r="H221" s="2">
        <v>42442</v>
      </c>
      <c r="I221" s="3">
        <v>0.37986111111111109</v>
      </c>
      <c r="J221" s="2">
        <v>42442</v>
      </c>
      <c r="K221" s="3">
        <v>0.40069444444444446</v>
      </c>
      <c r="L221" s="4">
        <v>2.0833333333333332E-2</v>
      </c>
      <c r="M221" t="str">
        <f>TEXT(Table1[[#This Row],[START_DATE]], "dddd")</f>
        <v>Sunday</v>
      </c>
      <c r="N221" t="str">
        <f>UPPER(LEFT(Table1[[#This Row],[Column1]],3))</f>
        <v>SUN</v>
      </c>
      <c r="O221" t="str" cm="1">
        <f t="array" ref="O221">_xlfn.IFS(
  Table1[[#This Row],[START_TIME]]&lt;TIME(12,0,0), "05:00-12:00",
  Table1[[#This Row],[START_TIME]]&lt;TIME(18,0,0), "12:00-18:00",
  Table1[[#This Row],[START_TIME]]&lt;TIME(23,0,0), "18:00-23:00",
  TRUE, "23:00-05:00"
)</f>
        <v>05:00-12:00</v>
      </c>
    </row>
    <row r="222" spans="1:15" x14ac:dyDescent="0.35">
      <c r="A222" s="1">
        <v>42442.765972222223</v>
      </c>
      <c r="B222" s="1">
        <v>42442.779861111114</v>
      </c>
      <c r="C222" t="s">
        <v>12</v>
      </c>
      <c r="D222" t="s">
        <v>86</v>
      </c>
      <c r="E222" t="s">
        <v>87</v>
      </c>
      <c r="F222">
        <v>8.4</v>
      </c>
      <c r="G222" t="s">
        <v>14</v>
      </c>
      <c r="H222" s="2">
        <v>42442</v>
      </c>
      <c r="I222" s="3">
        <v>0.76597222222222228</v>
      </c>
      <c r="J222" s="2">
        <v>42442</v>
      </c>
      <c r="K222" s="3">
        <v>0.77986111111111112</v>
      </c>
      <c r="L222" s="4">
        <v>1.3888888888888888E-2</v>
      </c>
      <c r="M222" t="str">
        <f>TEXT(Table1[[#This Row],[START_DATE]], "dddd")</f>
        <v>Sunday</v>
      </c>
      <c r="N222" t="str">
        <f>UPPER(LEFT(Table1[[#This Row],[Column1]],3))</f>
        <v>SUN</v>
      </c>
      <c r="O222" t="str" cm="1">
        <f t="array" ref="O222">_xlfn.IFS(
  Table1[[#This Row],[START_TIME]]&lt;TIME(12,0,0), "05:00-12:00",
  Table1[[#This Row],[START_TIME]]&lt;TIME(18,0,0), "12:00-18:00",
  Table1[[#This Row],[START_TIME]]&lt;TIME(23,0,0), "18:00-23:00",
  TRUE, "23:00-05:00"
)</f>
        <v>18:00-23:00</v>
      </c>
    </row>
    <row r="223" spans="1:15" x14ac:dyDescent="0.35">
      <c r="A223" s="1">
        <v>42442.838194444441</v>
      </c>
      <c r="B223" s="1">
        <v>42442.852777777778</v>
      </c>
      <c r="C223" t="s">
        <v>12</v>
      </c>
      <c r="D223" t="s">
        <v>88</v>
      </c>
      <c r="E223" t="s">
        <v>84</v>
      </c>
      <c r="F223">
        <v>6.2</v>
      </c>
      <c r="G223" t="s">
        <v>14</v>
      </c>
      <c r="H223" s="2">
        <v>42442</v>
      </c>
      <c r="I223" s="3">
        <v>0.83819444444444446</v>
      </c>
      <c r="J223" s="2">
        <v>42442</v>
      </c>
      <c r="K223" s="3">
        <v>0.85277777777777775</v>
      </c>
      <c r="L223" s="4">
        <v>1.4583333333333334E-2</v>
      </c>
      <c r="M223" t="str">
        <f>TEXT(Table1[[#This Row],[START_DATE]], "dddd")</f>
        <v>Sunday</v>
      </c>
      <c r="N223" t="str">
        <f>UPPER(LEFT(Table1[[#This Row],[Column1]],3))</f>
        <v>SUN</v>
      </c>
      <c r="O223" t="str" cm="1">
        <f t="array" ref="O223">_xlfn.IFS(
  Table1[[#This Row],[START_TIME]]&lt;TIME(12,0,0), "05:00-12:00",
  Table1[[#This Row],[START_TIME]]&lt;TIME(18,0,0), "12:00-18:00",
  Table1[[#This Row],[START_TIME]]&lt;TIME(23,0,0), "18:00-23:00",
  TRUE, "23:00-05:00"
)</f>
        <v>18:00-23:00</v>
      </c>
    </row>
    <row r="224" spans="1:15" x14ac:dyDescent="0.35">
      <c r="A224" s="1">
        <v>42442.86041666667</v>
      </c>
      <c r="B224" s="1">
        <v>42442.873611111114</v>
      </c>
      <c r="C224" t="s">
        <v>12</v>
      </c>
      <c r="D224" t="s">
        <v>84</v>
      </c>
      <c r="E224" t="s">
        <v>87</v>
      </c>
      <c r="F224">
        <v>10.5</v>
      </c>
      <c r="G224" t="s">
        <v>14</v>
      </c>
      <c r="H224" s="2">
        <v>42442</v>
      </c>
      <c r="I224" s="3">
        <v>0.86041666666666672</v>
      </c>
      <c r="J224" s="2">
        <v>42442</v>
      </c>
      <c r="K224" s="3">
        <v>0.87361111111111112</v>
      </c>
      <c r="L224" s="4">
        <v>1.3194444444444444E-2</v>
      </c>
      <c r="M224" t="str">
        <f>TEXT(Table1[[#This Row],[START_DATE]], "dddd")</f>
        <v>Sunday</v>
      </c>
      <c r="N224" t="str">
        <f>UPPER(LEFT(Table1[[#This Row],[Column1]],3))</f>
        <v>SUN</v>
      </c>
      <c r="O224" t="str" cm="1">
        <f t="array" ref="O224">_xlfn.IFS(
  Table1[[#This Row],[START_TIME]]&lt;TIME(12,0,0), "05:00-12:00",
  Table1[[#This Row],[START_TIME]]&lt;TIME(18,0,0), "12:00-18:00",
  Table1[[#This Row],[START_TIME]]&lt;TIME(23,0,0), "18:00-23:00",
  TRUE, "23:00-05:00"
)</f>
        <v>18:00-23:00</v>
      </c>
    </row>
    <row r="225" spans="1:15" x14ac:dyDescent="0.35">
      <c r="A225" s="1">
        <v>42442.882638888892</v>
      </c>
      <c r="B225" s="1">
        <v>42442.890972222223</v>
      </c>
      <c r="C225" t="s">
        <v>12</v>
      </c>
      <c r="D225" t="s">
        <v>87</v>
      </c>
      <c r="E225" t="s">
        <v>89</v>
      </c>
      <c r="F225">
        <v>7.2</v>
      </c>
      <c r="G225" t="s">
        <v>14</v>
      </c>
      <c r="H225" s="2">
        <v>42442</v>
      </c>
      <c r="I225" s="3">
        <v>0.88263888888888886</v>
      </c>
      <c r="J225" s="2">
        <v>42442</v>
      </c>
      <c r="K225" s="3">
        <v>0.89097222222222228</v>
      </c>
      <c r="L225" s="4">
        <v>8.3333333333333332E-3</v>
      </c>
      <c r="M225" t="str">
        <f>TEXT(Table1[[#This Row],[START_DATE]], "dddd")</f>
        <v>Sunday</v>
      </c>
      <c r="N225" t="str">
        <f>UPPER(LEFT(Table1[[#This Row],[Column1]],3))</f>
        <v>SUN</v>
      </c>
      <c r="O225" t="str" cm="1">
        <f t="array" ref="O225">_xlfn.IFS(
  Table1[[#This Row],[START_TIME]]&lt;TIME(12,0,0), "05:00-12:00",
  Table1[[#This Row],[START_TIME]]&lt;TIME(18,0,0), "12:00-18:00",
  Table1[[#This Row],[START_TIME]]&lt;TIME(23,0,0), "18:00-23:00",
  TRUE, "23:00-05:00"
)</f>
        <v>18:00-23:00</v>
      </c>
    </row>
    <row r="226" spans="1:15" x14ac:dyDescent="0.35">
      <c r="A226" s="1">
        <v>42442.929861111108</v>
      </c>
      <c r="B226" s="1">
        <v>42442.943749999999</v>
      </c>
      <c r="C226" t="s">
        <v>12</v>
      </c>
      <c r="D226" t="s">
        <v>89</v>
      </c>
      <c r="E226" t="s">
        <v>84</v>
      </c>
      <c r="F226">
        <v>12.5</v>
      </c>
      <c r="H226" s="2">
        <v>42442</v>
      </c>
      <c r="I226" s="3">
        <v>0.92986111111111114</v>
      </c>
      <c r="J226" s="2">
        <v>42442</v>
      </c>
      <c r="K226" s="3">
        <v>0.94374999999999998</v>
      </c>
      <c r="L226" s="4">
        <v>1.3888888888888888E-2</v>
      </c>
      <c r="M226" t="str">
        <f>TEXT(Table1[[#This Row],[START_DATE]], "dddd")</f>
        <v>Sunday</v>
      </c>
      <c r="N226" t="str">
        <f>UPPER(LEFT(Table1[[#This Row],[Column1]],3))</f>
        <v>SUN</v>
      </c>
      <c r="O226" t="str" cm="1">
        <f t="array" ref="O226">_xlfn.IFS(
  Table1[[#This Row],[START_TIME]]&lt;TIME(12,0,0), "05:00-12:00",
  Table1[[#This Row],[START_TIME]]&lt;TIME(18,0,0), "12:00-18:00",
  Table1[[#This Row],[START_TIME]]&lt;TIME(23,0,0), "18:00-23:00",
  TRUE, "23:00-05:00"
)</f>
        <v>18:00-23:00</v>
      </c>
    </row>
    <row r="227" spans="1:15" x14ac:dyDescent="0.35">
      <c r="A227" s="1">
        <v>42443.356944444444</v>
      </c>
      <c r="B227" s="1">
        <v>42443.367361111108</v>
      </c>
      <c r="C227" t="s">
        <v>12</v>
      </c>
      <c r="D227" t="s">
        <v>84</v>
      </c>
      <c r="E227" t="s">
        <v>86</v>
      </c>
      <c r="F227">
        <v>2</v>
      </c>
      <c r="G227" t="s">
        <v>29</v>
      </c>
      <c r="H227" s="2">
        <v>42443</v>
      </c>
      <c r="I227" s="3">
        <v>0.35694444444444445</v>
      </c>
      <c r="J227" s="2">
        <v>42443</v>
      </c>
      <c r="K227" s="3">
        <v>0.36736111111111114</v>
      </c>
      <c r="L227" s="4">
        <v>1.0416666666666666E-2</v>
      </c>
      <c r="M227" t="str">
        <f>TEXT(Table1[[#This Row],[START_DATE]], "dddd")</f>
        <v>Monday</v>
      </c>
      <c r="N227" t="str">
        <f>UPPER(LEFT(Table1[[#This Row],[Column1]],3))</f>
        <v>MON</v>
      </c>
      <c r="O227" t="str" cm="1">
        <f t="array" ref="O227">_xlfn.IFS(
  Table1[[#This Row],[START_TIME]]&lt;TIME(12,0,0), "05:00-12:00",
  Table1[[#This Row],[START_TIME]]&lt;TIME(18,0,0), "12:00-18:00",
  Table1[[#This Row],[START_TIME]]&lt;TIME(23,0,0), "18:00-23:00",
  TRUE, "23:00-05:00"
)</f>
        <v>05:00-12:00</v>
      </c>
    </row>
    <row r="228" spans="1:15" x14ac:dyDescent="0.35">
      <c r="A228" s="1">
        <v>42443.777083333334</v>
      </c>
      <c r="B228" s="1">
        <v>42443.788194444445</v>
      </c>
      <c r="C228" t="s">
        <v>12</v>
      </c>
      <c r="D228" t="s">
        <v>86</v>
      </c>
      <c r="E228" t="s">
        <v>84</v>
      </c>
      <c r="F228">
        <v>2.7</v>
      </c>
      <c r="H228" s="2">
        <v>42443</v>
      </c>
      <c r="I228" s="3">
        <v>0.77708333333333335</v>
      </c>
      <c r="J228" s="2">
        <v>42443</v>
      </c>
      <c r="K228" s="3">
        <v>0.78819444444444442</v>
      </c>
      <c r="L228" s="4">
        <v>1.1111111111111112E-2</v>
      </c>
      <c r="M228" t="str">
        <f>TEXT(Table1[[#This Row],[START_DATE]], "dddd")</f>
        <v>Monday</v>
      </c>
      <c r="N228" t="str">
        <f>UPPER(LEFT(Table1[[#This Row],[Column1]],3))</f>
        <v>MON</v>
      </c>
      <c r="O228" t="str" cm="1">
        <f t="array" ref="O228">_xlfn.IFS(
  Table1[[#This Row],[START_TIME]]&lt;TIME(12,0,0), "05:00-12:00",
  Table1[[#This Row],[START_TIME]]&lt;TIME(18,0,0), "12:00-18:00",
  Table1[[#This Row],[START_TIME]]&lt;TIME(23,0,0), "18:00-23:00",
  TRUE, "23:00-05:00"
)</f>
        <v>18:00-23:00</v>
      </c>
    </row>
    <row r="229" spans="1:15" x14ac:dyDescent="0.35">
      <c r="A229" s="1">
        <v>42444.364583333336</v>
      </c>
      <c r="B229" s="1">
        <v>42444.372916666667</v>
      </c>
      <c r="C229" t="s">
        <v>12</v>
      </c>
      <c r="D229" t="s">
        <v>84</v>
      </c>
      <c r="E229" t="s">
        <v>85</v>
      </c>
      <c r="F229">
        <v>2</v>
      </c>
      <c r="G229" t="s">
        <v>14</v>
      </c>
      <c r="H229" s="2">
        <v>42444</v>
      </c>
      <c r="I229" s="3">
        <v>0.36458333333333331</v>
      </c>
      <c r="J229" s="2">
        <v>42444</v>
      </c>
      <c r="K229" s="3">
        <v>0.37291666666666667</v>
      </c>
      <c r="L229" s="4">
        <v>8.3333333333333332E-3</v>
      </c>
      <c r="M229" t="str">
        <f>TEXT(Table1[[#This Row],[START_DATE]], "dddd")</f>
        <v>Tuesday</v>
      </c>
      <c r="N229" t="str">
        <f>UPPER(LEFT(Table1[[#This Row],[Column1]],3))</f>
        <v>TUE</v>
      </c>
      <c r="O229" t="str" cm="1">
        <f t="array" ref="O229">_xlfn.IFS(
  Table1[[#This Row],[START_TIME]]&lt;TIME(12,0,0), "05:00-12:00",
  Table1[[#This Row],[START_TIME]]&lt;TIME(18,0,0), "12:00-18:00",
  Table1[[#This Row],[START_TIME]]&lt;TIME(23,0,0), "18:00-23:00",
  TRUE, "23:00-05:00"
)</f>
        <v>05:00-12:00</v>
      </c>
    </row>
    <row r="230" spans="1:15" x14ac:dyDescent="0.35">
      <c r="A230" s="1">
        <v>42444.866666666669</v>
      </c>
      <c r="B230" s="1">
        <v>42444.875694444447</v>
      </c>
      <c r="C230" t="s">
        <v>12</v>
      </c>
      <c r="D230" t="s">
        <v>39</v>
      </c>
      <c r="E230" t="s">
        <v>84</v>
      </c>
      <c r="F230">
        <v>2.8</v>
      </c>
      <c r="G230" t="s">
        <v>14</v>
      </c>
      <c r="H230" s="2">
        <v>42444</v>
      </c>
      <c r="I230" s="3">
        <v>0.8666666666666667</v>
      </c>
      <c r="J230" s="2">
        <v>42444</v>
      </c>
      <c r="K230" s="3">
        <v>0.87569444444444444</v>
      </c>
      <c r="L230" s="4">
        <v>9.0277777777777769E-3</v>
      </c>
      <c r="M230" t="str">
        <f>TEXT(Table1[[#This Row],[START_DATE]], "dddd")</f>
        <v>Tuesday</v>
      </c>
      <c r="N230" t="str">
        <f>UPPER(LEFT(Table1[[#This Row],[Column1]],3))</f>
        <v>TUE</v>
      </c>
      <c r="O230" t="str" cm="1">
        <f t="array" ref="O230">_xlfn.IFS(
  Table1[[#This Row],[START_TIME]]&lt;TIME(12,0,0), "05:00-12:00",
  Table1[[#This Row],[START_TIME]]&lt;TIME(18,0,0), "12:00-18:00",
  Table1[[#This Row],[START_TIME]]&lt;TIME(23,0,0), "18:00-23:00",
  TRUE, "23:00-05:00"
)</f>
        <v>18:00-23:00</v>
      </c>
    </row>
    <row r="231" spans="1:15" x14ac:dyDescent="0.35">
      <c r="A231" s="1">
        <v>42445.481944444444</v>
      </c>
      <c r="B231" s="1">
        <v>42445.489583333336</v>
      </c>
      <c r="C231" t="s">
        <v>12</v>
      </c>
      <c r="D231" t="s">
        <v>84</v>
      </c>
      <c r="E231" t="s">
        <v>90</v>
      </c>
      <c r="F231">
        <v>1.7</v>
      </c>
      <c r="G231" t="s">
        <v>14</v>
      </c>
      <c r="H231" s="2">
        <v>42445</v>
      </c>
      <c r="I231" s="3">
        <v>0.48194444444444445</v>
      </c>
      <c r="J231" s="2">
        <v>42445</v>
      </c>
      <c r="K231" s="3">
        <v>0.48958333333333331</v>
      </c>
      <c r="L231" s="4">
        <v>7.6388888888888886E-3</v>
      </c>
      <c r="M231" t="str">
        <f>TEXT(Table1[[#This Row],[START_DATE]], "dddd")</f>
        <v>Wednesday</v>
      </c>
      <c r="N231" t="str">
        <f>UPPER(LEFT(Table1[[#This Row],[Column1]],3))</f>
        <v>WED</v>
      </c>
      <c r="O231" t="str" cm="1">
        <f t="array" ref="O231">_xlfn.IFS(
  Table1[[#This Row],[START_TIME]]&lt;TIME(12,0,0), "05:00-12:00",
  Table1[[#This Row],[START_TIME]]&lt;TIME(18,0,0), "12:00-18:00",
  Table1[[#This Row],[START_TIME]]&lt;TIME(23,0,0), "18:00-23:00",
  TRUE, "23:00-05:00"
)</f>
        <v>05:00-12:00</v>
      </c>
    </row>
    <row r="232" spans="1:15" x14ac:dyDescent="0.35">
      <c r="A232" s="1">
        <v>42445.613888888889</v>
      </c>
      <c r="B232" s="1">
        <v>42445.621527777781</v>
      </c>
      <c r="C232" t="s">
        <v>12</v>
      </c>
      <c r="D232" t="s">
        <v>85</v>
      </c>
      <c r="E232" t="s">
        <v>91</v>
      </c>
      <c r="F232">
        <v>2</v>
      </c>
      <c r="H232" s="2">
        <v>42445</v>
      </c>
      <c r="I232" s="3">
        <v>0.61388888888888893</v>
      </c>
      <c r="J232" s="2">
        <v>42445</v>
      </c>
      <c r="K232" s="3">
        <v>0.62152777777777779</v>
      </c>
      <c r="L232" s="4">
        <v>7.6388888888888886E-3</v>
      </c>
      <c r="M232" t="str">
        <f>TEXT(Table1[[#This Row],[START_DATE]], "dddd")</f>
        <v>Wednesday</v>
      </c>
      <c r="N232" t="str">
        <f>UPPER(LEFT(Table1[[#This Row],[Column1]],3))</f>
        <v>WED</v>
      </c>
      <c r="O232" t="str" cm="1">
        <f t="array" ref="O232">_xlfn.IFS(
  Table1[[#This Row],[START_TIME]]&lt;TIME(12,0,0), "05:00-12:00",
  Table1[[#This Row],[START_TIME]]&lt;TIME(18,0,0), "12:00-18:00",
  Table1[[#This Row],[START_TIME]]&lt;TIME(23,0,0), "18:00-23:00",
  TRUE, "23:00-05:00"
)</f>
        <v>12:00-18:00</v>
      </c>
    </row>
    <row r="233" spans="1:15" x14ac:dyDescent="0.35">
      <c r="A233" s="1">
        <v>42445.779861111114</v>
      </c>
      <c r="B233" s="1">
        <v>42445.788888888892</v>
      </c>
      <c r="C233" t="s">
        <v>12</v>
      </c>
      <c r="D233" t="s">
        <v>91</v>
      </c>
      <c r="E233" t="s">
        <v>90</v>
      </c>
      <c r="F233">
        <v>2.1</v>
      </c>
      <c r="G233" t="s">
        <v>14</v>
      </c>
      <c r="H233" s="2">
        <v>42445</v>
      </c>
      <c r="I233" s="3">
        <v>0.77986111111111112</v>
      </c>
      <c r="J233" s="2">
        <v>42445</v>
      </c>
      <c r="K233" s="3">
        <v>0.78888888888888886</v>
      </c>
      <c r="L233" s="4">
        <v>9.0277777777777769E-3</v>
      </c>
      <c r="M233" t="str">
        <f>TEXT(Table1[[#This Row],[START_DATE]], "dddd")</f>
        <v>Wednesday</v>
      </c>
      <c r="N233" t="str">
        <f>UPPER(LEFT(Table1[[#This Row],[Column1]],3))</f>
        <v>WED</v>
      </c>
      <c r="O233" t="str" cm="1">
        <f t="array" ref="O233">_xlfn.IFS(
  Table1[[#This Row],[START_TIME]]&lt;TIME(12,0,0), "05:00-12:00",
  Table1[[#This Row],[START_TIME]]&lt;TIME(18,0,0), "12:00-18:00",
  Table1[[#This Row],[START_TIME]]&lt;TIME(23,0,0), "18:00-23:00",
  TRUE, "23:00-05:00"
)</f>
        <v>18:00-23:00</v>
      </c>
    </row>
    <row r="234" spans="1:15" x14ac:dyDescent="0.35">
      <c r="A234" s="1">
        <v>42446.022916666669</v>
      </c>
      <c r="B234" s="1">
        <v>42446.030555555553</v>
      </c>
      <c r="C234" t="s">
        <v>24</v>
      </c>
      <c r="D234" t="s">
        <v>39</v>
      </c>
      <c r="E234" t="s">
        <v>84</v>
      </c>
      <c r="F234">
        <v>1.7</v>
      </c>
      <c r="H234" s="2">
        <v>42446</v>
      </c>
      <c r="I234" s="3">
        <v>2.2916666666666665E-2</v>
      </c>
      <c r="J234" s="2">
        <v>42446</v>
      </c>
      <c r="K234" s="3">
        <v>3.0555555555555555E-2</v>
      </c>
      <c r="L234" s="4">
        <v>7.6388888888888886E-3</v>
      </c>
      <c r="M234" t="str">
        <f>TEXT(Table1[[#This Row],[START_DATE]], "dddd")</f>
        <v>Thursday</v>
      </c>
      <c r="N234" t="str">
        <f>UPPER(LEFT(Table1[[#This Row],[Column1]],3))</f>
        <v>THU</v>
      </c>
      <c r="O234" t="str" cm="1">
        <f t="array" ref="O234">_xlfn.IFS(
  Table1[[#This Row],[START_TIME]]&lt;TIME(12,0,0), "05:00-12:00",
  Table1[[#This Row],[START_TIME]]&lt;TIME(18,0,0), "12:00-18:00",
  Table1[[#This Row],[START_TIME]]&lt;TIME(23,0,0), "18:00-23:00",
  TRUE, "23:00-05:00"
)</f>
        <v>05:00-12:00</v>
      </c>
    </row>
    <row r="235" spans="1:15" x14ac:dyDescent="0.35">
      <c r="A235" s="1">
        <v>42446.536111111112</v>
      </c>
      <c r="B235" s="1">
        <v>42446.632638888892</v>
      </c>
      <c r="C235" t="s">
        <v>12</v>
      </c>
      <c r="D235" t="s">
        <v>92</v>
      </c>
      <c r="E235" t="s">
        <v>93</v>
      </c>
      <c r="F235">
        <v>136</v>
      </c>
      <c r="G235" t="s">
        <v>17</v>
      </c>
      <c r="H235" s="2">
        <v>42446</v>
      </c>
      <c r="I235" s="3">
        <v>0.53611111111111109</v>
      </c>
      <c r="J235" s="2">
        <v>42446</v>
      </c>
      <c r="K235" s="3">
        <v>0.63263888888888886</v>
      </c>
      <c r="L235" s="4">
        <v>9.6527777777777782E-2</v>
      </c>
      <c r="M235" t="str">
        <f>TEXT(Table1[[#This Row],[START_DATE]], "dddd")</f>
        <v>Thursday</v>
      </c>
      <c r="N235" t="str">
        <f>UPPER(LEFT(Table1[[#This Row],[Column1]],3))</f>
        <v>THU</v>
      </c>
      <c r="O235" t="str" cm="1">
        <f t="array" ref="O235">_xlfn.IFS(
  Table1[[#This Row],[START_TIME]]&lt;TIME(12,0,0), "05:00-12:00",
  Table1[[#This Row],[START_TIME]]&lt;TIME(18,0,0), "12:00-18:00",
  Table1[[#This Row],[START_TIME]]&lt;TIME(23,0,0), "18:00-23:00",
  TRUE, "23:00-05:00"
)</f>
        <v>12:00-18:00</v>
      </c>
    </row>
    <row r="236" spans="1:15" x14ac:dyDescent="0.35">
      <c r="A236" s="1">
        <v>42446.636111111111</v>
      </c>
      <c r="B236" s="1">
        <v>42446.665277777778</v>
      </c>
      <c r="C236" t="s">
        <v>12</v>
      </c>
      <c r="D236" t="s">
        <v>93</v>
      </c>
      <c r="E236" t="s">
        <v>41</v>
      </c>
      <c r="F236">
        <v>30.2</v>
      </c>
      <c r="G236" t="s">
        <v>21</v>
      </c>
      <c r="H236" s="2">
        <v>42446</v>
      </c>
      <c r="I236" s="3">
        <v>0.63611111111111107</v>
      </c>
      <c r="J236" s="2">
        <v>42446</v>
      </c>
      <c r="K236" s="3">
        <v>0.66527777777777775</v>
      </c>
      <c r="L236" s="4">
        <v>2.9166666666666667E-2</v>
      </c>
      <c r="M236" t="str">
        <f>TEXT(Table1[[#This Row],[START_DATE]], "dddd")</f>
        <v>Thursday</v>
      </c>
      <c r="N236" t="str">
        <f>UPPER(LEFT(Table1[[#This Row],[Column1]],3))</f>
        <v>THU</v>
      </c>
      <c r="O236" t="str" cm="1">
        <f t="array" ref="O236">_xlfn.IFS(
  Table1[[#This Row],[START_TIME]]&lt;TIME(12,0,0), "05:00-12:00",
  Table1[[#This Row],[START_TIME]]&lt;TIME(18,0,0), "12:00-18:00",
  Table1[[#This Row],[START_TIME]]&lt;TIME(23,0,0), "18:00-23:00",
  TRUE, "23:00-05:00"
)</f>
        <v>12:00-18:00</v>
      </c>
    </row>
    <row r="237" spans="1:15" x14ac:dyDescent="0.35">
      <c r="A237" s="1">
        <v>42446.722222222219</v>
      </c>
      <c r="B237" s="1">
        <v>42446.751388888886</v>
      </c>
      <c r="C237" t="s">
        <v>12</v>
      </c>
      <c r="D237" t="s">
        <v>65</v>
      </c>
      <c r="E237" t="s">
        <v>94</v>
      </c>
      <c r="F237">
        <v>15.5</v>
      </c>
      <c r="G237" t="s">
        <v>14</v>
      </c>
      <c r="H237" s="2">
        <v>42446</v>
      </c>
      <c r="I237" s="3">
        <v>0.72222222222222221</v>
      </c>
      <c r="J237" s="2">
        <v>42446</v>
      </c>
      <c r="K237" s="3">
        <v>0.75138888888888888</v>
      </c>
      <c r="L237" s="4">
        <v>2.9166666666666667E-2</v>
      </c>
      <c r="M237" t="str">
        <f>TEXT(Table1[[#This Row],[START_DATE]], "dddd")</f>
        <v>Thursday</v>
      </c>
      <c r="N237" t="str">
        <f>UPPER(LEFT(Table1[[#This Row],[Column1]],3))</f>
        <v>THU</v>
      </c>
      <c r="O237" t="str" cm="1">
        <f t="array" ref="O237">_xlfn.IFS(
  Table1[[#This Row],[START_TIME]]&lt;TIME(12,0,0), "05:00-12:00",
  Table1[[#This Row],[START_TIME]]&lt;TIME(18,0,0), "12:00-18:00",
  Table1[[#This Row],[START_TIME]]&lt;TIME(23,0,0), "18:00-23:00",
  TRUE, "23:00-05:00"
)</f>
        <v>12:00-18:00</v>
      </c>
    </row>
    <row r="238" spans="1:15" x14ac:dyDescent="0.35">
      <c r="A238" s="1">
        <v>42446.782638888886</v>
      </c>
      <c r="B238" s="1">
        <v>42446.79791666667</v>
      </c>
      <c r="C238" t="s">
        <v>24</v>
      </c>
      <c r="D238" t="s">
        <v>41</v>
      </c>
      <c r="E238" t="s">
        <v>41</v>
      </c>
      <c r="F238">
        <v>4.9000000000000004</v>
      </c>
      <c r="H238" s="2">
        <v>42446</v>
      </c>
      <c r="I238" s="3">
        <v>0.78263888888888888</v>
      </c>
      <c r="J238" s="2">
        <v>42446</v>
      </c>
      <c r="K238" s="3">
        <v>0.79791666666666672</v>
      </c>
      <c r="L238" s="4">
        <v>1.5277777777777777E-2</v>
      </c>
      <c r="M238" t="str">
        <f>TEXT(Table1[[#This Row],[START_DATE]], "dddd")</f>
        <v>Thursday</v>
      </c>
      <c r="N238" t="str">
        <f>UPPER(LEFT(Table1[[#This Row],[Column1]],3))</f>
        <v>THU</v>
      </c>
      <c r="O238" t="str" cm="1">
        <f t="array" ref="O238">_xlfn.IFS(
  Table1[[#This Row],[START_TIME]]&lt;TIME(12,0,0), "05:00-12:00",
  Table1[[#This Row],[START_TIME]]&lt;TIME(18,0,0), "12:00-18:00",
  Table1[[#This Row],[START_TIME]]&lt;TIME(23,0,0), "18:00-23:00",
  TRUE, "23:00-05:00"
)</f>
        <v>18:00-23:00</v>
      </c>
    </row>
    <row r="239" spans="1:15" x14ac:dyDescent="0.35">
      <c r="A239" s="1">
        <v>42446.872916666667</v>
      </c>
      <c r="B239" s="1">
        <v>42446.894444444442</v>
      </c>
      <c r="C239" t="s">
        <v>24</v>
      </c>
      <c r="D239" t="s">
        <v>41</v>
      </c>
      <c r="E239" t="s">
        <v>41</v>
      </c>
      <c r="F239">
        <v>12.6</v>
      </c>
      <c r="H239" s="2">
        <v>42446</v>
      </c>
      <c r="I239" s="3">
        <v>0.87291666666666667</v>
      </c>
      <c r="J239" s="2">
        <v>42446</v>
      </c>
      <c r="K239" s="3">
        <v>0.89444444444444449</v>
      </c>
      <c r="L239" s="4">
        <v>2.1527777777777778E-2</v>
      </c>
      <c r="M239" t="str">
        <f>TEXT(Table1[[#This Row],[START_DATE]], "dddd")</f>
        <v>Thursday</v>
      </c>
      <c r="N239" t="str">
        <f>UPPER(LEFT(Table1[[#This Row],[Column1]],3))</f>
        <v>THU</v>
      </c>
      <c r="O239" t="str" cm="1">
        <f t="array" ref="O239">_xlfn.IFS(
  Table1[[#This Row],[START_TIME]]&lt;TIME(12,0,0), "05:00-12:00",
  Table1[[#This Row],[START_TIME]]&lt;TIME(18,0,0), "12:00-18:00",
  Table1[[#This Row],[START_TIME]]&lt;TIME(23,0,0), "18:00-23:00",
  TRUE, "23:00-05:00"
)</f>
        <v>18:00-23:00</v>
      </c>
    </row>
    <row r="240" spans="1:15" x14ac:dyDescent="0.35">
      <c r="A240" s="1">
        <v>42446.908333333333</v>
      </c>
      <c r="B240" s="1">
        <v>42446.919444444444</v>
      </c>
      <c r="C240" t="s">
        <v>24</v>
      </c>
      <c r="D240" t="s">
        <v>95</v>
      </c>
      <c r="E240" t="s">
        <v>65</v>
      </c>
      <c r="F240">
        <v>10.4</v>
      </c>
      <c r="H240" s="2">
        <v>42446</v>
      </c>
      <c r="I240" s="3">
        <v>0.90833333333333333</v>
      </c>
      <c r="J240" s="2">
        <v>42446</v>
      </c>
      <c r="K240" s="3">
        <v>0.9194444444444444</v>
      </c>
      <c r="L240" s="4">
        <v>1.1111111111111112E-2</v>
      </c>
      <c r="M240" t="str">
        <f>TEXT(Table1[[#This Row],[START_DATE]], "dddd")</f>
        <v>Thursday</v>
      </c>
      <c r="N240" t="str">
        <f>UPPER(LEFT(Table1[[#This Row],[Column1]],3))</f>
        <v>THU</v>
      </c>
      <c r="O240" t="str" cm="1">
        <f t="array" ref="O240">_xlfn.IFS(
  Table1[[#This Row],[START_TIME]]&lt;TIME(12,0,0), "05:00-12:00",
  Table1[[#This Row],[START_TIME]]&lt;TIME(18,0,0), "12:00-18:00",
  Table1[[#This Row],[START_TIME]]&lt;TIME(23,0,0), "18:00-23:00",
  TRUE, "23:00-05:00"
)</f>
        <v>18:00-23:00</v>
      </c>
    </row>
    <row r="241" spans="1:15" x14ac:dyDescent="0.35">
      <c r="A241" s="1">
        <v>42447.302083333336</v>
      </c>
      <c r="B241" s="1">
        <v>42447.306250000001</v>
      </c>
      <c r="C241" t="s">
        <v>12</v>
      </c>
      <c r="D241" t="s">
        <v>65</v>
      </c>
      <c r="E241" t="s">
        <v>65</v>
      </c>
      <c r="F241">
        <v>1.1000000000000001</v>
      </c>
      <c r="G241" t="s">
        <v>14</v>
      </c>
      <c r="H241" s="2">
        <v>42447</v>
      </c>
      <c r="I241" s="3">
        <v>0.30208333333333331</v>
      </c>
      <c r="J241" s="2">
        <v>42447</v>
      </c>
      <c r="K241" s="3">
        <v>0.30625000000000002</v>
      </c>
      <c r="L241" s="4">
        <v>4.1666666666666666E-3</v>
      </c>
      <c r="M241" t="str">
        <f>TEXT(Table1[[#This Row],[START_DATE]], "dddd")</f>
        <v>Friday</v>
      </c>
      <c r="N241" t="str">
        <f>UPPER(LEFT(Table1[[#This Row],[Column1]],3))</f>
        <v>FRI</v>
      </c>
      <c r="O241" t="str" cm="1">
        <f t="array" ref="O241">_xlfn.IFS(
  Table1[[#This Row],[START_TIME]]&lt;TIME(12,0,0), "05:00-12:00",
  Table1[[#This Row],[START_TIME]]&lt;TIME(18,0,0), "12:00-18:00",
  Table1[[#This Row],[START_TIME]]&lt;TIME(23,0,0), "18:00-23:00",
  TRUE, "23:00-05:00"
)</f>
        <v>05:00-12:00</v>
      </c>
    </row>
    <row r="242" spans="1:15" x14ac:dyDescent="0.35">
      <c r="A242" s="1">
        <v>42447.357638888891</v>
      </c>
      <c r="B242" s="1">
        <v>42447.363194444442</v>
      </c>
      <c r="C242" t="s">
        <v>12</v>
      </c>
      <c r="D242" t="s">
        <v>65</v>
      </c>
      <c r="E242" t="s">
        <v>65</v>
      </c>
      <c r="F242">
        <v>1.1000000000000001</v>
      </c>
      <c r="G242" t="s">
        <v>14</v>
      </c>
      <c r="H242" s="2">
        <v>42447</v>
      </c>
      <c r="I242" s="3">
        <v>0.3576388888888889</v>
      </c>
      <c r="J242" s="2">
        <v>42447</v>
      </c>
      <c r="K242" s="3">
        <v>0.36319444444444443</v>
      </c>
      <c r="L242" s="4">
        <v>5.5555555555555558E-3</v>
      </c>
      <c r="M242" t="str">
        <f>TEXT(Table1[[#This Row],[START_DATE]], "dddd")</f>
        <v>Friday</v>
      </c>
      <c r="N242" t="str">
        <f>UPPER(LEFT(Table1[[#This Row],[Column1]],3))</f>
        <v>FRI</v>
      </c>
      <c r="O242" t="str" cm="1">
        <f t="array" ref="O242">_xlfn.IFS(
  Table1[[#This Row],[START_TIME]]&lt;TIME(12,0,0), "05:00-12:00",
  Table1[[#This Row],[START_TIME]]&lt;TIME(18,0,0), "12:00-18:00",
  Table1[[#This Row],[START_TIME]]&lt;TIME(23,0,0), "18:00-23:00",
  TRUE, "23:00-05:00"
)</f>
        <v>05:00-12:00</v>
      </c>
    </row>
    <row r="243" spans="1:15" x14ac:dyDescent="0.35">
      <c r="A243" s="1">
        <v>42447.76666666667</v>
      </c>
      <c r="B243" s="1">
        <v>42447.797222222223</v>
      </c>
      <c r="C243" t="s">
        <v>12</v>
      </c>
      <c r="D243" t="s">
        <v>65</v>
      </c>
      <c r="E243" t="s">
        <v>95</v>
      </c>
      <c r="F243">
        <v>13.2</v>
      </c>
      <c r="G243" t="s">
        <v>21</v>
      </c>
      <c r="H243" s="2">
        <v>42447</v>
      </c>
      <c r="I243" s="3">
        <v>0.76666666666666672</v>
      </c>
      <c r="J243" s="2">
        <v>42447</v>
      </c>
      <c r="K243" s="3">
        <v>0.79722222222222228</v>
      </c>
      <c r="L243" s="4">
        <v>3.0555555555555555E-2</v>
      </c>
      <c r="M243" t="str">
        <f>TEXT(Table1[[#This Row],[START_DATE]], "dddd")</f>
        <v>Friday</v>
      </c>
      <c r="N243" t="str">
        <f>UPPER(LEFT(Table1[[#This Row],[Column1]],3))</f>
        <v>FRI</v>
      </c>
      <c r="O243" t="str" cm="1">
        <f t="array" ref="O243">_xlfn.IFS(
  Table1[[#This Row],[START_TIME]]&lt;TIME(12,0,0), "05:00-12:00",
  Table1[[#This Row],[START_TIME]]&lt;TIME(18,0,0), "12:00-18:00",
  Table1[[#This Row],[START_TIME]]&lt;TIME(23,0,0), "18:00-23:00",
  TRUE, "23:00-05:00"
)</f>
        <v>18:00-23:00</v>
      </c>
    </row>
    <row r="244" spans="1:15" x14ac:dyDescent="0.35">
      <c r="A244" s="1">
        <v>42447.807638888888</v>
      </c>
      <c r="B244" s="1">
        <v>42447.811805555553</v>
      </c>
      <c r="C244" t="s">
        <v>12</v>
      </c>
      <c r="D244" t="s">
        <v>95</v>
      </c>
      <c r="E244" t="s">
        <v>95</v>
      </c>
      <c r="F244">
        <v>1</v>
      </c>
      <c r="G244" t="s">
        <v>29</v>
      </c>
      <c r="H244" s="2">
        <v>42447</v>
      </c>
      <c r="I244" s="3">
        <v>0.80763888888888891</v>
      </c>
      <c r="J244" s="2">
        <v>42447</v>
      </c>
      <c r="K244" s="3">
        <v>0.81180555555555556</v>
      </c>
      <c r="L244" s="4">
        <v>4.1666666666666666E-3</v>
      </c>
      <c r="M244" t="str">
        <f>TEXT(Table1[[#This Row],[START_DATE]], "dddd")</f>
        <v>Friday</v>
      </c>
      <c r="N244" t="str">
        <f>UPPER(LEFT(Table1[[#This Row],[Column1]],3))</f>
        <v>FRI</v>
      </c>
      <c r="O244" t="str" cm="1">
        <f t="array" ref="O244">_xlfn.IFS(
  Table1[[#This Row],[START_TIME]]&lt;TIME(12,0,0), "05:00-12:00",
  Table1[[#This Row],[START_TIME]]&lt;TIME(18,0,0), "12:00-18:00",
  Table1[[#This Row],[START_TIME]]&lt;TIME(23,0,0), "18:00-23:00",
  TRUE, "23:00-05:00"
)</f>
        <v>18:00-23:00</v>
      </c>
    </row>
    <row r="245" spans="1:15" x14ac:dyDescent="0.35">
      <c r="A245" s="1">
        <v>42447.875694444447</v>
      </c>
      <c r="B245" s="1">
        <v>42447.885416666664</v>
      </c>
      <c r="C245" t="s">
        <v>12</v>
      </c>
      <c r="D245" t="s">
        <v>95</v>
      </c>
      <c r="E245" t="s">
        <v>65</v>
      </c>
      <c r="F245">
        <v>9.1999999999999993</v>
      </c>
      <c r="G245" t="s">
        <v>17</v>
      </c>
      <c r="H245" s="2">
        <v>42447</v>
      </c>
      <c r="I245" s="3">
        <v>0.87569444444444444</v>
      </c>
      <c r="J245" s="2">
        <v>42447</v>
      </c>
      <c r="K245" s="3">
        <v>0.88541666666666663</v>
      </c>
      <c r="L245" s="4">
        <v>9.7222222222222224E-3</v>
      </c>
      <c r="M245" t="str">
        <f>TEXT(Table1[[#This Row],[START_DATE]], "dddd")</f>
        <v>Friday</v>
      </c>
      <c r="N245" t="str">
        <f>UPPER(LEFT(Table1[[#This Row],[Column1]],3))</f>
        <v>FRI</v>
      </c>
      <c r="O245" t="str" cm="1">
        <f t="array" ref="O245">_xlfn.IFS(
  Table1[[#This Row],[START_TIME]]&lt;TIME(12,0,0), "05:00-12:00",
  Table1[[#This Row],[START_TIME]]&lt;TIME(18,0,0), "12:00-18:00",
  Table1[[#This Row],[START_TIME]]&lt;TIME(23,0,0), "18:00-23:00",
  TRUE, "23:00-05:00"
)</f>
        <v>18:00-23:00</v>
      </c>
    </row>
    <row r="246" spans="1:15" x14ac:dyDescent="0.35">
      <c r="A246" s="1">
        <v>42448.381944444445</v>
      </c>
      <c r="B246" s="1">
        <v>42448.392361111109</v>
      </c>
      <c r="C246" t="s">
        <v>12</v>
      </c>
      <c r="D246" t="s">
        <v>65</v>
      </c>
      <c r="E246" t="s">
        <v>95</v>
      </c>
      <c r="F246">
        <v>9.4</v>
      </c>
      <c r="G246" t="s">
        <v>14</v>
      </c>
      <c r="H246" s="2">
        <v>42448</v>
      </c>
      <c r="I246" s="3">
        <v>0.38194444444444442</v>
      </c>
      <c r="J246" s="2">
        <v>42448</v>
      </c>
      <c r="K246" s="3">
        <v>0.3923611111111111</v>
      </c>
      <c r="L246" s="4">
        <v>1.0416666666666666E-2</v>
      </c>
      <c r="M246" t="str">
        <f>TEXT(Table1[[#This Row],[START_DATE]], "dddd")</f>
        <v>Saturday</v>
      </c>
      <c r="N246" t="str">
        <f>UPPER(LEFT(Table1[[#This Row],[Column1]],3))</f>
        <v>SAT</v>
      </c>
      <c r="O246" t="str" cm="1">
        <f t="array" ref="O246">_xlfn.IFS(
  Table1[[#This Row],[START_TIME]]&lt;TIME(12,0,0), "05:00-12:00",
  Table1[[#This Row],[START_TIME]]&lt;TIME(18,0,0), "12:00-18:00",
  Table1[[#This Row],[START_TIME]]&lt;TIME(23,0,0), "18:00-23:00",
  TRUE, "23:00-05:00"
)</f>
        <v>05:00-12:00</v>
      </c>
    </row>
    <row r="247" spans="1:15" x14ac:dyDescent="0.35">
      <c r="A247" s="1">
        <v>42448.534722222219</v>
      </c>
      <c r="B247" s="1">
        <v>42448.550694444442</v>
      </c>
      <c r="C247" t="s">
        <v>12</v>
      </c>
      <c r="D247" t="s">
        <v>41</v>
      </c>
      <c r="E247" t="s">
        <v>96</v>
      </c>
      <c r="F247">
        <v>12</v>
      </c>
      <c r="G247" t="s">
        <v>17</v>
      </c>
      <c r="H247" s="2">
        <v>42448</v>
      </c>
      <c r="I247" s="3">
        <v>0.53472222222222221</v>
      </c>
      <c r="J247" s="2">
        <v>42448</v>
      </c>
      <c r="K247" s="3">
        <v>0.55069444444444449</v>
      </c>
      <c r="L247" s="4">
        <v>1.5972222222222221E-2</v>
      </c>
      <c r="M247" t="str">
        <f>TEXT(Table1[[#This Row],[START_DATE]], "dddd")</f>
        <v>Saturday</v>
      </c>
      <c r="N247" t="str">
        <f>UPPER(LEFT(Table1[[#This Row],[Column1]],3))</f>
        <v>SAT</v>
      </c>
      <c r="O247" t="str" cm="1">
        <f t="array" ref="O247">_xlfn.IFS(
  Table1[[#This Row],[START_TIME]]&lt;TIME(12,0,0), "05:00-12:00",
  Table1[[#This Row],[START_TIME]]&lt;TIME(18,0,0), "12:00-18:00",
  Table1[[#This Row],[START_TIME]]&lt;TIME(23,0,0), "18:00-23:00",
  TRUE, "23:00-05:00"
)</f>
        <v>12:00-18:00</v>
      </c>
    </row>
    <row r="248" spans="1:15" x14ac:dyDescent="0.35">
      <c r="A248" s="1">
        <v>42448.584027777775</v>
      </c>
      <c r="B248" s="1">
        <v>42448.622916666667</v>
      </c>
      <c r="C248" t="s">
        <v>12</v>
      </c>
      <c r="D248" t="s">
        <v>96</v>
      </c>
      <c r="E248" t="s">
        <v>41</v>
      </c>
      <c r="F248">
        <v>35.1</v>
      </c>
      <c r="G248" t="s">
        <v>17</v>
      </c>
      <c r="H248" s="2">
        <v>42448</v>
      </c>
      <c r="I248" s="3">
        <v>0.58402777777777781</v>
      </c>
      <c r="J248" s="2">
        <v>42448</v>
      </c>
      <c r="K248" s="3">
        <v>0.62291666666666667</v>
      </c>
      <c r="L248" s="4">
        <v>3.888888888888889E-2</v>
      </c>
      <c r="M248" t="str">
        <f>TEXT(Table1[[#This Row],[START_DATE]], "dddd")</f>
        <v>Saturday</v>
      </c>
      <c r="N248" t="str">
        <f>UPPER(LEFT(Table1[[#This Row],[Column1]],3))</f>
        <v>SAT</v>
      </c>
      <c r="O248" t="str" cm="1">
        <f t="array" ref="O248">_xlfn.IFS(
  Table1[[#This Row],[START_TIME]]&lt;TIME(12,0,0), "05:00-12:00",
  Table1[[#This Row],[START_TIME]]&lt;TIME(18,0,0), "12:00-18:00",
  Table1[[#This Row],[START_TIME]]&lt;TIME(23,0,0), "18:00-23:00",
  TRUE, "23:00-05:00"
)</f>
        <v>12:00-18:00</v>
      </c>
    </row>
    <row r="249" spans="1:15" x14ac:dyDescent="0.35">
      <c r="A249" s="1">
        <v>42448.648611111108</v>
      </c>
      <c r="B249" s="1">
        <v>42448.693055555559</v>
      </c>
      <c r="C249" t="s">
        <v>12</v>
      </c>
      <c r="D249" t="s">
        <v>41</v>
      </c>
      <c r="E249" t="s">
        <v>97</v>
      </c>
      <c r="F249">
        <v>36.5</v>
      </c>
      <c r="G249" t="s">
        <v>14</v>
      </c>
      <c r="H249" s="2">
        <v>42448</v>
      </c>
      <c r="I249" s="3">
        <v>0.64861111111111114</v>
      </c>
      <c r="J249" s="2">
        <v>42448</v>
      </c>
      <c r="K249" s="3">
        <v>0.69305555555555554</v>
      </c>
      <c r="L249" s="4">
        <v>4.4444444444444446E-2</v>
      </c>
      <c r="M249" t="str">
        <f>TEXT(Table1[[#This Row],[START_DATE]], "dddd")</f>
        <v>Saturday</v>
      </c>
      <c r="N249" t="str">
        <f>UPPER(LEFT(Table1[[#This Row],[Column1]],3))</f>
        <v>SAT</v>
      </c>
      <c r="O249" t="str" cm="1">
        <f t="array" ref="O249">_xlfn.IFS(
  Table1[[#This Row],[START_TIME]]&lt;TIME(12,0,0), "05:00-12:00",
  Table1[[#This Row],[START_TIME]]&lt;TIME(18,0,0), "12:00-18:00",
  Table1[[#This Row],[START_TIME]]&lt;TIME(23,0,0), "18:00-23:00",
  TRUE, "23:00-05:00"
)</f>
        <v>12:00-18:00</v>
      </c>
    </row>
    <row r="250" spans="1:15" x14ac:dyDescent="0.35">
      <c r="A250" s="1">
        <v>42448.720138888886</v>
      </c>
      <c r="B250" s="1">
        <v>42448.730555555558</v>
      </c>
      <c r="C250" t="s">
        <v>12</v>
      </c>
      <c r="D250" t="s">
        <v>97</v>
      </c>
      <c r="E250" t="s">
        <v>98</v>
      </c>
      <c r="F250">
        <v>3.1</v>
      </c>
      <c r="G250" t="s">
        <v>14</v>
      </c>
      <c r="H250" s="2">
        <v>42448</v>
      </c>
      <c r="I250" s="3">
        <v>0.72013888888888888</v>
      </c>
      <c r="J250" s="2">
        <v>42448</v>
      </c>
      <c r="K250" s="3">
        <v>0.73055555555555551</v>
      </c>
      <c r="L250" s="4">
        <v>1.0416666666666666E-2</v>
      </c>
      <c r="M250" t="str">
        <f>TEXT(Table1[[#This Row],[START_DATE]], "dddd")</f>
        <v>Saturday</v>
      </c>
      <c r="N250" t="str">
        <f>UPPER(LEFT(Table1[[#This Row],[Column1]],3))</f>
        <v>SAT</v>
      </c>
      <c r="O250" t="str" cm="1">
        <f t="array" ref="O250">_xlfn.IFS(
  Table1[[#This Row],[START_TIME]]&lt;TIME(12,0,0), "05:00-12:00",
  Table1[[#This Row],[START_TIME]]&lt;TIME(18,0,0), "12:00-18:00",
  Table1[[#This Row],[START_TIME]]&lt;TIME(23,0,0), "18:00-23:00",
  TRUE, "23:00-05:00"
)</f>
        <v>12:00-18:00</v>
      </c>
    </row>
    <row r="251" spans="1:15" x14ac:dyDescent="0.35">
      <c r="A251" s="1">
        <v>42448.734027777777</v>
      </c>
      <c r="B251" s="1">
        <v>42448.740972222222</v>
      </c>
      <c r="C251" t="s">
        <v>12</v>
      </c>
      <c r="D251" t="s">
        <v>98</v>
      </c>
      <c r="E251" t="s">
        <v>98</v>
      </c>
      <c r="F251">
        <v>2.1</v>
      </c>
      <c r="G251" t="s">
        <v>29</v>
      </c>
      <c r="H251" s="2">
        <v>42448</v>
      </c>
      <c r="I251" s="3">
        <v>0.73402777777777772</v>
      </c>
      <c r="J251" s="2">
        <v>42448</v>
      </c>
      <c r="K251" s="3">
        <v>0.74097222222222225</v>
      </c>
      <c r="L251" s="4">
        <v>6.9444444444444441E-3</v>
      </c>
      <c r="M251" t="str">
        <f>TEXT(Table1[[#This Row],[START_DATE]], "dddd")</f>
        <v>Saturday</v>
      </c>
      <c r="N251" t="str">
        <f>UPPER(LEFT(Table1[[#This Row],[Column1]],3))</f>
        <v>SAT</v>
      </c>
      <c r="O251" t="str" cm="1">
        <f t="array" ref="O251">_xlfn.IFS(
  Table1[[#This Row],[START_TIME]]&lt;TIME(12,0,0), "05:00-12:00",
  Table1[[#This Row],[START_TIME]]&lt;TIME(18,0,0), "12:00-18:00",
  Table1[[#This Row],[START_TIME]]&lt;TIME(23,0,0), "18:00-23:00",
  TRUE, "23:00-05:00"
)</f>
        <v>12:00-18:00</v>
      </c>
    </row>
    <row r="252" spans="1:15" x14ac:dyDescent="0.35">
      <c r="A252" s="1">
        <v>42448.744444444441</v>
      </c>
      <c r="B252" s="1">
        <v>42448.75</v>
      </c>
      <c r="C252" t="s">
        <v>12</v>
      </c>
      <c r="D252" t="s">
        <v>98</v>
      </c>
      <c r="E252" t="s">
        <v>98</v>
      </c>
      <c r="F252">
        <v>1.2</v>
      </c>
      <c r="H252" s="2">
        <v>42448</v>
      </c>
      <c r="I252" s="3">
        <v>0.74444444444444446</v>
      </c>
      <c r="J252" s="2">
        <v>42448</v>
      </c>
      <c r="K252" s="3">
        <v>0.75</v>
      </c>
      <c r="L252" s="4">
        <v>5.5555555555555558E-3</v>
      </c>
      <c r="M252" t="str">
        <f>TEXT(Table1[[#This Row],[START_DATE]], "dddd")</f>
        <v>Saturday</v>
      </c>
      <c r="N252" t="str">
        <f>UPPER(LEFT(Table1[[#This Row],[Column1]],3))</f>
        <v>SAT</v>
      </c>
      <c r="O252" t="str" cm="1">
        <f t="array" ref="O252">_xlfn.IFS(
  Table1[[#This Row],[START_TIME]]&lt;TIME(12,0,0), "05:00-12:00",
  Table1[[#This Row],[START_TIME]]&lt;TIME(18,0,0), "12:00-18:00",
  Table1[[#This Row],[START_TIME]]&lt;TIME(23,0,0), "18:00-23:00",
  TRUE, "23:00-05:00"
)</f>
        <v>12:00-18:00</v>
      </c>
    </row>
    <row r="253" spans="1:15" x14ac:dyDescent="0.35">
      <c r="A253" s="1">
        <v>42448.786805555559</v>
      </c>
      <c r="B253" s="1">
        <v>42448.811805555553</v>
      </c>
      <c r="C253" t="s">
        <v>12</v>
      </c>
      <c r="D253" t="s">
        <v>98</v>
      </c>
      <c r="E253" t="s">
        <v>97</v>
      </c>
      <c r="F253">
        <v>7.5</v>
      </c>
      <c r="G253" t="s">
        <v>21</v>
      </c>
      <c r="H253" s="2">
        <v>42448</v>
      </c>
      <c r="I253" s="3">
        <v>0.78680555555555554</v>
      </c>
      <c r="J253" s="2">
        <v>42448</v>
      </c>
      <c r="K253" s="3">
        <v>0.81180555555555556</v>
      </c>
      <c r="L253" s="4">
        <v>2.5000000000000001E-2</v>
      </c>
      <c r="M253" t="str">
        <f>TEXT(Table1[[#This Row],[START_DATE]], "dddd")</f>
        <v>Saturday</v>
      </c>
      <c r="N253" t="str">
        <f>UPPER(LEFT(Table1[[#This Row],[Column1]],3))</f>
        <v>SAT</v>
      </c>
      <c r="O253" t="str" cm="1">
        <f t="array" ref="O253">_xlfn.IFS(
  Table1[[#This Row],[START_TIME]]&lt;TIME(12,0,0), "05:00-12:00",
  Table1[[#This Row],[START_TIME]]&lt;TIME(18,0,0), "12:00-18:00",
  Table1[[#This Row],[START_TIME]]&lt;TIME(23,0,0), "18:00-23:00",
  TRUE, "23:00-05:00"
)</f>
        <v>18:00-23:00</v>
      </c>
    </row>
    <row r="254" spans="1:15" x14ac:dyDescent="0.35">
      <c r="A254" s="1">
        <v>42448.814583333333</v>
      </c>
      <c r="B254" s="1">
        <v>42448.86041666667</v>
      </c>
      <c r="C254" t="s">
        <v>12</v>
      </c>
      <c r="D254" t="s">
        <v>97</v>
      </c>
      <c r="E254" t="s">
        <v>41</v>
      </c>
      <c r="F254">
        <v>57</v>
      </c>
      <c r="G254" t="s">
        <v>17</v>
      </c>
      <c r="H254" s="2">
        <v>42448</v>
      </c>
      <c r="I254" s="3">
        <v>0.81458333333333333</v>
      </c>
      <c r="J254" s="2">
        <v>42448</v>
      </c>
      <c r="K254" s="3">
        <v>0.86041666666666672</v>
      </c>
      <c r="L254" s="4">
        <v>4.583333333333333E-2</v>
      </c>
      <c r="M254" t="str">
        <f>TEXT(Table1[[#This Row],[START_DATE]], "dddd")</f>
        <v>Saturday</v>
      </c>
      <c r="N254" t="str">
        <f>UPPER(LEFT(Table1[[#This Row],[Column1]],3))</f>
        <v>SAT</v>
      </c>
      <c r="O254" t="str" cm="1">
        <f t="array" ref="O254">_xlfn.IFS(
  Table1[[#This Row],[START_TIME]]&lt;TIME(12,0,0), "05:00-12:00",
  Table1[[#This Row],[START_TIME]]&lt;TIME(18,0,0), "12:00-18:00",
  Table1[[#This Row],[START_TIME]]&lt;TIME(23,0,0), "18:00-23:00",
  TRUE, "23:00-05:00"
)</f>
        <v>18:00-23:00</v>
      </c>
    </row>
    <row r="255" spans="1:15" x14ac:dyDescent="0.35">
      <c r="A255" s="1">
        <v>42449.317361111112</v>
      </c>
      <c r="B255" s="1">
        <v>42449.324999999997</v>
      </c>
      <c r="C255" t="s">
        <v>12</v>
      </c>
      <c r="D255" t="s">
        <v>65</v>
      </c>
      <c r="E255" t="s">
        <v>99</v>
      </c>
      <c r="F255">
        <v>5.9</v>
      </c>
      <c r="G255" t="s">
        <v>21</v>
      </c>
      <c r="H255" s="2">
        <v>42449</v>
      </c>
      <c r="I255" s="3">
        <v>0.31736111111111109</v>
      </c>
      <c r="J255" s="2">
        <v>42449</v>
      </c>
      <c r="K255" s="3">
        <v>0.32500000000000001</v>
      </c>
      <c r="L255" s="4">
        <v>7.6388888888888886E-3</v>
      </c>
      <c r="M255" t="str">
        <f>TEXT(Table1[[#This Row],[START_DATE]], "dddd")</f>
        <v>Sunday</v>
      </c>
      <c r="N255" t="str">
        <f>UPPER(LEFT(Table1[[#This Row],[Column1]],3))</f>
        <v>SUN</v>
      </c>
      <c r="O255" t="str" cm="1">
        <f t="array" ref="O255">_xlfn.IFS(
  Table1[[#This Row],[START_TIME]]&lt;TIME(12,0,0), "05:00-12:00",
  Table1[[#This Row],[START_TIME]]&lt;TIME(18,0,0), "12:00-18:00",
  Table1[[#This Row],[START_TIME]]&lt;TIME(23,0,0), "18:00-23:00",
  TRUE, "23:00-05:00"
)</f>
        <v>05:00-12:00</v>
      </c>
    </row>
    <row r="256" spans="1:15" x14ac:dyDescent="0.35">
      <c r="A256" s="1">
        <v>42449.487500000003</v>
      </c>
      <c r="B256" s="1">
        <v>42449.49722222222</v>
      </c>
      <c r="C256" t="s">
        <v>12</v>
      </c>
      <c r="D256" t="s">
        <v>99</v>
      </c>
      <c r="E256" t="s">
        <v>65</v>
      </c>
      <c r="F256">
        <v>6.2</v>
      </c>
      <c r="G256" t="s">
        <v>21</v>
      </c>
      <c r="H256" s="2">
        <v>42449</v>
      </c>
      <c r="I256" s="3">
        <v>0.48749999999999999</v>
      </c>
      <c r="J256" s="2">
        <v>42449</v>
      </c>
      <c r="K256" s="3">
        <v>0.49722222222222223</v>
      </c>
      <c r="L256" s="4">
        <v>9.7222222222222224E-3</v>
      </c>
      <c r="M256" t="str">
        <f>TEXT(Table1[[#This Row],[START_DATE]], "dddd")</f>
        <v>Sunday</v>
      </c>
      <c r="N256" t="str">
        <f>UPPER(LEFT(Table1[[#This Row],[Column1]],3))</f>
        <v>SUN</v>
      </c>
      <c r="O256" t="str" cm="1">
        <f t="array" ref="O256">_xlfn.IFS(
  Table1[[#This Row],[START_TIME]]&lt;TIME(12,0,0), "05:00-12:00",
  Table1[[#This Row],[START_TIME]]&lt;TIME(18,0,0), "12:00-18:00",
  Table1[[#This Row],[START_TIME]]&lt;TIME(23,0,0), "18:00-23:00",
  TRUE, "23:00-05:00"
)</f>
        <v>05:00-12:00</v>
      </c>
    </row>
    <row r="257" spans="1:15" x14ac:dyDescent="0.35">
      <c r="A257" s="1">
        <v>42449.713888888888</v>
      </c>
      <c r="B257" s="1">
        <v>42449.731944444444</v>
      </c>
      <c r="C257" t="s">
        <v>12</v>
      </c>
      <c r="D257" t="s">
        <v>65</v>
      </c>
      <c r="E257" t="s">
        <v>95</v>
      </c>
      <c r="F257">
        <v>10.4</v>
      </c>
      <c r="H257" s="2">
        <v>42449</v>
      </c>
      <c r="I257" s="3">
        <v>0.71388888888888891</v>
      </c>
      <c r="J257" s="2">
        <v>42449</v>
      </c>
      <c r="K257" s="3">
        <v>0.7319444444444444</v>
      </c>
      <c r="L257" s="4">
        <v>1.8055555555555554E-2</v>
      </c>
      <c r="M257" t="str">
        <f>TEXT(Table1[[#This Row],[START_DATE]], "dddd")</f>
        <v>Sunday</v>
      </c>
      <c r="N257" t="str">
        <f>UPPER(LEFT(Table1[[#This Row],[Column1]],3))</f>
        <v>SUN</v>
      </c>
      <c r="O257" t="str" cm="1">
        <f t="array" ref="O257">_xlfn.IFS(
  Table1[[#This Row],[START_TIME]]&lt;TIME(12,0,0), "05:00-12:00",
  Table1[[#This Row],[START_TIME]]&lt;TIME(18,0,0), "12:00-18:00",
  Table1[[#This Row],[START_TIME]]&lt;TIME(23,0,0), "18:00-23:00",
  TRUE, "23:00-05:00"
)</f>
        <v>12:00-18:00</v>
      </c>
    </row>
    <row r="258" spans="1:15" x14ac:dyDescent="0.35">
      <c r="A258" s="1">
        <v>42449.773611111108</v>
      </c>
      <c r="B258" s="1">
        <v>42449.777777777781</v>
      </c>
      <c r="C258" t="s">
        <v>24</v>
      </c>
      <c r="D258" t="s">
        <v>95</v>
      </c>
      <c r="E258" t="s">
        <v>100</v>
      </c>
      <c r="F258">
        <v>1.2</v>
      </c>
      <c r="H258" s="2">
        <v>42449</v>
      </c>
      <c r="I258" s="3">
        <v>0.77361111111111114</v>
      </c>
      <c r="J258" s="2">
        <v>42449</v>
      </c>
      <c r="K258" s="3">
        <v>0.77777777777777779</v>
      </c>
      <c r="L258" s="4">
        <v>4.1666666666666666E-3</v>
      </c>
      <c r="M258" t="str">
        <f>TEXT(Table1[[#This Row],[START_DATE]], "dddd")</f>
        <v>Sunday</v>
      </c>
      <c r="N258" t="str">
        <f>UPPER(LEFT(Table1[[#This Row],[Column1]],3))</f>
        <v>SUN</v>
      </c>
      <c r="O258" t="str" cm="1">
        <f t="array" ref="O258">_xlfn.IFS(
  Table1[[#This Row],[START_TIME]]&lt;TIME(12,0,0), "05:00-12:00",
  Table1[[#This Row],[START_TIME]]&lt;TIME(18,0,0), "12:00-18:00",
  Table1[[#This Row],[START_TIME]]&lt;TIME(23,0,0), "18:00-23:00",
  TRUE, "23:00-05:00"
)</f>
        <v>18:00-23:00</v>
      </c>
    </row>
    <row r="259" spans="1:15" x14ac:dyDescent="0.35">
      <c r="A259" s="1">
        <v>42449.78125</v>
      </c>
      <c r="B259" s="1">
        <v>42449.79583333333</v>
      </c>
      <c r="C259" t="s">
        <v>12</v>
      </c>
      <c r="D259" t="s">
        <v>100</v>
      </c>
      <c r="E259" t="s">
        <v>65</v>
      </c>
      <c r="F259">
        <v>9.6</v>
      </c>
      <c r="G259" t="s">
        <v>17</v>
      </c>
      <c r="H259" s="2">
        <v>42449</v>
      </c>
      <c r="I259" s="3">
        <v>0.78125</v>
      </c>
      <c r="J259" s="2">
        <v>42449</v>
      </c>
      <c r="K259" s="3">
        <v>0.79583333333333328</v>
      </c>
      <c r="L259" s="4">
        <v>1.4583333333333334E-2</v>
      </c>
      <c r="M259" t="str">
        <f>TEXT(Table1[[#This Row],[START_DATE]], "dddd")</f>
        <v>Sunday</v>
      </c>
      <c r="N259" t="str">
        <f>UPPER(LEFT(Table1[[#This Row],[Column1]],3))</f>
        <v>SUN</v>
      </c>
      <c r="O259" t="str" cm="1">
        <f t="array" ref="O259">_xlfn.IFS(
  Table1[[#This Row],[START_TIME]]&lt;TIME(12,0,0), "05:00-12:00",
  Table1[[#This Row],[START_TIME]]&lt;TIME(18,0,0), "12:00-18:00",
  Table1[[#This Row],[START_TIME]]&lt;TIME(23,0,0), "18:00-23:00",
  TRUE, "23:00-05:00"
)</f>
        <v>18:00-23:00</v>
      </c>
    </row>
    <row r="260" spans="1:15" x14ac:dyDescent="0.35">
      <c r="A260" s="1">
        <v>42450.431250000001</v>
      </c>
      <c r="B260" s="1">
        <v>42450.43472222222</v>
      </c>
      <c r="C260" t="s">
        <v>24</v>
      </c>
      <c r="D260" t="s">
        <v>65</v>
      </c>
      <c r="E260" t="s">
        <v>39</v>
      </c>
      <c r="F260">
        <v>1</v>
      </c>
      <c r="H260" s="2">
        <v>42450</v>
      </c>
      <c r="I260" s="3">
        <v>0.43125000000000002</v>
      </c>
      <c r="J260" s="2">
        <v>42450</v>
      </c>
      <c r="K260" s="3">
        <v>0.43472222222222223</v>
      </c>
      <c r="L260" s="4">
        <v>3.472222222222222E-3</v>
      </c>
      <c r="M260" t="str">
        <f>TEXT(Table1[[#This Row],[START_DATE]], "dddd")</f>
        <v>Monday</v>
      </c>
      <c r="N260" t="str">
        <f>UPPER(LEFT(Table1[[#This Row],[Column1]],3))</f>
        <v>MON</v>
      </c>
      <c r="O260" t="str" cm="1">
        <f t="array" ref="O260">_xlfn.IFS(
  Table1[[#This Row],[START_TIME]]&lt;TIME(12,0,0), "05:00-12:00",
  Table1[[#This Row],[START_TIME]]&lt;TIME(18,0,0), "12:00-18:00",
  Table1[[#This Row],[START_TIME]]&lt;TIME(23,0,0), "18:00-23:00",
  TRUE, "23:00-05:00"
)</f>
        <v>05:00-12:00</v>
      </c>
    </row>
    <row r="261" spans="1:15" x14ac:dyDescent="0.35">
      <c r="A261" s="1">
        <v>42450.670138888891</v>
      </c>
      <c r="B261" s="1">
        <v>42450.675694444442</v>
      </c>
      <c r="C261" t="s">
        <v>12</v>
      </c>
      <c r="D261" t="s">
        <v>39</v>
      </c>
      <c r="E261" t="s">
        <v>65</v>
      </c>
      <c r="F261">
        <v>0.9</v>
      </c>
      <c r="G261" t="s">
        <v>14</v>
      </c>
      <c r="H261" s="2">
        <v>42450</v>
      </c>
      <c r="I261" s="3">
        <v>0.67013888888888884</v>
      </c>
      <c r="J261" s="2">
        <v>42450</v>
      </c>
      <c r="K261" s="3">
        <v>0.67569444444444449</v>
      </c>
      <c r="L261" s="4">
        <v>5.5555555555555558E-3</v>
      </c>
      <c r="M261" t="str">
        <f>TEXT(Table1[[#This Row],[START_DATE]], "dddd")</f>
        <v>Monday</v>
      </c>
      <c r="N261" t="str">
        <f>UPPER(LEFT(Table1[[#This Row],[Column1]],3))</f>
        <v>MON</v>
      </c>
      <c r="O261" t="str" cm="1">
        <f t="array" ref="O261">_xlfn.IFS(
  Table1[[#This Row],[START_TIME]]&lt;TIME(12,0,0), "05:00-12:00",
  Table1[[#This Row],[START_TIME]]&lt;TIME(18,0,0), "12:00-18:00",
  Table1[[#This Row],[START_TIME]]&lt;TIME(23,0,0), "18:00-23:00",
  TRUE, "23:00-05:00"
)</f>
        <v>12:00-18:00</v>
      </c>
    </row>
    <row r="262" spans="1:15" x14ac:dyDescent="0.35">
      <c r="A262" s="1">
        <v>42450.790972222225</v>
      </c>
      <c r="B262" s="1">
        <v>42450.802083333336</v>
      </c>
      <c r="C262" t="s">
        <v>12</v>
      </c>
      <c r="D262" t="s">
        <v>65</v>
      </c>
      <c r="E262" t="s">
        <v>95</v>
      </c>
      <c r="F262">
        <v>8.8000000000000007</v>
      </c>
      <c r="H262" s="2">
        <v>42450</v>
      </c>
      <c r="I262" s="3">
        <v>0.79097222222222219</v>
      </c>
      <c r="J262" s="2">
        <v>42450</v>
      </c>
      <c r="K262" s="3">
        <v>0.80208333333333337</v>
      </c>
      <c r="L262" s="4">
        <v>1.1111111111111112E-2</v>
      </c>
      <c r="M262" t="str">
        <f>TEXT(Table1[[#This Row],[START_DATE]], "dddd")</f>
        <v>Monday</v>
      </c>
      <c r="N262" t="str">
        <f>UPPER(LEFT(Table1[[#This Row],[Column1]],3))</f>
        <v>MON</v>
      </c>
      <c r="O262" t="str" cm="1">
        <f t="array" ref="O262">_xlfn.IFS(
  Table1[[#This Row],[START_TIME]]&lt;TIME(12,0,0), "05:00-12:00",
  Table1[[#This Row],[START_TIME]]&lt;TIME(18,0,0), "12:00-18:00",
  Table1[[#This Row],[START_TIME]]&lt;TIME(23,0,0), "18:00-23:00",
  TRUE, "23:00-05:00"
)</f>
        <v>18:00-23:00</v>
      </c>
    </row>
    <row r="263" spans="1:15" x14ac:dyDescent="0.35">
      <c r="A263" s="1">
        <v>42450.845833333333</v>
      </c>
      <c r="B263" s="1">
        <v>42450.871527777781</v>
      </c>
      <c r="C263" t="s">
        <v>12</v>
      </c>
      <c r="D263" t="s">
        <v>95</v>
      </c>
      <c r="E263" t="s">
        <v>65</v>
      </c>
      <c r="F263">
        <v>25.6</v>
      </c>
      <c r="G263" t="s">
        <v>14</v>
      </c>
      <c r="H263" s="2">
        <v>42450</v>
      </c>
      <c r="I263" s="3">
        <v>0.84583333333333333</v>
      </c>
      <c r="J263" s="2">
        <v>42450</v>
      </c>
      <c r="K263" s="3">
        <v>0.87152777777777779</v>
      </c>
      <c r="L263" s="4">
        <v>2.5694444444444443E-2</v>
      </c>
      <c r="M263" t="str">
        <f>TEXT(Table1[[#This Row],[START_DATE]], "dddd")</f>
        <v>Monday</v>
      </c>
      <c r="N263" t="str">
        <f>UPPER(LEFT(Table1[[#This Row],[Column1]],3))</f>
        <v>MON</v>
      </c>
      <c r="O263" t="str" cm="1">
        <f t="array" ref="O263">_xlfn.IFS(
  Table1[[#This Row],[START_TIME]]&lt;TIME(12,0,0), "05:00-12:00",
  Table1[[#This Row],[START_TIME]]&lt;TIME(18,0,0), "12:00-18:00",
  Table1[[#This Row],[START_TIME]]&lt;TIME(23,0,0), "18:00-23:00",
  TRUE, "23:00-05:00"
)</f>
        <v>18:00-23:00</v>
      </c>
    </row>
    <row r="264" spans="1:15" x14ac:dyDescent="0.35">
      <c r="A264" s="1">
        <v>42451.261805555558</v>
      </c>
      <c r="B264" s="1">
        <v>42451.279861111114</v>
      </c>
      <c r="C264" t="s">
        <v>12</v>
      </c>
      <c r="D264" t="s">
        <v>65</v>
      </c>
      <c r="E264" t="s">
        <v>101</v>
      </c>
      <c r="F264">
        <v>23</v>
      </c>
      <c r="G264" t="s">
        <v>14</v>
      </c>
      <c r="H264" s="2">
        <v>42451</v>
      </c>
      <c r="I264" s="3">
        <v>0.26180555555555557</v>
      </c>
      <c r="J264" s="2">
        <v>42451</v>
      </c>
      <c r="K264" s="3">
        <v>0.27986111111111112</v>
      </c>
      <c r="L264" s="4">
        <v>1.8055555555555554E-2</v>
      </c>
      <c r="M264" t="str">
        <f>TEXT(Table1[[#This Row],[START_DATE]], "dddd")</f>
        <v>Tuesday</v>
      </c>
      <c r="N264" t="str">
        <f>UPPER(LEFT(Table1[[#This Row],[Column1]],3))</f>
        <v>TUE</v>
      </c>
      <c r="O264" t="str" cm="1">
        <f t="array" ref="O264">_xlfn.IFS(
  Table1[[#This Row],[START_TIME]]&lt;TIME(12,0,0), "05:00-12:00",
  Table1[[#This Row],[START_TIME]]&lt;TIME(18,0,0), "12:00-18:00",
  Table1[[#This Row],[START_TIME]]&lt;TIME(23,0,0), "18:00-23:00",
  TRUE, "23:00-05:00"
)</f>
        <v>05:00-12:00</v>
      </c>
    </row>
    <row r="265" spans="1:15" x14ac:dyDescent="0.35">
      <c r="A265" s="1">
        <v>42451.504166666666</v>
      </c>
      <c r="B265" s="1">
        <v>42451.51666666667</v>
      </c>
      <c r="C265" t="s">
        <v>24</v>
      </c>
      <c r="D265" t="s">
        <v>30</v>
      </c>
      <c r="E265" t="s">
        <v>15</v>
      </c>
      <c r="F265">
        <v>8.1</v>
      </c>
      <c r="H265" s="2">
        <v>42451</v>
      </c>
      <c r="I265" s="3">
        <v>0.50416666666666665</v>
      </c>
      <c r="J265" s="2">
        <v>42451</v>
      </c>
      <c r="K265" s="3">
        <v>0.51666666666666672</v>
      </c>
      <c r="L265" s="4">
        <v>1.2500000000000001E-2</v>
      </c>
      <c r="M265" t="str">
        <f>TEXT(Table1[[#This Row],[START_DATE]], "dddd")</f>
        <v>Tuesday</v>
      </c>
      <c r="N265" t="str">
        <f>UPPER(LEFT(Table1[[#This Row],[Column1]],3))</f>
        <v>TUE</v>
      </c>
      <c r="O265" t="str" cm="1">
        <f t="array" ref="O265">_xlfn.IFS(
  Table1[[#This Row],[START_TIME]]&lt;TIME(12,0,0), "05:00-12:00",
  Table1[[#This Row],[START_TIME]]&lt;TIME(18,0,0), "12:00-18:00",
  Table1[[#This Row],[START_TIME]]&lt;TIME(23,0,0), "18:00-23:00",
  TRUE, "23:00-05:00"
)</f>
        <v>12:00-18:00</v>
      </c>
    </row>
    <row r="266" spans="1:15" x14ac:dyDescent="0.35">
      <c r="A266" s="1">
        <v>42451.8</v>
      </c>
      <c r="B266" s="1">
        <v>42451.809027777781</v>
      </c>
      <c r="C266" t="s">
        <v>24</v>
      </c>
      <c r="D266" t="s">
        <v>19</v>
      </c>
      <c r="E266" t="s">
        <v>19</v>
      </c>
      <c r="F266">
        <v>1.4</v>
      </c>
      <c r="H266" s="2">
        <v>42451</v>
      </c>
      <c r="I266" s="3">
        <v>0.8</v>
      </c>
      <c r="J266" s="2">
        <v>42451</v>
      </c>
      <c r="K266" s="3">
        <v>0.80902777777777779</v>
      </c>
      <c r="L266" s="4">
        <v>9.0277777777777769E-3</v>
      </c>
      <c r="M266" t="str">
        <f>TEXT(Table1[[#This Row],[START_DATE]], "dddd")</f>
        <v>Tuesday</v>
      </c>
      <c r="N266" t="str">
        <f>UPPER(LEFT(Table1[[#This Row],[Column1]],3))</f>
        <v>TUE</v>
      </c>
      <c r="O266" t="str" cm="1">
        <f t="array" ref="O266">_xlfn.IFS(
  Table1[[#This Row],[START_TIME]]&lt;TIME(12,0,0), "05:00-12:00",
  Table1[[#This Row],[START_TIME]]&lt;TIME(18,0,0), "12:00-18:00",
  Table1[[#This Row],[START_TIME]]&lt;TIME(23,0,0), "18:00-23:00",
  TRUE, "23:00-05:00"
)</f>
        <v>18:00-23:00</v>
      </c>
    </row>
    <row r="267" spans="1:15" x14ac:dyDescent="0.35">
      <c r="A267" s="1">
        <v>42452.609027777777</v>
      </c>
      <c r="B267" s="1">
        <v>42452.612500000003</v>
      </c>
      <c r="C267" t="s">
        <v>24</v>
      </c>
      <c r="D267" t="s">
        <v>19</v>
      </c>
      <c r="E267" t="s">
        <v>74</v>
      </c>
      <c r="F267">
        <v>1.7</v>
      </c>
      <c r="H267" s="2">
        <v>42452</v>
      </c>
      <c r="I267" s="3">
        <v>0.60902777777777772</v>
      </c>
      <c r="J267" s="2">
        <v>42452</v>
      </c>
      <c r="K267" s="3">
        <v>0.61250000000000004</v>
      </c>
      <c r="L267" s="4">
        <v>3.472222222222222E-3</v>
      </c>
      <c r="M267" t="str">
        <f>TEXT(Table1[[#This Row],[START_DATE]], "dddd")</f>
        <v>Wednesday</v>
      </c>
      <c r="N267" t="str">
        <f>UPPER(LEFT(Table1[[#This Row],[Column1]],3))</f>
        <v>WED</v>
      </c>
      <c r="O267" t="str" cm="1">
        <f t="array" ref="O267">_xlfn.IFS(
  Table1[[#This Row],[START_TIME]]&lt;TIME(12,0,0), "05:00-12:00",
  Table1[[#This Row],[START_TIME]]&lt;TIME(18,0,0), "12:00-18:00",
  Table1[[#This Row],[START_TIME]]&lt;TIME(23,0,0), "18:00-23:00",
  TRUE, "23:00-05:00"
)</f>
        <v>12:00-18:00</v>
      </c>
    </row>
    <row r="268" spans="1:15" x14ac:dyDescent="0.35">
      <c r="A268" s="1">
        <v>42452.620138888888</v>
      </c>
      <c r="B268" s="1">
        <v>42452.624305555553</v>
      </c>
      <c r="C268" t="s">
        <v>24</v>
      </c>
      <c r="D268" t="s">
        <v>74</v>
      </c>
      <c r="E268" t="s">
        <v>19</v>
      </c>
      <c r="F268">
        <v>1.6</v>
      </c>
      <c r="H268" s="2">
        <v>42452</v>
      </c>
      <c r="I268" s="3">
        <v>0.62013888888888891</v>
      </c>
      <c r="J268" s="2">
        <v>42452</v>
      </c>
      <c r="K268" s="3">
        <v>0.62430555555555556</v>
      </c>
      <c r="L268" s="4">
        <v>4.1666666666666666E-3</v>
      </c>
      <c r="M268" t="str">
        <f>TEXT(Table1[[#This Row],[START_DATE]], "dddd")</f>
        <v>Wednesday</v>
      </c>
      <c r="N268" t="str">
        <f>UPPER(LEFT(Table1[[#This Row],[Column1]],3))</f>
        <v>WED</v>
      </c>
      <c r="O268" t="str" cm="1">
        <f t="array" ref="O268">_xlfn.IFS(
  Table1[[#This Row],[START_TIME]]&lt;TIME(12,0,0), "05:00-12:00",
  Table1[[#This Row],[START_TIME]]&lt;TIME(18,0,0), "12:00-18:00",
  Table1[[#This Row],[START_TIME]]&lt;TIME(23,0,0), "18:00-23:00",
  TRUE, "23:00-05:00"
)</f>
        <v>12:00-18:00</v>
      </c>
    </row>
    <row r="269" spans="1:15" x14ac:dyDescent="0.35">
      <c r="A269" s="1">
        <v>42453.824305555558</v>
      </c>
      <c r="B269" s="1">
        <v>42453.82916666667</v>
      </c>
      <c r="C269" t="s">
        <v>24</v>
      </c>
      <c r="D269" t="s">
        <v>19</v>
      </c>
      <c r="E269" t="s">
        <v>25</v>
      </c>
      <c r="F269">
        <v>2</v>
      </c>
      <c r="H269" s="2">
        <v>42453</v>
      </c>
      <c r="I269" s="3">
        <v>0.82430555555555551</v>
      </c>
      <c r="J269" s="2">
        <v>42453</v>
      </c>
      <c r="K269" s="3">
        <v>0.82916666666666672</v>
      </c>
      <c r="L269" s="4">
        <v>4.8611111111111112E-3</v>
      </c>
      <c r="M269" t="str">
        <f>TEXT(Table1[[#This Row],[START_DATE]], "dddd")</f>
        <v>Thursday</v>
      </c>
      <c r="N269" t="str">
        <f>UPPER(LEFT(Table1[[#This Row],[Column1]],3))</f>
        <v>THU</v>
      </c>
      <c r="O269" t="str" cm="1">
        <f t="array" ref="O269">_xlfn.IFS(
  Table1[[#This Row],[START_TIME]]&lt;TIME(12,0,0), "05:00-12:00",
  Table1[[#This Row],[START_TIME]]&lt;TIME(18,0,0), "12:00-18:00",
  Table1[[#This Row],[START_TIME]]&lt;TIME(23,0,0), "18:00-23:00",
  TRUE, "23:00-05:00"
)</f>
        <v>18:00-23:00</v>
      </c>
    </row>
    <row r="270" spans="1:15" x14ac:dyDescent="0.35">
      <c r="A270" s="1">
        <v>42453.856944444444</v>
      </c>
      <c r="B270" s="1">
        <v>42453.861111111109</v>
      </c>
      <c r="C270" t="s">
        <v>12</v>
      </c>
      <c r="D270" t="s">
        <v>25</v>
      </c>
      <c r="E270" t="s">
        <v>19</v>
      </c>
      <c r="F270">
        <v>2.2000000000000002</v>
      </c>
      <c r="H270" s="2">
        <v>42453</v>
      </c>
      <c r="I270" s="3">
        <v>0.8569444444444444</v>
      </c>
      <c r="J270" s="2">
        <v>42453</v>
      </c>
      <c r="K270" s="3">
        <v>0.86111111111111116</v>
      </c>
      <c r="L270" s="4">
        <v>4.1666666666666666E-3</v>
      </c>
      <c r="M270" t="str">
        <f>TEXT(Table1[[#This Row],[START_DATE]], "dddd")</f>
        <v>Thursday</v>
      </c>
      <c r="N270" t="str">
        <f>UPPER(LEFT(Table1[[#This Row],[Column1]],3))</f>
        <v>THU</v>
      </c>
      <c r="O270" t="str" cm="1">
        <f t="array" ref="O270">_xlfn.IFS(
  Table1[[#This Row],[START_TIME]]&lt;TIME(12,0,0), "05:00-12:00",
  Table1[[#This Row],[START_TIME]]&lt;TIME(18,0,0), "12:00-18:00",
  Table1[[#This Row],[START_TIME]]&lt;TIME(23,0,0), "18:00-23:00",
  TRUE, "23:00-05:00"
)</f>
        <v>18:00-23:00</v>
      </c>
    </row>
    <row r="271" spans="1:15" x14ac:dyDescent="0.35">
      <c r="A271" s="1">
        <v>42454.558333333334</v>
      </c>
      <c r="B271" s="1">
        <v>42454.681944444441</v>
      </c>
      <c r="C271" t="s">
        <v>12</v>
      </c>
      <c r="D271" t="s">
        <v>15</v>
      </c>
      <c r="E271" t="s">
        <v>102</v>
      </c>
      <c r="F271">
        <v>144</v>
      </c>
      <c r="G271" t="s">
        <v>17</v>
      </c>
      <c r="H271" s="2">
        <v>42454</v>
      </c>
      <c r="I271" s="3">
        <v>0.55833333333333335</v>
      </c>
      <c r="J271" s="2">
        <v>42454</v>
      </c>
      <c r="K271" s="3">
        <v>0.68194444444444446</v>
      </c>
      <c r="L271" s="4">
        <v>0.12361111111111112</v>
      </c>
      <c r="M271" t="str">
        <f>TEXT(Table1[[#This Row],[START_DATE]], "dddd")</f>
        <v>Friday</v>
      </c>
      <c r="N271" t="str">
        <f>UPPER(LEFT(Table1[[#This Row],[Column1]],3))</f>
        <v>FRI</v>
      </c>
      <c r="O271" t="str" cm="1">
        <f t="array" ref="O271">_xlfn.IFS(
  Table1[[#This Row],[START_TIME]]&lt;TIME(12,0,0), "05:00-12:00",
  Table1[[#This Row],[START_TIME]]&lt;TIME(18,0,0), "12:00-18:00",
  Table1[[#This Row],[START_TIME]]&lt;TIME(23,0,0), "18:00-23:00",
  TRUE, "23:00-05:00"
)</f>
        <v>12:00-18:00</v>
      </c>
    </row>
    <row r="272" spans="1:15" x14ac:dyDescent="0.35">
      <c r="A272" s="1">
        <v>42454.702777777777</v>
      </c>
      <c r="B272" s="1">
        <v>42454.931944444441</v>
      </c>
      <c r="C272" t="s">
        <v>12</v>
      </c>
      <c r="D272" t="s">
        <v>102</v>
      </c>
      <c r="E272" t="s">
        <v>55</v>
      </c>
      <c r="F272">
        <v>310.3</v>
      </c>
      <c r="G272" t="s">
        <v>17</v>
      </c>
      <c r="H272" s="2">
        <v>42454</v>
      </c>
      <c r="I272" s="3">
        <v>0.70277777777777772</v>
      </c>
      <c r="J272" s="2">
        <v>42454</v>
      </c>
      <c r="K272" s="3">
        <v>0.93194444444444446</v>
      </c>
      <c r="L272" s="4">
        <v>0.22916666666666666</v>
      </c>
      <c r="M272" t="str">
        <f>TEXT(Table1[[#This Row],[START_DATE]], "dddd")</f>
        <v>Friday</v>
      </c>
      <c r="N272" t="str">
        <f>UPPER(LEFT(Table1[[#This Row],[Column1]],3))</f>
        <v>FRI</v>
      </c>
      <c r="O272" t="str" cm="1">
        <f t="array" ref="O272">_xlfn.IFS(
  Table1[[#This Row],[START_TIME]]&lt;TIME(12,0,0), "05:00-12:00",
  Table1[[#This Row],[START_TIME]]&lt;TIME(18,0,0), "12:00-18:00",
  Table1[[#This Row],[START_TIME]]&lt;TIME(23,0,0), "18:00-23:00",
  TRUE, "23:00-05:00"
)</f>
        <v>12:00-18:00</v>
      </c>
    </row>
    <row r="273" spans="1:15" x14ac:dyDescent="0.35">
      <c r="A273" s="1">
        <v>42454.95416666667</v>
      </c>
      <c r="B273" s="1">
        <v>42455.068749999999</v>
      </c>
      <c r="C273" t="s">
        <v>12</v>
      </c>
      <c r="D273" t="s">
        <v>55</v>
      </c>
      <c r="E273" t="s">
        <v>22</v>
      </c>
      <c r="F273">
        <v>201</v>
      </c>
      <c r="G273" t="s">
        <v>21</v>
      </c>
      <c r="H273" s="2">
        <v>42454</v>
      </c>
      <c r="I273" s="3">
        <v>0.95416666666666672</v>
      </c>
      <c r="J273" s="2">
        <v>42455</v>
      </c>
      <c r="K273" s="3">
        <v>6.8750000000000006E-2</v>
      </c>
      <c r="L273" s="4">
        <v>0.11458333333333333</v>
      </c>
      <c r="M273" t="str">
        <f>TEXT(Table1[[#This Row],[START_DATE]], "dddd")</f>
        <v>Friday</v>
      </c>
      <c r="N273" t="str">
        <f>UPPER(LEFT(Table1[[#This Row],[Column1]],3))</f>
        <v>FRI</v>
      </c>
      <c r="O273" t="str" cm="1">
        <f t="array" ref="O273">_xlfn.IFS(
  Table1[[#This Row],[START_TIME]]&lt;TIME(12,0,0), "05:00-12:00",
  Table1[[#This Row],[START_TIME]]&lt;TIME(18,0,0), "12:00-18:00",
  Table1[[#This Row],[START_TIME]]&lt;TIME(23,0,0), "18:00-23:00",
  TRUE, "23:00-05:00"
)</f>
        <v>18:00-23:00</v>
      </c>
    </row>
    <row r="274" spans="1:15" x14ac:dyDescent="0.35">
      <c r="A274" s="1">
        <v>42455.586805555555</v>
      </c>
      <c r="B274" s="1">
        <v>42455.603472222225</v>
      </c>
      <c r="C274" t="s">
        <v>24</v>
      </c>
      <c r="D274" t="s">
        <v>103</v>
      </c>
      <c r="E274" t="s">
        <v>104</v>
      </c>
      <c r="F274">
        <v>6.7</v>
      </c>
      <c r="H274" s="2">
        <v>42455</v>
      </c>
      <c r="I274" s="3">
        <v>0.58680555555555558</v>
      </c>
      <c r="J274" s="2">
        <v>42455</v>
      </c>
      <c r="K274" s="3">
        <v>0.60347222222222219</v>
      </c>
      <c r="L274" s="4">
        <v>1.6666666666666666E-2</v>
      </c>
      <c r="M274" t="str">
        <f>TEXT(Table1[[#This Row],[START_DATE]], "dddd")</f>
        <v>Saturday</v>
      </c>
      <c r="N274" t="str">
        <f>UPPER(LEFT(Table1[[#This Row],[Column1]],3))</f>
        <v>SAT</v>
      </c>
      <c r="O274" t="str" cm="1">
        <f t="array" ref="O274">_xlfn.IFS(
  Table1[[#This Row],[START_TIME]]&lt;TIME(12,0,0), "05:00-12:00",
  Table1[[#This Row],[START_TIME]]&lt;TIME(18,0,0), "12:00-18:00",
  Table1[[#This Row],[START_TIME]]&lt;TIME(23,0,0), "18:00-23:00",
  TRUE, "23:00-05:00"
)</f>
        <v>12:00-18:00</v>
      </c>
    </row>
    <row r="275" spans="1:15" x14ac:dyDescent="0.35">
      <c r="A275" s="1">
        <v>42455.638194444444</v>
      </c>
      <c r="B275" s="1">
        <v>42455.65902777778</v>
      </c>
      <c r="C275" t="s">
        <v>24</v>
      </c>
      <c r="D275" t="s">
        <v>22</v>
      </c>
      <c r="E275" t="s">
        <v>23</v>
      </c>
      <c r="F275">
        <v>8.8000000000000007</v>
      </c>
      <c r="H275" s="2">
        <v>42455</v>
      </c>
      <c r="I275" s="3">
        <v>0.6381944444444444</v>
      </c>
      <c r="J275" s="2">
        <v>42455</v>
      </c>
      <c r="K275" s="3">
        <v>0.65902777777777777</v>
      </c>
      <c r="L275" s="4">
        <v>2.0833333333333332E-2</v>
      </c>
      <c r="M275" t="str">
        <f>TEXT(Table1[[#This Row],[START_DATE]], "dddd")</f>
        <v>Saturday</v>
      </c>
      <c r="N275" t="str">
        <f>UPPER(LEFT(Table1[[#This Row],[Column1]],3))</f>
        <v>SAT</v>
      </c>
      <c r="O275" t="str" cm="1">
        <f t="array" ref="O275">_xlfn.IFS(
  Table1[[#This Row],[START_TIME]]&lt;TIME(12,0,0), "05:00-12:00",
  Table1[[#This Row],[START_TIME]]&lt;TIME(18,0,0), "12:00-18:00",
  Table1[[#This Row],[START_TIME]]&lt;TIME(23,0,0), "18:00-23:00",
  TRUE, "23:00-05:00"
)</f>
        <v>12:00-18:00</v>
      </c>
    </row>
    <row r="276" spans="1:15" x14ac:dyDescent="0.35">
      <c r="A276" s="1">
        <v>42455.68472222222</v>
      </c>
      <c r="B276" s="1">
        <v>42455.6875</v>
      </c>
      <c r="C276" t="s">
        <v>24</v>
      </c>
      <c r="D276" t="s">
        <v>105</v>
      </c>
      <c r="E276" t="s">
        <v>105</v>
      </c>
      <c r="F276">
        <v>1.2</v>
      </c>
      <c r="H276" s="2">
        <v>42455</v>
      </c>
      <c r="I276" s="3">
        <v>0.68472222222222223</v>
      </c>
      <c r="J276" s="2">
        <v>42455</v>
      </c>
      <c r="K276" s="3">
        <v>0.6875</v>
      </c>
      <c r="L276" s="4">
        <v>2.7777777777777779E-3</v>
      </c>
      <c r="M276" t="str">
        <f>TEXT(Table1[[#This Row],[START_DATE]], "dddd")</f>
        <v>Saturday</v>
      </c>
      <c r="N276" t="str">
        <f>UPPER(LEFT(Table1[[#This Row],[Column1]],3))</f>
        <v>SAT</v>
      </c>
      <c r="O276" t="str" cm="1">
        <f t="array" ref="O276">_xlfn.IFS(
  Table1[[#This Row],[START_TIME]]&lt;TIME(12,0,0), "05:00-12:00",
  Table1[[#This Row],[START_TIME]]&lt;TIME(18,0,0), "12:00-18:00",
  Table1[[#This Row],[START_TIME]]&lt;TIME(23,0,0), "18:00-23:00",
  TRUE, "23:00-05:00"
)</f>
        <v>12:00-18:00</v>
      </c>
    </row>
    <row r="277" spans="1:15" x14ac:dyDescent="0.35">
      <c r="A277" s="1">
        <v>42456.021527777775</v>
      </c>
      <c r="B277" s="1">
        <v>42456.027777777781</v>
      </c>
      <c r="C277" t="s">
        <v>12</v>
      </c>
      <c r="D277" t="s">
        <v>105</v>
      </c>
      <c r="E277" t="s">
        <v>105</v>
      </c>
      <c r="F277">
        <v>2.1</v>
      </c>
      <c r="G277" t="s">
        <v>29</v>
      </c>
      <c r="H277" s="2">
        <v>42456</v>
      </c>
      <c r="I277" s="3">
        <v>2.1527777777777778E-2</v>
      </c>
      <c r="J277" s="2">
        <v>42456</v>
      </c>
      <c r="K277" s="3">
        <v>2.7777777777777776E-2</v>
      </c>
      <c r="L277" s="4">
        <v>6.2500000000000003E-3</v>
      </c>
      <c r="M277" t="str">
        <f>TEXT(Table1[[#This Row],[START_DATE]], "dddd")</f>
        <v>Sunday</v>
      </c>
      <c r="N277" t="str">
        <f>UPPER(LEFT(Table1[[#This Row],[Column1]],3))</f>
        <v>SUN</v>
      </c>
      <c r="O277" t="str" cm="1">
        <f t="array" ref="O277">_xlfn.IFS(
  Table1[[#This Row],[START_TIME]]&lt;TIME(12,0,0), "05:00-12:00",
  Table1[[#This Row],[START_TIME]]&lt;TIME(18,0,0), "12:00-18:00",
  Table1[[#This Row],[START_TIME]]&lt;TIME(23,0,0), "18:00-23:00",
  TRUE, "23:00-05:00"
)</f>
        <v>05:00-12:00</v>
      </c>
    </row>
    <row r="278" spans="1:15" x14ac:dyDescent="0.35">
      <c r="A278" s="1">
        <v>42456.049305555556</v>
      </c>
      <c r="B278" s="1">
        <v>42456.057638888888</v>
      </c>
      <c r="C278" t="s">
        <v>12</v>
      </c>
      <c r="D278" t="s">
        <v>23</v>
      </c>
      <c r="E278" t="s">
        <v>22</v>
      </c>
      <c r="F278">
        <v>6.6</v>
      </c>
      <c r="G278" t="s">
        <v>14</v>
      </c>
      <c r="H278" s="2">
        <v>42456</v>
      </c>
      <c r="I278" s="3">
        <v>4.9305555555555554E-2</v>
      </c>
      <c r="J278" s="2">
        <v>42456</v>
      </c>
      <c r="K278" s="3">
        <v>5.7638888888888892E-2</v>
      </c>
      <c r="L278" s="4">
        <v>8.3333333333333332E-3</v>
      </c>
      <c r="M278" t="str">
        <f>TEXT(Table1[[#This Row],[START_DATE]], "dddd")</f>
        <v>Sunday</v>
      </c>
      <c r="N278" t="str">
        <f>UPPER(LEFT(Table1[[#This Row],[Column1]],3))</f>
        <v>SUN</v>
      </c>
      <c r="O278" t="str" cm="1">
        <f t="array" ref="O278">_xlfn.IFS(
  Table1[[#This Row],[START_TIME]]&lt;TIME(12,0,0), "05:00-12:00",
  Table1[[#This Row],[START_TIME]]&lt;TIME(18,0,0), "12:00-18:00",
  Table1[[#This Row],[START_TIME]]&lt;TIME(23,0,0), "18:00-23:00",
  TRUE, "23:00-05:00"
)</f>
        <v>05:00-12:00</v>
      </c>
    </row>
    <row r="279" spans="1:15" x14ac:dyDescent="0.35">
      <c r="A279" s="1">
        <v>42456.646527777775</v>
      </c>
      <c r="B279" s="1">
        <v>42456.663888888892</v>
      </c>
      <c r="C279" t="s">
        <v>12</v>
      </c>
      <c r="D279" t="s">
        <v>22</v>
      </c>
      <c r="E279" t="s">
        <v>23</v>
      </c>
      <c r="F279">
        <v>6.1</v>
      </c>
      <c r="G279" t="s">
        <v>17</v>
      </c>
      <c r="H279" s="2">
        <v>42456</v>
      </c>
      <c r="I279" s="3">
        <v>0.64652777777777781</v>
      </c>
      <c r="J279" s="2">
        <v>42456</v>
      </c>
      <c r="K279" s="3">
        <v>0.66388888888888886</v>
      </c>
      <c r="L279" s="4">
        <v>1.7361111111111112E-2</v>
      </c>
      <c r="M279" t="str">
        <f>TEXT(Table1[[#This Row],[START_DATE]], "dddd")</f>
        <v>Sunday</v>
      </c>
      <c r="N279" t="str">
        <f>UPPER(LEFT(Table1[[#This Row],[Column1]],3))</f>
        <v>SUN</v>
      </c>
      <c r="O279" t="str" cm="1">
        <f t="array" ref="O279">_xlfn.IFS(
  Table1[[#This Row],[START_TIME]]&lt;TIME(12,0,0), "05:00-12:00",
  Table1[[#This Row],[START_TIME]]&lt;TIME(18,0,0), "12:00-18:00",
  Table1[[#This Row],[START_TIME]]&lt;TIME(23,0,0), "18:00-23:00",
  TRUE, "23:00-05:00"
)</f>
        <v>12:00-18:00</v>
      </c>
    </row>
    <row r="280" spans="1:15" x14ac:dyDescent="0.35">
      <c r="A280" s="1">
        <v>42456.893055555556</v>
      </c>
      <c r="B280" s="1">
        <v>42456.90347222222</v>
      </c>
      <c r="C280" t="s">
        <v>24</v>
      </c>
      <c r="D280" t="s">
        <v>23</v>
      </c>
      <c r="E280" t="s">
        <v>23</v>
      </c>
      <c r="F280">
        <v>6.9</v>
      </c>
      <c r="H280" s="2">
        <v>42456</v>
      </c>
      <c r="I280" s="3">
        <v>0.8930555555555556</v>
      </c>
      <c r="J280" s="2">
        <v>42456</v>
      </c>
      <c r="K280" s="3">
        <v>0.90347222222222223</v>
      </c>
      <c r="L280" s="4">
        <v>1.0416666666666666E-2</v>
      </c>
      <c r="M280" t="str">
        <f>TEXT(Table1[[#This Row],[START_DATE]], "dddd")</f>
        <v>Sunday</v>
      </c>
      <c r="N280" t="str">
        <f>UPPER(LEFT(Table1[[#This Row],[Column1]],3))</f>
        <v>SUN</v>
      </c>
      <c r="O280" t="str" cm="1">
        <f t="array" ref="O280">_xlfn.IFS(
  Table1[[#This Row],[START_TIME]]&lt;TIME(12,0,0), "05:00-12:00",
  Table1[[#This Row],[START_TIME]]&lt;TIME(18,0,0), "12:00-18:00",
  Table1[[#This Row],[START_TIME]]&lt;TIME(23,0,0), "18:00-23:00",
  TRUE, "23:00-05:00"
)</f>
        <v>18:00-23:00</v>
      </c>
    </row>
    <row r="281" spans="1:15" x14ac:dyDescent="0.35">
      <c r="A281" s="1">
        <v>42456.961111111108</v>
      </c>
      <c r="B281" s="1">
        <v>42456.970833333333</v>
      </c>
      <c r="C281" t="s">
        <v>24</v>
      </c>
      <c r="D281" t="s">
        <v>23</v>
      </c>
      <c r="E281" t="s">
        <v>22</v>
      </c>
      <c r="F281">
        <v>7.3</v>
      </c>
      <c r="H281" s="2">
        <v>42456</v>
      </c>
      <c r="I281" s="3">
        <v>0.96111111111111114</v>
      </c>
      <c r="J281" s="2">
        <v>42456</v>
      </c>
      <c r="K281" s="3">
        <v>0.97083333333333333</v>
      </c>
      <c r="L281" s="4">
        <v>9.7222222222222224E-3</v>
      </c>
      <c r="M281" t="str">
        <f>TEXT(Table1[[#This Row],[START_DATE]], "dddd")</f>
        <v>Sunday</v>
      </c>
      <c r="N281" t="str">
        <f>UPPER(LEFT(Table1[[#This Row],[Column1]],3))</f>
        <v>SUN</v>
      </c>
      <c r="O281" t="str" cm="1">
        <f t="array" ref="O281">_xlfn.IFS(
  Table1[[#This Row],[START_TIME]]&lt;TIME(12,0,0), "05:00-12:00",
  Table1[[#This Row],[START_TIME]]&lt;TIME(18,0,0), "12:00-18:00",
  Table1[[#This Row],[START_TIME]]&lt;TIME(23,0,0), "18:00-23:00",
  TRUE, "23:00-05:00"
)</f>
        <v>23:00-05:00</v>
      </c>
    </row>
    <row r="282" spans="1:15" x14ac:dyDescent="0.35">
      <c r="A282" s="1">
        <v>42457.520138888889</v>
      </c>
      <c r="B282" s="1">
        <v>42457.529166666667</v>
      </c>
      <c r="C282" t="s">
        <v>24</v>
      </c>
      <c r="D282" t="s">
        <v>22</v>
      </c>
      <c r="E282" t="s">
        <v>23</v>
      </c>
      <c r="F282">
        <v>3.6</v>
      </c>
      <c r="H282" s="2">
        <v>42457</v>
      </c>
      <c r="I282" s="3">
        <v>0.52013888888888893</v>
      </c>
      <c r="J282" s="2">
        <v>42457</v>
      </c>
      <c r="K282" s="3">
        <v>0.52916666666666667</v>
      </c>
      <c r="L282" s="4">
        <v>9.0277777777777769E-3</v>
      </c>
      <c r="M282" t="str">
        <f>TEXT(Table1[[#This Row],[START_DATE]], "dddd")</f>
        <v>Monday</v>
      </c>
      <c r="N282" t="str">
        <f>UPPER(LEFT(Table1[[#This Row],[Column1]],3))</f>
        <v>MON</v>
      </c>
      <c r="O282" t="str" cm="1">
        <f t="array" ref="O282">_xlfn.IFS(
  Table1[[#This Row],[START_TIME]]&lt;TIME(12,0,0), "05:00-12:00",
  Table1[[#This Row],[START_TIME]]&lt;TIME(18,0,0), "12:00-18:00",
  Table1[[#This Row],[START_TIME]]&lt;TIME(23,0,0), "18:00-23:00",
  TRUE, "23:00-05:00"
)</f>
        <v>12:00-18:00</v>
      </c>
    </row>
    <row r="283" spans="1:15" x14ac:dyDescent="0.35">
      <c r="A283" s="1">
        <v>42457.8125</v>
      </c>
      <c r="B283" s="1">
        <v>42457.849305555559</v>
      </c>
      <c r="C283" t="s">
        <v>24</v>
      </c>
      <c r="D283" t="s">
        <v>103</v>
      </c>
      <c r="E283" t="s">
        <v>106</v>
      </c>
      <c r="F283">
        <v>27.2</v>
      </c>
      <c r="H283" s="2">
        <v>42457</v>
      </c>
      <c r="I283" s="3">
        <v>0.8125</v>
      </c>
      <c r="J283" s="2">
        <v>42457</v>
      </c>
      <c r="K283" s="3">
        <v>0.84930555555555554</v>
      </c>
      <c r="L283" s="4">
        <v>3.6805555555555557E-2</v>
      </c>
      <c r="M283" t="str">
        <f>TEXT(Table1[[#This Row],[START_DATE]], "dddd")</f>
        <v>Monday</v>
      </c>
      <c r="N283" t="str">
        <f>UPPER(LEFT(Table1[[#This Row],[Column1]],3))</f>
        <v>MON</v>
      </c>
      <c r="O283" t="str" cm="1">
        <f t="array" ref="O283">_xlfn.IFS(
  Table1[[#This Row],[START_TIME]]&lt;TIME(12,0,0), "05:00-12:00",
  Table1[[#This Row],[START_TIME]]&lt;TIME(18,0,0), "12:00-18:00",
  Table1[[#This Row],[START_TIME]]&lt;TIME(23,0,0), "18:00-23:00",
  TRUE, "23:00-05:00"
)</f>
        <v>18:00-23:00</v>
      </c>
    </row>
    <row r="284" spans="1:15" x14ac:dyDescent="0.35">
      <c r="A284" s="1">
        <v>42457.954861111109</v>
      </c>
      <c r="B284" s="1">
        <v>42457.976388888892</v>
      </c>
      <c r="C284" t="s">
        <v>24</v>
      </c>
      <c r="D284" t="s">
        <v>23</v>
      </c>
      <c r="E284" t="s">
        <v>22</v>
      </c>
      <c r="F284">
        <v>25.7</v>
      </c>
      <c r="H284" s="2">
        <v>42457</v>
      </c>
      <c r="I284" s="3">
        <v>0.95486111111111116</v>
      </c>
      <c r="J284" s="2">
        <v>42457</v>
      </c>
      <c r="K284" s="3">
        <v>0.97638888888888886</v>
      </c>
      <c r="L284" s="4">
        <v>2.1527777777777778E-2</v>
      </c>
      <c r="M284" t="str">
        <f>TEXT(Table1[[#This Row],[START_DATE]], "dddd")</f>
        <v>Monday</v>
      </c>
      <c r="N284" t="str">
        <f>UPPER(LEFT(Table1[[#This Row],[Column1]],3))</f>
        <v>MON</v>
      </c>
      <c r="O284" t="str" cm="1">
        <f t="array" ref="O284">_xlfn.IFS(
  Table1[[#This Row],[START_TIME]]&lt;TIME(12,0,0), "05:00-12:00",
  Table1[[#This Row],[START_TIME]]&lt;TIME(18,0,0), "12:00-18:00",
  Table1[[#This Row],[START_TIME]]&lt;TIME(23,0,0), "18:00-23:00",
  TRUE, "23:00-05:00"
)</f>
        <v>18:00-23:00</v>
      </c>
    </row>
    <row r="285" spans="1:15" x14ac:dyDescent="0.35">
      <c r="A285" s="1">
        <v>42458.643750000003</v>
      </c>
      <c r="B285" s="1">
        <v>42458.674305555556</v>
      </c>
      <c r="C285" t="s">
        <v>24</v>
      </c>
      <c r="D285" t="s">
        <v>22</v>
      </c>
      <c r="E285" t="s">
        <v>23</v>
      </c>
      <c r="F285">
        <v>13.6</v>
      </c>
      <c r="H285" s="2">
        <v>42458</v>
      </c>
      <c r="I285" s="3">
        <v>0.64375000000000004</v>
      </c>
      <c r="J285" s="2">
        <v>42458</v>
      </c>
      <c r="K285" s="3">
        <v>0.6743055555555556</v>
      </c>
      <c r="L285" s="4">
        <v>3.0555555555555555E-2</v>
      </c>
      <c r="M285" t="str">
        <f>TEXT(Table1[[#This Row],[START_DATE]], "dddd")</f>
        <v>Tuesday</v>
      </c>
      <c r="N285" t="str">
        <f>UPPER(LEFT(Table1[[#This Row],[Column1]],3))</f>
        <v>TUE</v>
      </c>
      <c r="O285" t="str" cm="1">
        <f t="array" ref="O285">_xlfn.IFS(
  Table1[[#This Row],[START_TIME]]&lt;TIME(12,0,0), "05:00-12:00",
  Table1[[#This Row],[START_TIME]]&lt;TIME(18,0,0), "12:00-18:00",
  Table1[[#This Row],[START_TIME]]&lt;TIME(23,0,0), "18:00-23:00",
  TRUE, "23:00-05:00"
)</f>
        <v>12:00-18:00</v>
      </c>
    </row>
    <row r="286" spans="1:15" x14ac:dyDescent="0.35">
      <c r="A286" s="1">
        <v>42458.763888888891</v>
      </c>
      <c r="B286" s="1">
        <v>42458.777083333334</v>
      </c>
      <c r="C286" t="s">
        <v>24</v>
      </c>
      <c r="D286" t="s">
        <v>107</v>
      </c>
      <c r="E286" t="s">
        <v>108</v>
      </c>
      <c r="F286">
        <v>6.2</v>
      </c>
      <c r="H286" s="2">
        <v>42458</v>
      </c>
      <c r="I286" s="3">
        <v>0.76388888888888884</v>
      </c>
      <c r="J286" s="2">
        <v>42458</v>
      </c>
      <c r="K286" s="3">
        <v>0.77708333333333335</v>
      </c>
      <c r="L286" s="4">
        <v>1.3194444444444444E-2</v>
      </c>
      <c r="M286" t="str">
        <f>TEXT(Table1[[#This Row],[START_DATE]], "dddd")</f>
        <v>Tuesday</v>
      </c>
      <c r="N286" t="str">
        <f>UPPER(LEFT(Table1[[#This Row],[Column1]],3))</f>
        <v>TUE</v>
      </c>
      <c r="O286" t="str" cm="1">
        <f t="array" ref="O286">_xlfn.IFS(
  Table1[[#This Row],[START_TIME]]&lt;TIME(12,0,0), "05:00-12:00",
  Table1[[#This Row],[START_TIME]]&lt;TIME(18,0,0), "12:00-18:00",
  Table1[[#This Row],[START_TIME]]&lt;TIME(23,0,0), "18:00-23:00",
  TRUE, "23:00-05:00"
)</f>
        <v>18:00-23:00</v>
      </c>
    </row>
    <row r="287" spans="1:15" x14ac:dyDescent="0.35">
      <c r="A287" s="1">
        <v>42458.853472222225</v>
      </c>
      <c r="B287" s="1">
        <v>42458.863888888889</v>
      </c>
      <c r="C287" t="s">
        <v>24</v>
      </c>
      <c r="D287" t="s">
        <v>108</v>
      </c>
      <c r="E287" t="s">
        <v>107</v>
      </c>
      <c r="F287">
        <v>6</v>
      </c>
      <c r="H287" s="2">
        <v>42458</v>
      </c>
      <c r="I287" s="3">
        <v>0.85347222222222219</v>
      </c>
      <c r="J287" s="2">
        <v>42458</v>
      </c>
      <c r="K287" s="3">
        <v>0.86388888888888893</v>
      </c>
      <c r="L287" s="4">
        <v>1.0416666666666666E-2</v>
      </c>
      <c r="M287" t="str">
        <f>TEXT(Table1[[#This Row],[START_DATE]], "dddd")</f>
        <v>Tuesday</v>
      </c>
      <c r="N287" t="str">
        <f>UPPER(LEFT(Table1[[#This Row],[Column1]],3))</f>
        <v>TUE</v>
      </c>
      <c r="O287" t="str" cm="1">
        <f t="array" ref="O287">_xlfn.IFS(
  Table1[[#This Row],[START_TIME]]&lt;TIME(12,0,0), "05:00-12:00",
  Table1[[#This Row],[START_TIME]]&lt;TIME(18,0,0), "12:00-18:00",
  Table1[[#This Row],[START_TIME]]&lt;TIME(23,0,0), "18:00-23:00",
  TRUE, "23:00-05:00"
)</f>
        <v>18:00-23:00</v>
      </c>
    </row>
    <row r="288" spans="1:15" x14ac:dyDescent="0.35">
      <c r="A288" s="1">
        <v>42458.961111111108</v>
      </c>
      <c r="B288" s="1">
        <v>42458.972916666666</v>
      </c>
      <c r="C288" t="s">
        <v>24</v>
      </c>
      <c r="D288" t="s">
        <v>23</v>
      </c>
      <c r="E288" t="s">
        <v>22</v>
      </c>
      <c r="F288">
        <v>13.8</v>
      </c>
      <c r="H288" s="2">
        <v>42458</v>
      </c>
      <c r="I288" s="3">
        <v>0.96111111111111114</v>
      </c>
      <c r="J288" s="2">
        <v>42458</v>
      </c>
      <c r="K288" s="3">
        <v>0.97291666666666665</v>
      </c>
      <c r="L288" s="4">
        <v>1.1805555555555555E-2</v>
      </c>
      <c r="M288" t="str">
        <f>TEXT(Table1[[#This Row],[START_DATE]], "dddd")</f>
        <v>Tuesday</v>
      </c>
      <c r="N288" t="str">
        <f>UPPER(LEFT(Table1[[#This Row],[Column1]],3))</f>
        <v>TUE</v>
      </c>
      <c r="O288" t="str" cm="1">
        <f t="array" ref="O288">_xlfn.IFS(
  Table1[[#This Row],[START_TIME]]&lt;TIME(12,0,0), "05:00-12:00",
  Table1[[#This Row],[START_TIME]]&lt;TIME(18,0,0), "12:00-18:00",
  Table1[[#This Row],[START_TIME]]&lt;TIME(23,0,0), "18:00-23:00",
  TRUE, "23:00-05:00"
)</f>
        <v>23:00-05:00</v>
      </c>
    </row>
    <row r="289" spans="1:15" x14ac:dyDescent="0.35">
      <c r="A289" s="1">
        <v>42459.920138888891</v>
      </c>
      <c r="B289" s="1">
        <v>42459.954861111109</v>
      </c>
      <c r="C289" t="s">
        <v>12</v>
      </c>
      <c r="D289" t="s">
        <v>23</v>
      </c>
      <c r="E289" t="s">
        <v>22</v>
      </c>
      <c r="F289">
        <v>28.8</v>
      </c>
      <c r="G289" t="s">
        <v>14</v>
      </c>
      <c r="H289" s="2">
        <v>42459</v>
      </c>
      <c r="I289" s="3">
        <v>0.92013888888888884</v>
      </c>
      <c r="J289" s="2">
        <v>42459</v>
      </c>
      <c r="K289" s="3">
        <v>0.95486111111111116</v>
      </c>
      <c r="L289" s="4">
        <v>3.4722222222222224E-2</v>
      </c>
      <c r="M289" t="str">
        <f>TEXT(Table1[[#This Row],[START_DATE]], "dddd")</f>
        <v>Wednesday</v>
      </c>
      <c r="N289" t="str">
        <f>UPPER(LEFT(Table1[[#This Row],[Column1]],3))</f>
        <v>WED</v>
      </c>
      <c r="O289" t="str" cm="1">
        <f t="array" ref="O289">_xlfn.IFS(
  Table1[[#This Row],[START_TIME]]&lt;TIME(12,0,0), "05:00-12:00",
  Table1[[#This Row],[START_TIME]]&lt;TIME(18,0,0), "12:00-18:00",
  Table1[[#This Row],[START_TIME]]&lt;TIME(23,0,0), "18:00-23:00",
  TRUE, "23:00-05:00"
)</f>
        <v>18:00-23:00</v>
      </c>
    </row>
    <row r="290" spans="1:15" x14ac:dyDescent="0.35">
      <c r="A290" s="1">
        <v>42460.532638888886</v>
      </c>
      <c r="B290" s="1">
        <v>42460.556944444441</v>
      </c>
      <c r="C290" t="s">
        <v>12</v>
      </c>
      <c r="D290" t="s">
        <v>22</v>
      </c>
      <c r="E290" t="s">
        <v>23</v>
      </c>
      <c r="F290">
        <v>16.100000000000001</v>
      </c>
      <c r="G290" t="s">
        <v>46</v>
      </c>
      <c r="H290" s="2">
        <v>42460</v>
      </c>
      <c r="I290" s="3">
        <v>0.53263888888888888</v>
      </c>
      <c r="J290" s="2">
        <v>42460</v>
      </c>
      <c r="K290" s="3">
        <v>0.55694444444444446</v>
      </c>
      <c r="L290" s="4">
        <v>2.4305555555555556E-2</v>
      </c>
      <c r="M290" t="str">
        <f>TEXT(Table1[[#This Row],[START_DATE]], "dddd")</f>
        <v>Thursday</v>
      </c>
      <c r="N290" t="str">
        <f>UPPER(LEFT(Table1[[#This Row],[Column1]],3))</f>
        <v>THU</v>
      </c>
      <c r="O290" t="str" cm="1">
        <f t="array" ref="O290">_xlfn.IFS(
  Table1[[#This Row],[START_TIME]]&lt;TIME(12,0,0), "05:00-12:00",
  Table1[[#This Row],[START_TIME]]&lt;TIME(18,0,0), "12:00-18:00",
  Table1[[#This Row],[START_TIME]]&lt;TIME(23,0,0), "18:00-23:00",
  TRUE, "23:00-05:00"
)</f>
        <v>12:00-18:00</v>
      </c>
    </row>
    <row r="291" spans="1:15" x14ac:dyDescent="0.35">
      <c r="A291" s="1">
        <v>42460.609027777777</v>
      </c>
      <c r="B291" s="1">
        <v>42460.631249999999</v>
      </c>
      <c r="C291" t="s">
        <v>12</v>
      </c>
      <c r="D291" t="s">
        <v>23</v>
      </c>
      <c r="E291" t="s">
        <v>22</v>
      </c>
      <c r="F291">
        <v>16.399999999999999</v>
      </c>
      <c r="G291" t="s">
        <v>14</v>
      </c>
      <c r="H291" s="2">
        <v>42460</v>
      </c>
      <c r="I291" s="3">
        <v>0.60902777777777772</v>
      </c>
      <c r="J291" s="2">
        <v>42460</v>
      </c>
      <c r="K291" s="3">
        <v>0.63124999999999998</v>
      </c>
      <c r="L291" s="4">
        <v>2.2222222222222223E-2</v>
      </c>
      <c r="M291" t="str">
        <f>TEXT(Table1[[#This Row],[START_DATE]], "dddd")</f>
        <v>Thursday</v>
      </c>
      <c r="N291" t="str">
        <f>UPPER(LEFT(Table1[[#This Row],[Column1]],3))</f>
        <v>THU</v>
      </c>
      <c r="O291" t="str" cm="1">
        <f t="array" ref="O291">_xlfn.IFS(
  Table1[[#This Row],[START_TIME]]&lt;TIME(12,0,0), "05:00-12:00",
  Table1[[#This Row],[START_TIME]]&lt;TIME(18,0,0), "12:00-18:00",
  Table1[[#This Row],[START_TIME]]&lt;TIME(23,0,0), "18:00-23:00",
  TRUE, "23:00-05:00"
)</f>
        <v>12:00-18:00</v>
      </c>
    </row>
    <row r="292" spans="1:15" x14ac:dyDescent="0.35">
      <c r="A292" s="1">
        <v>42462.361111111109</v>
      </c>
      <c r="B292" s="1">
        <v>42462.375694444447</v>
      </c>
      <c r="C292" t="s">
        <v>12</v>
      </c>
      <c r="D292" t="s">
        <v>15</v>
      </c>
      <c r="E292" t="s">
        <v>30</v>
      </c>
      <c r="F292">
        <v>5.2</v>
      </c>
      <c r="G292" t="s">
        <v>29</v>
      </c>
      <c r="H292" s="2">
        <v>42462</v>
      </c>
      <c r="I292" s="3">
        <v>0.3611111111111111</v>
      </c>
      <c r="J292" s="2">
        <v>42462</v>
      </c>
      <c r="K292" s="3">
        <v>0.37569444444444444</v>
      </c>
      <c r="L292" s="4">
        <v>1.4583333333333334E-2</v>
      </c>
      <c r="M292" t="str">
        <f>TEXT(Table1[[#This Row],[START_DATE]], "dddd")</f>
        <v>Saturday</v>
      </c>
      <c r="N292" t="str">
        <f>UPPER(LEFT(Table1[[#This Row],[Column1]],3))</f>
        <v>SAT</v>
      </c>
      <c r="O292" t="str" cm="1">
        <f t="array" ref="O292">_xlfn.IFS(
  Table1[[#This Row],[START_TIME]]&lt;TIME(12,0,0), "05:00-12:00",
  Table1[[#This Row],[START_TIME]]&lt;TIME(18,0,0), "12:00-18:00",
  Table1[[#This Row],[START_TIME]]&lt;TIME(23,0,0), "18:00-23:00",
  TRUE, "23:00-05:00"
)</f>
        <v>05:00-12:00</v>
      </c>
    </row>
    <row r="293" spans="1:15" x14ac:dyDescent="0.35">
      <c r="A293" s="1">
        <v>42462.400694444441</v>
      </c>
      <c r="B293" s="1">
        <v>42462.42291666667</v>
      </c>
      <c r="C293" t="s">
        <v>12</v>
      </c>
      <c r="D293" t="s">
        <v>30</v>
      </c>
      <c r="E293" t="s">
        <v>15</v>
      </c>
      <c r="F293">
        <v>9.6999999999999993</v>
      </c>
      <c r="G293" t="s">
        <v>14</v>
      </c>
      <c r="H293" s="2">
        <v>42462</v>
      </c>
      <c r="I293" s="3">
        <v>0.40069444444444446</v>
      </c>
      <c r="J293" s="2">
        <v>42462</v>
      </c>
      <c r="K293" s="3">
        <v>0.42291666666666666</v>
      </c>
      <c r="L293" s="4">
        <v>2.2222222222222223E-2</v>
      </c>
      <c r="M293" t="str">
        <f>TEXT(Table1[[#This Row],[START_DATE]], "dddd")</f>
        <v>Saturday</v>
      </c>
      <c r="N293" t="str">
        <f>UPPER(LEFT(Table1[[#This Row],[Column1]],3))</f>
        <v>SAT</v>
      </c>
      <c r="O293" t="str" cm="1">
        <f t="array" ref="O293">_xlfn.IFS(
  Table1[[#This Row],[START_TIME]]&lt;TIME(12,0,0), "05:00-12:00",
  Table1[[#This Row],[START_TIME]]&lt;TIME(18,0,0), "12:00-18:00",
  Table1[[#This Row],[START_TIME]]&lt;TIME(23,0,0), "18:00-23:00",
  TRUE, "23:00-05:00"
)</f>
        <v>05:00-12:00</v>
      </c>
    </row>
    <row r="294" spans="1:15" x14ac:dyDescent="0.35">
      <c r="A294" s="1">
        <v>42462.43472222222</v>
      </c>
      <c r="B294" s="1">
        <v>42462.438888888886</v>
      </c>
      <c r="C294" t="s">
        <v>12</v>
      </c>
      <c r="D294" t="s">
        <v>15</v>
      </c>
      <c r="E294" t="s">
        <v>15</v>
      </c>
      <c r="F294">
        <v>1.6</v>
      </c>
      <c r="G294" t="s">
        <v>14</v>
      </c>
      <c r="H294" s="2">
        <v>42462</v>
      </c>
      <c r="I294" s="3">
        <v>0.43472222222222223</v>
      </c>
      <c r="J294" s="2">
        <v>42462</v>
      </c>
      <c r="K294" s="3">
        <v>0.43888888888888888</v>
      </c>
      <c r="L294" s="4">
        <v>4.1666666666666666E-3</v>
      </c>
      <c r="M294" t="str">
        <f>TEXT(Table1[[#This Row],[START_DATE]], "dddd")</f>
        <v>Saturday</v>
      </c>
      <c r="N294" t="str">
        <f>UPPER(LEFT(Table1[[#This Row],[Column1]],3))</f>
        <v>SAT</v>
      </c>
      <c r="O294" t="str" cm="1">
        <f t="array" ref="O294">_xlfn.IFS(
  Table1[[#This Row],[START_TIME]]&lt;TIME(12,0,0), "05:00-12:00",
  Table1[[#This Row],[START_TIME]]&lt;TIME(18,0,0), "12:00-18:00",
  Table1[[#This Row],[START_TIME]]&lt;TIME(23,0,0), "18:00-23:00",
  TRUE, "23:00-05:00"
)</f>
        <v>05:00-12:00</v>
      </c>
    </row>
    <row r="295" spans="1:15" x14ac:dyDescent="0.35">
      <c r="A295" s="1">
        <v>42462.665972222225</v>
      </c>
      <c r="B295" s="1">
        <v>42462.668749999997</v>
      </c>
      <c r="C295" t="s">
        <v>12</v>
      </c>
      <c r="D295" t="s">
        <v>15</v>
      </c>
      <c r="E295" t="s">
        <v>15</v>
      </c>
      <c r="F295">
        <v>1.1000000000000001</v>
      </c>
      <c r="G295" t="s">
        <v>14</v>
      </c>
      <c r="H295" s="2">
        <v>42462</v>
      </c>
      <c r="I295" s="3">
        <v>0.66597222222222219</v>
      </c>
      <c r="J295" s="2">
        <v>42462</v>
      </c>
      <c r="K295" s="3">
        <v>0.66874999999999996</v>
      </c>
      <c r="L295" s="4">
        <v>2.7777777777777779E-3</v>
      </c>
      <c r="M295" t="str">
        <f>TEXT(Table1[[#This Row],[START_DATE]], "dddd")</f>
        <v>Saturday</v>
      </c>
      <c r="N295" t="str">
        <f>UPPER(LEFT(Table1[[#This Row],[Column1]],3))</f>
        <v>SAT</v>
      </c>
      <c r="O295" t="str" cm="1">
        <f t="array" ref="O295">_xlfn.IFS(
  Table1[[#This Row],[START_TIME]]&lt;TIME(12,0,0), "05:00-12:00",
  Table1[[#This Row],[START_TIME]]&lt;TIME(18,0,0), "12:00-18:00",
  Table1[[#This Row],[START_TIME]]&lt;TIME(23,0,0), "18:00-23:00",
  TRUE, "23:00-05:00"
)</f>
        <v>12:00-18:00</v>
      </c>
    </row>
    <row r="296" spans="1:15" x14ac:dyDescent="0.35">
      <c r="A296" s="1">
        <v>42462.690972222219</v>
      </c>
      <c r="B296" s="1">
        <v>42462.693749999999</v>
      </c>
      <c r="C296" t="s">
        <v>12</v>
      </c>
      <c r="D296" t="s">
        <v>15</v>
      </c>
      <c r="E296" t="s">
        <v>15</v>
      </c>
      <c r="F296">
        <v>1.6</v>
      </c>
      <c r="G296" t="s">
        <v>14</v>
      </c>
      <c r="H296" s="2">
        <v>42462</v>
      </c>
      <c r="I296" s="3">
        <v>0.69097222222222221</v>
      </c>
      <c r="J296" s="2">
        <v>42462</v>
      </c>
      <c r="K296" s="3">
        <v>0.69374999999999998</v>
      </c>
      <c r="L296" s="4">
        <v>2.7777777777777779E-3</v>
      </c>
      <c r="M296" t="str">
        <f>TEXT(Table1[[#This Row],[START_DATE]], "dddd")</f>
        <v>Saturday</v>
      </c>
      <c r="N296" t="str">
        <f>UPPER(LEFT(Table1[[#This Row],[Column1]],3))</f>
        <v>SAT</v>
      </c>
      <c r="O296" t="str" cm="1">
        <f t="array" ref="O296">_xlfn.IFS(
  Table1[[#This Row],[START_TIME]]&lt;TIME(12,0,0), "05:00-12:00",
  Table1[[#This Row],[START_TIME]]&lt;TIME(18,0,0), "12:00-18:00",
  Table1[[#This Row],[START_TIME]]&lt;TIME(23,0,0), "18:00-23:00",
  TRUE, "23:00-05:00"
)</f>
        <v>12:00-18:00</v>
      </c>
    </row>
    <row r="297" spans="1:15" x14ac:dyDescent="0.35">
      <c r="A297" s="1">
        <v>42462.75277777778</v>
      </c>
      <c r="B297" s="1">
        <v>42462.771527777775</v>
      </c>
      <c r="C297" t="s">
        <v>12</v>
      </c>
      <c r="D297" t="s">
        <v>19</v>
      </c>
      <c r="E297" t="s">
        <v>109</v>
      </c>
      <c r="F297">
        <v>9</v>
      </c>
      <c r="G297" t="s">
        <v>21</v>
      </c>
      <c r="H297" s="2">
        <v>42462</v>
      </c>
      <c r="I297" s="3">
        <v>0.75277777777777777</v>
      </c>
      <c r="J297" s="2">
        <v>42462</v>
      </c>
      <c r="K297" s="3">
        <v>0.77152777777777781</v>
      </c>
      <c r="L297" s="4">
        <v>1.8749999999999999E-2</v>
      </c>
      <c r="M297" t="str">
        <f>TEXT(Table1[[#This Row],[START_DATE]], "dddd")</f>
        <v>Saturday</v>
      </c>
      <c r="N297" t="str">
        <f>UPPER(LEFT(Table1[[#This Row],[Column1]],3))</f>
        <v>SAT</v>
      </c>
      <c r="O297" t="str" cm="1">
        <f t="array" ref="O297">_xlfn.IFS(
  Table1[[#This Row],[START_TIME]]&lt;TIME(12,0,0), "05:00-12:00",
  Table1[[#This Row],[START_TIME]]&lt;TIME(18,0,0), "12:00-18:00",
  Table1[[#This Row],[START_TIME]]&lt;TIME(23,0,0), "18:00-23:00",
  TRUE, "23:00-05:00"
)</f>
        <v>18:00-23:00</v>
      </c>
    </row>
    <row r="298" spans="1:15" x14ac:dyDescent="0.35">
      <c r="A298" s="1">
        <v>42462.85833333333</v>
      </c>
      <c r="B298" s="1">
        <v>42462.871527777781</v>
      </c>
      <c r="C298" t="s">
        <v>12</v>
      </c>
      <c r="D298" t="s">
        <v>15</v>
      </c>
      <c r="E298" t="s">
        <v>15</v>
      </c>
      <c r="F298">
        <v>7.7</v>
      </c>
      <c r="G298" t="s">
        <v>21</v>
      </c>
      <c r="H298" s="2">
        <v>42462</v>
      </c>
      <c r="I298" s="3">
        <v>0.85833333333333328</v>
      </c>
      <c r="J298" s="2">
        <v>42462</v>
      </c>
      <c r="K298" s="3">
        <v>0.87152777777777779</v>
      </c>
      <c r="L298" s="4">
        <v>1.3194444444444444E-2</v>
      </c>
      <c r="M298" t="str">
        <f>TEXT(Table1[[#This Row],[START_DATE]], "dddd")</f>
        <v>Saturday</v>
      </c>
      <c r="N298" t="str">
        <f>UPPER(LEFT(Table1[[#This Row],[Column1]],3))</f>
        <v>SAT</v>
      </c>
      <c r="O298" t="str" cm="1">
        <f t="array" ref="O298">_xlfn.IFS(
  Table1[[#This Row],[START_TIME]]&lt;TIME(12,0,0), "05:00-12:00",
  Table1[[#This Row],[START_TIME]]&lt;TIME(18,0,0), "12:00-18:00",
  Table1[[#This Row],[START_TIME]]&lt;TIME(23,0,0), "18:00-23:00",
  TRUE, "23:00-05:00"
)</f>
        <v>18:00-23:00</v>
      </c>
    </row>
    <row r="299" spans="1:15" x14ac:dyDescent="0.35">
      <c r="A299" s="1">
        <v>42463.324305555558</v>
      </c>
      <c r="B299" s="1">
        <v>42463.337500000001</v>
      </c>
      <c r="C299" t="s">
        <v>12</v>
      </c>
      <c r="D299" t="s">
        <v>15</v>
      </c>
      <c r="E299" t="s">
        <v>31</v>
      </c>
      <c r="F299">
        <v>9.9</v>
      </c>
      <c r="G299" t="s">
        <v>21</v>
      </c>
      <c r="H299" s="2">
        <v>42463</v>
      </c>
      <c r="I299" s="3">
        <v>0.32430555555555557</v>
      </c>
      <c r="J299" s="2">
        <v>42463</v>
      </c>
      <c r="K299" s="3">
        <v>0.33750000000000002</v>
      </c>
      <c r="L299" s="4">
        <v>1.3194444444444444E-2</v>
      </c>
      <c r="M299" t="str">
        <f>TEXT(Table1[[#This Row],[START_DATE]], "dddd")</f>
        <v>Sunday</v>
      </c>
      <c r="N299" t="str">
        <f>UPPER(LEFT(Table1[[#This Row],[Column1]],3))</f>
        <v>SUN</v>
      </c>
      <c r="O299" t="str" cm="1">
        <f t="array" ref="O299">_xlfn.IFS(
  Table1[[#This Row],[START_TIME]]&lt;TIME(12,0,0), "05:00-12:00",
  Table1[[#This Row],[START_TIME]]&lt;TIME(18,0,0), "12:00-18:00",
  Table1[[#This Row],[START_TIME]]&lt;TIME(23,0,0), "18:00-23:00",
  TRUE, "23:00-05:00"
)</f>
        <v>05:00-12:00</v>
      </c>
    </row>
    <row r="300" spans="1:15" x14ac:dyDescent="0.35">
      <c r="A300" s="1">
        <v>42463.406944444447</v>
      </c>
      <c r="B300" s="1">
        <v>42463.418749999997</v>
      </c>
      <c r="C300" t="s">
        <v>12</v>
      </c>
      <c r="D300" t="s">
        <v>31</v>
      </c>
      <c r="E300" t="s">
        <v>15</v>
      </c>
      <c r="F300">
        <v>9.9</v>
      </c>
      <c r="G300" t="s">
        <v>17</v>
      </c>
      <c r="H300" s="2">
        <v>42463</v>
      </c>
      <c r="I300" s="3">
        <v>0.40694444444444444</v>
      </c>
      <c r="J300" s="2">
        <v>42463</v>
      </c>
      <c r="K300" s="3">
        <v>0.41875000000000001</v>
      </c>
      <c r="L300" s="4">
        <v>1.1805555555555555E-2</v>
      </c>
      <c r="M300" t="str">
        <f>TEXT(Table1[[#This Row],[START_DATE]], "dddd")</f>
        <v>Sunday</v>
      </c>
      <c r="N300" t="str">
        <f>UPPER(LEFT(Table1[[#This Row],[Column1]],3))</f>
        <v>SUN</v>
      </c>
      <c r="O300" t="str" cm="1">
        <f t="array" ref="O300">_xlfn.IFS(
  Table1[[#This Row],[START_TIME]]&lt;TIME(12,0,0), "05:00-12:00",
  Table1[[#This Row],[START_TIME]]&lt;TIME(18,0,0), "12:00-18:00",
  Table1[[#This Row],[START_TIME]]&lt;TIME(23,0,0), "18:00-23:00",
  TRUE, "23:00-05:00"
)</f>
        <v>05:00-12:00</v>
      </c>
    </row>
    <row r="301" spans="1:15" x14ac:dyDescent="0.35">
      <c r="A301" s="1">
        <v>42463.490277777775</v>
      </c>
      <c r="B301" s="1">
        <v>42463.504166666666</v>
      </c>
      <c r="C301" t="s">
        <v>12</v>
      </c>
      <c r="D301" t="s">
        <v>15</v>
      </c>
      <c r="E301" t="s">
        <v>31</v>
      </c>
      <c r="F301">
        <v>10.4</v>
      </c>
      <c r="G301" t="s">
        <v>21</v>
      </c>
      <c r="H301" s="2">
        <v>42463</v>
      </c>
      <c r="I301" s="3">
        <v>0.49027777777777776</v>
      </c>
      <c r="J301" s="2">
        <v>42463</v>
      </c>
      <c r="K301" s="3">
        <v>0.50416666666666665</v>
      </c>
      <c r="L301" s="4">
        <v>1.3888888888888888E-2</v>
      </c>
      <c r="M301" t="str">
        <f>TEXT(Table1[[#This Row],[START_DATE]], "dddd")</f>
        <v>Sunday</v>
      </c>
      <c r="N301" t="str">
        <f>UPPER(LEFT(Table1[[#This Row],[Column1]],3))</f>
        <v>SUN</v>
      </c>
      <c r="O301" t="str" cm="1">
        <f t="array" ref="O301">_xlfn.IFS(
  Table1[[#This Row],[START_TIME]]&lt;TIME(12,0,0), "05:00-12:00",
  Table1[[#This Row],[START_TIME]]&lt;TIME(18,0,0), "12:00-18:00",
  Table1[[#This Row],[START_TIME]]&lt;TIME(23,0,0), "18:00-23:00",
  TRUE, "23:00-05:00"
)</f>
        <v>05:00-12:00</v>
      </c>
    </row>
    <row r="302" spans="1:15" x14ac:dyDescent="0.35">
      <c r="A302" s="1">
        <v>42463.543749999997</v>
      </c>
      <c r="B302" s="1">
        <v>42463.559027777781</v>
      </c>
      <c r="C302" t="s">
        <v>12</v>
      </c>
      <c r="D302" t="s">
        <v>31</v>
      </c>
      <c r="E302" t="s">
        <v>15</v>
      </c>
      <c r="F302">
        <v>10.9</v>
      </c>
      <c r="G302" t="s">
        <v>21</v>
      </c>
      <c r="H302" s="2">
        <v>42463</v>
      </c>
      <c r="I302" s="3">
        <v>0.54374999999999996</v>
      </c>
      <c r="J302" s="2">
        <v>42463</v>
      </c>
      <c r="K302" s="3">
        <v>0.55902777777777779</v>
      </c>
      <c r="L302" s="4">
        <v>1.5277777777777777E-2</v>
      </c>
      <c r="M302" t="str">
        <f>TEXT(Table1[[#This Row],[START_DATE]], "dddd")</f>
        <v>Sunday</v>
      </c>
      <c r="N302" t="str">
        <f>UPPER(LEFT(Table1[[#This Row],[Column1]],3))</f>
        <v>SUN</v>
      </c>
      <c r="O302" t="str" cm="1">
        <f t="array" ref="O302">_xlfn.IFS(
  Table1[[#This Row],[START_TIME]]&lt;TIME(12,0,0), "05:00-12:00",
  Table1[[#This Row],[START_TIME]]&lt;TIME(18,0,0), "12:00-18:00",
  Table1[[#This Row],[START_TIME]]&lt;TIME(23,0,0), "18:00-23:00",
  TRUE, "23:00-05:00"
)</f>
        <v>12:00-18:00</v>
      </c>
    </row>
    <row r="303" spans="1:15" x14ac:dyDescent="0.35">
      <c r="A303" s="1">
        <v>42463.569444444445</v>
      </c>
      <c r="B303" s="1">
        <v>42463.589583333334</v>
      </c>
      <c r="C303" t="s">
        <v>12</v>
      </c>
      <c r="D303" t="s">
        <v>15</v>
      </c>
      <c r="E303" t="s">
        <v>32</v>
      </c>
      <c r="F303">
        <v>15.7</v>
      </c>
      <c r="G303" t="s">
        <v>17</v>
      </c>
      <c r="H303" s="2">
        <v>42463</v>
      </c>
      <c r="I303" s="3">
        <v>0.56944444444444442</v>
      </c>
      <c r="J303" s="2">
        <v>42463</v>
      </c>
      <c r="K303" s="3">
        <v>0.58958333333333335</v>
      </c>
      <c r="L303" s="4">
        <v>2.013888888888889E-2</v>
      </c>
      <c r="M303" t="str">
        <f>TEXT(Table1[[#This Row],[START_DATE]], "dddd")</f>
        <v>Sunday</v>
      </c>
      <c r="N303" t="str">
        <f>UPPER(LEFT(Table1[[#This Row],[Column1]],3))</f>
        <v>SUN</v>
      </c>
      <c r="O303" t="str" cm="1">
        <f t="array" ref="O303">_xlfn.IFS(
  Table1[[#This Row],[START_TIME]]&lt;TIME(12,0,0), "05:00-12:00",
  Table1[[#This Row],[START_TIME]]&lt;TIME(18,0,0), "12:00-18:00",
  Table1[[#This Row],[START_TIME]]&lt;TIME(23,0,0), "18:00-23:00",
  TRUE, "23:00-05:00"
)</f>
        <v>12:00-18:00</v>
      </c>
    </row>
    <row r="304" spans="1:15" x14ac:dyDescent="0.35">
      <c r="A304" s="1">
        <v>42463.663888888892</v>
      </c>
      <c r="B304" s="1">
        <v>42463.672222222223</v>
      </c>
      <c r="C304" t="s">
        <v>12</v>
      </c>
      <c r="D304" t="s">
        <v>32</v>
      </c>
      <c r="E304" t="s">
        <v>32</v>
      </c>
      <c r="F304">
        <v>4.9000000000000004</v>
      </c>
      <c r="G304" t="s">
        <v>14</v>
      </c>
      <c r="H304" s="2">
        <v>42463</v>
      </c>
      <c r="I304" s="3">
        <v>0.66388888888888886</v>
      </c>
      <c r="J304" s="2">
        <v>42463</v>
      </c>
      <c r="K304" s="3">
        <v>0.67222222222222228</v>
      </c>
      <c r="L304" s="4">
        <v>8.3333333333333332E-3</v>
      </c>
      <c r="M304" t="str">
        <f>TEXT(Table1[[#This Row],[START_DATE]], "dddd")</f>
        <v>Sunday</v>
      </c>
      <c r="N304" t="str">
        <f>UPPER(LEFT(Table1[[#This Row],[Column1]],3))</f>
        <v>SUN</v>
      </c>
      <c r="O304" t="str" cm="1">
        <f t="array" ref="O304">_xlfn.IFS(
  Table1[[#This Row],[START_TIME]]&lt;TIME(12,0,0), "05:00-12:00",
  Table1[[#This Row],[START_TIME]]&lt;TIME(18,0,0), "12:00-18:00",
  Table1[[#This Row],[START_TIME]]&lt;TIME(23,0,0), "18:00-23:00",
  TRUE, "23:00-05:00"
)</f>
        <v>12:00-18:00</v>
      </c>
    </row>
    <row r="305" spans="1:15" x14ac:dyDescent="0.35">
      <c r="A305" s="1">
        <v>42463.677777777775</v>
      </c>
      <c r="B305" s="1">
        <v>42463.681944444441</v>
      </c>
      <c r="C305" t="s">
        <v>12</v>
      </c>
      <c r="D305" t="s">
        <v>47</v>
      </c>
      <c r="E305" t="s">
        <v>110</v>
      </c>
      <c r="F305">
        <v>0.8</v>
      </c>
      <c r="G305" t="s">
        <v>29</v>
      </c>
      <c r="H305" s="2">
        <v>42463</v>
      </c>
      <c r="I305" s="3">
        <v>0.67777777777777781</v>
      </c>
      <c r="J305" s="2">
        <v>42463</v>
      </c>
      <c r="K305" s="3">
        <v>0.68194444444444446</v>
      </c>
      <c r="L305" s="4">
        <v>4.1666666666666666E-3</v>
      </c>
      <c r="M305" t="str">
        <f>TEXT(Table1[[#This Row],[START_DATE]], "dddd")</f>
        <v>Sunday</v>
      </c>
      <c r="N305" t="str">
        <f>UPPER(LEFT(Table1[[#This Row],[Column1]],3))</f>
        <v>SUN</v>
      </c>
      <c r="O305" t="str" cm="1">
        <f t="array" ref="O305">_xlfn.IFS(
  Table1[[#This Row],[START_TIME]]&lt;TIME(12,0,0), "05:00-12:00",
  Table1[[#This Row],[START_TIME]]&lt;TIME(18,0,0), "12:00-18:00",
  Table1[[#This Row],[START_TIME]]&lt;TIME(23,0,0), "18:00-23:00",
  TRUE, "23:00-05:00"
)</f>
        <v>12:00-18:00</v>
      </c>
    </row>
    <row r="306" spans="1:15" x14ac:dyDescent="0.35">
      <c r="A306" s="1">
        <v>42463.696527777778</v>
      </c>
      <c r="B306" s="1">
        <v>42463.716666666667</v>
      </c>
      <c r="C306" t="s">
        <v>12</v>
      </c>
      <c r="D306" t="s">
        <v>32</v>
      </c>
      <c r="E306" t="s">
        <v>15</v>
      </c>
      <c r="F306">
        <v>13.5</v>
      </c>
      <c r="G306" t="s">
        <v>21</v>
      </c>
      <c r="H306" s="2">
        <v>42463</v>
      </c>
      <c r="I306" s="3">
        <v>0.69652777777777775</v>
      </c>
      <c r="J306" s="2">
        <v>42463</v>
      </c>
      <c r="K306" s="3">
        <v>0.71666666666666667</v>
      </c>
      <c r="L306" s="4">
        <v>2.013888888888889E-2</v>
      </c>
      <c r="M306" t="str">
        <f>TEXT(Table1[[#This Row],[START_DATE]], "dddd")</f>
        <v>Sunday</v>
      </c>
      <c r="N306" t="str">
        <f>UPPER(LEFT(Table1[[#This Row],[Column1]],3))</f>
        <v>SUN</v>
      </c>
      <c r="O306" t="str" cm="1">
        <f t="array" ref="O306">_xlfn.IFS(
  Table1[[#This Row],[START_TIME]]&lt;TIME(12,0,0), "05:00-12:00",
  Table1[[#This Row],[START_TIME]]&lt;TIME(18,0,0), "12:00-18:00",
  Table1[[#This Row],[START_TIME]]&lt;TIME(23,0,0), "18:00-23:00",
  TRUE, "23:00-05:00"
)</f>
        <v>12:00-18:00</v>
      </c>
    </row>
    <row r="307" spans="1:15" x14ac:dyDescent="0.35">
      <c r="A307" s="1">
        <v>42463.793055555558</v>
      </c>
      <c r="B307" s="1">
        <v>42463.797222222223</v>
      </c>
      <c r="C307" t="s">
        <v>12</v>
      </c>
      <c r="D307" t="s">
        <v>15</v>
      </c>
      <c r="E307" t="s">
        <v>30</v>
      </c>
      <c r="F307">
        <v>1.9</v>
      </c>
      <c r="G307" t="s">
        <v>46</v>
      </c>
      <c r="H307" s="2">
        <v>42463</v>
      </c>
      <c r="I307" s="3">
        <v>0.79305555555555551</v>
      </c>
      <c r="J307" s="2">
        <v>42463</v>
      </c>
      <c r="K307" s="3">
        <v>0.79722222222222228</v>
      </c>
      <c r="L307" s="4">
        <v>4.1666666666666666E-3</v>
      </c>
      <c r="M307" t="str">
        <f>TEXT(Table1[[#This Row],[START_DATE]], "dddd")</f>
        <v>Sunday</v>
      </c>
      <c r="N307" t="str">
        <f>UPPER(LEFT(Table1[[#This Row],[Column1]],3))</f>
        <v>SUN</v>
      </c>
      <c r="O307" t="str" cm="1">
        <f t="array" ref="O307">_xlfn.IFS(
  Table1[[#This Row],[START_TIME]]&lt;TIME(12,0,0), "05:00-12:00",
  Table1[[#This Row],[START_TIME]]&lt;TIME(18,0,0), "12:00-18:00",
  Table1[[#This Row],[START_TIME]]&lt;TIME(23,0,0), "18:00-23:00",
  TRUE, "23:00-05:00"
)</f>
        <v>18:00-23:00</v>
      </c>
    </row>
    <row r="308" spans="1:15" x14ac:dyDescent="0.35">
      <c r="A308" s="1">
        <v>42463.802777777775</v>
      </c>
      <c r="B308" s="1">
        <v>42463.809027777781</v>
      </c>
      <c r="C308" t="s">
        <v>12</v>
      </c>
      <c r="D308" t="s">
        <v>30</v>
      </c>
      <c r="E308" t="s">
        <v>15</v>
      </c>
      <c r="F308">
        <v>2</v>
      </c>
      <c r="G308" t="s">
        <v>14</v>
      </c>
      <c r="H308" s="2">
        <v>42463</v>
      </c>
      <c r="I308" s="3">
        <v>0.80277777777777781</v>
      </c>
      <c r="J308" s="2">
        <v>42463</v>
      </c>
      <c r="K308" s="3">
        <v>0.80902777777777779</v>
      </c>
      <c r="L308" s="4">
        <v>6.2500000000000003E-3</v>
      </c>
      <c r="M308" t="str">
        <f>TEXT(Table1[[#This Row],[START_DATE]], "dddd")</f>
        <v>Sunday</v>
      </c>
      <c r="N308" t="str">
        <f>UPPER(LEFT(Table1[[#This Row],[Column1]],3))</f>
        <v>SUN</v>
      </c>
      <c r="O308" t="str" cm="1">
        <f t="array" ref="O308">_xlfn.IFS(
  Table1[[#This Row],[START_TIME]]&lt;TIME(12,0,0), "05:00-12:00",
  Table1[[#This Row],[START_TIME]]&lt;TIME(18,0,0), "12:00-18:00",
  Table1[[#This Row],[START_TIME]]&lt;TIME(23,0,0), "18:00-23:00",
  TRUE, "23:00-05:00"
)</f>
        <v>18:00-23:00</v>
      </c>
    </row>
    <row r="309" spans="1:15" x14ac:dyDescent="0.35">
      <c r="A309" s="1">
        <v>42465.636111111111</v>
      </c>
      <c r="B309" s="1">
        <v>42465.650694444441</v>
      </c>
      <c r="C309" t="s">
        <v>12</v>
      </c>
      <c r="D309" t="s">
        <v>15</v>
      </c>
      <c r="E309" t="s">
        <v>30</v>
      </c>
      <c r="F309">
        <v>8.6999999999999993</v>
      </c>
      <c r="G309" t="s">
        <v>14</v>
      </c>
      <c r="H309" s="2">
        <v>42465</v>
      </c>
      <c r="I309" s="3">
        <v>0.63611111111111107</v>
      </c>
      <c r="J309" s="2">
        <v>42465</v>
      </c>
      <c r="K309" s="3">
        <v>0.65069444444444446</v>
      </c>
      <c r="L309" s="4">
        <v>1.4583333333333334E-2</v>
      </c>
      <c r="M309" t="str">
        <f>TEXT(Table1[[#This Row],[START_DATE]], "dddd")</f>
        <v>Tuesday</v>
      </c>
      <c r="N309" t="str">
        <f>UPPER(LEFT(Table1[[#This Row],[Column1]],3))</f>
        <v>TUE</v>
      </c>
      <c r="O309" t="str" cm="1">
        <f t="array" ref="O309">_xlfn.IFS(
  Table1[[#This Row],[START_TIME]]&lt;TIME(12,0,0), "05:00-12:00",
  Table1[[#This Row],[START_TIME]]&lt;TIME(18,0,0), "12:00-18:00",
  Table1[[#This Row],[START_TIME]]&lt;TIME(23,0,0), "18:00-23:00",
  TRUE, "23:00-05:00"
)</f>
        <v>12:00-18:00</v>
      </c>
    </row>
    <row r="310" spans="1:15" x14ac:dyDescent="0.35">
      <c r="A310" s="1">
        <v>42465.871527777781</v>
      </c>
      <c r="B310" s="1">
        <v>42465.884722222225</v>
      </c>
      <c r="C310" t="s">
        <v>12</v>
      </c>
      <c r="D310" t="s">
        <v>111</v>
      </c>
      <c r="E310" t="s">
        <v>112</v>
      </c>
      <c r="F310">
        <v>14.5</v>
      </c>
      <c r="G310" t="s">
        <v>29</v>
      </c>
      <c r="H310" s="2">
        <v>42465</v>
      </c>
      <c r="I310" s="3">
        <v>0.87152777777777779</v>
      </c>
      <c r="J310" s="2">
        <v>42465</v>
      </c>
      <c r="K310" s="3">
        <v>0.88472222222222219</v>
      </c>
      <c r="L310" s="4">
        <v>1.3194444444444444E-2</v>
      </c>
      <c r="M310" t="str">
        <f>TEXT(Table1[[#This Row],[START_DATE]], "dddd")</f>
        <v>Tuesday</v>
      </c>
      <c r="N310" t="str">
        <f>UPPER(LEFT(Table1[[#This Row],[Column1]],3))</f>
        <v>TUE</v>
      </c>
      <c r="O310" t="str" cm="1">
        <f t="array" ref="O310">_xlfn.IFS(
  Table1[[#This Row],[START_TIME]]&lt;TIME(12,0,0), "05:00-12:00",
  Table1[[#This Row],[START_TIME]]&lt;TIME(18,0,0), "12:00-18:00",
  Table1[[#This Row],[START_TIME]]&lt;TIME(23,0,0), "18:00-23:00",
  TRUE, "23:00-05:00"
)</f>
        <v>18:00-23:00</v>
      </c>
    </row>
    <row r="311" spans="1:15" x14ac:dyDescent="0.35">
      <c r="A311" s="1">
        <v>42465.895833333336</v>
      </c>
      <c r="B311" s="1">
        <v>42465.9</v>
      </c>
      <c r="C311" t="s">
        <v>12</v>
      </c>
      <c r="D311" t="s">
        <v>112</v>
      </c>
      <c r="E311" t="s">
        <v>113</v>
      </c>
      <c r="F311">
        <v>4.5</v>
      </c>
      <c r="G311" t="s">
        <v>14</v>
      </c>
      <c r="H311" s="2">
        <v>42465</v>
      </c>
      <c r="I311" s="3">
        <v>0.89583333333333337</v>
      </c>
      <c r="J311" s="2">
        <v>42465</v>
      </c>
      <c r="K311" s="3">
        <v>0.9</v>
      </c>
      <c r="L311" s="4">
        <v>4.1666666666666666E-3</v>
      </c>
      <c r="M311" t="str">
        <f>TEXT(Table1[[#This Row],[START_DATE]], "dddd")</f>
        <v>Tuesday</v>
      </c>
      <c r="N311" t="str">
        <f>UPPER(LEFT(Table1[[#This Row],[Column1]],3))</f>
        <v>TUE</v>
      </c>
      <c r="O311" t="str" cm="1">
        <f t="array" ref="O311">_xlfn.IFS(
  Table1[[#This Row],[START_TIME]]&lt;TIME(12,0,0), "05:00-12:00",
  Table1[[#This Row],[START_TIME]]&lt;TIME(18,0,0), "12:00-18:00",
  Table1[[#This Row],[START_TIME]]&lt;TIME(23,0,0), "18:00-23:00",
  TRUE, "23:00-05:00"
)</f>
        <v>18:00-23:00</v>
      </c>
    </row>
    <row r="312" spans="1:15" x14ac:dyDescent="0.35">
      <c r="A312" s="1">
        <v>42465.929861111108</v>
      </c>
      <c r="B312" s="1">
        <v>42465.935416666667</v>
      </c>
      <c r="C312" t="s">
        <v>12</v>
      </c>
      <c r="D312" t="s">
        <v>113</v>
      </c>
      <c r="E312" t="s">
        <v>112</v>
      </c>
      <c r="F312">
        <v>5</v>
      </c>
      <c r="G312" t="s">
        <v>14</v>
      </c>
      <c r="H312" s="2">
        <v>42465</v>
      </c>
      <c r="I312" s="3">
        <v>0.92986111111111114</v>
      </c>
      <c r="J312" s="2">
        <v>42465</v>
      </c>
      <c r="K312" s="3">
        <v>0.93541666666666667</v>
      </c>
      <c r="L312" s="4">
        <v>5.5555555555555558E-3</v>
      </c>
      <c r="M312" t="str">
        <f>TEXT(Table1[[#This Row],[START_DATE]], "dddd")</f>
        <v>Tuesday</v>
      </c>
      <c r="N312" t="str">
        <f>UPPER(LEFT(Table1[[#This Row],[Column1]],3))</f>
        <v>TUE</v>
      </c>
      <c r="O312" t="str" cm="1">
        <f t="array" ref="O312">_xlfn.IFS(
  Table1[[#This Row],[START_TIME]]&lt;TIME(12,0,0), "05:00-12:00",
  Table1[[#This Row],[START_TIME]]&lt;TIME(18,0,0), "12:00-18:00",
  Table1[[#This Row],[START_TIME]]&lt;TIME(23,0,0), "18:00-23:00",
  TRUE, "23:00-05:00"
)</f>
        <v>18:00-23:00</v>
      </c>
    </row>
    <row r="313" spans="1:15" x14ac:dyDescent="0.35">
      <c r="A313" s="1">
        <v>42467.022222222222</v>
      </c>
      <c r="B313" s="1">
        <v>42467.032638888886</v>
      </c>
      <c r="C313" t="s">
        <v>12</v>
      </c>
      <c r="D313" t="s">
        <v>31</v>
      </c>
      <c r="E313" t="s">
        <v>15</v>
      </c>
      <c r="F313">
        <v>9.9</v>
      </c>
      <c r="G313" t="s">
        <v>21</v>
      </c>
      <c r="H313" s="2">
        <v>42467</v>
      </c>
      <c r="I313" s="3">
        <v>2.2222222222222223E-2</v>
      </c>
      <c r="J313" s="2">
        <v>42467</v>
      </c>
      <c r="K313" s="3">
        <v>3.2638888888888891E-2</v>
      </c>
      <c r="L313" s="4">
        <v>1.0416666666666666E-2</v>
      </c>
      <c r="M313" t="str">
        <f>TEXT(Table1[[#This Row],[START_DATE]], "dddd")</f>
        <v>Thursday</v>
      </c>
      <c r="N313" t="str">
        <f>UPPER(LEFT(Table1[[#This Row],[Column1]],3))</f>
        <v>THU</v>
      </c>
      <c r="O313" t="str" cm="1">
        <f t="array" ref="O313">_xlfn.IFS(
  Table1[[#This Row],[START_TIME]]&lt;TIME(12,0,0), "05:00-12:00",
  Table1[[#This Row],[START_TIME]]&lt;TIME(18,0,0), "12:00-18:00",
  Table1[[#This Row],[START_TIME]]&lt;TIME(23,0,0), "18:00-23:00",
  TRUE, "23:00-05:00"
)</f>
        <v>05:00-12:00</v>
      </c>
    </row>
    <row r="314" spans="1:15" x14ac:dyDescent="0.35">
      <c r="A314" s="1">
        <v>42467.729861111111</v>
      </c>
      <c r="B314" s="1">
        <v>42467.742361111108</v>
      </c>
      <c r="C314" t="s">
        <v>12</v>
      </c>
      <c r="D314" t="s">
        <v>19</v>
      </c>
      <c r="E314" t="s">
        <v>114</v>
      </c>
      <c r="F314">
        <v>8.8000000000000007</v>
      </c>
      <c r="G314" t="s">
        <v>21</v>
      </c>
      <c r="H314" s="2">
        <v>42467</v>
      </c>
      <c r="I314" s="3">
        <v>0.72986111111111107</v>
      </c>
      <c r="J314" s="2">
        <v>42467</v>
      </c>
      <c r="K314" s="3">
        <v>0.74236111111111114</v>
      </c>
      <c r="L314" s="4">
        <v>1.2500000000000001E-2</v>
      </c>
      <c r="M314" t="str">
        <f>TEXT(Table1[[#This Row],[START_DATE]], "dddd")</f>
        <v>Thursday</v>
      </c>
      <c r="N314" t="str">
        <f>UPPER(LEFT(Table1[[#This Row],[Column1]],3))</f>
        <v>THU</v>
      </c>
      <c r="O314" t="str" cm="1">
        <f t="array" ref="O314">_xlfn.IFS(
  Table1[[#This Row],[START_TIME]]&lt;TIME(12,0,0), "05:00-12:00",
  Table1[[#This Row],[START_TIME]]&lt;TIME(18,0,0), "12:00-18:00",
  Table1[[#This Row],[START_TIME]]&lt;TIME(23,0,0), "18:00-23:00",
  TRUE, "23:00-05:00"
)</f>
        <v>12:00-18:00</v>
      </c>
    </row>
    <row r="315" spans="1:15" x14ac:dyDescent="0.35">
      <c r="A315" s="1">
        <v>42467.765972222223</v>
      </c>
      <c r="B315" s="1">
        <v>42467.78402777778</v>
      </c>
      <c r="C315" t="s">
        <v>12</v>
      </c>
      <c r="D315" t="s">
        <v>114</v>
      </c>
      <c r="E315" t="s">
        <v>19</v>
      </c>
      <c r="F315">
        <v>8.6999999999999993</v>
      </c>
      <c r="G315" t="s">
        <v>46</v>
      </c>
      <c r="H315" s="2">
        <v>42467</v>
      </c>
      <c r="I315" s="3">
        <v>0.76597222222222228</v>
      </c>
      <c r="J315" s="2">
        <v>42467</v>
      </c>
      <c r="K315" s="3">
        <v>0.78402777777777777</v>
      </c>
      <c r="L315" s="4">
        <v>1.8055555555555554E-2</v>
      </c>
      <c r="M315" t="str">
        <f>TEXT(Table1[[#This Row],[START_DATE]], "dddd")</f>
        <v>Thursday</v>
      </c>
      <c r="N315" t="str">
        <f>UPPER(LEFT(Table1[[#This Row],[Column1]],3))</f>
        <v>THU</v>
      </c>
      <c r="O315" t="str" cm="1">
        <f t="array" ref="O315">_xlfn.IFS(
  Table1[[#This Row],[START_TIME]]&lt;TIME(12,0,0), "05:00-12:00",
  Table1[[#This Row],[START_TIME]]&lt;TIME(18,0,0), "12:00-18:00",
  Table1[[#This Row],[START_TIME]]&lt;TIME(23,0,0), "18:00-23:00",
  TRUE, "23:00-05:00"
)</f>
        <v>18:00-23:00</v>
      </c>
    </row>
    <row r="316" spans="1:15" x14ac:dyDescent="0.35">
      <c r="A316" s="1">
        <v>42467.833333333336</v>
      </c>
      <c r="B316" s="1">
        <v>42467.845138888886</v>
      </c>
      <c r="C316" t="s">
        <v>12</v>
      </c>
      <c r="D316" t="s">
        <v>15</v>
      </c>
      <c r="E316" t="s">
        <v>31</v>
      </c>
      <c r="F316">
        <v>11.8</v>
      </c>
      <c r="G316" t="s">
        <v>21</v>
      </c>
      <c r="H316" s="2">
        <v>42467</v>
      </c>
      <c r="I316" s="3">
        <v>0.83333333333333337</v>
      </c>
      <c r="J316" s="2">
        <v>42467</v>
      </c>
      <c r="K316" s="3">
        <v>0.84513888888888888</v>
      </c>
      <c r="L316" s="4">
        <v>1.1805555555555555E-2</v>
      </c>
      <c r="M316" t="str">
        <f>TEXT(Table1[[#This Row],[START_DATE]], "dddd")</f>
        <v>Thursday</v>
      </c>
      <c r="N316" t="str">
        <f>UPPER(LEFT(Table1[[#This Row],[Column1]],3))</f>
        <v>THU</v>
      </c>
      <c r="O316" t="str" cm="1">
        <f t="array" ref="O316">_xlfn.IFS(
  Table1[[#This Row],[START_TIME]]&lt;TIME(12,0,0), "05:00-12:00",
  Table1[[#This Row],[START_TIME]]&lt;TIME(18,0,0), "12:00-18:00",
  Table1[[#This Row],[START_TIME]]&lt;TIME(23,0,0), "18:00-23:00",
  TRUE, "23:00-05:00"
)</f>
        <v>18:00-23:00</v>
      </c>
    </row>
    <row r="317" spans="1:15" x14ac:dyDescent="0.35">
      <c r="A317" s="1">
        <v>42470.409722222219</v>
      </c>
      <c r="B317" s="1">
        <v>42470.452777777777</v>
      </c>
      <c r="C317" t="s">
        <v>12</v>
      </c>
      <c r="D317" t="s">
        <v>37</v>
      </c>
      <c r="E317" t="s">
        <v>37</v>
      </c>
      <c r="F317">
        <v>28.6</v>
      </c>
      <c r="H317" s="2">
        <v>42470</v>
      </c>
      <c r="I317" s="3">
        <v>0.40972222222222221</v>
      </c>
      <c r="J317" s="2">
        <v>42470</v>
      </c>
      <c r="K317" s="3">
        <v>0.45277777777777778</v>
      </c>
      <c r="L317" s="4">
        <v>4.3055555555555555E-2</v>
      </c>
      <c r="M317" t="str">
        <f>TEXT(Table1[[#This Row],[START_DATE]], "dddd")</f>
        <v>Sunday</v>
      </c>
      <c r="N317" t="str">
        <f>UPPER(LEFT(Table1[[#This Row],[Column1]],3))</f>
        <v>SUN</v>
      </c>
      <c r="O317" t="str" cm="1">
        <f t="array" ref="O317">_xlfn.IFS(
  Table1[[#This Row],[START_TIME]]&lt;TIME(12,0,0), "05:00-12:00",
  Table1[[#This Row],[START_TIME]]&lt;TIME(18,0,0), "12:00-18:00",
  Table1[[#This Row],[START_TIME]]&lt;TIME(23,0,0), "18:00-23:00",
  TRUE, "23:00-05:00"
)</f>
        <v>05:00-12:00</v>
      </c>
    </row>
    <row r="318" spans="1:15" x14ac:dyDescent="0.35">
      <c r="A318" s="1">
        <v>42470.511805555558</v>
      </c>
      <c r="B318" s="1">
        <v>42470.512499999997</v>
      </c>
      <c r="C318" t="s">
        <v>12</v>
      </c>
      <c r="D318" t="s">
        <v>37</v>
      </c>
      <c r="E318" t="s">
        <v>37</v>
      </c>
      <c r="F318">
        <v>15.1</v>
      </c>
      <c r="H318" s="2">
        <v>42470</v>
      </c>
      <c r="I318" s="3">
        <v>0.51180555555555551</v>
      </c>
      <c r="J318" s="2">
        <v>42470</v>
      </c>
      <c r="K318" s="3">
        <v>0.51249999999999996</v>
      </c>
      <c r="L318" s="4">
        <v>6.9444444444444447E-4</v>
      </c>
      <c r="M318" t="str">
        <f>TEXT(Table1[[#This Row],[START_DATE]], "dddd")</f>
        <v>Sunday</v>
      </c>
      <c r="N318" t="str">
        <f>UPPER(LEFT(Table1[[#This Row],[Column1]],3))</f>
        <v>SUN</v>
      </c>
      <c r="O318" t="str" cm="1">
        <f t="array" ref="O318">_xlfn.IFS(
  Table1[[#This Row],[START_TIME]]&lt;TIME(12,0,0), "05:00-12:00",
  Table1[[#This Row],[START_TIME]]&lt;TIME(18,0,0), "12:00-18:00",
  Table1[[#This Row],[START_TIME]]&lt;TIME(23,0,0), "18:00-23:00",
  TRUE, "23:00-05:00"
)</f>
        <v>12:00-18:00</v>
      </c>
    </row>
    <row r="319" spans="1:15" x14ac:dyDescent="0.35">
      <c r="A319" s="1">
        <v>42471.418055555558</v>
      </c>
      <c r="B319" s="1">
        <v>42471.429166666669</v>
      </c>
      <c r="C319" t="s">
        <v>12</v>
      </c>
      <c r="D319" t="s">
        <v>15</v>
      </c>
      <c r="E319" t="s">
        <v>30</v>
      </c>
      <c r="F319">
        <v>7.9</v>
      </c>
      <c r="G319" t="s">
        <v>46</v>
      </c>
      <c r="H319" s="2">
        <v>42471</v>
      </c>
      <c r="I319" s="3">
        <v>0.41805555555555557</v>
      </c>
      <c r="J319" s="2">
        <v>42471</v>
      </c>
      <c r="K319" s="3">
        <v>0.42916666666666664</v>
      </c>
      <c r="L319" s="4">
        <v>1.1111111111111112E-2</v>
      </c>
      <c r="M319" t="str">
        <f>TEXT(Table1[[#This Row],[START_DATE]], "dddd")</f>
        <v>Monday</v>
      </c>
      <c r="N319" t="str">
        <f>UPPER(LEFT(Table1[[#This Row],[Column1]],3))</f>
        <v>MON</v>
      </c>
      <c r="O319" t="str" cm="1">
        <f t="array" ref="O319">_xlfn.IFS(
  Table1[[#This Row],[START_TIME]]&lt;TIME(12,0,0), "05:00-12:00",
  Table1[[#This Row],[START_TIME]]&lt;TIME(18,0,0), "12:00-18:00",
  Table1[[#This Row],[START_TIME]]&lt;TIME(23,0,0), "18:00-23:00",
  TRUE, "23:00-05:00"
)</f>
        <v>05:00-12:00</v>
      </c>
    </row>
    <row r="320" spans="1:15" x14ac:dyDescent="0.35">
      <c r="A320" s="1">
        <v>42471.759722222225</v>
      </c>
      <c r="B320" s="1">
        <v>42471.76458333333</v>
      </c>
      <c r="C320" t="s">
        <v>12</v>
      </c>
      <c r="D320" t="s">
        <v>115</v>
      </c>
      <c r="E320" t="s">
        <v>116</v>
      </c>
      <c r="F320">
        <v>3.8</v>
      </c>
      <c r="H320" s="2">
        <v>42471</v>
      </c>
      <c r="I320" s="3">
        <v>0.75972222222222219</v>
      </c>
      <c r="J320" s="2">
        <v>42471</v>
      </c>
      <c r="K320" s="3">
        <v>0.76458333333333328</v>
      </c>
      <c r="L320" s="4">
        <v>4.8611111111111112E-3</v>
      </c>
      <c r="M320" t="str">
        <f>TEXT(Table1[[#This Row],[START_DATE]], "dddd")</f>
        <v>Monday</v>
      </c>
      <c r="N320" t="str">
        <f>UPPER(LEFT(Table1[[#This Row],[Column1]],3))</f>
        <v>MON</v>
      </c>
      <c r="O320" t="str" cm="1">
        <f t="array" ref="O320">_xlfn.IFS(
  Table1[[#This Row],[START_TIME]]&lt;TIME(12,0,0), "05:00-12:00",
  Table1[[#This Row],[START_TIME]]&lt;TIME(18,0,0), "12:00-18:00",
  Table1[[#This Row],[START_TIME]]&lt;TIME(23,0,0), "18:00-23:00",
  TRUE, "23:00-05:00"
)</f>
        <v>18:00-23:00</v>
      </c>
    </row>
    <row r="321" spans="1:15" x14ac:dyDescent="0.35">
      <c r="A321" s="1">
        <v>42471.87777777778</v>
      </c>
      <c r="B321" s="1">
        <v>42471.888888888891</v>
      </c>
      <c r="C321" t="s">
        <v>12</v>
      </c>
      <c r="D321" t="s">
        <v>117</v>
      </c>
      <c r="E321" t="s">
        <v>118</v>
      </c>
      <c r="F321">
        <v>4.3</v>
      </c>
      <c r="H321" s="2">
        <v>42471</v>
      </c>
      <c r="I321" s="3">
        <v>0.87777777777777777</v>
      </c>
      <c r="J321" s="2">
        <v>42471</v>
      </c>
      <c r="K321" s="3">
        <v>0.88888888888888884</v>
      </c>
      <c r="L321" s="4">
        <v>1.1111111111111112E-2</v>
      </c>
      <c r="M321" t="str">
        <f>TEXT(Table1[[#This Row],[START_DATE]], "dddd")</f>
        <v>Monday</v>
      </c>
      <c r="N321" t="str">
        <f>UPPER(LEFT(Table1[[#This Row],[Column1]],3))</f>
        <v>MON</v>
      </c>
      <c r="O321" t="str" cm="1">
        <f t="array" ref="O321">_xlfn.IFS(
  Table1[[#This Row],[START_TIME]]&lt;TIME(12,0,0), "05:00-12:00",
  Table1[[#This Row],[START_TIME]]&lt;TIME(18,0,0), "12:00-18:00",
  Table1[[#This Row],[START_TIME]]&lt;TIME(23,0,0), "18:00-23:00",
  TRUE, "23:00-05:00"
)</f>
        <v>18:00-23:00</v>
      </c>
    </row>
    <row r="322" spans="1:15" x14ac:dyDescent="0.35">
      <c r="A322" s="1">
        <v>42471.925000000003</v>
      </c>
      <c r="B322" s="1">
        <v>42471.934027777781</v>
      </c>
      <c r="C322" t="s">
        <v>12</v>
      </c>
      <c r="D322" t="s">
        <v>118</v>
      </c>
      <c r="E322" t="s">
        <v>117</v>
      </c>
      <c r="F322">
        <v>3.9</v>
      </c>
      <c r="H322" s="2">
        <v>42471</v>
      </c>
      <c r="I322" s="3">
        <v>0.92500000000000004</v>
      </c>
      <c r="J322" s="2">
        <v>42471</v>
      </c>
      <c r="K322" s="3">
        <v>0.93402777777777779</v>
      </c>
      <c r="L322" s="4">
        <v>9.0277777777777769E-3</v>
      </c>
      <c r="M322" t="str">
        <f>TEXT(Table1[[#This Row],[START_DATE]], "dddd")</f>
        <v>Monday</v>
      </c>
      <c r="N322" t="str">
        <f>UPPER(LEFT(Table1[[#This Row],[Column1]],3))</f>
        <v>MON</v>
      </c>
      <c r="O322" t="str" cm="1">
        <f t="array" ref="O322">_xlfn.IFS(
  Table1[[#This Row],[START_TIME]]&lt;TIME(12,0,0), "05:00-12:00",
  Table1[[#This Row],[START_TIME]]&lt;TIME(18,0,0), "12:00-18:00",
  Table1[[#This Row],[START_TIME]]&lt;TIME(23,0,0), "18:00-23:00",
  TRUE, "23:00-05:00"
)</f>
        <v>18:00-23:00</v>
      </c>
    </row>
    <row r="323" spans="1:15" x14ac:dyDescent="0.35">
      <c r="A323" s="1">
        <v>42472.788888888892</v>
      </c>
      <c r="B323" s="1">
        <v>42472.793749999997</v>
      </c>
      <c r="C323" t="s">
        <v>12</v>
      </c>
      <c r="D323" t="s">
        <v>15</v>
      </c>
      <c r="E323" t="s">
        <v>30</v>
      </c>
      <c r="F323">
        <v>2.9</v>
      </c>
      <c r="G323" t="s">
        <v>14</v>
      </c>
      <c r="H323" s="2">
        <v>42472</v>
      </c>
      <c r="I323" s="3">
        <v>0.78888888888888886</v>
      </c>
      <c r="J323" s="2">
        <v>42472</v>
      </c>
      <c r="K323" s="3">
        <v>0.79374999999999996</v>
      </c>
      <c r="L323" s="4">
        <v>4.8611111111111112E-3</v>
      </c>
      <c r="M323" t="str">
        <f>TEXT(Table1[[#This Row],[START_DATE]], "dddd")</f>
        <v>Tuesday</v>
      </c>
      <c r="N323" t="str">
        <f>UPPER(LEFT(Table1[[#This Row],[Column1]],3))</f>
        <v>TUE</v>
      </c>
      <c r="O323" t="str" cm="1">
        <f t="array" ref="O323">_xlfn.IFS(
  Table1[[#This Row],[START_TIME]]&lt;TIME(12,0,0), "05:00-12:00",
  Table1[[#This Row],[START_TIME]]&lt;TIME(18,0,0), "12:00-18:00",
  Table1[[#This Row],[START_TIME]]&lt;TIME(23,0,0), "18:00-23:00",
  TRUE, "23:00-05:00"
)</f>
        <v>18:00-23:00</v>
      </c>
    </row>
    <row r="324" spans="1:15" x14ac:dyDescent="0.35">
      <c r="A324" s="1">
        <v>42472.849305555559</v>
      </c>
      <c r="B324" s="1">
        <v>42472.856944444444</v>
      </c>
      <c r="C324" t="s">
        <v>12</v>
      </c>
      <c r="D324" t="s">
        <v>30</v>
      </c>
      <c r="E324" t="s">
        <v>15</v>
      </c>
      <c r="F324">
        <v>3.4</v>
      </c>
      <c r="G324" t="s">
        <v>17</v>
      </c>
      <c r="H324" s="2">
        <v>42472</v>
      </c>
      <c r="I324" s="3">
        <v>0.84930555555555554</v>
      </c>
      <c r="J324" s="2">
        <v>42472</v>
      </c>
      <c r="K324" s="3">
        <v>0.8569444444444444</v>
      </c>
      <c r="L324" s="4">
        <v>7.6388888888888886E-3</v>
      </c>
      <c r="M324" t="str">
        <f>TEXT(Table1[[#This Row],[START_DATE]], "dddd")</f>
        <v>Tuesday</v>
      </c>
      <c r="N324" t="str">
        <f>UPPER(LEFT(Table1[[#This Row],[Column1]],3))</f>
        <v>TUE</v>
      </c>
      <c r="O324" t="str" cm="1">
        <f t="array" ref="O324">_xlfn.IFS(
  Table1[[#This Row],[START_TIME]]&lt;TIME(12,0,0), "05:00-12:00",
  Table1[[#This Row],[START_TIME]]&lt;TIME(18,0,0), "12:00-18:00",
  Table1[[#This Row],[START_TIME]]&lt;TIME(23,0,0), "18:00-23:00",
  TRUE, "23:00-05:00"
)</f>
        <v>18:00-23:00</v>
      </c>
    </row>
    <row r="325" spans="1:15" x14ac:dyDescent="0.35">
      <c r="A325" s="1">
        <v>42474.311805555553</v>
      </c>
      <c r="B325" s="1">
        <v>42474.339583333334</v>
      </c>
      <c r="C325" t="s">
        <v>12</v>
      </c>
      <c r="D325" t="s">
        <v>15</v>
      </c>
      <c r="E325" t="s">
        <v>119</v>
      </c>
      <c r="F325">
        <v>15.3</v>
      </c>
      <c r="G325" t="s">
        <v>46</v>
      </c>
      <c r="H325" s="2">
        <v>42474</v>
      </c>
      <c r="I325" s="3">
        <v>0.31180555555555556</v>
      </c>
      <c r="J325" s="2">
        <v>42474</v>
      </c>
      <c r="K325" s="3">
        <v>0.33958333333333335</v>
      </c>
      <c r="L325" s="4">
        <v>2.7777777777777776E-2</v>
      </c>
      <c r="M325" t="str">
        <f>TEXT(Table1[[#This Row],[START_DATE]], "dddd")</f>
        <v>Thursday</v>
      </c>
      <c r="N325" t="str">
        <f>UPPER(LEFT(Table1[[#This Row],[Column1]],3))</f>
        <v>THU</v>
      </c>
      <c r="O325" t="str" cm="1">
        <f t="array" ref="O325">_xlfn.IFS(
  Table1[[#This Row],[START_TIME]]&lt;TIME(12,0,0), "05:00-12:00",
  Table1[[#This Row],[START_TIME]]&lt;TIME(18,0,0), "12:00-18:00",
  Table1[[#This Row],[START_TIME]]&lt;TIME(23,0,0), "18:00-23:00",
  TRUE, "23:00-05:00"
)</f>
        <v>05:00-12:00</v>
      </c>
    </row>
    <row r="326" spans="1:15" x14ac:dyDescent="0.35">
      <c r="A326" s="1">
        <v>42474.666666666664</v>
      </c>
      <c r="B326" s="1">
        <v>42474.696527777778</v>
      </c>
      <c r="C326" t="s">
        <v>12</v>
      </c>
      <c r="D326" t="s">
        <v>119</v>
      </c>
      <c r="E326" t="s">
        <v>15</v>
      </c>
      <c r="F326">
        <v>13.7</v>
      </c>
      <c r="G326" t="s">
        <v>46</v>
      </c>
      <c r="H326" s="2">
        <v>42474</v>
      </c>
      <c r="I326" s="3">
        <v>0.66666666666666663</v>
      </c>
      <c r="J326" s="2">
        <v>42474</v>
      </c>
      <c r="K326" s="3">
        <v>0.69652777777777775</v>
      </c>
      <c r="L326" s="4">
        <v>2.9861111111111113E-2</v>
      </c>
      <c r="M326" t="str">
        <f>TEXT(Table1[[#This Row],[START_DATE]], "dddd")</f>
        <v>Thursday</v>
      </c>
      <c r="N326" t="str">
        <f>UPPER(LEFT(Table1[[#This Row],[Column1]],3))</f>
        <v>THU</v>
      </c>
      <c r="O326" t="str" cm="1">
        <f t="array" ref="O326">_xlfn.IFS(
  Table1[[#This Row],[START_TIME]]&lt;TIME(12,0,0), "05:00-12:00",
  Table1[[#This Row],[START_TIME]]&lt;TIME(18,0,0), "12:00-18:00",
  Table1[[#This Row],[START_TIME]]&lt;TIME(23,0,0), "18:00-23:00",
  TRUE, "23:00-05:00"
)</f>
        <v>12:00-18:00</v>
      </c>
    </row>
    <row r="327" spans="1:15" x14ac:dyDescent="0.35">
      <c r="A327" s="1">
        <v>42475.48333333333</v>
      </c>
      <c r="B327" s="1">
        <v>42475.504861111112</v>
      </c>
      <c r="C327" t="s">
        <v>12</v>
      </c>
      <c r="D327" t="s">
        <v>15</v>
      </c>
      <c r="E327" t="s">
        <v>32</v>
      </c>
      <c r="F327">
        <v>11.9</v>
      </c>
      <c r="G327" t="s">
        <v>46</v>
      </c>
      <c r="H327" s="2">
        <v>42475</v>
      </c>
      <c r="I327" s="3">
        <v>0.48333333333333334</v>
      </c>
      <c r="J327" s="2">
        <v>42475</v>
      </c>
      <c r="K327" s="3">
        <v>0.50486111111111109</v>
      </c>
      <c r="L327" s="4">
        <v>2.1527777777777778E-2</v>
      </c>
      <c r="M327" t="str">
        <f>TEXT(Table1[[#This Row],[START_DATE]], "dddd")</f>
        <v>Friday</v>
      </c>
      <c r="N327" t="str">
        <f>UPPER(LEFT(Table1[[#This Row],[Column1]],3))</f>
        <v>FRI</v>
      </c>
      <c r="O327" t="str" cm="1">
        <f t="array" ref="O327">_xlfn.IFS(
  Table1[[#This Row],[START_TIME]]&lt;TIME(12,0,0), "05:00-12:00",
  Table1[[#This Row],[START_TIME]]&lt;TIME(18,0,0), "12:00-18:00",
  Table1[[#This Row],[START_TIME]]&lt;TIME(23,0,0), "18:00-23:00",
  TRUE, "23:00-05:00"
)</f>
        <v>05:00-12:00</v>
      </c>
    </row>
    <row r="328" spans="1:15" x14ac:dyDescent="0.35">
      <c r="A328" s="1">
        <v>42475.520138888889</v>
      </c>
      <c r="B328" s="1">
        <v>42475.522222222222</v>
      </c>
      <c r="C328" t="s">
        <v>12</v>
      </c>
      <c r="D328" t="s">
        <v>51</v>
      </c>
      <c r="E328" t="s">
        <v>120</v>
      </c>
      <c r="F328">
        <v>1.4</v>
      </c>
      <c r="G328" t="s">
        <v>29</v>
      </c>
      <c r="H328" s="2">
        <v>42475</v>
      </c>
      <c r="I328" s="3">
        <v>0.52013888888888893</v>
      </c>
      <c r="J328" s="2">
        <v>42475</v>
      </c>
      <c r="K328" s="3">
        <v>0.52222222222222225</v>
      </c>
      <c r="L328" s="4">
        <v>2.0833333333333333E-3</v>
      </c>
      <c r="M328" t="str">
        <f>TEXT(Table1[[#This Row],[START_DATE]], "dddd")</f>
        <v>Friday</v>
      </c>
      <c r="N328" t="str">
        <f>UPPER(LEFT(Table1[[#This Row],[Column1]],3))</f>
        <v>FRI</v>
      </c>
      <c r="O328" t="str" cm="1">
        <f t="array" ref="O328">_xlfn.IFS(
  Table1[[#This Row],[START_TIME]]&lt;TIME(12,0,0), "05:00-12:00",
  Table1[[#This Row],[START_TIME]]&lt;TIME(18,0,0), "12:00-18:00",
  Table1[[#This Row],[START_TIME]]&lt;TIME(23,0,0), "18:00-23:00",
  TRUE, "23:00-05:00"
)</f>
        <v>12:00-18:00</v>
      </c>
    </row>
    <row r="329" spans="1:15" x14ac:dyDescent="0.35">
      <c r="A329" s="1">
        <v>42475.604861111111</v>
      </c>
      <c r="B329" s="1">
        <v>42475.625694444447</v>
      </c>
      <c r="C329" t="s">
        <v>12</v>
      </c>
      <c r="D329" t="s">
        <v>32</v>
      </c>
      <c r="E329" t="s">
        <v>15</v>
      </c>
      <c r="F329">
        <v>15.2</v>
      </c>
      <c r="G329" t="s">
        <v>21</v>
      </c>
      <c r="H329" s="2">
        <v>42475</v>
      </c>
      <c r="I329" s="3">
        <v>0.60486111111111107</v>
      </c>
      <c r="J329" s="2">
        <v>42475</v>
      </c>
      <c r="K329" s="3">
        <v>0.62569444444444444</v>
      </c>
      <c r="L329" s="4">
        <v>2.0833333333333332E-2</v>
      </c>
      <c r="M329" t="str">
        <f>TEXT(Table1[[#This Row],[START_DATE]], "dddd")</f>
        <v>Friday</v>
      </c>
      <c r="N329" t="str">
        <f>UPPER(LEFT(Table1[[#This Row],[Column1]],3))</f>
        <v>FRI</v>
      </c>
      <c r="O329" t="str" cm="1">
        <f t="array" ref="O329">_xlfn.IFS(
  Table1[[#This Row],[START_TIME]]&lt;TIME(12,0,0), "05:00-12:00",
  Table1[[#This Row],[START_TIME]]&lt;TIME(18,0,0), "12:00-18:00",
  Table1[[#This Row],[START_TIME]]&lt;TIME(23,0,0), "18:00-23:00",
  TRUE, "23:00-05:00"
)</f>
        <v>12:00-18:00</v>
      </c>
    </row>
    <row r="330" spans="1:15" x14ac:dyDescent="0.35">
      <c r="A330" s="1">
        <v>42476.540972222225</v>
      </c>
      <c r="B330" s="1">
        <v>42476.553472222222</v>
      </c>
      <c r="C330" t="s">
        <v>12</v>
      </c>
      <c r="D330" t="s">
        <v>15</v>
      </c>
      <c r="E330" t="s">
        <v>30</v>
      </c>
      <c r="F330">
        <v>6</v>
      </c>
      <c r="G330" t="s">
        <v>29</v>
      </c>
      <c r="H330" s="2">
        <v>42476</v>
      </c>
      <c r="I330" s="3">
        <v>0.54097222222222219</v>
      </c>
      <c r="J330" s="2">
        <v>42476</v>
      </c>
      <c r="K330" s="3">
        <v>0.55347222222222225</v>
      </c>
      <c r="L330" s="4">
        <v>1.2500000000000001E-2</v>
      </c>
      <c r="M330" t="str">
        <f>TEXT(Table1[[#This Row],[START_DATE]], "dddd")</f>
        <v>Saturday</v>
      </c>
      <c r="N330" t="str">
        <f>UPPER(LEFT(Table1[[#This Row],[Column1]],3))</f>
        <v>SAT</v>
      </c>
      <c r="O330" t="str" cm="1">
        <f t="array" ref="O330">_xlfn.IFS(
  Table1[[#This Row],[START_TIME]]&lt;TIME(12,0,0), "05:00-12:00",
  Table1[[#This Row],[START_TIME]]&lt;TIME(18,0,0), "12:00-18:00",
  Table1[[#This Row],[START_TIME]]&lt;TIME(23,0,0), "18:00-23:00",
  TRUE, "23:00-05:00"
)</f>
        <v>12:00-18:00</v>
      </c>
    </row>
    <row r="331" spans="1:15" x14ac:dyDescent="0.35">
      <c r="A331" s="1">
        <v>42476.631944444445</v>
      </c>
      <c r="B331" s="1">
        <v>42476.643055555556</v>
      </c>
      <c r="C331" t="s">
        <v>12</v>
      </c>
      <c r="D331" t="s">
        <v>30</v>
      </c>
      <c r="E331" t="s">
        <v>15</v>
      </c>
      <c r="F331">
        <v>6.1</v>
      </c>
      <c r="G331" t="s">
        <v>14</v>
      </c>
      <c r="H331" s="2">
        <v>42476</v>
      </c>
      <c r="I331" s="3">
        <v>0.63194444444444442</v>
      </c>
      <c r="J331" s="2">
        <v>42476</v>
      </c>
      <c r="K331" s="3">
        <v>0.6430555555555556</v>
      </c>
      <c r="L331" s="4">
        <v>1.1111111111111112E-2</v>
      </c>
      <c r="M331" t="str">
        <f>TEXT(Table1[[#This Row],[START_DATE]], "dddd")</f>
        <v>Saturday</v>
      </c>
      <c r="N331" t="str">
        <f>UPPER(LEFT(Table1[[#This Row],[Column1]],3))</f>
        <v>SAT</v>
      </c>
      <c r="O331" t="str" cm="1">
        <f t="array" ref="O331">_xlfn.IFS(
  Table1[[#This Row],[START_TIME]]&lt;TIME(12,0,0), "05:00-12:00",
  Table1[[#This Row],[START_TIME]]&lt;TIME(18,0,0), "12:00-18:00",
  Table1[[#This Row],[START_TIME]]&lt;TIME(23,0,0), "18:00-23:00",
  TRUE, "23:00-05:00"
)</f>
        <v>12:00-18:00</v>
      </c>
    </row>
    <row r="332" spans="1:15" x14ac:dyDescent="0.35">
      <c r="A332" s="1">
        <v>42479.738888888889</v>
      </c>
      <c r="B332" s="1">
        <v>42479.755555555559</v>
      </c>
      <c r="C332" t="s">
        <v>12</v>
      </c>
      <c r="D332" t="s">
        <v>19</v>
      </c>
      <c r="E332" t="s">
        <v>20</v>
      </c>
      <c r="F332">
        <v>8.1999999999999993</v>
      </c>
      <c r="G332" t="s">
        <v>14</v>
      </c>
      <c r="H332" s="2">
        <v>42479</v>
      </c>
      <c r="I332" s="3">
        <v>0.73888888888888893</v>
      </c>
      <c r="J332" s="2">
        <v>42479</v>
      </c>
      <c r="K332" s="3">
        <v>0.75555555555555554</v>
      </c>
      <c r="L332" s="4">
        <v>1.6666666666666666E-2</v>
      </c>
      <c r="M332" t="str">
        <f>TEXT(Table1[[#This Row],[START_DATE]], "dddd")</f>
        <v>Tuesday</v>
      </c>
      <c r="N332" t="str">
        <f>UPPER(LEFT(Table1[[#This Row],[Column1]],3))</f>
        <v>TUE</v>
      </c>
      <c r="O332" t="str" cm="1">
        <f t="array" ref="O332">_xlfn.IFS(
  Table1[[#This Row],[START_TIME]]&lt;TIME(12,0,0), "05:00-12:00",
  Table1[[#This Row],[START_TIME]]&lt;TIME(18,0,0), "12:00-18:00",
  Table1[[#This Row],[START_TIME]]&lt;TIME(23,0,0), "18:00-23:00",
  TRUE, "23:00-05:00"
)</f>
        <v>12:00-18:00</v>
      </c>
    </row>
    <row r="333" spans="1:15" x14ac:dyDescent="0.35">
      <c r="A333" s="1">
        <v>42479.831250000003</v>
      </c>
      <c r="B333" s="1">
        <v>42479.84652777778</v>
      </c>
      <c r="C333" t="s">
        <v>12</v>
      </c>
      <c r="D333" t="s">
        <v>20</v>
      </c>
      <c r="E333" t="s">
        <v>19</v>
      </c>
      <c r="F333">
        <v>8</v>
      </c>
      <c r="G333" t="s">
        <v>14</v>
      </c>
      <c r="H333" s="2">
        <v>42479</v>
      </c>
      <c r="I333" s="3">
        <v>0.83125000000000004</v>
      </c>
      <c r="J333" s="2">
        <v>42479</v>
      </c>
      <c r="K333" s="3">
        <v>0.84652777777777777</v>
      </c>
      <c r="L333" s="4">
        <v>1.5277777777777777E-2</v>
      </c>
      <c r="M333" t="str">
        <f>TEXT(Table1[[#This Row],[START_DATE]], "dddd")</f>
        <v>Tuesday</v>
      </c>
      <c r="N333" t="str">
        <f>UPPER(LEFT(Table1[[#This Row],[Column1]],3))</f>
        <v>TUE</v>
      </c>
      <c r="O333" t="str" cm="1">
        <f t="array" ref="O333">_xlfn.IFS(
  Table1[[#This Row],[START_TIME]]&lt;TIME(12,0,0), "05:00-12:00",
  Table1[[#This Row],[START_TIME]]&lt;TIME(18,0,0), "12:00-18:00",
  Table1[[#This Row],[START_TIME]]&lt;TIME(23,0,0), "18:00-23:00",
  TRUE, "23:00-05:00"
)</f>
        <v>18:00-23:00</v>
      </c>
    </row>
    <row r="334" spans="1:15" x14ac:dyDescent="0.35">
      <c r="A334" s="1">
        <v>42482.350694444445</v>
      </c>
      <c r="B334" s="1">
        <v>42482.37777777778</v>
      </c>
      <c r="C334" t="s">
        <v>12</v>
      </c>
      <c r="D334" t="s">
        <v>15</v>
      </c>
      <c r="E334" t="s">
        <v>32</v>
      </c>
      <c r="F334">
        <v>13.6</v>
      </c>
      <c r="G334" t="s">
        <v>21</v>
      </c>
      <c r="H334" s="2">
        <v>42482</v>
      </c>
      <c r="I334" s="3">
        <v>0.35069444444444442</v>
      </c>
      <c r="J334" s="2">
        <v>42482</v>
      </c>
      <c r="K334" s="3">
        <v>0.37777777777777777</v>
      </c>
      <c r="L334" s="4">
        <v>2.7083333333333334E-2</v>
      </c>
      <c r="M334" t="str">
        <f>TEXT(Table1[[#This Row],[START_DATE]], "dddd")</f>
        <v>Friday</v>
      </c>
      <c r="N334" t="str">
        <f>UPPER(LEFT(Table1[[#This Row],[Column1]],3))</f>
        <v>FRI</v>
      </c>
      <c r="O334" t="str" cm="1">
        <f t="array" ref="O334">_xlfn.IFS(
  Table1[[#This Row],[START_TIME]]&lt;TIME(12,0,0), "05:00-12:00",
  Table1[[#This Row],[START_TIME]]&lt;TIME(18,0,0), "12:00-18:00",
  Table1[[#This Row],[START_TIME]]&lt;TIME(23,0,0), "18:00-23:00",
  TRUE, "23:00-05:00"
)</f>
        <v>05:00-12:00</v>
      </c>
    </row>
    <row r="335" spans="1:15" x14ac:dyDescent="0.35">
      <c r="A335" s="1">
        <v>42482.423611111109</v>
      </c>
      <c r="B335" s="1">
        <v>42482.444444444445</v>
      </c>
      <c r="C335" t="s">
        <v>12</v>
      </c>
      <c r="D335" t="s">
        <v>32</v>
      </c>
      <c r="E335" t="s">
        <v>15</v>
      </c>
      <c r="F335">
        <v>22.5</v>
      </c>
      <c r="G335" t="s">
        <v>21</v>
      </c>
      <c r="H335" s="2">
        <v>42482</v>
      </c>
      <c r="I335" s="3">
        <v>0.4236111111111111</v>
      </c>
      <c r="J335" s="2">
        <v>42482</v>
      </c>
      <c r="K335" s="3">
        <v>0.44444444444444442</v>
      </c>
      <c r="L335" s="4">
        <v>2.0833333333333332E-2</v>
      </c>
      <c r="M335" t="str">
        <f>TEXT(Table1[[#This Row],[START_DATE]], "dddd")</f>
        <v>Friday</v>
      </c>
      <c r="N335" t="str">
        <f>UPPER(LEFT(Table1[[#This Row],[Column1]],3))</f>
        <v>FRI</v>
      </c>
      <c r="O335" t="str" cm="1">
        <f t="array" ref="O335">_xlfn.IFS(
  Table1[[#This Row],[START_TIME]]&lt;TIME(12,0,0), "05:00-12:00",
  Table1[[#This Row],[START_TIME]]&lt;TIME(18,0,0), "12:00-18:00",
  Table1[[#This Row],[START_TIME]]&lt;TIME(23,0,0), "18:00-23:00",
  TRUE, "23:00-05:00"
)</f>
        <v>05:00-12:00</v>
      </c>
    </row>
    <row r="336" spans="1:15" x14ac:dyDescent="0.35">
      <c r="A336" s="1">
        <v>42482.505555555559</v>
      </c>
      <c r="B336" s="1">
        <v>42482.519444444442</v>
      </c>
      <c r="C336" t="s">
        <v>12</v>
      </c>
      <c r="D336" t="s">
        <v>15</v>
      </c>
      <c r="E336" t="s">
        <v>31</v>
      </c>
      <c r="F336">
        <v>10.4</v>
      </c>
      <c r="G336" t="s">
        <v>21</v>
      </c>
      <c r="H336" s="2">
        <v>42482</v>
      </c>
      <c r="I336" s="3">
        <v>0.50555555555555554</v>
      </c>
      <c r="J336" s="2">
        <v>42482</v>
      </c>
      <c r="K336" s="3">
        <v>0.51944444444444449</v>
      </c>
      <c r="L336" s="4">
        <v>1.3888888888888888E-2</v>
      </c>
      <c r="M336" t="str">
        <f>TEXT(Table1[[#This Row],[START_DATE]], "dddd")</f>
        <v>Friday</v>
      </c>
      <c r="N336" t="str">
        <f>UPPER(LEFT(Table1[[#This Row],[Column1]],3))</f>
        <v>FRI</v>
      </c>
      <c r="O336" t="str" cm="1">
        <f t="array" ref="O336">_xlfn.IFS(
  Table1[[#This Row],[START_TIME]]&lt;TIME(12,0,0), "05:00-12:00",
  Table1[[#This Row],[START_TIME]]&lt;TIME(18,0,0), "12:00-18:00",
  Table1[[#This Row],[START_TIME]]&lt;TIME(23,0,0), "18:00-23:00",
  TRUE, "23:00-05:00"
)</f>
        <v>12:00-18:00</v>
      </c>
    </row>
    <row r="337" spans="1:15" x14ac:dyDescent="0.35">
      <c r="A337" s="1">
        <v>42482.543055555558</v>
      </c>
      <c r="B337" s="1">
        <v>42482.55972222222</v>
      </c>
      <c r="C337" t="s">
        <v>12</v>
      </c>
      <c r="D337" t="s">
        <v>31</v>
      </c>
      <c r="E337" t="s">
        <v>15</v>
      </c>
      <c r="F337">
        <v>10</v>
      </c>
      <c r="G337" t="s">
        <v>21</v>
      </c>
      <c r="H337" s="2">
        <v>42482</v>
      </c>
      <c r="I337" s="3">
        <v>0.54305555555555551</v>
      </c>
      <c r="J337" s="2">
        <v>42482</v>
      </c>
      <c r="K337" s="3">
        <v>0.55972222222222223</v>
      </c>
      <c r="L337" s="4">
        <v>1.6666666666666666E-2</v>
      </c>
      <c r="M337" t="str">
        <f>TEXT(Table1[[#This Row],[START_DATE]], "dddd")</f>
        <v>Friday</v>
      </c>
      <c r="N337" t="str">
        <f>UPPER(LEFT(Table1[[#This Row],[Column1]],3))</f>
        <v>FRI</v>
      </c>
      <c r="O337" t="str" cm="1">
        <f t="array" ref="O337">_xlfn.IFS(
  Table1[[#This Row],[START_TIME]]&lt;TIME(12,0,0), "05:00-12:00",
  Table1[[#This Row],[START_TIME]]&lt;TIME(18,0,0), "12:00-18:00",
  Table1[[#This Row],[START_TIME]]&lt;TIME(23,0,0), "18:00-23:00",
  TRUE, "23:00-05:00"
)</f>
        <v>12:00-18:00</v>
      </c>
    </row>
    <row r="338" spans="1:15" x14ac:dyDescent="0.35">
      <c r="A338" s="1">
        <v>42483.710416666669</v>
      </c>
      <c r="B338" s="1">
        <v>42483.719444444447</v>
      </c>
      <c r="C338" t="s">
        <v>12</v>
      </c>
      <c r="D338" t="s">
        <v>19</v>
      </c>
      <c r="E338" t="s">
        <v>26</v>
      </c>
      <c r="F338">
        <v>6</v>
      </c>
      <c r="G338" t="s">
        <v>14</v>
      </c>
      <c r="H338" s="2">
        <v>42483</v>
      </c>
      <c r="I338" s="3">
        <v>0.7104166666666667</v>
      </c>
      <c r="J338" s="2">
        <v>42483</v>
      </c>
      <c r="K338" s="3">
        <v>0.71944444444444444</v>
      </c>
      <c r="L338" s="4">
        <v>9.0277777777777769E-3</v>
      </c>
      <c r="M338" t="str">
        <f>TEXT(Table1[[#This Row],[START_DATE]], "dddd")</f>
        <v>Saturday</v>
      </c>
      <c r="N338" t="str">
        <f>UPPER(LEFT(Table1[[#This Row],[Column1]],3))</f>
        <v>SAT</v>
      </c>
      <c r="O338" t="str" cm="1">
        <f t="array" ref="O338">_xlfn.IFS(
  Table1[[#This Row],[START_TIME]]&lt;TIME(12,0,0), "05:00-12:00",
  Table1[[#This Row],[START_TIME]]&lt;TIME(18,0,0), "12:00-18:00",
  Table1[[#This Row],[START_TIME]]&lt;TIME(23,0,0), "18:00-23:00",
  TRUE, "23:00-05:00"
)</f>
        <v>12:00-18:00</v>
      </c>
    </row>
    <row r="339" spans="1:15" x14ac:dyDescent="0.35">
      <c r="A339" s="1">
        <v>42483.78402777778</v>
      </c>
      <c r="B339" s="1">
        <v>42483.795138888891</v>
      </c>
      <c r="C339" t="s">
        <v>12</v>
      </c>
      <c r="D339" t="s">
        <v>26</v>
      </c>
      <c r="E339" t="s">
        <v>19</v>
      </c>
      <c r="F339">
        <v>6.5</v>
      </c>
      <c r="G339" t="s">
        <v>14</v>
      </c>
      <c r="H339" s="2">
        <v>42483</v>
      </c>
      <c r="I339" s="3">
        <v>0.78402777777777777</v>
      </c>
      <c r="J339" s="2">
        <v>42483</v>
      </c>
      <c r="K339" s="3">
        <v>0.79513888888888884</v>
      </c>
      <c r="L339" s="4">
        <v>1.1111111111111112E-2</v>
      </c>
      <c r="M339" t="str">
        <f>TEXT(Table1[[#This Row],[START_DATE]], "dddd")</f>
        <v>Saturday</v>
      </c>
      <c r="N339" t="str">
        <f>UPPER(LEFT(Table1[[#This Row],[Column1]],3))</f>
        <v>SAT</v>
      </c>
      <c r="O339" t="str" cm="1">
        <f t="array" ref="O339">_xlfn.IFS(
  Table1[[#This Row],[START_TIME]]&lt;TIME(12,0,0), "05:00-12:00",
  Table1[[#This Row],[START_TIME]]&lt;TIME(18,0,0), "12:00-18:00",
  Table1[[#This Row],[START_TIME]]&lt;TIME(23,0,0), "18:00-23:00",
  TRUE, "23:00-05:00"
)</f>
        <v>18:00-23:00</v>
      </c>
    </row>
    <row r="340" spans="1:15" x14ac:dyDescent="0.35">
      <c r="A340" s="1">
        <v>42484.796527777777</v>
      </c>
      <c r="B340" s="1">
        <v>42484.802777777775</v>
      </c>
      <c r="C340" t="s">
        <v>12</v>
      </c>
      <c r="D340" t="s">
        <v>15</v>
      </c>
      <c r="E340" t="s">
        <v>30</v>
      </c>
      <c r="F340">
        <v>3.1</v>
      </c>
      <c r="G340" t="s">
        <v>29</v>
      </c>
      <c r="H340" s="2">
        <v>42484</v>
      </c>
      <c r="I340" s="3">
        <v>0.79652777777777772</v>
      </c>
      <c r="J340" s="2">
        <v>42484</v>
      </c>
      <c r="K340" s="3">
        <v>0.80277777777777781</v>
      </c>
      <c r="L340" s="4">
        <v>6.2500000000000003E-3</v>
      </c>
      <c r="M340" t="str">
        <f>TEXT(Table1[[#This Row],[START_DATE]], "dddd")</f>
        <v>Sunday</v>
      </c>
      <c r="N340" t="str">
        <f>UPPER(LEFT(Table1[[#This Row],[Column1]],3))</f>
        <v>SUN</v>
      </c>
      <c r="O340" t="str" cm="1">
        <f t="array" ref="O340">_xlfn.IFS(
  Table1[[#This Row],[START_TIME]]&lt;TIME(12,0,0), "05:00-12:00",
  Table1[[#This Row],[START_TIME]]&lt;TIME(18,0,0), "12:00-18:00",
  Table1[[#This Row],[START_TIME]]&lt;TIME(23,0,0), "18:00-23:00",
  TRUE, "23:00-05:00"
)</f>
        <v>18:00-23:00</v>
      </c>
    </row>
    <row r="341" spans="1:15" x14ac:dyDescent="0.35">
      <c r="A341" s="1">
        <v>42484.823611111111</v>
      </c>
      <c r="B341" s="1">
        <v>42484.827777777777</v>
      </c>
      <c r="C341" t="s">
        <v>12</v>
      </c>
      <c r="D341" t="s">
        <v>78</v>
      </c>
      <c r="E341" t="s">
        <v>78</v>
      </c>
      <c r="F341">
        <v>1.9</v>
      </c>
      <c r="G341" t="s">
        <v>29</v>
      </c>
      <c r="H341" s="2">
        <v>42484</v>
      </c>
      <c r="I341" s="3">
        <v>0.82361111111111107</v>
      </c>
      <c r="J341" s="2">
        <v>42484</v>
      </c>
      <c r="K341" s="3">
        <v>0.82777777777777772</v>
      </c>
      <c r="L341" s="4">
        <v>4.1666666666666666E-3</v>
      </c>
      <c r="M341" t="str">
        <f>TEXT(Table1[[#This Row],[START_DATE]], "dddd")</f>
        <v>Sunday</v>
      </c>
      <c r="N341" t="str">
        <f>UPPER(LEFT(Table1[[#This Row],[Column1]],3))</f>
        <v>SUN</v>
      </c>
      <c r="O341" t="str" cm="1">
        <f t="array" ref="O341">_xlfn.IFS(
  Table1[[#This Row],[START_TIME]]&lt;TIME(12,0,0), "05:00-12:00",
  Table1[[#This Row],[START_TIME]]&lt;TIME(18,0,0), "12:00-18:00",
  Table1[[#This Row],[START_TIME]]&lt;TIME(23,0,0), "18:00-23:00",
  TRUE, "23:00-05:00"
)</f>
        <v>18:00-23:00</v>
      </c>
    </row>
    <row r="342" spans="1:15" x14ac:dyDescent="0.35">
      <c r="A342" s="1">
        <v>42484.90347222222</v>
      </c>
      <c r="B342" s="1">
        <v>42484.909722222219</v>
      </c>
      <c r="C342" t="s">
        <v>12</v>
      </c>
      <c r="D342" t="s">
        <v>30</v>
      </c>
      <c r="E342" t="s">
        <v>15</v>
      </c>
      <c r="F342">
        <v>4.2</v>
      </c>
      <c r="G342" t="s">
        <v>27</v>
      </c>
      <c r="H342" s="2">
        <v>42484</v>
      </c>
      <c r="I342" s="3">
        <v>0.90347222222222223</v>
      </c>
      <c r="J342" s="2">
        <v>42484</v>
      </c>
      <c r="K342" s="3">
        <v>0.90972222222222221</v>
      </c>
      <c r="L342" s="4">
        <v>6.2500000000000003E-3</v>
      </c>
      <c r="M342" t="str">
        <f>TEXT(Table1[[#This Row],[START_DATE]], "dddd")</f>
        <v>Sunday</v>
      </c>
      <c r="N342" t="str">
        <f>UPPER(LEFT(Table1[[#This Row],[Column1]],3))</f>
        <v>SUN</v>
      </c>
      <c r="O342" t="str" cm="1">
        <f t="array" ref="O342">_xlfn.IFS(
  Table1[[#This Row],[START_TIME]]&lt;TIME(12,0,0), "05:00-12:00",
  Table1[[#This Row],[START_TIME]]&lt;TIME(18,0,0), "12:00-18:00",
  Table1[[#This Row],[START_TIME]]&lt;TIME(23,0,0), "18:00-23:00",
  TRUE, "23:00-05:00"
)</f>
        <v>18:00-23:00</v>
      </c>
    </row>
    <row r="343" spans="1:15" x14ac:dyDescent="0.35">
      <c r="A343" s="1">
        <v>42487.5625</v>
      </c>
      <c r="B343" s="1">
        <v>42487.569444444445</v>
      </c>
      <c r="C343" t="s">
        <v>12</v>
      </c>
      <c r="D343" t="s">
        <v>19</v>
      </c>
      <c r="E343" t="s">
        <v>121</v>
      </c>
      <c r="F343">
        <v>4.9000000000000004</v>
      </c>
      <c r="G343" t="s">
        <v>27</v>
      </c>
      <c r="H343" s="2">
        <v>42487</v>
      </c>
      <c r="I343" s="3">
        <v>0.5625</v>
      </c>
      <c r="J343" s="2">
        <v>42487</v>
      </c>
      <c r="K343" s="3">
        <v>0.56944444444444442</v>
      </c>
      <c r="L343" s="4">
        <v>6.9444444444444441E-3</v>
      </c>
      <c r="M343" t="str">
        <f>TEXT(Table1[[#This Row],[START_DATE]], "dddd")</f>
        <v>Wednesday</v>
      </c>
      <c r="N343" t="str">
        <f>UPPER(LEFT(Table1[[#This Row],[Column1]],3))</f>
        <v>WED</v>
      </c>
      <c r="O343" t="str" cm="1">
        <f t="array" ref="O343">_xlfn.IFS(
  Table1[[#This Row],[START_TIME]]&lt;TIME(12,0,0), "05:00-12:00",
  Table1[[#This Row],[START_TIME]]&lt;TIME(18,0,0), "12:00-18:00",
  Table1[[#This Row],[START_TIME]]&lt;TIME(23,0,0), "18:00-23:00",
  TRUE, "23:00-05:00"
)</f>
        <v>12:00-18:00</v>
      </c>
    </row>
    <row r="344" spans="1:15" x14ac:dyDescent="0.35">
      <c r="A344" s="1">
        <v>42487.592361111114</v>
      </c>
      <c r="B344" s="1">
        <v>42487.600694444445</v>
      </c>
      <c r="C344" t="s">
        <v>12</v>
      </c>
      <c r="D344" t="s">
        <v>121</v>
      </c>
      <c r="E344" t="s">
        <v>19</v>
      </c>
      <c r="F344">
        <v>4.8</v>
      </c>
      <c r="G344" t="s">
        <v>27</v>
      </c>
      <c r="H344" s="2">
        <v>42487</v>
      </c>
      <c r="I344" s="3">
        <v>0.59236111111111112</v>
      </c>
      <c r="J344" s="2">
        <v>42487</v>
      </c>
      <c r="K344" s="3">
        <v>0.60069444444444442</v>
      </c>
      <c r="L344" s="4">
        <v>8.3333333333333332E-3</v>
      </c>
      <c r="M344" t="str">
        <f>TEXT(Table1[[#This Row],[START_DATE]], "dddd")</f>
        <v>Wednesday</v>
      </c>
      <c r="N344" t="str">
        <f>UPPER(LEFT(Table1[[#This Row],[Column1]],3))</f>
        <v>WED</v>
      </c>
      <c r="O344" t="str" cm="1">
        <f t="array" ref="O344">_xlfn.IFS(
  Table1[[#This Row],[START_TIME]]&lt;TIME(12,0,0), "05:00-12:00",
  Table1[[#This Row],[START_TIME]]&lt;TIME(18,0,0), "12:00-18:00",
  Table1[[#This Row],[START_TIME]]&lt;TIME(23,0,0), "18:00-23:00",
  TRUE, "23:00-05:00"
)</f>
        <v>12:00-18:00</v>
      </c>
    </row>
    <row r="345" spans="1:15" x14ac:dyDescent="0.35">
      <c r="A345" s="1">
        <v>42488.506249999999</v>
      </c>
      <c r="B345" s="1">
        <v>42488.523611111108</v>
      </c>
      <c r="C345" t="s">
        <v>12</v>
      </c>
      <c r="D345" t="s">
        <v>15</v>
      </c>
      <c r="E345" t="s">
        <v>32</v>
      </c>
      <c r="F345">
        <v>12.4</v>
      </c>
      <c r="G345" t="s">
        <v>17</v>
      </c>
      <c r="H345" s="2">
        <v>42488</v>
      </c>
      <c r="I345" s="3">
        <v>0.50624999999999998</v>
      </c>
      <c r="J345" s="2">
        <v>42488</v>
      </c>
      <c r="K345" s="3">
        <v>0.52361111111111114</v>
      </c>
      <c r="L345" s="4">
        <v>1.7361111111111112E-2</v>
      </c>
      <c r="M345" t="str">
        <f>TEXT(Table1[[#This Row],[START_DATE]], "dddd")</f>
        <v>Thursday</v>
      </c>
      <c r="N345" t="str">
        <f>UPPER(LEFT(Table1[[#This Row],[Column1]],3))</f>
        <v>THU</v>
      </c>
      <c r="O345" t="str" cm="1">
        <f t="array" ref="O345">_xlfn.IFS(
  Table1[[#This Row],[START_TIME]]&lt;TIME(12,0,0), "05:00-12:00",
  Table1[[#This Row],[START_TIME]]&lt;TIME(18,0,0), "12:00-18:00",
  Table1[[#This Row],[START_TIME]]&lt;TIME(23,0,0), "18:00-23:00",
  TRUE, "23:00-05:00"
)</f>
        <v>12:00-18:00</v>
      </c>
    </row>
    <row r="346" spans="1:15" x14ac:dyDescent="0.35">
      <c r="A346" s="1">
        <v>42488.5625</v>
      </c>
      <c r="B346" s="1">
        <v>42488.575694444444</v>
      </c>
      <c r="C346" t="s">
        <v>12</v>
      </c>
      <c r="D346" t="s">
        <v>32</v>
      </c>
      <c r="E346" t="s">
        <v>15</v>
      </c>
      <c r="F346">
        <v>32.799999999999997</v>
      </c>
      <c r="G346" t="s">
        <v>17</v>
      </c>
      <c r="H346" s="2">
        <v>42488</v>
      </c>
      <c r="I346" s="3">
        <v>0.5625</v>
      </c>
      <c r="J346" s="2">
        <v>42488</v>
      </c>
      <c r="K346" s="3">
        <v>0.5756944444444444</v>
      </c>
      <c r="L346" s="4">
        <v>1.3194444444444444E-2</v>
      </c>
      <c r="M346" t="str">
        <f>TEXT(Table1[[#This Row],[START_DATE]], "dddd")</f>
        <v>Thursday</v>
      </c>
      <c r="N346" t="str">
        <f>UPPER(LEFT(Table1[[#This Row],[Column1]],3))</f>
        <v>THU</v>
      </c>
      <c r="O346" t="str" cm="1">
        <f t="array" ref="O346">_xlfn.IFS(
  Table1[[#This Row],[START_TIME]]&lt;TIME(12,0,0), "05:00-12:00",
  Table1[[#This Row],[START_TIME]]&lt;TIME(18,0,0), "12:00-18:00",
  Table1[[#This Row],[START_TIME]]&lt;TIME(23,0,0), "18:00-23:00",
  TRUE, "23:00-05:00"
)</f>
        <v>12:00-18:00</v>
      </c>
    </row>
    <row r="347" spans="1:15" x14ac:dyDescent="0.35">
      <c r="A347" s="1">
        <v>42488.923611111109</v>
      </c>
      <c r="B347" s="1">
        <v>42488.936111111114</v>
      </c>
      <c r="C347" t="s">
        <v>12</v>
      </c>
      <c r="D347" t="s">
        <v>30</v>
      </c>
      <c r="E347" t="s">
        <v>15</v>
      </c>
      <c r="F347">
        <v>5.5</v>
      </c>
      <c r="G347" t="s">
        <v>17</v>
      </c>
      <c r="H347" s="2">
        <v>42488</v>
      </c>
      <c r="I347" s="3">
        <v>0.92361111111111116</v>
      </c>
      <c r="J347" s="2">
        <v>42488</v>
      </c>
      <c r="K347" s="3">
        <v>0.93611111111111112</v>
      </c>
      <c r="L347" s="4">
        <v>1.2500000000000001E-2</v>
      </c>
      <c r="M347" t="str">
        <f>TEXT(Table1[[#This Row],[START_DATE]], "dddd")</f>
        <v>Thursday</v>
      </c>
      <c r="N347" t="str">
        <f>UPPER(LEFT(Table1[[#This Row],[Column1]],3))</f>
        <v>THU</v>
      </c>
      <c r="O347" t="str" cm="1">
        <f t="array" ref="O347">_xlfn.IFS(
  Table1[[#This Row],[START_TIME]]&lt;TIME(12,0,0), "05:00-12:00",
  Table1[[#This Row],[START_TIME]]&lt;TIME(18,0,0), "12:00-18:00",
  Table1[[#This Row],[START_TIME]]&lt;TIME(23,0,0), "18:00-23:00",
  TRUE, "23:00-05:00"
)</f>
        <v>18:00-23:00</v>
      </c>
    </row>
    <row r="348" spans="1:15" x14ac:dyDescent="0.35">
      <c r="A348" s="1">
        <v>42489.488888888889</v>
      </c>
      <c r="B348" s="1">
        <v>42489.500694444447</v>
      </c>
      <c r="C348" t="s">
        <v>12</v>
      </c>
      <c r="D348" t="s">
        <v>15</v>
      </c>
      <c r="E348" t="s">
        <v>31</v>
      </c>
      <c r="F348">
        <v>9.9</v>
      </c>
      <c r="G348" t="s">
        <v>21</v>
      </c>
      <c r="H348" s="2">
        <v>42489</v>
      </c>
      <c r="I348" s="3">
        <v>0.48888888888888887</v>
      </c>
      <c r="J348" s="2">
        <v>42489</v>
      </c>
      <c r="K348" s="3">
        <v>0.50069444444444444</v>
      </c>
      <c r="L348" s="4">
        <v>1.1805555555555555E-2</v>
      </c>
      <c r="M348" t="str">
        <f>TEXT(Table1[[#This Row],[START_DATE]], "dddd")</f>
        <v>Friday</v>
      </c>
      <c r="N348" t="str">
        <f>UPPER(LEFT(Table1[[#This Row],[Column1]],3))</f>
        <v>FRI</v>
      </c>
      <c r="O348" t="str" cm="1">
        <f t="array" ref="O348">_xlfn.IFS(
  Table1[[#This Row],[START_TIME]]&lt;TIME(12,0,0), "05:00-12:00",
  Table1[[#This Row],[START_TIME]]&lt;TIME(18,0,0), "12:00-18:00",
  Table1[[#This Row],[START_TIME]]&lt;TIME(23,0,0), "18:00-23:00",
  TRUE, "23:00-05:00"
)</f>
        <v>05:00-12:00</v>
      </c>
    </row>
    <row r="349" spans="1:15" x14ac:dyDescent="0.35">
      <c r="A349" s="1">
        <v>42489.550694444442</v>
      </c>
      <c r="B349" s="1">
        <v>42489.56527777778</v>
      </c>
      <c r="C349" t="s">
        <v>12</v>
      </c>
      <c r="D349" t="s">
        <v>31</v>
      </c>
      <c r="E349" t="s">
        <v>15</v>
      </c>
      <c r="F349">
        <v>10</v>
      </c>
      <c r="G349" t="s">
        <v>21</v>
      </c>
      <c r="H349" s="2">
        <v>42489</v>
      </c>
      <c r="I349" s="3">
        <v>0.55069444444444449</v>
      </c>
      <c r="J349" s="2">
        <v>42489</v>
      </c>
      <c r="K349" s="3">
        <v>0.56527777777777777</v>
      </c>
      <c r="L349" s="4">
        <v>1.4583333333333334E-2</v>
      </c>
      <c r="M349" t="str">
        <f>TEXT(Table1[[#This Row],[START_DATE]], "dddd")</f>
        <v>Friday</v>
      </c>
      <c r="N349" t="str">
        <f>UPPER(LEFT(Table1[[#This Row],[Column1]],3))</f>
        <v>FRI</v>
      </c>
      <c r="O349" t="str" cm="1">
        <f t="array" ref="O349">_xlfn.IFS(
  Table1[[#This Row],[START_TIME]]&lt;TIME(12,0,0), "05:00-12:00",
  Table1[[#This Row],[START_TIME]]&lt;TIME(18,0,0), "12:00-18:00",
  Table1[[#This Row],[START_TIME]]&lt;TIME(23,0,0), "18:00-23:00",
  TRUE, "23:00-05:00"
)</f>
        <v>12:00-18:00</v>
      </c>
    </row>
    <row r="350" spans="1:15" x14ac:dyDescent="0.35">
      <c r="A350" s="1">
        <v>42489.781944444447</v>
      </c>
      <c r="B350" s="1">
        <v>42489.804166666669</v>
      </c>
      <c r="C350" t="s">
        <v>12</v>
      </c>
      <c r="D350" t="s">
        <v>15</v>
      </c>
      <c r="E350" t="s">
        <v>31</v>
      </c>
      <c r="F350">
        <v>14.2</v>
      </c>
      <c r="G350" t="s">
        <v>17</v>
      </c>
      <c r="H350" s="2">
        <v>42489</v>
      </c>
      <c r="I350" s="3">
        <v>0.78194444444444444</v>
      </c>
      <c r="J350" s="2">
        <v>42489</v>
      </c>
      <c r="K350" s="3">
        <v>0.8041666666666667</v>
      </c>
      <c r="L350" s="4">
        <v>2.2222222222222223E-2</v>
      </c>
      <c r="M350" t="str">
        <f>TEXT(Table1[[#This Row],[START_DATE]], "dddd")</f>
        <v>Friday</v>
      </c>
      <c r="N350" t="str">
        <f>UPPER(LEFT(Table1[[#This Row],[Column1]],3))</f>
        <v>FRI</v>
      </c>
      <c r="O350" t="str" cm="1">
        <f t="array" ref="O350">_xlfn.IFS(
  Table1[[#This Row],[START_TIME]]&lt;TIME(12,0,0), "05:00-12:00",
  Table1[[#This Row],[START_TIME]]&lt;TIME(18,0,0), "12:00-18:00",
  Table1[[#This Row],[START_TIME]]&lt;TIME(23,0,0), "18:00-23:00",
  TRUE, "23:00-05:00"
)</f>
        <v>18:00-23:00</v>
      </c>
    </row>
    <row r="351" spans="1:15" x14ac:dyDescent="0.35">
      <c r="A351" s="1">
        <v>42489.947222222225</v>
      </c>
      <c r="B351" s="1">
        <v>42489.97152777778</v>
      </c>
      <c r="C351" t="s">
        <v>12</v>
      </c>
      <c r="D351" t="s">
        <v>31</v>
      </c>
      <c r="E351" t="s">
        <v>15</v>
      </c>
      <c r="F351">
        <v>18.2</v>
      </c>
      <c r="G351" t="s">
        <v>21</v>
      </c>
      <c r="H351" s="2">
        <v>42489</v>
      </c>
      <c r="I351" s="3">
        <v>0.94722222222222219</v>
      </c>
      <c r="J351" s="2">
        <v>42489</v>
      </c>
      <c r="K351" s="3">
        <v>0.97152777777777777</v>
      </c>
      <c r="L351" s="4">
        <v>2.4305555555555556E-2</v>
      </c>
      <c r="M351" t="str">
        <f>TEXT(Table1[[#This Row],[START_DATE]], "dddd")</f>
        <v>Friday</v>
      </c>
      <c r="N351" t="str">
        <f>UPPER(LEFT(Table1[[#This Row],[Column1]],3))</f>
        <v>FRI</v>
      </c>
      <c r="O351" t="str" cm="1">
        <f t="array" ref="O351">_xlfn.IFS(
  Table1[[#This Row],[START_TIME]]&lt;TIME(12,0,0), "05:00-12:00",
  Table1[[#This Row],[START_TIME]]&lt;TIME(18,0,0), "12:00-18:00",
  Table1[[#This Row],[START_TIME]]&lt;TIME(23,0,0), "18:00-23:00",
  TRUE, "23:00-05:00"
)</f>
        <v>18:00-23:00</v>
      </c>
    </row>
    <row r="352" spans="1:15" x14ac:dyDescent="0.35">
      <c r="A352" s="1">
        <v>42490.779166666667</v>
      </c>
      <c r="B352" s="1">
        <v>42490.789583333331</v>
      </c>
      <c r="C352" t="s">
        <v>12</v>
      </c>
      <c r="D352" t="s">
        <v>19</v>
      </c>
      <c r="E352" t="s">
        <v>76</v>
      </c>
      <c r="F352">
        <v>7.7</v>
      </c>
      <c r="G352" t="s">
        <v>14</v>
      </c>
      <c r="H352" s="2">
        <v>42490</v>
      </c>
      <c r="I352" s="3">
        <v>0.77916666666666667</v>
      </c>
      <c r="J352" s="2">
        <v>42490</v>
      </c>
      <c r="K352" s="3">
        <v>0.7895833333333333</v>
      </c>
      <c r="L352" s="4">
        <v>1.0416666666666666E-2</v>
      </c>
      <c r="M352" t="str">
        <f>TEXT(Table1[[#This Row],[START_DATE]], "dddd")</f>
        <v>Saturday</v>
      </c>
      <c r="N352" t="str">
        <f>UPPER(LEFT(Table1[[#This Row],[Column1]],3))</f>
        <v>SAT</v>
      </c>
      <c r="O352" t="str" cm="1">
        <f t="array" ref="O352">_xlfn.IFS(
  Table1[[#This Row],[START_TIME]]&lt;TIME(12,0,0), "05:00-12:00",
  Table1[[#This Row],[START_TIME]]&lt;TIME(18,0,0), "12:00-18:00",
  Table1[[#This Row],[START_TIME]]&lt;TIME(23,0,0), "18:00-23:00",
  TRUE, "23:00-05:00"
)</f>
        <v>18:00-23:00</v>
      </c>
    </row>
    <row r="353" spans="1:15" x14ac:dyDescent="0.35">
      <c r="A353" s="1">
        <v>42490.927777777775</v>
      </c>
      <c r="B353" s="1">
        <v>42490.94027777778</v>
      </c>
      <c r="C353" t="s">
        <v>12</v>
      </c>
      <c r="D353" t="s">
        <v>76</v>
      </c>
      <c r="E353" t="s">
        <v>19</v>
      </c>
      <c r="F353">
        <v>6.8</v>
      </c>
      <c r="H353" s="2">
        <v>42490</v>
      </c>
      <c r="I353" s="3">
        <v>0.92777777777777781</v>
      </c>
      <c r="J353" s="2">
        <v>42490</v>
      </c>
      <c r="K353" s="3">
        <v>0.94027777777777777</v>
      </c>
      <c r="L353" s="4">
        <v>1.2500000000000001E-2</v>
      </c>
      <c r="M353" t="str">
        <f>TEXT(Table1[[#This Row],[START_DATE]], "dddd")</f>
        <v>Saturday</v>
      </c>
      <c r="N353" t="str">
        <f>UPPER(LEFT(Table1[[#This Row],[Column1]],3))</f>
        <v>SAT</v>
      </c>
      <c r="O353" t="str" cm="1">
        <f t="array" ref="O353">_xlfn.IFS(
  Table1[[#This Row],[START_TIME]]&lt;TIME(12,0,0), "05:00-12:00",
  Table1[[#This Row],[START_TIME]]&lt;TIME(18,0,0), "12:00-18:00",
  Table1[[#This Row],[START_TIME]]&lt;TIME(23,0,0), "18:00-23:00",
  TRUE, "23:00-05:00"
)</f>
        <v>18:00-23:00</v>
      </c>
    </row>
    <row r="354" spans="1:15" x14ac:dyDescent="0.35">
      <c r="A354" s="1">
        <v>42491.729861111111</v>
      </c>
      <c r="B354" s="1">
        <v>42491.739583333336</v>
      </c>
      <c r="C354" t="s">
        <v>12</v>
      </c>
      <c r="D354" t="s">
        <v>13</v>
      </c>
      <c r="E354" t="s">
        <v>13</v>
      </c>
      <c r="F354">
        <v>4.7</v>
      </c>
      <c r="G354" t="s">
        <v>21</v>
      </c>
      <c r="H354" s="2">
        <v>42491</v>
      </c>
      <c r="I354" s="3">
        <v>0.72986111111111107</v>
      </c>
      <c r="J354" s="2">
        <v>42491</v>
      </c>
      <c r="K354" s="3">
        <v>0.73958333333333337</v>
      </c>
      <c r="L354" s="4">
        <v>9.7222222222222224E-3</v>
      </c>
      <c r="M354" t="str">
        <f>TEXT(Table1[[#This Row],[START_DATE]], "dddd")</f>
        <v>Sunday</v>
      </c>
      <c r="N354" t="str">
        <f>UPPER(LEFT(Table1[[#This Row],[Column1]],3))</f>
        <v>SUN</v>
      </c>
      <c r="O354" t="str" cm="1">
        <f t="array" ref="O354">_xlfn.IFS(
  Table1[[#This Row],[START_TIME]]&lt;TIME(12,0,0), "05:00-12:00",
  Table1[[#This Row],[START_TIME]]&lt;TIME(18,0,0), "12:00-18:00",
  Table1[[#This Row],[START_TIME]]&lt;TIME(23,0,0), "18:00-23:00",
  TRUE, "23:00-05:00"
)</f>
        <v>12:00-18:00</v>
      </c>
    </row>
    <row r="355" spans="1:15" x14ac:dyDescent="0.35">
      <c r="A355" s="1">
        <v>42492.490972222222</v>
      </c>
      <c r="B355" s="1">
        <v>42492.504861111112</v>
      </c>
      <c r="C355" t="s">
        <v>12</v>
      </c>
      <c r="D355" t="s">
        <v>15</v>
      </c>
      <c r="E355" t="s">
        <v>31</v>
      </c>
      <c r="F355">
        <v>10.4</v>
      </c>
      <c r="G355" t="s">
        <v>21</v>
      </c>
      <c r="H355" s="2">
        <v>42492</v>
      </c>
      <c r="I355" s="3">
        <v>0.4909722222222222</v>
      </c>
      <c r="J355" s="2">
        <v>42492</v>
      </c>
      <c r="K355" s="3">
        <v>0.50486111111111109</v>
      </c>
      <c r="L355" s="4">
        <v>1.3888888888888888E-2</v>
      </c>
      <c r="M355" t="str">
        <f>TEXT(Table1[[#This Row],[START_DATE]], "dddd")</f>
        <v>Monday</v>
      </c>
      <c r="N355" t="str">
        <f>UPPER(LEFT(Table1[[#This Row],[Column1]],3))</f>
        <v>MON</v>
      </c>
      <c r="O355" t="str" cm="1">
        <f t="array" ref="O355">_xlfn.IFS(
  Table1[[#This Row],[START_TIME]]&lt;TIME(12,0,0), "05:00-12:00",
  Table1[[#This Row],[START_TIME]]&lt;TIME(18,0,0), "12:00-18:00",
  Table1[[#This Row],[START_TIME]]&lt;TIME(23,0,0), "18:00-23:00",
  TRUE, "23:00-05:00"
)</f>
        <v>05:00-12:00</v>
      </c>
    </row>
    <row r="356" spans="1:15" x14ac:dyDescent="0.35">
      <c r="A356" s="1">
        <v>42492.556944444441</v>
      </c>
      <c r="B356" s="1">
        <v>42492.570138888892</v>
      </c>
      <c r="C356" t="s">
        <v>12</v>
      </c>
      <c r="D356" t="s">
        <v>31</v>
      </c>
      <c r="E356" t="s">
        <v>15</v>
      </c>
      <c r="F356">
        <v>10.4</v>
      </c>
      <c r="G356" t="s">
        <v>21</v>
      </c>
      <c r="H356" s="2">
        <v>42492</v>
      </c>
      <c r="I356" s="3">
        <v>0.55694444444444446</v>
      </c>
      <c r="J356" s="2">
        <v>42492</v>
      </c>
      <c r="K356" s="3">
        <v>0.57013888888888886</v>
      </c>
      <c r="L356" s="4">
        <v>1.3194444444444444E-2</v>
      </c>
      <c r="M356" t="str">
        <f>TEXT(Table1[[#This Row],[START_DATE]], "dddd")</f>
        <v>Monday</v>
      </c>
      <c r="N356" t="str">
        <f>UPPER(LEFT(Table1[[#This Row],[Column1]],3))</f>
        <v>MON</v>
      </c>
      <c r="O356" t="str" cm="1">
        <f t="array" ref="O356">_xlfn.IFS(
  Table1[[#This Row],[START_TIME]]&lt;TIME(12,0,0), "05:00-12:00",
  Table1[[#This Row],[START_TIME]]&lt;TIME(18,0,0), "12:00-18:00",
  Table1[[#This Row],[START_TIME]]&lt;TIME(23,0,0), "18:00-23:00",
  TRUE, "23:00-05:00"
)</f>
        <v>12:00-18:00</v>
      </c>
    </row>
    <row r="357" spans="1:15" x14ac:dyDescent="0.35">
      <c r="A357" s="1">
        <v>42493.488888888889</v>
      </c>
      <c r="B357" s="1">
        <v>42493.499305555553</v>
      </c>
      <c r="C357" t="s">
        <v>12</v>
      </c>
      <c r="D357" t="s">
        <v>15</v>
      </c>
      <c r="E357" t="s">
        <v>30</v>
      </c>
      <c r="F357">
        <v>6.5</v>
      </c>
      <c r="G357" t="s">
        <v>14</v>
      </c>
      <c r="H357" s="2">
        <v>42493</v>
      </c>
      <c r="I357" s="3">
        <v>0.48888888888888887</v>
      </c>
      <c r="J357" s="2">
        <v>42493</v>
      </c>
      <c r="K357" s="3">
        <v>0.49930555555555556</v>
      </c>
      <c r="L357" s="4">
        <v>1.0416666666666666E-2</v>
      </c>
      <c r="M357" t="str">
        <f>TEXT(Table1[[#This Row],[START_DATE]], "dddd")</f>
        <v>Tuesday</v>
      </c>
      <c r="N357" t="str">
        <f>UPPER(LEFT(Table1[[#This Row],[Column1]],3))</f>
        <v>TUE</v>
      </c>
      <c r="O357" t="str" cm="1">
        <f t="array" ref="O357">_xlfn.IFS(
  Table1[[#This Row],[START_TIME]]&lt;TIME(12,0,0), "05:00-12:00",
  Table1[[#This Row],[START_TIME]]&lt;TIME(18,0,0), "12:00-18:00",
  Table1[[#This Row],[START_TIME]]&lt;TIME(23,0,0), "18:00-23:00",
  TRUE, "23:00-05:00"
)</f>
        <v>05:00-12:00</v>
      </c>
    </row>
    <row r="358" spans="1:15" x14ac:dyDescent="0.35">
      <c r="A358" s="1">
        <v>42493.539583333331</v>
      </c>
      <c r="B358" s="1">
        <v>42493.55</v>
      </c>
      <c r="C358" t="s">
        <v>24</v>
      </c>
      <c r="D358" t="s">
        <v>80</v>
      </c>
      <c r="E358" t="s">
        <v>80</v>
      </c>
      <c r="F358">
        <v>4.2</v>
      </c>
      <c r="H358" s="2">
        <v>42493</v>
      </c>
      <c r="I358" s="3">
        <v>0.5395833333333333</v>
      </c>
      <c r="J358" s="2">
        <v>42493</v>
      </c>
      <c r="K358" s="3">
        <v>0.55000000000000004</v>
      </c>
      <c r="L358" s="4">
        <v>1.0416666666666666E-2</v>
      </c>
      <c r="M358" t="str">
        <f>TEXT(Table1[[#This Row],[START_DATE]], "dddd")</f>
        <v>Tuesday</v>
      </c>
      <c r="N358" t="str">
        <f>UPPER(LEFT(Table1[[#This Row],[Column1]],3))</f>
        <v>TUE</v>
      </c>
      <c r="O358" t="str" cm="1">
        <f t="array" ref="O358">_xlfn.IFS(
  Table1[[#This Row],[START_TIME]]&lt;TIME(12,0,0), "05:00-12:00",
  Table1[[#This Row],[START_TIME]]&lt;TIME(18,0,0), "12:00-18:00",
  Table1[[#This Row],[START_TIME]]&lt;TIME(23,0,0), "18:00-23:00",
  TRUE, "23:00-05:00"
)</f>
        <v>12:00-18:00</v>
      </c>
    </row>
    <row r="359" spans="1:15" x14ac:dyDescent="0.35">
      <c r="A359" s="1">
        <v>42493.588888888888</v>
      </c>
      <c r="B359" s="1">
        <v>42493.595833333333</v>
      </c>
      <c r="C359" t="s">
        <v>24</v>
      </c>
      <c r="D359" t="s">
        <v>30</v>
      </c>
      <c r="E359" t="s">
        <v>15</v>
      </c>
      <c r="F359">
        <v>3.5</v>
      </c>
      <c r="H359" s="2">
        <v>42493</v>
      </c>
      <c r="I359" s="3">
        <v>0.58888888888888891</v>
      </c>
      <c r="J359" s="2">
        <v>42493</v>
      </c>
      <c r="K359" s="3">
        <v>0.59583333333333333</v>
      </c>
      <c r="L359" s="4">
        <v>6.9444444444444441E-3</v>
      </c>
      <c r="M359" t="str">
        <f>TEXT(Table1[[#This Row],[START_DATE]], "dddd")</f>
        <v>Tuesday</v>
      </c>
      <c r="N359" t="str">
        <f>UPPER(LEFT(Table1[[#This Row],[Column1]],3))</f>
        <v>TUE</v>
      </c>
      <c r="O359" t="str" cm="1">
        <f t="array" ref="O359">_xlfn.IFS(
  Table1[[#This Row],[START_TIME]]&lt;TIME(12,0,0), "05:00-12:00",
  Table1[[#This Row],[START_TIME]]&lt;TIME(18,0,0), "12:00-18:00",
  Table1[[#This Row],[START_TIME]]&lt;TIME(23,0,0), "18:00-23:00",
  TRUE, "23:00-05:00"
)</f>
        <v>12:00-18:00</v>
      </c>
    </row>
    <row r="360" spans="1:15" x14ac:dyDescent="0.35">
      <c r="A360" s="1">
        <v>42493.61041666667</v>
      </c>
      <c r="B360" s="1">
        <v>42493.625694444447</v>
      </c>
      <c r="C360" t="s">
        <v>12</v>
      </c>
      <c r="D360" t="s">
        <v>19</v>
      </c>
      <c r="E360" t="s">
        <v>20</v>
      </c>
      <c r="F360">
        <v>7.8</v>
      </c>
      <c r="G360" t="s">
        <v>14</v>
      </c>
      <c r="H360" s="2">
        <v>42493</v>
      </c>
      <c r="I360" s="3">
        <v>0.61041666666666672</v>
      </c>
      <c r="J360" s="2">
        <v>42493</v>
      </c>
      <c r="K360" s="3">
        <v>0.62569444444444444</v>
      </c>
      <c r="L360" s="4">
        <v>1.5277777777777777E-2</v>
      </c>
      <c r="M360" t="str">
        <f>TEXT(Table1[[#This Row],[START_DATE]], "dddd")</f>
        <v>Tuesday</v>
      </c>
      <c r="N360" t="str">
        <f>UPPER(LEFT(Table1[[#This Row],[Column1]],3))</f>
        <v>TUE</v>
      </c>
      <c r="O360" t="str" cm="1">
        <f t="array" ref="O360">_xlfn.IFS(
  Table1[[#This Row],[START_TIME]]&lt;TIME(12,0,0), "05:00-12:00",
  Table1[[#This Row],[START_TIME]]&lt;TIME(18,0,0), "12:00-18:00",
  Table1[[#This Row],[START_TIME]]&lt;TIME(23,0,0), "18:00-23:00",
  TRUE, "23:00-05:00"
)</f>
        <v>12:00-18:00</v>
      </c>
    </row>
    <row r="361" spans="1:15" x14ac:dyDescent="0.35">
      <c r="A361" s="1">
        <v>42493.702777777777</v>
      </c>
      <c r="B361" s="1">
        <v>42493.717361111114</v>
      </c>
      <c r="C361" t="s">
        <v>12</v>
      </c>
      <c r="D361" t="s">
        <v>15</v>
      </c>
      <c r="E361" t="s">
        <v>30</v>
      </c>
      <c r="F361">
        <v>7.8</v>
      </c>
      <c r="G361" t="s">
        <v>14</v>
      </c>
      <c r="H361" s="2">
        <v>42493</v>
      </c>
      <c r="I361" s="3">
        <v>0.70277777777777772</v>
      </c>
      <c r="J361" s="2">
        <v>42493</v>
      </c>
      <c r="K361" s="3">
        <v>0.71736111111111112</v>
      </c>
      <c r="L361" s="4">
        <v>1.4583333333333334E-2</v>
      </c>
      <c r="M361" t="str">
        <f>TEXT(Table1[[#This Row],[START_DATE]], "dddd")</f>
        <v>Tuesday</v>
      </c>
      <c r="N361" t="str">
        <f>UPPER(LEFT(Table1[[#This Row],[Column1]],3))</f>
        <v>TUE</v>
      </c>
      <c r="O361" t="str" cm="1">
        <f t="array" ref="O361">_xlfn.IFS(
  Table1[[#This Row],[START_TIME]]&lt;TIME(12,0,0), "05:00-12:00",
  Table1[[#This Row],[START_TIME]]&lt;TIME(18,0,0), "12:00-18:00",
  Table1[[#This Row],[START_TIME]]&lt;TIME(23,0,0), "18:00-23:00",
  TRUE, "23:00-05:00"
)</f>
        <v>12:00-18:00</v>
      </c>
    </row>
    <row r="362" spans="1:15" x14ac:dyDescent="0.35">
      <c r="A362" s="1">
        <v>42493.724305555559</v>
      </c>
      <c r="B362" s="1">
        <v>42493.731944444444</v>
      </c>
      <c r="C362" t="s">
        <v>12</v>
      </c>
      <c r="D362" t="s">
        <v>30</v>
      </c>
      <c r="E362" t="s">
        <v>15</v>
      </c>
      <c r="F362">
        <v>3.9</v>
      </c>
      <c r="G362" t="s">
        <v>14</v>
      </c>
      <c r="H362" s="2">
        <v>42493</v>
      </c>
      <c r="I362" s="3">
        <v>0.72430555555555554</v>
      </c>
      <c r="J362" s="2">
        <v>42493</v>
      </c>
      <c r="K362" s="3">
        <v>0.7319444444444444</v>
      </c>
      <c r="L362" s="4">
        <v>7.6388888888888886E-3</v>
      </c>
      <c r="M362" t="str">
        <f>TEXT(Table1[[#This Row],[START_DATE]], "dddd")</f>
        <v>Tuesday</v>
      </c>
      <c r="N362" t="str">
        <f>UPPER(LEFT(Table1[[#This Row],[Column1]],3))</f>
        <v>TUE</v>
      </c>
      <c r="O362" t="str" cm="1">
        <f t="array" ref="O362">_xlfn.IFS(
  Table1[[#This Row],[START_TIME]]&lt;TIME(12,0,0), "05:00-12:00",
  Table1[[#This Row],[START_TIME]]&lt;TIME(18,0,0), "12:00-18:00",
  Table1[[#This Row],[START_TIME]]&lt;TIME(23,0,0), "18:00-23:00",
  TRUE, "23:00-05:00"
)</f>
        <v>12:00-18:00</v>
      </c>
    </row>
    <row r="363" spans="1:15" x14ac:dyDescent="0.35">
      <c r="A363" s="1">
        <v>42494.902083333334</v>
      </c>
      <c r="B363" s="1">
        <v>42494.913194444445</v>
      </c>
      <c r="C363" t="s">
        <v>12</v>
      </c>
      <c r="D363" t="s">
        <v>19</v>
      </c>
      <c r="E363" t="s">
        <v>20</v>
      </c>
      <c r="F363">
        <v>7.9</v>
      </c>
      <c r="G363" t="s">
        <v>14</v>
      </c>
      <c r="H363" s="2">
        <v>42494</v>
      </c>
      <c r="I363" s="3">
        <v>0.90208333333333335</v>
      </c>
      <c r="J363" s="2">
        <v>42494</v>
      </c>
      <c r="K363" s="3">
        <v>0.91319444444444442</v>
      </c>
      <c r="L363" s="4">
        <v>1.1111111111111112E-2</v>
      </c>
      <c r="M363" t="str">
        <f>TEXT(Table1[[#This Row],[START_DATE]], "dddd")</f>
        <v>Wednesday</v>
      </c>
      <c r="N363" t="str">
        <f>UPPER(LEFT(Table1[[#This Row],[Column1]],3))</f>
        <v>WED</v>
      </c>
      <c r="O363" t="str" cm="1">
        <f t="array" ref="O363">_xlfn.IFS(
  Table1[[#This Row],[START_TIME]]&lt;TIME(12,0,0), "05:00-12:00",
  Table1[[#This Row],[START_TIME]]&lt;TIME(18,0,0), "12:00-18:00",
  Table1[[#This Row],[START_TIME]]&lt;TIME(23,0,0), "18:00-23:00",
  TRUE, "23:00-05:00"
)</f>
        <v>18:00-23:00</v>
      </c>
    </row>
    <row r="364" spans="1:15" x14ac:dyDescent="0.35">
      <c r="A364" s="1">
        <v>42495.89166666667</v>
      </c>
      <c r="B364" s="1">
        <v>42495.9</v>
      </c>
      <c r="C364" t="s">
        <v>12</v>
      </c>
      <c r="D364" t="s">
        <v>122</v>
      </c>
      <c r="E364" t="s">
        <v>123</v>
      </c>
      <c r="F364">
        <v>14.2</v>
      </c>
      <c r="G364" t="s">
        <v>14</v>
      </c>
      <c r="H364" s="2">
        <v>42495</v>
      </c>
      <c r="I364" s="3">
        <v>0.89166666666666672</v>
      </c>
      <c r="J364" s="2">
        <v>42495</v>
      </c>
      <c r="K364" s="3">
        <v>0.9</v>
      </c>
      <c r="L364" s="4">
        <v>8.3333333333333332E-3</v>
      </c>
      <c r="M364" t="str">
        <f>TEXT(Table1[[#This Row],[START_DATE]], "dddd")</f>
        <v>Thursday</v>
      </c>
      <c r="N364" t="str">
        <f>UPPER(LEFT(Table1[[#This Row],[Column1]],3))</f>
        <v>THU</v>
      </c>
      <c r="O364" t="str" cm="1">
        <f t="array" ref="O364">_xlfn.IFS(
  Table1[[#This Row],[START_TIME]]&lt;TIME(12,0,0), "05:00-12:00",
  Table1[[#This Row],[START_TIME]]&lt;TIME(18,0,0), "12:00-18:00",
  Table1[[#This Row],[START_TIME]]&lt;TIME(23,0,0), "18:00-23:00",
  TRUE, "23:00-05:00"
)</f>
        <v>18:00-23:00</v>
      </c>
    </row>
    <row r="365" spans="1:15" x14ac:dyDescent="0.35">
      <c r="A365" s="1">
        <v>42495.94027777778</v>
      </c>
      <c r="B365" s="1">
        <v>42495.944444444445</v>
      </c>
      <c r="C365" t="s">
        <v>12</v>
      </c>
      <c r="D365" t="s">
        <v>123</v>
      </c>
      <c r="E365" t="s">
        <v>124</v>
      </c>
      <c r="F365">
        <v>2.9</v>
      </c>
      <c r="G365" t="s">
        <v>29</v>
      </c>
      <c r="H365" s="2">
        <v>42495</v>
      </c>
      <c r="I365" s="3">
        <v>0.94027777777777777</v>
      </c>
      <c r="J365" s="2">
        <v>42495</v>
      </c>
      <c r="K365" s="3">
        <v>0.94444444444444442</v>
      </c>
      <c r="L365" s="4">
        <v>4.1666666666666666E-3</v>
      </c>
      <c r="M365" t="str">
        <f>TEXT(Table1[[#This Row],[START_DATE]], "dddd")</f>
        <v>Thursday</v>
      </c>
      <c r="N365" t="str">
        <f>UPPER(LEFT(Table1[[#This Row],[Column1]],3))</f>
        <v>THU</v>
      </c>
      <c r="O365" t="str" cm="1">
        <f t="array" ref="O365">_xlfn.IFS(
  Table1[[#This Row],[START_TIME]]&lt;TIME(12,0,0), "05:00-12:00",
  Table1[[#This Row],[START_TIME]]&lt;TIME(18,0,0), "12:00-18:00",
  Table1[[#This Row],[START_TIME]]&lt;TIME(23,0,0), "18:00-23:00",
  TRUE, "23:00-05:00"
)</f>
        <v>18:00-23:00</v>
      </c>
    </row>
    <row r="366" spans="1:15" x14ac:dyDescent="0.35">
      <c r="A366" s="1">
        <v>42495.996527777781</v>
      </c>
      <c r="B366" s="1">
        <v>42496.005555555559</v>
      </c>
      <c r="C366" t="s">
        <v>12</v>
      </c>
      <c r="D366" t="s">
        <v>124</v>
      </c>
      <c r="E366" t="s">
        <v>122</v>
      </c>
      <c r="F366">
        <v>12.9</v>
      </c>
      <c r="G366" t="s">
        <v>21</v>
      </c>
      <c r="H366" s="2">
        <v>42495</v>
      </c>
      <c r="I366" s="3">
        <v>0.99652777777777779</v>
      </c>
      <c r="J366" s="2">
        <v>42496</v>
      </c>
      <c r="K366" s="3">
        <v>5.5555555555555558E-3</v>
      </c>
      <c r="L366" s="4">
        <v>9.0277777777777769E-3</v>
      </c>
      <c r="M366" t="str">
        <f>TEXT(Table1[[#This Row],[START_DATE]], "dddd")</f>
        <v>Thursday</v>
      </c>
      <c r="N366" t="str">
        <f>UPPER(LEFT(Table1[[#This Row],[Column1]],3))</f>
        <v>THU</v>
      </c>
      <c r="O366" t="str" cm="1">
        <f t="array" ref="O366">_xlfn.IFS(
  Table1[[#This Row],[START_TIME]]&lt;TIME(12,0,0), "05:00-12:00",
  Table1[[#This Row],[START_TIME]]&lt;TIME(18,0,0), "12:00-18:00",
  Table1[[#This Row],[START_TIME]]&lt;TIME(23,0,0), "18:00-23:00",
  TRUE, "23:00-05:00"
)</f>
        <v>23:00-05:00</v>
      </c>
    </row>
    <row r="367" spans="1:15" x14ac:dyDescent="0.35">
      <c r="A367" s="1">
        <v>42496.585416666669</v>
      </c>
      <c r="B367" s="1">
        <v>42496.606249999997</v>
      </c>
      <c r="C367" t="s">
        <v>12</v>
      </c>
      <c r="D367" t="s">
        <v>19</v>
      </c>
      <c r="E367" t="s">
        <v>125</v>
      </c>
      <c r="F367">
        <v>7.8</v>
      </c>
      <c r="G367" t="s">
        <v>17</v>
      </c>
      <c r="H367" s="2">
        <v>42496</v>
      </c>
      <c r="I367" s="3">
        <v>0.5854166666666667</v>
      </c>
      <c r="J367" s="2">
        <v>42496</v>
      </c>
      <c r="K367" s="3">
        <v>0.60624999999999996</v>
      </c>
      <c r="L367" s="4">
        <v>2.0833333333333332E-2</v>
      </c>
      <c r="M367" t="str">
        <f>TEXT(Table1[[#This Row],[START_DATE]], "dddd")</f>
        <v>Friday</v>
      </c>
      <c r="N367" t="str">
        <f>UPPER(LEFT(Table1[[#This Row],[Column1]],3))</f>
        <v>FRI</v>
      </c>
      <c r="O367" t="str" cm="1">
        <f t="array" ref="O367">_xlfn.IFS(
  Table1[[#This Row],[START_TIME]]&lt;TIME(12,0,0), "05:00-12:00",
  Table1[[#This Row],[START_TIME]]&lt;TIME(18,0,0), "12:00-18:00",
  Table1[[#This Row],[START_TIME]]&lt;TIME(23,0,0), "18:00-23:00",
  TRUE, "23:00-05:00"
)</f>
        <v>12:00-18:00</v>
      </c>
    </row>
    <row r="368" spans="1:15" x14ac:dyDescent="0.35">
      <c r="A368" s="1">
        <v>42496.629166666666</v>
      </c>
      <c r="B368" s="1">
        <v>42496.640277777777</v>
      </c>
      <c r="C368" t="s">
        <v>12</v>
      </c>
      <c r="D368" t="s">
        <v>15</v>
      </c>
      <c r="E368" t="s">
        <v>30</v>
      </c>
      <c r="F368">
        <v>7.8</v>
      </c>
      <c r="G368" t="s">
        <v>17</v>
      </c>
      <c r="H368" s="2">
        <v>42496</v>
      </c>
      <c r="I368" s="3">
        <v>0.62916666666666665</v>
      </c>
      <c r="J368" s="2">
        <v>42496</v>
      </c>
      <c r="K368" s="3">
        <v>0.64027777777777772</v>
      </c>
      <c r="L368" s="4">
        <v>1.1111111111111112E-2</v>
      </c>
      <c r="M368" t="str">
        <f>TEXT(Table1[[#This Row],[START_DATE]], "dddd")</f>
        <v>Friday</v>
      </c>
      <c r="N368" t="str">
        <f>UPPER(LEFT(Table1[[#This Row],[Column1]],3))</f>
        <v>FRI</v>
      </c>
      <c r="O368" t="str" cm="1">
        <f t="array" ref="O368">_xlfn.IFS(
  Table1[[#This Row],[START_TIME]]&lt;TIME(12,0,0), "05:00-12:00",
  Table1[[#This Row],[START_TIME]]&lt;TIME(18,0,0), "12:00-18:00",
  Table1[[#This Row],[START_TIME]]&lt;TIME(23,0,0), "18:00-23:00",
  TRUE, "23:00-05:00"
)</f>
        <v>12:00-18:00</v>
      </c>
    </row>
    <row r="369" spans="1:15" x14ac:dyDescent="0.35">
      <c r="A369" s="1">
        <v>42496.664583333331</v>
      </c>
      <c r="B369" s="1">
        <v>42496.672222222223</v>
      </c>
      <c r="C369" t="s">
        <v>12</v>
      </c>
      <c r="D369" t="s">
        <v>80</v>
      </c>
      <c r="E369" t="s">
        <v>80</v>
      </c>
      <c r="F369">
        <v>3.8</v>
      </c>
      <c r="G369" t="s">
        <v>14</v>
      </c>
      <c r="H369" s="2">
        <v>42496</v>
      </c>
      <c r="I369" s="3">
        <v>0.6645833333333333</v>
      </c>
      <c r="J369" s="2">
        <v>42496</v>
      </c>
      <c r="K369" s="3">
        <v>0.67222222222222228</v>
      </c>
      <c r="L369" s="4">
        <v>7.6388888888888886E-3</v>
      </c>
      <c r="M369" t="str">
        <f>TEXT(Table1[[#This Row],[START_DATE]], "dddd")</f>
        <v>Friday</v>
      </c>
      <c r="N369" t="str">
        <f>UPPER(LEFT(Table1[[#This Row],[Column1]],3))</f>
        <v>FRI</v>
      </c>
      <c r="O369" t="str" cm="1">
        <f t="array" ref="O369">_xlfn.IFS(
  Table1[[#This Row],[START_TIME]]&lt;TIME(12,0,0), "05:00-12:00",
  Table1[[#This Row],[START_TIME]]&lt;TIME(18,0,0), "12:00-18:00",
  Table1[[#This Row],[START_TIME]]&lt;TIME(23,0,0), "18:00-23:00",
  TRUE, "23:00-05:00"
)</f>
        <v>12:00-18:00</v>
      </c>
    </row>
    <row r="370" spans="1:15" x14ac:dyDescent="0.35">
      <c r="A370" s="1">
        <v>42496.753472222219</v>
      </c>
      <c r="B370" s="1">
        <v>42496.759722222225</v>
      </c>
      <c r="C370" t="s">
        <v>12</v>
      </c>
      <c r="D370" t="s">
        <v>30</v>
      </c>
      <c r="E370" t="s">
        <v>15</v>
      </c>
      <c r="F370">
        <v>2.5</v>
      </c>
      <c r="G370" t="s">
        <v>14</v>
      </c>
      <c r="H370" s="2">
        <v>42496</v>
      </c>
      <c r="I370" s="3">
        <v>0.75347222222222221</v>
      </c>
      <c r="J370" s="2">
        <v>42496</v>
      </c>
      <c r="K370" s="3">
        <v>0.75972222222222219</v>
      </c>
      <c r="L370" s="4">
        <v>6.2500000000000003E-3</v>
      </c>
      <c r="M370" t="str">
        <f>TEXT(Table1[[#This Row],[START_DATE]], "dddd")</f>
        <v>Friday</v>
      </c>
      <c r="N370" t="str">
        <f>UPPER(LEFT(Table1[[#This Row],[Column1]],3))</f>
        <v>FRI</v>
      </c>
      <c r="O370" t="str" cm="1">
        <f t="array" ref="O370">_xlfn.IFS(
  Table1[[#This Row],[START_TIME]]&lt;TIME(12,0,0), "05:00-12:00",
  Table1[[#This Row],[START_TIME]]&lt;TIME(18,0,0), "12:00-18:00",
  Table1[[#This Row],[START_TIME]]&lt;TIME(23,0,0), "18:00-23:00",
  TRUE, "23:00-05:00"
)</f>
        <v>18:00-23:00</v>
      </c>
    </row>
    <row r="371" spans="1:15" x14ac:dyDescent="0.35">
      <c r="A371" s="1">
        <v>42496.911805555559</v>
      </c>
      <c r="B371" s="1">
        <v>42496.920138888891</v>
      </c>
      <c r="C371" t="s">
        <v>12</v>
      </c>
      <c r="D371" t="s">
        <v>15</v>
      </c>
      <c r="E371" t="s">
        <v>31</v>
      </c>
      <c r="F371">
        <v>9.9</v>
      </c>
      <c r="G371" t="s">
        <v>21</v>
      </c>
      <c r="H371" s="2">
        <v>42496</v>
      </c>
      <c r="I371" s="3">
        <v>0.91180555555555554</v>
      </c>
      <c r="J371" s="2">
        <v>42496</v>
      </c>
      <c r="K371" s="3">
        <v>0.92013888888888884</v>
      </c>
      <c r="L371" s="4">
        <v>8.3333333333333332E-3</v>
      </c>
      <c r="M371" t="str">
        <f>TEXT(Table1[[#This Row],[START_DATE]], "dddd")</f>
        <v>Friday</v>
      </c>
      <c r="N371" t="str">
        <f>UPPER(LEFT(Table1[[#This Row],[Column1]],3))</f>
        <v>FRI</v>
      </c>
      <c r="O371" t="str" cm="1">
        <f t="array" ref="O371">_xlfn.IFS(
  Table1[[#This Row],[START_TIME]]&lt;TIME(12,0,0), "05:00-12:00",
  Table1[[#This Row],[START_TIME]]&lt;TIME(18,0,0), "12:00-18:00",
  Table1[[#This Row],[START_TIME]]&lt;TIME(23,0,0), "18:00-23:00",
  TRUE, "23:00-05:00"
)</f>
        <v>18:00-23:00</v>
      </c>
    </row>
    <row r="372" spans="1:15" x14ac:dyDescent="0.35">
      <c r="A372" s="1">
        <v>42496.994444444441</v>
      </c>
      <c r="B372" s="1">
        <v>42497.005555555559</v>
      </c>
      <c r="C372" t="s">
        <v>12</v>
      </c>
      <c r="D372" t="s">
        <v>31</v>
      </c>
      <c r="E372" t="s">
        <v>15</v>
      </c>
      <c r="F372">
        <v>9.9</v>
      </c>
      <c r="G372" t="s">
        <v>21</v>
      </c>
      <c r="H372" s="2">
        <v>42496</v>
      </c>
      <c r="I372" s="3">
        <v>0.99444444444444446</v>
      </c>
      <c r="J372" s="2">
        <v>42497</v>
      </c>
      <c r="K372" s="3">
        <v>5.5555555555555558E-3</v>
      </c>
      <c r="L372" s="4">
        <v>1.1111111111111112E-2</v>
      </c>
      <c r="M372" t="str">
        <f>TEXT(Table1[[#This Row],[START_DATE]], "dddd")</f>
        <v>Friday</v>
      </c>
      <c r="N372" t="str">
        <f>UPPER(LEFT(Table1[[#This Row],[Column1]],3))</f>
        <v>FRI</v>
      </c>
      <c r="O372" t="str" cm="1">
        <f t="array" ref="O372">_xlfn.IFS(
  Table1[[#This Row],[START_TIME]]&lt;TIME(12,0,0), "05:00-12:00",
  Table1[[#This Row],[START_TIME]]&lt;TIME(18,0,0), "12:00-18:00",
  Table1[[#This Row],[START_TIME]]&lt;TIME(23,0,0), "18:00-23:00",
  TRUE, "23:00-05:00"
)</f>
        <v>23:00-05:00</v>
      </c>
    </row>
    <row r="373" spans="1:15" x14ac:dyDescent="0.35">
      <c r="A373" s="1">
        <v>42497</v>
      </c>
      <c r="B373" s="1">
        <v>42497.003472222219</v>
      </c>
      <c r="C373" t="s">
        <v>12</v>
      </c>
      <c r="D373" t="s">
        <v>126</v>
      </c>
      <c r="E373" t="s">
        <v>126</v>
      </c>
      <c r="F373">
        <v>1.2</v>
      </c>
      <c r="G373" t="s">
        <v>29</v>
      </c>
      <c r="H373" s="2">
        <v>42497</v>
      </c>
      <c r="I373" s="3">
        <v>0</v>
      </c>
      <c r="J373" s="2">
        <v>42497</v>
      </c>
      <c r="K373" s="3">
        <v>3.472222222222222E-3</v>
      </c>
      <c r="L373" s="4">
        <v>3.472222222222222E-3</v>
      </c>
      <c r="M373" t="str">
        <f>TEXT(Table1[[#This Row],[START_DATE]], "dddd")</f>
        <v>Saturday</v>
      </c>
      <c r="N373" t="str">
        <f>UPPER(LEFT(Table1[[#This Row],[Column1]],3))</f>
        <v>SAT</v>
      </c>
      <c r="O373" t="str" cm="1">
        <f t="array" ref="O373">_xlfn.IFS(
  Table1[[#This Row],[START_TIME]]&lt;TIME(12,0,0), "05:00-12:00",
  Table1[[#This Row],[START_TIME]]&lt;TIME(18,0,0), "12:00-18:00",
  Table1[[#This Row],[START_TIME]]&lt;TIME(23,0,0), "18:00-23:00",
  TRUE, "23:00-05:00"
)</f>
        <v>05:00-12:00</v>
      </c>
    </row>
    <row r="374" spans="1:15" x14ac:dyDescent="0.35">
      <c r="A374" s="1">
        <v>42497.005555555559</v>
      </c>
      <c r="B374" s="1">
        <v>42497.019444444442</v>
      </c>
      <c r="C374" t="s">
        <v>12</v>
      </c>
      <c r="D374" t="s">
        <v>31</v>
      </c>
      <c r="E374" t="s">
        <v>15</v>
      </c>
      <c r="F374">
        <v>9.9</v>
      </c>
      <c r="G374" t="s">
        <v>21</v>
      </c>
      <c r="H374" s="2">
        <v>42497</v>
      </c>
      <c r="I374" s="3">
        <v>5.5555555555555558E-3</v>
      </c>
      <c r="J374" s="2">
        <v>42497</v>
      </c>
      <c r="K374" s="3">
        <v>1.9444444444444445E-2</v>
      </c>
      <c r="L374" s="4">
        <v>1.3888888888888888E-2</v>
      </c>
      <c r="M374" t="str">
        <f>TEXT(Table1[[#This Row],[START_DATE]], "dddd")</f>
        <v>Saturday</v>
      </c>
      <c r="N374" t="str">
        <f>UPPER(LEFT(Table1[[#This Row],[Column1]],3))</f>
        <v>SAT</v>
      </c>
      <c r="O374" t="str" cm="1">
        <f t="array" ref="O374">_xlfn.IFS(
  Table1[[#This Row],[START_TIME]]&lt;TIME(12,0,0), "05:00-12:00",
  Table1[[#This Row],[START_TIME]]&lt;TIME(18,0,0), "12:00-18:00",
  Table1[[#This Row],[START_TIME]]&lt;TIME(23,0,0), "18:00-23:00",
  TRUE, "23:00-05:00"
)</f>
        <v>05:00-12:00</v>
      </c>
    </row>
    <row r="375" spans="1:15" x14ac:dyDescent="0.35">
      <c r="A375" s="1">
        <v>42497.7</v>
      </c>
      <c r="B375" s="1">
        <v>42497.702777777777</v>
      </c>
      <c r="C375" t="s">
        <v>12</v>
      </c>
      <c r="D375" t="s">
        <v>19</v>
      </c>
      <c r="E375" t="s">
        <v>19</v>
      </c>
      <c r="F375">
        <v>0.6</v>
      </c>
      <c r="G375" t="s">
        <v>29</v>
      </c>
      <c r="H375" s="2">
        <v>42497</v>
      </c>
      <c r="I375" s="3">
        <v>0.7</v>
      </c>
      <c r="J375" s="2">
        <v>42497</v>
      </c>
      <c r="K375" s="3">
        <v>0.70277777777777772</v>
      </c>
      <c r="L375" s="4">
        <v>2.7777777777777779E-3</v>
      </c>
      <c r="M375" t="str">
        <f>TEXT(Table1[[#This Row],[START_DATE]], "dddd")</f>
        <v>Saturday</v>
      </c>
      <c r="N375" t="str">
        <f>UPPER(LEFT(Table1[[#This Row],[Column1]],3))</f>
        <v>SAT</v>
      </c>
      <c r="O375" t="str" cm="1">
        <f t="array" ref="O375">_xlfn.IFS(
  Table1[[#This Row],[START_TIME]]&lt;TIME(12,0,0), "05:00-12:00",
  Table1[[#This Row],[START_TIME]]&lt;TIME(18,0,0), "12:00-18:00",
  Table1[[#This Row],[START_TIME]]&lt;TIME(23,0,0), "18:00-23:00",
  TRUE, "23:00-05:00"
)</f>
        <v>12:00-18:00</v>
      </c>
    </row>
    <row r="376" spans="1:15" x14ac:dyDescent="0.35">
      <c r="A376" s="1">
        <v>42497.837500000001</v>
      </c>
      <c r="B376" s="1">
        <v>42497.851388888892</v>
      </c>
      <c r="C376" t="s">
        <v>12</v>
      </c>
      <c r="D376" t="s">
        <v>15</v>
      </c>
      <c r="E376" t="s">
        <v>31</v>
      </c>
      <c r="F376">
        <v>9.9</v>
      </c>
      <c r="H376" s="2">
        <v>42497</v>
      </c>
      <c r="I376" s="3">
        <v>0.83750000000000002</v>
      </c>
      <c r="J376" s="2">
        <v>42497</v>
      </c>
      <c r="K376" s="3">
        <v>0.85138888888888886</v>
      </c>
      <c r="L376" s="4">
        <v>1.3888888888888888E-2</v>
      </c>
      <c r="M376" t="str">
        <f>TEXT(Table1[[#This Row],[START_DATE]], "dddd")</f>
        <v>Saturday</v>
      </c>
      <c r="N376" t="str">
        <f>UPPER(LEFT(Table1[[#This Row],[Column1]],3))</f>
        <v>SAT</v>
      </c>
      <c r="O376" t="str" cm="1">
        <f t="array" ref="O376">_xlfn.IFS(
  Table1[[#This Row],[START_TIME]]&lt;TIME(12,0,0), "05:00-12:00",
  Table1[[#This Row],[START_TIME]]&lt;TIME(18,0,0), "12:00-18:00",
  Table1[[#This Row],[START_TIME]]&lt;TIME(23,0,0), "18:00-23:00",
  TRUE, "23:00-05:00"
)</f>
        <v>18:00-23:00</v>
      </c>
    </row>
    <row r="377" spans="1:15" x14ac:dyDescent="0.35">
      <c r="A377" s="1">
        <v>42497.945138888892</v>
      </c>
      <c r="B377" s="1">
        <v>42497.959722222222</v>
      </c>
      <c r="C377" t="s">
        <v>12</v>
      </c>
      <c r="D377" t="s">
        <v>31</v>
      </c>
      <c r="E377" t="s">
        <v>30</v>
      </c>
      <c r="F377">
        <v>8.6</v>
      </c>
      <c r="H377" s="2">
        <v>42497</v>
      </c>
      <c r="I377" s="3">
        <v>0.94513888888888886</v>
      </c>
      <c r="J377" s="2">
        <v>42497</v>
      </c>
      <c r="K377" s="3">
        <v>0.95972222222222225</v>
      </c>
      <c r="L377" s="4">
        <v>1.4583333333333334E-2</v>
      </c>
      <c r="M377" t="str">
        <f>TEXT(Table1[[#This Row],[START_DATE]], "dddd")</f>
        <v>Saturday</v>
      </c>
      <c r="N377" t="str">
        <f>UPPER(LEFT(Table1[[#This Row],[Column1]],3))</f>
        <v>SAT</v>
      </c>
      <c r="O377" t="str" cm="1">
        <f t="array" ref="O377">_xlfn.IFS(
  Table1[[#This Row],[START_TIME]]&lt;TIME(12,0,0), "05:00-12:00",
  Table1[[#This Row],[START_TIME]]&lt;TIME(18,0,0), "12:00-18:00",
  Table1[[#This Row],[START_TIME]]&lt;TIME(23,0,0), "18:00-23:00",
  TRUE, "23:00-05:00"
)</f>
        <v>18:00-23:00</v>
      </c>
    </row>
    <row r="378" spans="1:15" x14ac:dyDescent="0.35">
      <c r="A378" s="1">
        <v>42498.724305555559</v>
      </c>
      <c r="B378" s="1">
        <v>42498.729166666664</v>
      </c>
      <c r="C378" t="s">
        <v>12</v>
      </c>
      <c r="D378" t="s">
        <v>127</v>
      </c>
      <c r="E378" t="s">
        <v>60</v>
      </c>
      <c r="F378">
        <v>1.3</v>
      </c>
      <c r="H378" s="2">
        <v>42498</v>
      </c>
      <c r="I378" s="3">
        <v>0.72430555555555554</v>
      </c>
      <c r="J378" s="2">
        <v>42498</v>
      </c>
      <c r="K378" s="3">
        <v>0.72916666666666663</v>
      </c>
      <c r="L378" s="4">
        <v>4.8611111111111112E-3</v>
      </c>
      <c r="M378" t="str">
        <f>TEXT(Table1[[#This Row],[START_DATE]], "dddd")</f>
        <v>Sunday</v>
      </c>
      <c r="N378" t="str">
        <f>UPPER(LEFT(Table1[[#This Row],[Column1]],3))</f>
        <v>SUN</v>
      </c>
      <c r="O378" t="str" cm="1">
        <f t="array" ref="O378">_xlfn.IFS(
  Table1[[#This Row],[START_TIME]]&lt;TIME(12,0,0), "05:00-12:00",
  Table1[[#This Row],[START_TIME]]&lt;TIME(18,0,0), "12:00-18:00",
  Table1[[#This Row],[START_TIME]]&lt;TIME(23,0,0), "18:00-23:00",
  TRUE, "23:00-05:00"
)</f>
        <v>12:00-18:00</v>
      </c>
    </row>
    <row r="379" spans="1:15" x14ac:dyDescent="0.35">
      <c r="A379" s="1">
        <v>42498.761805555558</v>
      </c>
      <c r="B379" s="1">
        <v>42498.76458333333</v>
      </c>
      <c r="C379" t="s">
        <v>12</v>
      </c>
      <c r="D379" t="s">
        <v>60</v>
      </c>
      <c r="E379" t="s">
        <v>128</v>
      </c>
      <c r="F379">
        <v>1.8</v>
      </c>
      <c r="H379" s="2">
        <v>42498</v>
      </c>
      <c r="I379" s="3">
        <v>0.76180555555555551</v>
      </c>
      <c r="J379" s="2">
        <v>42498</v>
      </c>
      <c r="K379" s="3">
        <v>0.76458333333333328</v>
      </c>
      <c r="L379" s="4">
        <v>2.7777777777777779E-3</v>
      </c>
      <c r="M379" t="str">
        <f>TEXT(Table1[[#This Row],[START_DATE]], "dddd")</f>
        <v>Sunday</v>
      </c>
      <c r="N379" t="str">
        <f>UPPER(LEFT(Table1[[#This Row],[Column1]],3))</f>
        <v>SUN</v>
      </c>
      <c r="O379" t="str" cm="1">
        <f t="array" ref="O379">_xlfn.IFS(
  Table1[[#This Row],[START_TIME]]&lt;TIME(12,0,0), "05:00-12:00",
  Table1[[#This Row],[START_TIME]]&lt;TIME(18,0,0), "12:00-18:00",
  Table1[[#This Row],[START_TIME]]&lt;TIME(23,0,0), "18:00-23:00",
  TRUE, "23:00-05:00"
)</f>
        <v>18:00-23:00</v>
      </c>
    </row>
    <row r="380" spans="1:15" x14ac:dyDescent="0.35">
      <c r="A380" s="1">
        <v>42498.803472222222</v>
      </c>
      <c r="B380" s="1">
        <v>42498.810416666667</v>
      </c>
      <c r="C380" t="s">
        <v>12</v>
      </c>
      <c r="D380" t="s">
        <v>128</v>
      </c>
      <c r="E380" t="s">
        <v>60</v>
      </c>
      <c r="F380">
        <v>1.5</v>
      </c>
      <c r="H380" s="2">
        <v>42498</v>
      </c>
      <c r="I380" s="3">
        <v>0.80347222222222225</v>
      </c>
      <c r="J380" s="2">
        <v>42498</v>
      </c>
      <c r="K380" s="3">
        <v>0.81041666666666667</v>
      </c>
      <c r="L380" s="4">
        <v>6.9444444444444441E-3</v>
      </c>
      <c r="M380" t="str">
        <f>TEXT(Table1[[#This Row],[START_DATE]], "dddd")</f>
        <v>Sunday</v>
      </c>
      <c r="N380" t="str">
        <f>UPPER(LEFT(Table1[[#This Row],[Column1]],3))</f>
        <v>SUN</v>
      </c>
      <c r="O380" t="str" cm="1">
        <f t="array" ref="O380">_xlfn.IFS(
  Table1[[#This Row],[START_TIME]]&lt;TIME(12,0,0), "05:00-12:00",
  Table1[[#This Row],[START_TIME]]&lt;TIME(18,0,0), "12:00-18:00",
  Table1[[#This Row],[START_TIME]]&lt;TIME(23,0,0), "18:00-23:00",
  TRUE, "23:00-05:00"
)</f>
        <v>18:00-23:00</v>
      </c>
    </row>
    <row r="381" spans="1:15" x14ac:dyDescent="0.35">
      <c r="A381" s="1">
        <v>42499.434027777781</v>
      </c>
      <c r="B381" s="1">
        <v>42499.447222222225</v>
      </c>
      <c r="C381" t="s">
        <v>12</v>
      </c>
      <c r="D381" t="s">
        <v>37</v>
      </c>
      <c r="E381" t="s">
        <v>72</v>
      </c>
      <c r="F381">
        <v>17.2</v>
      </c>
      <c r="H381" s="2">
        <v>42499</v>
      </c>
      <c r="I381" s="3">
        <v>0.43402777777777779</v>
      </c>
      <c r="J381" s="2">
        <v>42499</v>
      </c>
      <c r="K381" s="3">
        <v>0.44722222222222224</v>
      </c>
      <c r="L381" s="4">
        <v>1.3194444444444444E-2</v>
      </c>
      <c r="M381" t="str">
        <f>TEXT(Table1[[#This Row],[START_DATE]], "dddd")</f>
        <v>Monday</v>
      </c>
      <c r="N381" t="str">
        <f>UPPER(LEFT(Table1[[#This Row],[Column1]],3))</f>
        <v>MON</v>
      </c>
      <c r="O381" t="str" cm="1">
        <f t="array" ref="O381">_xlfn.IFS(
  Table1[[#This Row],[START_TIME]]&lt;TIME(12,0,0), "05:00-12:00",
  Table1[[#This Row],[START_TIME]]&lt;TIME(18,0,0), "12:00-18:00",
  Table1[[#This Row],[START_TIME]]&lt;TIME(23,0,0), "18:00-23:00",
  TRUE, "23:00-05:00"
)</f>
        <v>05:00-12:00</v>
      </c>
    </row>
    <row r="382" spans="1:15" x14ac:dyDescent="0.35">
      <c r="A382" s="1">
        <v>42501.356944444444</v>
      </c>
      <c r="B382" s="1">
        <v>42501.363194444442</v>
      </c>
      <c r="C382" t="s">
        <v>12</v>
      </c>
      <c r="D382" t="s">
        <v>117</v>
      </c>
      <c r="E382" t="s">
        <v>129</v>
      </c>
      <c r="F382">
        <v>2.2000000000000002</v>
      </c>
      <c r="H382" s="2">
        <v>42501</v>
      </c>
      <c r="I382" s="3">
        <v>0.35694444444444445</v>
      </c>
      <c r="J382" s="2">
        <v>42501</v>
      </c>
      <c r="K382" s="3">
        <v>0.36319444444444443</v>
      </c>
      <c r="L382" s="4">
        <v>6.2500000000000003E-3</v>
      </c>
      <c r="M382" t="str">
        <f>TEXT(Table1[[#This Row],[START_DATE]], "dddd")</f>
        <v>Wednesday</v>
      </c>
      <c r="N382" t="str">
        <f>UPPER(LEFT(Table1[[#This Row],[Column1]],3))</f>
        <v>WED</v>
      </c>
      <c r="O382" t="str" cm="1">
        <f t="array" ref="O382">_xlfn.IFS(
  Table1[[#This Row],[START_TIME]]&lt;TIME(12,0,0), "05:00-12:00",
  Table1[[#This Row],[START_TIME]]&lt;TIME(18,0,0), "12:00-18:00",
  Table1[[#This Row],[START_TIME]]&lt;TIME(23,0,0), "18:00-23:00",
  TRUE, "23:00-05:00"
)</f>
        <v>05:00-12:00</v>
      </c>
    </row>
    <row r="383" spans="1:15" x14ac:dyDescent="0.35">
      <c r="A383" s="1">
        <v>42501.728472222225</v>
      </c>
      <c r="B383" s="1">
        <v>42501.736111111109</v>
      </c>
      <c r="C383" t="s">
        <v>12</v>
      </c>
      <c r="D383" t="s">
        <v>129</v>
      </c>
      <c r="E383" t="s">
        <v>117</v>
      </c>
      <c r="F383">
        <v>2.8</v>
      </c>
      <c r="H383" s="2">
        <v>42501</v>
      </c>
      <c r="I383" s="3">
        <v>0.72847222222222219</v>
      </c>
      <c r="J383" s="2">
        <v>42501</v>
      </c>
      <c r="K383" s="3">
        <v>0.73611111111111116</v>
      </c>
      <c r="L383" s="4">
        <v>7.6388888888888886E-3</v>
      </c>
      <c r="M383" t="str">
        <f>TEXT(Table1[[#This Row],[START_DATE]], "dddd")</f>
        <v>Wednesday</v>
      </c>
      <c r="N383" t="str">
        <f>UPPER(LEFT(Table1[[#This Row],[Column1]],3))</f>
        <v>WED</v>
      </c>
      <c r="O383" t="str" cm="1">
        <f t="array" ref="O383">_xlfn.IFS(
  Table1[[#This Row],[START_TIME]]&lt;TIME(12,0,0), "05:00-12:00",
  Table1[[#This Row],[START_TIME]]&lt;TIME(18,0,0), "12:00-18:00",
  Table1[[#This Row],[START_TIME]]&lt;TIME(23,0,0), "18:00-23:00",
  TRUE, "23:00-05:00"
)</f>
        <v>12:00-18:00</v>
      </c>
    </row>
    <row r="384" spans="1:15" x14ac:dyDescent="0.35">
      <c r="A384" s="1">
        <v>42501.805555555555</v>
      </c>
      <c r="B384" s="1">
        <v>42501.811111111114</v>
      </c>
      <c r="C384" t="s">
        <v>12</v>
      </c>
      <c r="D384" t="s">
        <v>117</v>
      </c>
      <c r="E384" t="s">
        <v>117</v>
      </c>
      <c r="F384">
        <v>2.2000000000000002</v>
      </c>
      <c r="H384" s="2">
        <v>42501</v>
      </c>
      <c r="I384" s="3">
        <v>0.80555555555555558</v>
      </c>
      <c r="J384" s="2">
        <v>42501</v>
      </c>
      <c r="K384" s="3">
        <v>0.81111111111111112</v>
      </c>
      <c r="L384" s="4">
        <v>5.5555555555555558E-3</v>
      </c>
      <c r="M384" t="str">
        <f>TEXT(Table1[[#This Row],[START_DATE]], "dddd")</f>
        <v>Wednesday</v>
      </c>
      <c r="N384" t="str">
        <f>UPPER(LEFT(Table1[[#This Row],[Column1]],3))</f>
        <v>WED</v>
      </c>
      <c r="O384" t="str" cm="1">
        <f t="array" ref="O384">_xlfn.IFS(
  Table1[[#This Row],[START_TIME]]&lt;TIME(12,0,0), "05:00-12:00",
  Table1[[#This Row],[START_TIME]]&lt;TIME(18,0,0), "12:00-18:00",
  Table1[[#This Row],[START_TIME]]&lt;TIME(23,0,0), "18:00-23:00",
  TRUE, "23:00-05:00"
)</f>
        <v>18:00-23:00</v>
      </c>
    </row>
    <row r="385" spans="1:15" x14ac:dyDescent="0.35">
      <c r="A385" s="1">
        <v>42502.75277777778</v>
      </c>
      <c r="B385" s="1">
        <v>42502.761805555558</v>
      </c>
      <c r="C385" t="s">
        <v>12</v>
      </c>
      <c r="D385" t="s">
        <v>15</v>
      </c>
      <c r="E385" t="s">
        <v>15</v>
      </c>
      <c r="F385">
        <v>4.0999999999999996</v>
      </c>
      <c r="H385" s="2">
        <v>42502</v>
      </c>
      <c r="I385" s="3">
        <v>0.75277777777777777</v>
      </c>
      <c r="J385" s="2">
        <v>42502</v>
      </c>
      <c r="K385" s="3">
        <v>0.76180555555555551</v>
      </c>
      <c r="L385" s="4">
        <v>9.0277777777777769E-3</v>
      </c>
      <c r="M385" t="str">
        <f>TEXT(Table1[[#This Row],[START_DATE]], "dddd")</f>
        <v>Thursday</v>
      </c>
      <c r="N385" t="str">
        <f>UPPER(LEFT(Table1[[#This Row],[Column1]],3))</f>
        <v>THU</v>
      </c>
      <c r="O385" t="str" cm="1">
        <f t="array" ref="O385">_xlfn.IFS(
  Table1[[#This Row],[START_TIME]]&lt;TIME(12,0,0), "05:00-12:00",
  Table1[[#This Row],[START_TIME]]&lt;TIME(18,0,0), "12:00-18:00",
  Table1[[#This Row],[START_TIME]]&lt;TIME(23,0,0), "18:00-23:00",
  TRUE, "23:00-05:00"
)</f>
        <v>18:00-23:00</v>
      </c>
    </row>
    <row r="386" spans="1:15" x14ac:dyDescent="0.35">
      <c r="A386" s="1">
        <v>42502.806944444441</v>
      </c>
      <c r="B386" s="1">
        <v>42502.817361111112</v>
      </c>
      <c r="C386" t="s">
        <v>12</v>
      </c>
      <c r="D386" t="s">
        <v>15</v>
      </c>
      <c r="E386" t="s">
        <v>15</v>
      </c>
      <c r="F386">
        <v>3.8</v>
      </c>
      <c r="G386" t="s">
        <v>14</v>
      </c>
      <c r="H386" s="2">
        <v>42502</v>
      </c>
      <c r="I386" s="3">
        <v>0.80694444444444446</v>
      </c>
      <c r="J386" s="2">
        <v>42502</v>
      </c>
      <c r="K386" s="3">
        <v>0.81736111111111109</v>
      </c>
      <c r="L386" s="4">
        <v>1.0416666666666666E-2</v>
      </c>
      <c r="M386" t="str">
        <f>TEXT(Table1[[#This Row],[START_DATE]], "dddd")</f>
        <v>Thursday</v>
      </c>
      <c r="N386" t="str">
        <f>UPPER(LEFT(Table1[[#This Row],[Column1]],3))</f>
        <v>THU</v>
      </c>
      <c r="O386" t="str" cm="1">
        <f t="array" ref="O386">_xlfn.IFS(
  Table1[[#This Row],[START_TIME]]&lt;TIME(12,0,0), "05:00-12:00",
  Table1[[#This Row],[START_TIME]]&lt;TIME(18,0,0), "12:00-18:00",
  Table1[[#This Row],[START_TIME]]&lt;TIME(23,0,0), "18:00-23:00",
  TRUE, "23:00-05:00"
)</f>
        <v>18:00-23:00</v>
      </c>
    </row>
    <row r="387" spans="1:15" x14ac:dyDescent="0.35">
      <c r="A387" s="1">
        <v>42504.774305555555</v>
      </c>
      <c r="B387" s="1">
        <v>42504.777083333334</v>
      </c>
      <c r="C387" t="s">
        <v>12</v>
      </c>
      <c r="D387" t="s">
        <v>15</v>
      </c>
      <c r="E387" t="s">
        <v>30</v>
      </c>
      <c r="F387">
        <v>3.1</v>
      </c>
      <c r="G387" t="s">
        <v>14</v>
      </c>
      <c r="H387" s="2">
        <v>42504</v>
      </c>
      <c r="I387" s="3">
        <v>0.77430555555555558</v>
      </c>
      <c r="J387" s="2">
        <v>42504</v>
      </c>
      <c r="K387" s="3">
        <v>0.77708333333333335</v>
      </c>
      <c r="L387" s="4">
        <v>2.7777777777777779E-3</v>
      </c>
      <c r="M387" t="str">
        <f>TEXT(Table1[[#This Row],[START_DATE]], "dddd")</f>
        <v>Saturday</v>
      </c>
      <c r="N387" t="str">
        <f>UPPER(LEFT(Table1[[#This Row],[Column1]],3))</f>
        <v>SAT</v>
      </c>
      <c r="O387" t="str" cm="1">
        <f t="array" ref="O387">_xlfn.IFS(
  Table1[[#This Row],[START_TIME]]&lt;TIME(12,0,0), "05:00-12:00",
  Table1[[#This Row],[START_TIME]]&lt;TIME(18,0,0), "12:00-18:00",
  Table1[[#This Row],[START_TIME]]&lt;TIME(23,0,0), "18:00-23:00",
  TRUE, "23:00-05:00"
)</f>
        <v>18:00-23:00</v>
      </c>
    </row>
    <row r="388" spans="1:15" x14ac:dyDescent="0.35">
      <c r="A388" s="1">
        <v>42504.959027777775</v>
      </c>
      <c r="B388" s="1">
        <v>42504.961805555555</v>
      </c>
      <c r="C388" t="s">
        <v>12</v>
      </c>
      <c r="D388" t="s">
        <v>30</v>
      </c>
      <c r="E388" t="s">
        <v>15</v>
      </c>
      <c r="F388">
        <v>3.1</v>
      </c>
      <c r="G388" t="s">
        <v>14</v>
      </c>
      <c r="H388" s="2">
        <v>42504</v>
      </c>
      <c r="I388" s="3">
        <v>0.95902777777777781</v>
      </c>
      <c r="J388" s="2">
        <v>42504</v>
      </c>
      <c r="K388" s="3">
        <v>0.96180555555555558</v>
      </c>
      <c r="L388" s="4">
        <v>2.7777777777777779E-3</v>
      </c>
      <c r="M388" t="str">
        <f>TEXT(Table1[[#This Row],[START_DATE]], "dddd")</f>
        <v>Saturday</v>
      </c>
      <c r="N388" t="str">
        <f>UPPER(LEFT(Table1[[#This Row],[Column1]],3))</f>
        <v>SAT</v>
      </c>
      <c r="O388" t="str" cm="1">
        <f t="array" ref="O388">_xlfn.IFS(
  Table1[[#This Row],[START_TIME]]&lt;TIME(12,0,0), "05:00-12:00",
  Table1[[#This Row],[START_TIME]]&lt;TIME(18,0,0), "12:00-18:00",
  Table1[[#This Row],[START_TIME]]&lt;TIME(23,0,0), "18:00-23:00",
  TRUE, "23:00-05:00"
)</f>
        <v>23:00-05:00</v>
      </c>
    </row>
    <row r="389" spans="1:15" x14ac:dyDescent="0.35">
      <c r="A389" s="1">
        <v>42507.552083333336</v>
      </c>
      <c r="B389" s="1">
        <v>42507.557638888888</v>
      </c>
      <c r="C389" t="s">
        <v>12</v>
      </c>
      <c r="D389" t="s">
        <v>19</v>
      </c>
      <c r="E389" t="s">
        <v>74</v>
      </c>
      <c r="F389">
        <v>2.8</v>
      </c>
      <c r="G389" t="s">
        <v>29</v>
      </c>
      <c r="H389" s="2">
        <v>42507</v>
      </c>
      <c r="I389" s="3">
        <v>0.55208333333333337</v>
      </c>
      <c r="J389" s="2">
        <v>42507</v>
      </c>
      <c r="K389" s="3">
        <v>0.55763888888888891</v>
      </c>
      <c r="L389" s="4">
        <v>5.5555555555555558E-3</v>
      </c>
      <c r="M389" t="str">
        <f>TEXT(Table1[[#This Row],[START_DATE]], "dddd")</f>
        <v>Tuesday</v>
      </c>
      <c r="N389" t="str">
        <f>UPPER(LEFT(Table1[[#This Row],[Column1]],3))</f>
        <v>TUE</v>
      </c>
      <c r="O389" t="str" cm="1">
        <f t="array" ref="O389">_xlfn.IFS(
  Table1[[#This Row],[START_TIME]]&lt;TIME(12,0,0), "05:00-12:00",
  Table1[[#This Row],[START_TIME]]&lt;TIME(18,0,0), "12:00-18:00",
  Table1[[#This Row],[START_TIME]]&lt;TIME(23,0,0), "18:00-23:00",
  TRUE, "23:00-05:00"
)</f>
        <v>12:00-18:00</v>
      </c>
    </row>
    <row r="390" spans="1:15" x14ac:dyDescent="0.35">
      <c r="A390" s="1">
        <v>42507.580555555556</v>
      </c>
      <c r="B390" s="1">
        <v>42507.588888888888</v>
      </c>
      <c r="C390" t="s">
        <v>12</v>
      </c>
      <c r="D390" t="s">
        <v>74</v>
      </c>
      <c r="E390" t="s">
        <v>25</v>
      </c>
      <c r="F390">
        <v>2.7</v>
      </c>
      <c r="G390" t="s">
        <v>29</v>
      </c>
      <c r="H390" s="2">
        <v>42507</v>
      </c>
      <c r="I390" s="3">
        <v>0.5805555555555556</v>
      </c>
      <c r="J390" s="2">
        <v>42507</v>
      </c>
      <c r="K390" s="3">
        <v>0.58888888888888891</v>
      </c>
      <c r="L390" s="4">
        <v>8.3333333333333332E-3</v>
      </c>
      <c r="M390" t="str">
        <f>TEXT(Table1[[#This Row],[START_DATE]], "dddd")</f>
        <v>Tuesday</v>
      </c>
      <c r="N390" t="str">
        <f>UPPER(LEFT(Table1[[#This Row],[Column1]],3))</f>
        <v>TUE</v>
      </c>
      <c r="O390" t="str" cm="1">
        <f t="array" ref="O390">_xlfn.IFS(
  Table1[[#This Row],[START_TIME]]&lt;TIME(12,0,0), "05:00-12:00",
  Table1[[#This Row],[START_TIME]]&lt;TIME(18,0,0), "12:00-18:00",
  Table1[[#This Row],[START_TIME]]&lt;TIME(23,0,0), "18:00-23:00",
  TRUE, "23:00-05:00"
)</f>
        <v>12:00-18:00</v>
      </c>
    </row>
    <row r="391" spans="1:15" x14ac:dyDescent="0.35">
      <c r="A391" s="1">
        <v>42507.606944444444</v>
      </c>
      <c r="B391" s="1">
        <v>42507.611111111109</v>
      </c>
      <c r="C391" t="s">
        <v>12</v>
      </c>
      <c r="D391" t="s">
        <v>25</v>
      </c>
      <c r="E391" t="s">
        <v>19</v>
      </c>
      <c r="F391">
        <v>1.9</v>
      </c>
      <c r="G391" t="s">
        <v>29</v>
      </c>
      <c r="H391" s="2">
        <v>42507</v>
      </c>
      <c r="I391" s="3">
        <v>0.6069444444444444</v>
      </c>
      <c r="J391" s="2">
        <v>42507</v>
      </c>
      <c r="K391" s="3">
        <v>0.61111111111111116</v>
      </c>
      <c r="L391" s="4">
        <v>4.1666666666666666E-3</v>
      </c>
      <c r="M391" t="str">
        <f>TEXT(Table1[[#This Row],[START_DATE]], "dddd")</f>
        <v>Tuesday</v>
      </c>
      <c r="N391" t="str">
        <f>UPPER(LEFT(Table1[[#This Row],[Column1]],3))</f>
        <v>TUE</v>
      </c>
      <c r="O391" t="str" cm="1">
        <f t="array" ref="O391">_xlfn.IFS(
  Table1[[#This Row],[START_TIME]]&lt;TIME(12,0,0), "05:00-12:00",
  Table1[[#This Row],[START_TIME]]&lt;TIME(18,0,0), "12:00-18:00",
  Table1[[#This Row],[START_TIME]]&lt;TIME(23,0,0), "18:00-23:00",
  TRUE, "23:00-05:00"
)</f>
        <v>12:00-18:00</v>
      </c>
    </row>
    <row r="392" spans="1:15" x14ac:dyDescent="0.35">
      <c r="A392" s="1">
        <v>42508.382638888892</v>
      </c>
      <c r="B392" s="1">
        <v>42508.40347222222</v>
      </c>
      <c r="C392" t="s">
        <v>12</v>
      </c>
      <c r="D392" t="s">
        <v>15</v>
      </c>
      <c r="E392" t="s">
        <v>30</v>
      </c>
      <c r="F392">
        <v>8.4</v>
      </c>
      <c r="G392" t="s">
        <v>17</v>
      </c>
      <c r="H392" s="2">
        <v>42508</v>
      </c>
      <c r="I392" s="3">
        <v>0.38263888888888886</v>
      </c>
      <c r="J392" s="2">
        <v>42508</v>
      </c>
      <c r="K392" s="3">
        <v>0.40347222222222223</v>
      </c>
      <c r="L392" s="4">
        <v>2.0833333333333332E-2</v>
      </c>
      <c r="M392" t="str">
        <f>TEXT(Table1[[#This Row],[START_DATE]], "dddd")</f>
        <v>Wednesday</v>
      </c>
      <c r="N392" t="str">
        <f>UPPER(LEFT(Table1[[#This Row],[Column1]],3))</f>
        <v>WED</v>
      </c>
      <c r="O392" t="str" cm="1">
        <f t="array" ref="O392">_xlfn.IFS(
  Table1[[#This Row],[START_TIME]]&lt;TIME(12,0,0), "05:00-12:00",
  Table1[[#This Row],[START_TIME]]&lt;TIME(18,0,0), "12:00-18:00",
  Table1[[#This Row],[START_TIME]]&lt;TIME(23,0,0), "18:00-23:00",
  TRUE, "23:00-05:00"
)</f>
        <v>05:00-12:00</v>
      </c>
    </row>
    <row r="393" spans="1:15" x14ac:dyDescent="0.35">
      <c r="A393" s="1">
        <v>42508.541666666664</v>
      </c>
      <c r="B393" s="1">
        <v>42508.543055555558</v>
      </c>
      <c r="C393" t="s">
        <v>12</v>
      </c>
      <c r="D393" t="s">
        <v>30</v>
      </c>
      <c r="E393" t="s">
        <v>32</v>
      </c>
      <c r="F393">
        <v>7.6</v>
      </c>
      <c r="G393" t="s">
        <v>17</v>
      </c>
      <c r="H393" s="2">
        <v>42508</v>
      </c>
      <c r="I393" s="3">
        <v>0.54166666666666663</v>
      </c>
      <c r="J393" s="2">
        <v>42508</v>
      </c>
      <c r="K393" s="3">
        <v>0.54305555555555551</v>
      </c>
      <c r="L393" s="4">
        <v>1.3888888888888889E-3</v>
      </c>
      <c r="M393" t="str">
        <f>TEXT(Table1[[#This Row],[START_DATE]], "dddd")</f>
        <v>Wednesday</v>
      </c>
      <c r="N393" t="str">
        <f>UPPER(LEFT(Table1[[#This Row],[Column1]],3))</f>
        <v>WED</v>
      </c>
      <c r="O393" t="str" cm="1">
        <f t="array" ref="O393">_xlfn.IFS(
  Table1[[#This Row],[START_TIME]]&lt;TIME(12,0,0), "05:00-12:00",
  Table1[[#This Row],[START_TIME]]&lt;TIME(18,0,0), "12:00-18:00",
  Table1[[#This Row],[START_TIME]]&lt;TIME(23,0,0), "18:00-23:00",
  TRUE, "23:00-05:00"
)</f>
        <v>12:00-18:00</v>
      </c>
    </row>
    <row r="394" spans="1:15" x14ac:dyDescent="0.35">
      <c r="A394" s="1">
        <v>42509.609027777777</v>
      </c>
      <c r="B394" s="1">
        <v>42509.625694444447</v>
      </c>
      <c r="C394" t="s">
        <v>12</v>
      </c>
      <c r="D394" t="s">
        <v>130</v>
      </c>
      <c r="E394" t="s">
        <v>131</v>
      </c>
      <c r="F394">
        <v>2.9</v>
      </c>
      <c r="G394" t="s">
        <v>14</v>
      </c>
      <c r="H394" s="2">
        <v>42509</v>
      </c>
      <c r="I394" s="3">
        <v>0.60902777777777772</v>
      </c>
      <c r="J394" s="2">
        <v>42509</v>
      </c>
      <c r="K394" s="3">
        <v>0.62569444444444444</v>
      </c>
      <c r="L394" s="4">
        <v>1.6666666666666666E-2</v>
      </c>
      <c r="M394" t="str">
        <f>TEXT(Table1[[#This Row],[START_DATE]], "dddd")</f>
        <v>Thursday</v>
      </c>
      <c r="N394" t="str">
        <f>UPPER(LEFT(Table1[[#This Row],[Column1]],3))</f>
        <v>THU</v>
      </c>
      <c r="O394" t="str" cm="1">
        <f t="array" ref="O394">_xlfn.IFS(
  Table1[[#This Row],[START_TIME]]&lt;TIME(12,0,0), "05:00-12:00",
  Table1[[#This Row],[START_TIME]]&lt;TIME(18,0,0), "12:00-18:00",
  Table1[[#This Row],[START_TIME]]&lt;TIME(23,0,0), "18:00-23:00",
  TRUE, "23:00-05:00"
)</f>
        <v>12:00-18:00</v>
      </c>
    </row>
    <row r="395" spans="1:15" x14ac:dyDescent="0.35">
      <c r="A395" s="1">
        <v>42510.455555555556</v>
      </c>
      <c r="B395" s="1">
        <v>42510.463194444441</v>
      </c>
      <c r="C395" t="s">
        <v>12</v>
      </c>
      <c r="D395" t="s">
        <v>130</v>
      </c>
      <c r="E395" t="s">
        <v>132</v>
      </c>
      <c r="F395">
        <v>11.2</v>
      </c>
      <c r="G395" t="s">
        <v>21</v>
      </c>
      <c r="H395" s="2">
        <v>42510</v>
      </c>
      <c r="I395" s="3">
        <v>0.45555555555555555</v>
      </c>
      <c r="J395" s="2">
        <v>42510</v>
      </c>
      <c r="K395" s="3">
        <v>0.46319444444444446</v>
      </c>
      <c r="L395" s="4">
        <v>7.6388888888888886E-3</v>
      </c>
      <c r="M395" t="str">
        <f>TEXT(Table1[[#This Row],[START_DATE]], "dddd")</f>
        <v>Friday</v>
      </c>
      <c r="N395" t="str">
        <f>UPPER(LEFT(Table1[[#This Row],[Column1]],3))</f>
        <v>FRI</v>
      </c>
      <c r="O395" t="str" cm="1">
        <f t="array" ref="O395">_xlfn.IFS(
  Table1[[#This Row],[START_TIME]]&lt;TIME(12,0,0), "05:00-12:00",
  Table1[[#This Row],[START_TIME]]&lt;TIME(18,0,0), "12:00-18:00",
  Table1[[#This Row],[START_TIME]]&lt;TIME(23,0,0), "18:00-23:00",
  TRUE, "23:00-05:00"
)</f>
        <v>05:00-12:00</v>
      </c>
    </row>
    <row r="396" spans="1:15" x14ac:dyDescent="0.35">
      <c r="A396" s="1">
        <v>42510.654861111114</v>
      </c>
      <c r="B396" s="1">
        <v>42510.675000000003</v>
      </c>
      <c r="C396" t="s">
        <v>12</v>
      </c>
      <c r="D396" t="s">
        <v>30</v>
      </c>
      <c r="E396" t="s">
        <v>15</v>
      </c>
      <c r="F396">
        <v>8.1999999999999993</v>
      </c>
      <c r="G396" t="s">
        <v>14</v>
      </c>
      <c r="H396" s="2">
        <v>42510</v>
      </c>
      <c r="I396" s="3">
        <v>0.65486111111111112</v>
      </c>
      <c r="J396" s="2">
        <v>42510</v>
      </c>
      <c r="K396" s="3">
        <v>0.67500000000000004</v>
      </c>
      <c r="L396" s="4">
        <v>2.013888888888889E-2</v>
      </c>
      <c r="M396" t="str">
        <f>TEXT(Table1[[#This Row],[START_DATE]], "dddd")</f>
        <v>Friday</v>
      </c>
      <c r="N396" t="str">
        <f>UPPER(LEFT(Table1[[#This Row],[Column1]],3))</f>
        <v>FRI</v>
      </c>
      <c r="O396" t="str" cm="1">
        <f t="array" ref="O396">_xlfn.IFS(
  Table1[[#This Row],[START_TIME]]&lt;TIME(12,0,0), "05:00-12:00",
  Table1[[#This Row],[START_TIME]]&lt;TIME(18,0,0), "12:00-18:00",
  Table1[[#This Row],[START_TIME]]&lt;TIME(23,0,0), "18:00-23:00",
  TRUE, "23:00-05:00"
)</f>
        <v>12:00-18:00</v>
      </c>
    </row>
    <row r="397" spans="1:15" x14ac:dyDescent="0.35">
      <c r="A397" s="1">
        <v>42512.652083333334</v>
      </c>
      <c r="B397" s="1">
        <v>42512.656944444447</v>
      </c>
      <c r="C397" t="s">
        <v>12</v>
      </c>
      <c r="D397" t="s">
        <v>15</v>
      </c>
      <c r="E397" t="s">
        <v>30</v>
      </c>
      <c r="F397">
        <v>3</v>
      </c>
      <c r="G397" t="s">
        <v>14</v>
      </c>
      <c r="H397" s="2">
        <v>42512</v>
      </c>
      <c r="I397" s="3">
        <v>0.65208333333333335</v>
      </c>
      <c r="J397" s="2">
        <v>42512</v>
      </c>
      <c r="K397" s="3">
        <v>0.65694444444444444</v>
      </c>
      <c r="L397" s="4">
        <v>4.8611111111111112E-3</v>
      </c>
      <c r="M397" t="str">
        <f>TEXT(Table1[[#This Row],[START_DATE]], "dddd")</f>
        <v>Sunday</v>
      </c>
      <c r="N397" t="str">
        <f>UPPER(LEFT(Table1[[#This Row],[Column1]],3))</f>
        <v>SUN</v>
      </c>
      <c r="O397" t="str" cm="1">
        <f t="array" ref="O397">_xlfn.IFS(
  Table1[[#This Row],[START_TIME]]&lt;TIME(12,0,0), "05:00-12:00",
  Table1[[#This Row],[START_TIME]]&lt;TIME(18,0,0), "12:00-18:00",
  Table1[[#This Row],[START_TIME]]&lt;TIME(23,0,0), "18:00-23:00",
  TRUE, "23:00-05:00"
)</f>
        <v>12:00-18:00</v>
      </c>
    </row>
    <row r="398" spans="1:15" x14ac:dyDescent="0.35">
      <c r="A398" s="1">
        <v>42512.781944444447</v>
      </c>
      <c r="B398" s="1">
        <v>42512.786805555559</v>
      </c>
      <c r="C398" t="s">
        <v>12</v>
      </c>
      <c r="D398" t="s">
        <v>30</v>
      </c>
      <c r="E398" t="s">
        <v>15</v>
      </c>
      <c r="F398">
        <v>2.5</v>
      </c>
      <c r="G398" t="s">
        <v>14</v>
      </c>
      <c r="H398" s="2">
        <v>42512</v>
      </c>
      <c r="I398" s="3">
        <v>0.78194444444444444</v>
      </c>
      <c r="J398" s="2">
        <v>42512</v>
      </c>
      <c r="K398" s="3">
        <v>0.78680555555555554</v>
      </c>
      <c r="L398" s="4">
        <v>4.8611111111111112E-3</v>
      </c>
      <c r="M398" t="str">
        <f>TEXT(Table1[[#This Row],[START_DATE]], "dddd")</f>
        <v>Sunday</v>
      </c>
      <c r="N398" t="str">
        <f>UPPER(LEFT(Table1[[#This Row],[Column1]],3))</f>
        <v>SUN</v>
      </c>
      <c r="O398" t="str" cm="1">
        <f t="array" ref="O398">_xlfn.IFS(
  Table1[[#This Row],[START_TIME]]&lt;TIME(12,0,0), "05:00-12:00",
  Table1[[#This Row],[START_TIME]]&lt;TIME(18,0,0), "12:00-18:00",
  Table1[[#This Row],[START_TIME]]&lt;TIME(23,0,0), "18:00-23:00",
  TRUE, "23:00-05:00"
)</f>
        <v>18:00-23:00</v>
      </c>
    </row>
    <row r="399" spans="1:15" x14ac:dyDescent="0.35">
      <c r="A399" s="1">
        <v>42513.84652777778</v>
      </c>
      <c r="B399" s="1">
        <v>42513.852083333331</v>
      </c>
      <c r="C399" t="s">
        <v>12</v>
      </c>
      <c r="D399" t="s">
        <v>19</v>
      </c>
      <c r="E399" t="s">
        <v>125</v>
      </c>
      <c r="F399">
        <v>3.6</v>
      </c>
      <c r="G399" t="s">
        <v>14</v>
      </c>
      <c r="H399" s="2">
        <v>42513</v>
      </c>
      <c r="I399" s="3">
        <v>0.84652777777777777</v>
      </c>
      <c r="J399" s="2">
        <v>42513</v>
      </c>
      <c r="K399" s="3">
        <v>0.8520833333333333</v>
      </c>
      <c r="L399" s="4">
        <v>5.5555555555555558E-3</v>
      </c>
      <c r="M399" t="str">
        <f>TEXT(Table1[[#This Row],[START_DATE]], "dddd")</f>
        <v>Monday</v>
      </c>
      <c r="N399" t="str">
        <f>UPPER(LEFT(Table1[[#This Row],[Column1]],3))</f>
        <v>MON</v>
      </c>
      <c r="O399" t="str" cm="1">
        <f t="array" ref="O399">_xlfn.IFS(
  Table1[[#This Row],[START_TIME]]&lt;TIME(12,0,0), "05:00-12:00",
  Table1[[#This Row],[START_TIME]]&lt;TIME(18,0,0), "12:00-18:00",
  Table1[[#This Row],[START_TIME]]&lt;TIME(23,0,0), "18:00-23:00",
  TRUE, "23:00-05:00"
)</f>
        <v>18:00-23:00</v>
      </c>
    </row>
    <row r="400" spans="1:15" x14ac:dyDescent="0.35">
      <c r="A400" s="1">
        <v>42513.881249999999</v>
      </c>
      <c r="B400" s="1">
        <v>42513.88958333333</v>
      </c>
      <c r="C400" t="s">
        <v>12</v>
      </c>
      <c r="D400" t="s">
        <v>125</v>
      </c>
      <c r="E400" t="s">
        <v>19</v>
      </c>
      <c r="F400">
        <v>3.6</v>
      </c>
      <c r="G400" t="s">
        <v>29</v>
      </c>
      <c r="H400" s="2">
        <v>42513</v>
      </c>
      <c r="I400" s="3">
        <v>0.88124999999999998</v>
      </c>
      <c r="J400" s="2">
        <v>42513</v>
      </c>
      <c r="K400" s="3">
        <v>0.88958333333333328</v>
      </c>
      <c r="L400" s="4">
        <v>8.3333333333333332E-3</v>
      </c>
      <c r="M400" t="str">
        <f>TEXT(Table1[[#This Row],[START_DATE]], "dddd")</f>
        <v>Monday</v>
      </c>
      <c r="N400" t="str">
        <f>UPPER(LEFT(Table1[[#This Row],[Column1]],3))</f>
        <v>MON</v>
      </c>
      <c r="O400" t="str" cm="1">
        <f t="array" ref="O400">_xlfn.IFS(
  Table1[[#This Row],[START_TIME]]&lt;TIME(12,0,0), "05:00-12:00",
  Table1[[#This Row],[START_TIME]]&lt;TIME(18,0,0), "12:00-18:00",
  Table1[[#This Row],[START_TIME]]&lt;TIME(23,0,0), "18:00-23:00",
  TRUE, "23:00-05:00"
)</f>
        <v>18:00-23:00</v>
      </c>
    </row>
    <row r="401" spans="1:15" x14ac:dyDescent="0.35">
      <c r="A401" s="1">
        <v>42517.851388888892</v>
      </c>
      <c r="B401" s="1">
        <v>42517.854166666664</v>
      </c>
      <c r="C401" t="s">
        <v>12</v>
      </c>
      <c r="D401" t="s">
        <v>19</v>
      </c>
      <c r="E401" t="s">
        <v>133</v>
      </c>
      <c r="F401">
        <v>4.5</v>
      </c>
      <c r="G401" t="s">
        <v>29</v>
      </c>
      <c r="H401" s="2">
        <v>42517</v>
      </c>
      <c r="I401" s="3">
        <v>0.85138888888888886</v>
      </c>
      <c r="J401" s="2">
        <v>42517</v>
      </c>
      <c r="K401" s="3">
        <v>0.85416666666666663</v>
      </c>
      <c r="L401" s="4">
        <v>2.7777777777777779E-3</v>
      </c>
      <c r="M401" t="str">
        <f>TEXT(Table1[[#This Row],[START_DATE]], "dddd")</f>
        <v>Friday</v>
      </c>
      <c r="N401" t="str">
        <f>UPPER(LEFT(Table1[[#This Row],[Column1]],3))</f>
        <v>FRI</v>
      </c>
      <c r="O401" t="str" cm="1">
        <f t="array" ref="O401">_xlfn.IFS(
  Table1[[#This Row],[START_TIME]]&lt;TIME(12,0,0), "05:00-12:00",
  Table1[[#This Row],[START_TIME]]&lt;TIME(18,0,0), "12:00-18:00",
  Table1[[#This Row],[START_TIME]]&lt;TIME(23,0,0), "18:00-23:00",
  TRUE, "23:00-05:00"
)</f>
        <v>18:00-23:00</v>
      </c>
    </row>
    <row r="402" spans="1:15" x14ac:dyDescent="0.35">
      <c r="A402" s="1">
        <v>42517.865972222222</v>
      </c>
      <c r="B402" s="1">
        <v>42517.870138888888</v>
      </c>
      <c r="C402" t="s">
        <v>12</v>
      </c>
      <c r="D402" t="s">
        <v>125</v>
      </c>
      <c r="E402" t="s">
        <v>134</v>
      </c>
      <c r="F402">
        <v>1.2</v>
      </c>
      <c r="H402" s="2">
        <v>42517</v>
      </c>
      <c r="I402" s="3">
        <v>0.86597222222222225</v>
      </c>
      <c r="J402" s="2">
        <v>42517</v>
      </c>
      <c r="K402" s="3">
        <v>0.87013888888888891</v>
      </c>
      <c r="L402" s="4">
        <v>4.1666666666666666E-3</v>
      </c>
      <c r="M402" t="str">
        <f>TEXT(Table1[[#This Row],[START_DATE]], "dddd")</f>
        <v>Friday</v>
      </c>
      <c r="N402" t="str">
        <f>UPPER(LEFT(Table1[[#This Row],[Column1]],3))</f>
        <v>FRI</v>
      </c>
      <c r="O402" t="str" cm="1">
        <f t="array" ref="O402">_xlfn.IFS(
  Table1[[#This Row],[START_TIME]]&lt;TIME(12,0,0), "05:00-12:00",
  Table1[[#This Row],[START_TIME]]&lt;TIME(18,0,0), "12:00-18:00",
  Table1[[#This Row],[START_TIME]]&lt;TIME(23,0,0), "18:00-23:00",
  TRUE, "23:00-05:00"
)</f>
        <v>18:00-23:00</v>
      </c>
    </row>
    <row r="403" spans="1:15" x14ac:dyDescent="0.35">
      <c r="A403" s="1">
        <v>42517.924305555556</v>
      </c>
      <c r="B403" s="1">
        <v>42517.926388888889</v>
      </c>
      <c r="C403" t="s">
        <v>12</v>
      </c>
      <c r="D403" t="s">
        <v>134</v>
      </c>
      <c r="E403" t="s">
        <v>133</v>
      </c>
      <c r="F403">
        <v>1.7</v>
      </c>
      <c r="G403" t="s">
        <v>29</v>
      </c>
      <c r="H403" s="2">
        <v>42517</v>
      </c>
      <c r="I403" s="3">
        <v>0.9243055555555556</v>
      </c>
      <c r="J403" s="2">
        <v>42517</v>
      </c>
      <c r="K403" s="3">
        <v>0.92638888888888893</v>
      </c>
      <c r="L403" s="4">
        <v>2.0833333333333333E-3</v>
      </c>
      <c r="M403" t="str">
        <f>TEXT(Table1[[#This Row],[START_DATE]], "dddd")</f>
        <v>Friday</v>
      </c>
      <c r="N403" t="str">
        <f>UPPER(LEFT(Table1[[#This Row],[Column1]],3))</f>
        <v>FRI</v>
      </c>
      <c r="O403" t="str" cm="1">
        <f t="array" ref="O403">_xlfn.IFS(
  Table1[[#This Row],[START_TIME]]&lt;TIME(12,0,0), "05:00-12:00",
  Table1[[#This Row],[START_TIME]]&lt;TIME(18,0,0), "12:00-18:00",
  Table1[[#This Row],[START_TIME]]&lt;TIME(23,0,0), "18:00-23:00",
  TRUE, "23:00-05:00"
)</f>
        <v>18:00-23:00</v>
      </c>
    </row>
    <row r="404" spans="1:15" x14ac:dyDescent="0.35">
      <c r="A404" s="1">
        <v>42518.010416666664</v>
      </c>
      <c r="B404" s="1">
        <v>42518.01458333333</v>
      </c>
      <c r="C404" t="s">
        <v>12</v>
      </c>
      <c r="D404" t="s">
        <v>134</v>
      </c>
      <c r="E404" t="s">
        <v>19</v>
      </c>
      <c r="F404">
        <v>4.7</v>
      </c>
      <c r="G404" t="s">
        <v>29</v>
      </c>
      <c r="H404" s="2">
        <v>42518</v>
      </c>
      <c r="I404" s="3">
        <v>1.0416666666666666E-2</v>
      </c>
      <c r="J404" s="2">
        <v>42518</v>
      </c>
      <c r="K404" s="3">
        <v>1.4583333333333334E-2</v>
      </c>
      <c r="L404" s="4">
        <v>4.1666666666666666E-3</v>
      </c>
      <c r="M404" t="str">
        <f>TEXT(Table1[[#This Row],[START_DATE]], "dddd")</f>
        <v>Saturday</v>
      </c>
      <c r="N404" t="str">
        <f>UPPER(LEFT(Table1[[#This Row],[Column1]],3))</f>
        <v>SAT</v>
      </c>
      <c r="O404" t="str" cm="1">
        <f t="array" ref="O404">_xlfn.IFS(
  Table1[[#This Row],[START_TIME]]&lt;TIME(12,0,0), "05:00-12:00",
  Table1[[#This Row],[START_TIME]]&lt;TIME(18,0,0), "12:00-18:00",
  Table1[[#This Row],[START_TIME]]&lt;TIME(23,0,0), "18:00-23:00",
  TRUE, "23:00-05:00"
)</f>
        <v>05:00-12:00</v>
      </c>
    </row>
    <row r="405" spans="1:15" x14ac:dyDescent="0.35">
      <c r="A405" s="1">
        <v>42518.536111111112</v>
      </c>
      <c r="B405" s="1">
        <v>42518.54583333333</v>
      </c>
      <c r="C405" t="s">
        <v>12</v>
      </c>
      <c r="D405" t="s">
        <v>15</v>
      </c>
      <c r="E405" t="s">
        <v>30</v>
      </c>
      <c r="F405">
        <v>6.1</v>
      </c>
      <c r="G405" t="s">
        <v>14</v>
      </c>
      <c r="H405" s="2">
        <v>42518</v>
      </c>
      <c r="I405" s="3">
        <v>0.53611111111111109</v>
      </c>
      <c r="J405" s="2">
        <v>42518</v>
      </c>
      <c r="K405" s="3">
        <v>0.54583333333333328</v>
      </c>
      <c r="L405" s="4">
        <v>9.7222222222222224E-3</v>
      </c>
      <c r="M405" t="str">
        <f>TEXT(Table1[[#This Row],[START_DATE]], "dddd")</f>
        <v>Saturday</v>
      </c>
      <c r="N405" t="str">
        <f>UPPER(LEFT(Table1[[#This Row],[Column1]],3))</f>
        <v>SAT</v>
      </c>
      <c r="O405" t="str" cm="1">
        <f t="array" ref="O405">_xlfn.IFS(
  Table1[[#This Row],[START_TIME]]&lt;TIME(12,0,0), "05:00-12:00",
  Table1[[#This Row],[START_TIME]]&lt;TIME(18,0,0), "12:00-18:00",
  Table1[[#This Row],[START_TIME]]&lt;TIME(23,0,0), "18:00-23:00",
  TRUE, "23:00-05:00"
)</f>
        <v>12:00-18:00</v>
      </c>
    </row>
    <row r="406" spans="1:15" x14ac:dyDescent="0.35">
      <c r="A406" s="1">
        <v>42518.607638888891</v>
      </c>
      <c r="B406" s="1">
        <v>42518.62777777778</v>
      </c>
      <c r="C406" t="s">
        <v>12</v>
      </c>
      <c r="D406" t="s">
        <v>30</v>
      </c>
      <c r="E406" t="s">
        <v>15</v>
      </c>
      <c r="F406">
        <v>11.3</v>
      </c>
      <c r="G406" t="s">
        <v>17</v>
      </c>
      <c r="H406" s="2">
        <v>42518</v>
      </c>
      <c r="I406" s="3">
        <v>0.60763888888888884</v>
      </c>
      <c r="J406" s="2">
        <v>42518</v>
      </c>
      <c r="K406" s="3">
        <v>0.62777777777777777</v>
      </c>
      <c r="L406" s="4">
        <v>2.013888888888889E-2</v>
      </c>
      <c r="M406" t="str">
        <f>TEXT(Table1[[#This Row],[START_DATE]], "dddd")</f>
        <v>Saturday</v>
      </c>
      <c r="N406" t="str">
        <f>UPPER(LEFT(Table1[[#This Row],[Column1]],3))</f>
        <v>SAT</v>
      </c>
      <c r="O406" t="str" cm="1">
        <f t="array" ref="O406">_xlfn.IFS(
  Table1[[#This Row],[START_TIME]]&lt;TIME(12,0,0), "05:00-12:00",
  Table1[[#This Row],[START_TIME]]&lt;TIME(18,0,0), "12:00-18:00",
  Table1[[#This Row],[START_TIME]]&lt;TIME(23,0,0), "18:00-23:00",
  TRUE, "23:00-05:00"
)</f>
        <v>12:00-18:00</v>
      </c>
    </row>
    <row r="407" spans="1:15" x14ac:dyDescent="0.35">
      <c r="A407" s="1">
        <v>42521.57916666667</v>
      </c>
      <c r="B407" s="1">
        <v>42521.611805555556</v>
      </c>
      <c r="C407" t="s">
        <v>12</v>
      </c>
      <c r="D407" t="s">
        <v>15</v>
      </c>
      <c r="E407" t="s">
        <v>32</v>
      </c>
      <c r="F407">
        <v>14.9</v>
      </c>
      <c r="G407" t="s">
        <v>21</v>
      </c>
      <c r="H407" s="2">
        <v>42521</v>
      </c>
      <c r="I407" s="3">
        <v>0.57916666666666672</v>
      </c>
      <c r="J407" s="2">
        <v>42521</v>
      </c>
      <c r="K407" s="3">
        <v>0.6118055555555556</v>
      </c>
      <c r="L407" s="4">
        <v>3.2638888888888891E-2</v>
      </c>
      <c r="M407" t="str">
        <f>TEXT(Table1[[#This Row],[START_DATE]], "dddd")</f>
        <v>Tuesday</v>
      </c>
      <c r="N407" t="str">
        <f>UPPER(LEFT(Table1[[#This Row],[Column1]],3))</f>
        <v>TUE</v>
      </c>
      <c r="O407" t="str" cm="1">
        <f t="array" ref="O407">_xlfn.IFS(
  Table1[[#This Row],[START_TIME]]&lt;TIME(12,0,0), "05:00-12:00",
  Table1[[#This Row],[START_TIME]]&lt;TIME(18,0,0), "12:00-18:00",
  Table1[[#This Row],[START_TIME]]&lt;TIME(23,0,0), "18:00-23:00",
  TRUE, "23:00-05:00"
)</f>
        <v>12:00-18:00</v>
      </c>
    </row>
    <row r="408" spans="1:15" x14ac:dyDescent="0.35">
      <c r="A408" s="1">
        <v>42521.668055555558</v>
      </c>
      <c r="B408" s="1">
        <v>42521.693749999999</v>
      </c>
      <c r="C408" t="s">
        <v>12</v>
      </c>
      <c r="D408" t="s">
        <v>32</v>
      </c>
      <c r="E408" t="s">
        <v>15</v>
      </c>
      <c r="F408">
        <v>14</v>
      </c>
      <c r="G408" t="s">
        <v>21</v>
      </c>
      <c r="H408" s="2">
        <v>42521</v>
      </c>
      <c r="I408" s="3">
        <v>0.66805555555555551</v>
      </c>
      <c r="J408" s="2">
        <v>42521</v>
      </c>
      <c r="K408" s="3">
        <v>0.69374999999999998</v>
      </c>
      <c r="L408" s="4">
        <v>2.5694444444444443E-2</v>
      </c>
      <c r="M408" t="str">
        <f>TEXT(Table1[[#This Row],[START_DATE]], "dddd")</f>
        <v>Tuesday</v>
      </c>
      <c r="N408" t="str">
        <f>UPPER(LEFT(Table1[[#This Row],[Column1]],3))</f>
        <v>TUE</v>
      </c>
      <c r="O408" t="str" cm="1">
        <f t="array" ref="O408">_xlfn.IFS(
  Table1[[#This Row],[START_TIME]]&lt;TIME(12,0,0), "05:00-12:00",
  Table1[[#This Row],[START_TIME]]&lt;TIME(18,0,0), "12:00-18:00",
  Table1[[#This Row],[START_TIME]]&lt;TIME(23,0,0), "18:00-23:00",
  TRUE, "23:00-05:00"
)</f>
        <v>12:00-18:00</v>
      </c>
    </row>
    <row r="409" spans="1:15" x14ac:dyDescent="0.35">
      <c r="A409" s="1">
        <v>42521.743055555555</v>
      </c>
      <c r="B409" s="1">
        <v>42521.749305555553</v>
      </c>
      <c r="C409" t="s">
        <v>12</v>
      </c>
      <c r="D409" t="s">
        <v>25</v>
      </c>
      <c r="E409" t="s">
        <v>19</v>
      </c>
      <c r="F409">
        <v>1.8</v>
      </c>
      <c r="H409" s="2">
        <v>42521</v>
      </c>
      <c r="I409" s="3">
        <v>0.74305555555555558</v>
      </c>
      <c r="J409" s="2">
        <v>42521</v>
      </c>
      <c r="K409" s="3">
        <v>0.74930555555555556</v>
      </c>
      <c r="L409" s="4">
        <v>6.2500000000000003E-3</v>
      </c>
      <c r="M409" t="str">
        <f>TEXT(Table1[[#This Row],[START_DATE]], "dddd")</f>
        <v>Tuesday</v>
      </c>
      <c r="N409" t="str">
        <f>UPPER(LEFT(Table1[[#This Row],[Column1]],3))</f>
        <v>TUE</v>
      </c>
      <c r="O409" t="str" cm="1">
        <f t="array" ref="O409">_xlfn.IFS(
  Table1[[#This Row],[START_TIME]]&lt;TIME(12,0,0), "05:00-12:00",
  Table1[[#This Row],[START_TIME]]&lt;TIME(18,0,0), "12:00-18:00",
  Table1[[#This Row],[START_TIME]]&lt;TIME(23,0,0), "18:00-23:00",
  TRUE, "23:00-05:00"
)</f>
        <v>12:00-18:00</v>
      </c>
    </row>
    <row r="410" spans="1:15" x14ac:dyDescent="0.35">
      <c r="A410" s="1">
        <v>42522.612500000003</v>
      </c>
      <c r="B410" s="1">
        <v>42522.65902777778</v>
      </c>
      <c r="C410" t="s">
        <v>12</v>
      </c>
      <c r="D410" t="s">
        <v>13</v>
      </c>
      <c r="E410" t="s">
        <v>135</v>
      </c>
      <c r="F410">
        <v>63.7</v>
      </c>
      <c r="G410" t="s">
        <v>17</v>
      </c>
      <c r="H410" s="2">
        <v>42522</v>
      </c>
      <c r="I410" s="3">
        <v>0.61250000000000004</v>
      </c>
      <c r="J410" s="2">
        <v>42522</v>
      </c>
      <c r="K410" s="3">
        <v>0.65902777777777777</v>
      </c>
      <c r="L410" s="4">
        <v>4.6527777777777779E-2</v>
      </c>
      <c r="M410" t="str">
        <f>TEXT(Table1[[#This Row],[START_DATE]], "dddd")</f>
        <v>Wednesday</v>
      </c>
      <c r="N410" t="str">
        <f>UPPER(LEFT(Table1[[#This Row],[Column1]],3))</f>
        <v>WED</v>
      </c>
      <c r="O410" t="str" cm="1">
        <f t="array" ref="O410">_xlfn.IFS(
  Table1[[#This Row],[START_TIME]]&lt;TIME(12,0,0), "05:00-12:00",
  Table1[[#This Row],[START_TIME]]&lt;TIME(18,0,0), "12:00-18:00",
  Table1[[#This Row],[START_TIME]]&lt;TIME(23,0,0), "18:00-23:00",
  TRUE, "23:00-05:00"
)</f>
        <v>12:00-18:00</v>
      </c>
    </row>
    <row r="411" spans="1:15" x14ac:dyDescent="0.35">
      <c r="A411" s="1">
        <v>42522.71875</v>
      </c>
      <c r="B411" s="1">
        <v>42522.72152777778</v>
      </c>
      <c r="C411" t="s">
        <v>12</v>
      </c>
      <c r="D411" t="s">
        <v>135</v>
      </c>
      <c r="E411" t="s">
        <v>135</v>
      </c>
      <c r="F411">
        <v>4.3</v>
      </c>
      <c r="G411" t="s">
        <v>14</v>
      </c>
      <c r="H411" s="2">
        <v>42522</v>
      </c>
      <c r="I411" s="3">
        <v>0.71875</v>
      </c>
      <c r="J411" s="2">
        <v>42522</v>
      </c>
      <c r="K411" s="3">
        <v>0.72152777777777777</v>
      </c>
      <c r="L411" s="4">
        <v>2.7777777777777779E-3</v>
      </c>
      <c r="M411" t="str">
        <f>TEXT(Table1[[#This Row],[START_DATE]], "dddd")</f>
        <v>Wednesday</v>
      </c>
      <c r="N411" t="str">
        <f>UPPER(LEFT(Table1[[#This Row],[Column1]],3))</f>
        <v>WED</v>
      </c>
      <c r="O411" t="str" cm="1">
        <f t="array" ref="O411">_xlfn.IFS(
  Table1[[#This Row],[START_TIME]]&lt;TIME(12,0,0), "05:00-12:00",
  Table1[[#This Row],[START_TIME]]&lt;TIME(18,0,0), "12:00-18:00",
  Table1[[#This Row],[START_TIME]]&lt;TIME(23,0,0), "18:00-23:00",
  TRUE, "23:00-05:00"
)</f>
        <v>12:00-18:00</v>
      </c>
    </row>
    <row r="412" spans="1:15" x14ac:dyDescent="0.35">
      <c r="A412" s="1">
        <v>42522.729166666664</v>
      </c>
      <c r="B412" s="1">
        <v>42522.732638888891</v>
      </c>
      <c r="C412" t="s">
        <v>12</v>
      </c>
      <c r="D412" t="s">
        <v>135</v>
      </c>
      <c r="E412" t="s">
        <v>136</v>
      </c>
      <c r="F412">
        <v>7.1</v>
      </c>
      <c r="G412" t="s">
        <v>21</v>
      </c>
      <c r="H412" s="2">
        <v>42522</v>
      </c>
      <c r="I412" s="3">
        <v>0.72916666666666663</v>
      </c>
      <c r="J412" s="2">
        <v>42522</v>
      </c>
      <c r="K412" s="3">
        <v>0.73263888888888884</v>
      </c>
      <c r="L412" s="4">
        <v>3.472222222222222E-3</v>
      </c>
      <c r="M412" t="str">
        <f>TEXT(Table1[[#This Row],[START_DATE]], "dddd")</f>
        <v>Wednesday</v>
      </c>
      <c r="N412" t="str">
        <f>UPPER(LEFT(Table1[[#This Row],[Column1]],3))</f>
        <v>WED</v>
      </c>
      <c r="O412" t="str" cm="1">
        <f t="array" ref="O412">_xlfn.IFS(
  Table1[[#This Row],[START_TIME]]&lt;TIME(12,0,0), "05:00-12:00",
  Table1[[#This Row],[START_TIME]]&lt;TIME(18,0,0), "12:00-18:00",
  Table1[[#This Row],[START_TIME]]&lt;TIME(23,0,0), "18:00-23:00",
  TRUE, "23:00-05:00"
)</f>
        <v>12:00-18:00</v>
      </c>
    </row>
    <row r="413" spans="1:15" x14ac:dyDescent="0.35">
      <c r="A413" s="1">
        <v>42523.680555555555</v>
      </c>
      <c r="B413" s="1">
        <v>42523.703472222223</v>
      </c>
      <c r="C413" t="s">
        <v>12</v>
      </c>
      <c r="D413" t="s">
        <v>15</v>
      </c>
      <c r="E413" t="s">
        <v>32</v>
      </c>
      <c r="F413">
        <v>11.4</v>
      </c>
      <c r="G413" t="s">
        <v>27</v>
      </c>
      <c r="H413" s="2">
        <v>42523</v>
      </c>
      <c r="I413" s="3">
        <v>0.68055555555555558</v>
      </c>
      <c r="J413" s="2">
        <v>42523</v>
      </c>
      <c r="K413" s="3">
        <v>0.70347222222222228</v>
      </c>
      <c r="L413" s="4">
        <v>2.2916666666666665E-2</v>
      </c>
      <c r="M413" t="str">
        <f>TEXT(Table1[[#This Row],[START_DATE]], "dddd")</f>
        <v>Thursday</v>
      </c>
      <c r="N413" t="str">
        <f>UPPER(LEFT(Table1[[#This Row],[Column1]],3))</f>
        <v>THU</v>
      </c>
      <c r="O413" t="str" cm="1">
        <f t="array" ref="O413">_xlfn.IFS(
  Table1[[#This Row],[START_TIME]]&lt;TIME(12,0,0), "05:00-12:00",
  Table1[[#This Row],[START_TIME]]&lt;TIME(18,0,0), "12:00-18:00",
  Table1[[#This Row],[START_TIME]]&lt;TIME(23,0,0), "18:00-23:00",
  TRUE, "23:00-05:00"
)</f>
        <v>12:00-18:00</v>
      </c>
    </row>
    <row r="414" spans="1:15" x14ac:dyDescent="0.35">
      <c r="A414" s="1">
        <v>42523.789583333331</v>
      </c>
      <c r="B414" s="1">
        <v>42523.806250000001</v>
      </c>
      <c r="C414" t="s">
        <v>12</v>
      </c>
      <c r="D414" t="s">
        <v>32</v>
      </c>
      <c r="E414" t="s">
        <v>15</v>
      </c>
      <c r="F414">
        <v>9</v>
      </c>
      <c r="G414" t="s">
        <v>29</v>
      </c>
      <c r="H414" s="2">
        <v>42523</v>
      </c>
      <c r="I414" s="3">
        <v>0.7895833333333333</v>
      </c>
      <c r="J414" s="2">
        <v>42523</v>
      </c>
      <c r="K414" s="3">
        <v>0.80625000000000002</v>
      </c>
      <c r="L414" s="4">
        <v>1.6666666666666666E-2</v>
      </c>
      <c r="M414" t="str">
        <f>TEXT(Table1[[#This Row],[START_DATE]], "dddd")</f>
        <v>Thursday</v>
      </c>
      <c r="N414" t="str">
        <f>UPPER(LEFT(Table1[[#This Row],[Column1]],3))</f>
        <v>THU</v>
      </c>
      <c r="O414" t="str" cm="1">
        <f t="array" ref="O414">_xlfn.IFS(
  Table1[[#This Row],[START_TIME]]&lt;TIME(12,0,0), "05:00-12:00",
  Table1[[#This Row],[START_TIME]]&lt;TIME(18,0,0), "12:00-18:00",
  Table1[[#This Row],[START_TIME]]&lt;TIME(23,0,0), "18:00-23:00",
  TRUE, "23:00-05:00"
)</f>
        <v>18:00-23:00</v>
      </c>
    </row>
    <row r="415" spans="1:15" x14ac:dyDescent="0.35">
      <c r="A415" s="1">
        <v>42523.811111111114</v>
      </c>
      <c r="B415" s="1">
        <v>42523.817361111112</v>
      </c>
      <c r="C415" t="s">
        <v>12</v>
      </c>
      <c r="D415" t="s">
        <v>36</v>
      </c>
      <c r="E415" t="s">
        <v>19</v>
      </c>
      <c r="F415">
        <v>3.2</v>
      </c>
      <c r="G415" t="s">
        <v>14</v>
      </c>
      <c r="H415" s="2">
        <v>42523</v>
      </c>
      <c r="I415" s="3">
        <v>0.81111111111111112</v>
      </c>
      <c r="J415" s="2">
        <v>42523</v>
      </c>
      <c r="K415" s="3">
        <v>0.81736111111111109</v>
      </c>
      <c r="L415" s="4">
        <v>6.2500000000000003E-3</v>
      </c>
      <c r="M415" t="str">
        <f>TEXT(Table1[[#This Row],[START_DATE]], "dddd")</f>
        <v>Thursday</v>
      </c>
      <c r="N415" t="str">
        <f>UPPER(LEFT(Table1[[#This Row],[Column1]],3))</f>
        <v>THU</v>
      </c>
      <c r="O415" t="str" cm="1">
        <f t="array" ref="O415">_xlfn.IFS(
  Table1[[#This Row],[START_TIME]]&lt;TIME(12,0,0), "05:00-12:00",
  Table1[[#This Row],[START_TIME]]&lt;TIME(18,0,0), "12:00-18:00",
  Table1[[#This Row],[START_TIME]]&lt;TIME(23,0,0), "18:00-23:00",
  TRUE, "23:00-05:00"
)</f>
        <v>18:00-23:00</v>
      </c>
    </row>
    <row r="416" spans="1:15" x14ac:dyDescent="0.35">
      <c r="A416" s="1">
        <v>42525.013194444444</v>
      </c>
      <c r="B416" s="1">
        <v>42525.027083333334</v>
      </c>
      <c r="C416" t="s">
        <v>12</v>
      </c>
      <c r="D416" t="s">
        <v>20</v>
      </c>
      <c r="E416" t="s">
        <v>19</v>
      </c>
      <c r="F416">
        <v>8</v>
      </c>
      <c r="G416" t="s">
        <v>14</v>
      </c>
      <c r="H416" s="2">
        <v>42525</v>
      </c>
      <c r="I416" s="3">
        <v>1.3194444444444444E-2</v>
      </c>
      <c r="J416" s="2">
        <v>42525</v>
      </c>
      <c r="K416" s="3">
        <v>2.7083333333333334E-2</v>
      </c>
      <c r="L416" s="4">
        <v>1.3888888888888888E-2</v>
      </c>
      <c r="M416" t="str">
        <f>TEXT(Table1[[#This Row],[START_DATE]], "dddd")</f>
        <v>Saturday</v>
      </c>
      <c r="N416" t="str">
        <f>UPPER(LEFT(Table1[[#This Row],[Column1]],3))</f>
        <v>SAT</v>
      </c>
      <c r="O416" t="str" cm="1">
        <f t="array" ref="O416">_xlfn.IFS(
  Table1[[#This Row],[START_TIME]]&lt;TIME(12,0,0), "05:00-12:00",
  Table1[[#This Row],[START_TIME]]&lt;TIME(18,0,0), "12:00-18:00",
  Table1[[#This Row],[START_TIME]]&lt;TIME(23,0,0), "18:00-23:00",
  TRUE, "23:00-05:00"
)</f>
        <v>05:00-12:00</v>
      </c>
    </row>
    <row r="417" spans="1:15" x14ac:dyDescent="0.35">
      <c r="A417" s="1">
        <v>42526.240972222222</v>
      </c>
      <c r="B417" s="1">
        <v>42526.251388888886</v>
      </c>
      <c r="C417" t="s">
        <v>12</v>
      </c>
      <c r="D417" t="s">
        <v>112</v>
      </c>
      <c r="E417" t="s">
        <v>111</v>
      </c>
      <c r="F417">
        <v>14.4</v>
      </c>
      <c r="G417" t="s">
        <v>21</v>
      </c>
      <c r="H417" s="2">
        <v>42526</v>
      </c>
      <c r="I417" s="3">
        <v>0.24097222222222223</v>
      </c>
      <c r="J417" s="2">
        <v>42526</v>
      </c>
      <c r="K417" s="3">
        <v>0.25138888888888888</v>
      </c>
      <c r="L417" s="4">
        <v>1.0416666666666666E-2</v>
      </c>
      <c r="M417" t="str">
        <f>TEXT(Table1[[#This Row],[START_DATE]], "dddd")</f>
        <v>Sunday</v>
      </c>
      <c r="N417" t="str">
        <f>UPPER(LEFT(Table1[[#This Row],[Column1]],3))</f>
        <v>SUN</v>
      </c>
      <c r="O417" t="str" cm="1">
        <f t="array" ref="O417">_xlfn.IFS(
  Table1[[#This Row],[START_TIME]]&lt;TIME(12,0,0), "05:00-12:00",
  Table1[[#This Row],[START_TIME]]&lt;TIME(18,0,0), "12:00-18:00",
  Table1[[#This Row],[START_TIME]]&lt;TIME(23,0,0), "18:00-23:00",
  TRUE, "23:00-05:00"
)</f>
        <v>05:00-12:00</v>
      </c>
    </row>
    <row r="418" spans="1:15" x14ac:dyDescent="0.35">
      <c r="A418" s="1">
        <v>42526.697916666664</v>
      </c>
      <c r="B418" s="1">
        <v>42526.707638888889</v>
      </c>
      <c r="C418" t="s">
        <v>12</v>
      </c>
      <c r="D418" t="s">
        <v>16</v>
      </c>
      <c r="E418" t="s">
        <v>30</v>
      </c>
      <c r="F418">
        <v>17</v>
      </c>
      <c r="G418" t="s">
        <v>21</v>
      </c>
      <c r="H418" s="2">
        <v>42526</v>
      </c>
      <c r="I418" s="3">
        <v>0.69791666666666663</v>
      </c>
      <c r="J418" s="2">
        <v>42526</v>
      </c>
      <c r="K418" s="3">
        <v>0.70763888888888893</v>
      </c>
      <c r="L418" s="4">
        <v>9.7222222222222224E-3</v>
      </c>
      <c r="M418" t="str">
        <f>TEXT(Table1[[#This Row],[START_DATE]], "dddd")</f>
        <v>Sunday</v>
      </c>
      <c r="N418" t="str">
        <f>UPPER(LEFT(Table1[[#This Row],[Column1]],3))</f>
        <v>SUN</v>
      </c>
      <c r="O418" t="str" cm="1">
        <f t="array" ref="O418">_xlfn.IFS(
  Table1[[#This Row],[START_TIME]]&lt;TIME(12,0,0), "05:00-12:00",
  Table1[[#This Row],[START_TIME]]&lt;TIME(18,0,0), "12:00-18:00",
  Table1[[#This Row],[START_TIME]]&lt;TIME(23,0,0), "18:00-23:00",
  TRUE, "23:00-05:00"
)</f>
        <v>12:00-18:00</v>
      </c>
    </row>
    <row r="419" spans="1:15" x14ac:dyDescent="0.35">
      <c r="A419" s="1">
        <v>42526.720833333333</v>
      </c>
      <c r="B419" s="1">
        <v>42526.738888888889</v>
      </c>
      <c r="C419" t="s">
        <v>12</v>
      </c>
      <c r="D419" t="s">
        <v>30</v>
      </c>
      <c r="E419" t="s">
        <v>15</v>
      </c>
      <c r="F419">
        <v>7.9</v>
      </c>
      <c r="G419" t="s">
        <v>17</v>
      </c>
      <c r="H419" s="2">
        <v>42526</v>
      </c>
      <c r="I419" s="3">
        <v>0.72083333333333333</v>
      </c>
      <c r="J419" s="2">
        <v>42526</v>
      </c>
      <c r="K419" s="3">
        <v>0.73888888888888893</v>
      </c>
      <c r="L419" s="4">
        <v>1.8055555555555554E-2</v>
      </c>
      <c r="M419" t="str">
        <f>TEXT(Table1[[#This Row],[START_DATE]], "dddd")</f>
        <v>Sunday</v>
      </c>
      <c r="N419" t="str">
        <f>UPPER(LEFT(Table1[[#This Row],[Column1]],3))</f>
        <v>SUN</v>
      </c>
      <c r="O419" t="str" cm="1">
        <f t="array" ref="O419">_xlfn.IFS(
  Table1[[#This Row],[START_TIME]]&lt;TIME(12,0,0), "05:00-12:00",
  Table1[[#This Row],[START_TIME]]&lt;TIME(18,0,0), "12:00-18:00",
  Table1[[#This Row],[START_TIME]]&lt;TIME(23,0,0), "18:00-23:00",
  TRUE, "23:00-05:00"
)</f>
        <v>12:00-18:00</v>
      </c>
    </row>
    <row r="420" spans="1:15" x14ac:dyDescent="0.35">
      <c r="A420" s="1">
        <v>42527.65</v>
      </c>
      <c r="B420" s="1">
        <v>42527.65625</v>
      </c>
      <c r="C420" t="s">
        <v>12</v>
      </c>
      <c r="D420" t="s">
        <v>19</v>
      </c>
      <c r="E420" t="s">
        <v>49</v>
      </c>
      <c r="F420">
        <v>3</v>
      </c>
      <c r="G420" t="s">
        <v>29</v>
      </c>
      <c r="H420" s="2">
        <v>42527</v>
      </c>
      <c r="I420" s="3">
        <v>0.65</v>
      </c>
      <c r="J420" s="2">
        <v>42527</v>
      </c>
      <c r="K420" s="3">
        <v>0.65625</v>
      </c>
      <c r="L420" s="4">
        <v>6.2500000000000003E-3</v>
      </c>
      <c r="M420" t="str">
        <f>TEXT(Table1[[#This Row],[START_DATE]], "dddd")</f>
        <v>Monday</v>
      </c>
      <c r="N420" t="str">
        <f>UPPER(LEFT(Table1[[#This Row],[Column1]],3))</f>
        <v>MON</v>
      </c>
      <c r="O420" t="str" cm="1">
        <f t="array" ref="O420">_xlfn.IFS(
  Table1[[#This Row],[START_TIME]]&lt;TIME(12,0,0), "05:00-12:00",
  Table1[[#This Row],[START_TIME]]&lt;TIME(18,0,0), "12:00-18:00",
  Table1[[#This Row],[START_TIME]]&lt;TIME(23,0,0), "18:00-23:00",
  TRUE, "23:00-05:00"
)</f>
        <v>12:00-18:00</v>
      </c>
    </row>
    <row r="421" spans="1:15" x14ac:dyDescent="0.35">
      <c r="A421" s="1">
        <v>42527.677777777775</v>
      </c>
      <c r="B421" s="1">
        <v>42527.683333333334</v>
      </c>
      <c r="C421" t="s">
        <v>12</v>
      </c>
      <c r="D421" t="s">
        <v>49</v>
      </c>
      <c r="E421" t="s">
        <v>19</v>
      </c>
      <c r="F421">
        <v>2.4</v>
      </c>
      <c r="G421" t="s">
        <v>29</v>
      </c>
      <c r="H421" s="2">
        <v>42527</v>
      </c>
      <c r="I421" s="3">
        <v>0.67777777777777781</v>
      </c>
      <c r="J421" s="2">
        <v>42527</v>
      </c>
      <c r="K421" s="3">
        <v>0.68333333333333335</v>
      </c>
      <c r="L421" s="4">
        <v>5.5555555555555558E-3</v>
      </c>
      <c r="M421" t="str">
        <f>TEXT(Table1[[#This Row],[START_DATE]], "dddd")</f>
        <v>Monday</v>
      </c>
      <c r="N421" t="str">
        <f>UPPER(LEFT(Table1[[#This Row],[Column1]],3))</f>
        <v>MON</v>
      </c>
      <c r="O421" t="str" cm="1">
        <f t="array" ref="O421">_xlfn.IFS(
  Table1[[#This Row],[START_TIME]]&lt;TIME(12,0,0), "05:00-12:00",
  Table1[[#This Row],[START_TIME]]&lt;TIME(18,0,0), "12:00-18:00",
  Table1[[#This Row],[START_TIME]]&lt;TIME(23,0,0), "18:00-23:00",
  TRUE, "23:00-05:00"
)</f>
        <v>12:00-18:00</v>
      </c>
    </row>
    <row r="422" spans="1:15" x14ac:dyDescent="0.35">
      <c r="A422" s="1">
        <v>42527.837500000001</v>
      </c>
      <c r="B422" s="1">
        <v>42527.847222222219</v>
      </c>
      <c r="C422" t="s">
        <v>12</v>
      </c>
      <c r="D422" t="s">
        <v>15</v>
      </c>
      <c r="E422" t="s">
        <v>35</v>
      </c>
      <c r="F422">
        <v>5.7</v>
      </c>
      <c r="G422" t="s">
        <v>14</v>
      </c>
      <c r="H422" s="2">
        <v>42527</v>
      </c>
      <c r="I422" s="3">
        <v>0.83750000000000002</v>
      </c>
      <c r="J422" s="2">
        <v>42527</v>
      </c>
      <c r="K422" s="3">
        <v>0.84722222222222221</v>
      </c>
      <c r="L422" s="4">
        <v>9.7222222222222224E-3</v>
      </c>
      <c r="M422" t="str">
        <f>TEXT(Table1[[#This Row],[START_DATE]], "dddd")</f>
        <v>Monday</v>
      </c>
      <c r="N422" t="str">
        <f>UPPER(LEFT(Table1[[#This Row],[Column1]],3))</f>
        <v>MON</v>
      </c>
      <c r="O422" t="str" cm="1">
        <f t="array" ref="O422">_xlfn.IFS(
  Table1[[#This Row],[START_TIME]]&lt;TIME(12,0,0), "05:00-12:00",
  Table1[[#This Row],[START_TIME]]&lt;TIME(18,0,0), "12:00-18:00",
  Table1[[#This Row],[START_TIME]]&lt;TIME(23,0,0), "18:00-23:00",
  TRUE, "23:00-05:00"
)</f>
        <v>18:00-23:00</v>
      </c>
    </row>
    <row r="423" spans="1:15" x14ac:dyDescent="0.35">
      <c r="A423" s="1">
        <v>42527.880555555559</v>
      </c>
      <c r="B423" s="1">
        <v>42527.900694444441</v>
      </c>
      <c r="C423" t="s">
        <v>12</v>
      </c>
      <c r="D423" t="s">
        <v>35</v>
      </c>
      <c r="E423" t="s">
        <v>15</v>
      </c>
      <c r="F423">
        <v>7.2</v>
      </c>
      <c r="G423" t="s">
        <v>14</v>
      </c>
      <c r="H423" s="2">
        <v>42527</v>
      </c>
      <c r="I423" s="3">
        <v>0.88055555555555554</v>
      </c>
      <c r="J423" s="2">
        <v>42527</v>
      </c>
      <c r="K423" s="3">
        <v>0.90069444444444446</v>
      </c>
      <c r="L423" s="4">
        <v>2.013888888888889E-2</v>
      </c>
      <c r="M423" t="str">
        <f>TEXT(Table1[[#This Row],[START_DATE]], "dddd")</f>
        <v>Monday</v>
      </c>
      <c r="N423" t="str">
        <f>UPPER(LEFT(Table1[[#This Row],[Column1]],3))</f>
        <v>MON</v>
      </c>
      <c r="O423" t="str" cm="1">
        <f t="array" ref="O423">_xlfn.IFS(
  Table1[[#This Row],[START_TIME]]&lt;TIME(12,0,0), "05:00-12:00",
  Table1[[#This Row],[START_TIME]]&lt;TIME(18,0,0), "12:00-18:00",
  Table1[[#This Row],[START_TIME]]&lt;TIME(23,0,0), "18:00-23:00",
  TRUE, "23:00-05:00"
)</f>
        <v>18:00-23:00</v>
      </c>
    </row>
    <row r="424" spans="1:15" x14ac:dyDescent="0.35">
      <c r="A424" s="1">
        <v>42527.90347222222</v>
      </c>
      <c r="B424" s="1">
        <v>42527.916666666664</v>
      </c>
      <c r="C424" t="s">
        <v>12</v>
      </c>
      <c r="D424" t="s">
        <v>15</v>
      </c>
      <c r="E424" t="s">
        <v>31</v>
      </c>
      <c r="F424">
        <v>10.4</v>
      </c>
      <c r="G424" t="s">
        <v>21</v>
      </c>
      <c r="H424" s="2">
        <v>42527</v>
      </c>
      <c r="I424" s="3">
        <v>0.90347222222222223</v>
      </c>
      <c r="J424" s="2">
        <v>42527</v>
      </c>
      <c r="K424" s="3">
        <v>0.91666666666666663</v>
      </c>
      <c r="L424" s="4">
        <v>1.3194444444444444E-2</v>
      </c>
      <c r="M424" t="str">
        <f>TEXT(Table1[[#This Row],[START_DATE]], "dddd")</f>
        <v>Monday</v>
      </c>
      <c r="N424" t="str">
        <f>UPPER(LEFT(Table1[[#This Row],[Column1]],3))</f>
        <v>MON</v>
      </c>
      <c r="O424" t="str" cm="1">
        <f t="array" ref="O424">_xlfn.IFS(
  Table1[[#This Row],[START_TIME]]&lt;TIME(12,0,0), "05:00-12:00",
  Table1[[#This Row],[START_TIME]]&lt;TIME(18,0,0), "12:00-18:00",
  Table1[[#This Row],[START_TIME]]&lt;TIME(23,0,0), "18:00-23:00",
  TRUE, "23:00-05:00"
)</f>
        <v>18:00-23:00</v>
      </c>
    </row>
    <row r="425" spans="1:15" x14ac:dyDescent="0.35">
      <c r="A425" s="1">
        <v>42527.981944444444</v>
      </c>
      <c r="B425" s="1">
        <v>42527.991666666669</v>
      </c>
      <c r="C425" t="s">
        <v>12</v>
      </c>
      <c r="D425" t="s">
        <v>31</v>
      </c>
      <c r="E425" t="s">
        <v>15</v>
      </c>
      <c r="F425">
        <v>9.9</v>
      </c>
      <c r="G425" t="s">
        <v>21</v>
      </c>
      <c r="H425" s="2">
        <v>42527</v>
      </c>
      <c r="I425" s="3">
        <v>0.9819444444444444</v>
      </c>
      <c r="J425" s="2">
        <v>42527</v>
      </c>
      <c r="K425" s="3">
        <v>0.9916666666666667</v>
      </c>
      <c r="L425" s="4">
        <v>9.7222222222222224E-3</v>
      </c>
      <c r="M425" t="str">
        <f>TEXT(Table1[[#This Row],[START_DATE]], "dddd")</f>
        <v>Monday</v>
      </c>
      <c r="N425" t="str">
        <f>UPPER(LEFT(Table1[[#This Row],[Column1]],3))</f>
        <v>MON</v>
      </c>
      <c r="O425" t="str" cm="1">
        <f t="array" ref="O425">_xlfn.IFS(
  Table1[[#This Row],[START_TIME]]&lt;TIME(12,0,0), "05:00-12:00",
  Table1[[#This Row],[START_TIME]]&lt;TIME(18,0,0), "12:00-18:00",
  Table1[[#This Row],[START_TIME]]&lt;TIME(23,0,0), "18:00-23:00",
  TRUE, "23:00-05:00"
)</f>
        <v>23:00-05:00</v>
      </c>
    </row>
    <row r="426" spans="1:15" x14ac:dyDescent="0.35">
      <c r="A426" s="1">
        <v>42528.022916666669</v>
      </c>
      <c r="B426" s="1">
        <v>42528.036805555559</v>
      </c>
      <c r="C426" t="s">
        <v>12</v>
      </c>
      <c r="D426" t="s">
        <v>30</v>
      </c>
      <c r="E426" t="s">
        <v>15</v>
      </c>
      <c r="F426">
        <v>6.3</v>
      </c>
      <c r="G426" t="s">
        <v>14</v>
      </c>
      <c r="H426" s="2">
        <v>42528</v>
      </c>
      <c r="I426" s="3">
        <v>2.2916666666666665E-2</v>
      </c>
      <c r="J426" s="2">
        <v>42528</v>
      </c>
      <c r="K426" s="3">
        <v>3.6805555555555557E-2</v>
      </c>
      <c r="L426" s="4">
        <v>1.3888888888888888E-2</v>
      </c>
      <c r="M426" t="str">
        <f>TEXT(Table1[[#This Row],[START_DATE]], "dddd")</f>
        <v>Tuesday</v>
      </c>
      <c r="N426" t="str">
        <f>UPPER(LEFT(Table1[[#This Row],[Column1]],3))</f>
        <v>TUE</v>
      </c>
      <c r="O426" t="str" cm="1">
        <f t="array" ref="O426">_xlfn.IFS(
  Table1[[#This Row],[START_TIME]]&lt;TIME(12,0,0), "05:00-12:00",
  Table1[[#This Row],[START_TIME]]&lt;TIME(18,0,0), "12:00-18:00",
  Table1[[#This Row],[START_TIME]]&lt;TIME(23,0,0), "18:00-23:00",
  TRUE, "23:00-05:00"
)</f>
        <v>05:00-12:00</v>
      </c>
    </row>
    <row r="427" spans="1:15" x14ac:dyDescent="0.35">
      <c r="A427" s="1">
        <v>42528.379166666666</v>
      </c>
      <c r="B427" s="1">
        <v>42528.392361111109</v>
      </c>
      <c r="C427" t="s">
        <v>12</v>
      </c>
      <c r="D427" t="s">
        <v>15</v>
      </c>
      <c r="E427" t="s">
        <v>31</v>
      </c>
      <c r="F427">
        <v>9.9</v>
      </c>
      <c r="G427" t="s">
        <v>21</v>
      </c>
      <c r="H427" s="2">
        <v>42528</v>
      </c>
      <c r="I427" s="3">
        <v>0.37916666666666665</v>
      </c>
      <c r="J427" s="2">
        <v>42528</v>
      </c>
      <c r="K427" s="3">
        <v>0.3923611111111111</v>
      </c>
      <c r="L427" s="4">
        <v>1.3194444444444444E-2</v>
      </c>
      <c r="M427" t="str">
        <f>TEXT(Table1[[#This Row],[START_DATE]], "dddd")</f>
        <v>Tuesday</v>
      </c>
      <c r="N427" t="str">
        <f>UPPER(LEFT(Table1[[#This Row],[Column1]],3))</f>
        <v>TUE</v>
      </c>
      <c r="O427" t="str" cm="1">
        <f t="array" ref="O427">_xlfn.IFS(
  Table1[[#This Row],[START_TIME]]&lt;TIME(12,0,0), "05:00-12:00",
  Table1[[#This Row],[START_TIME]]&lt;TIME(18,0,0), "12:00-18:00",
  Table1[[#This Row],[START_TIME]]&lt;TIME(23,0,0), "18:00-23:00",
  TRUE, "23:00-05:00"
)</f>
        <v>05:00-12:00</v>
      </c>
    </row>
    <row r="428" spans="1:15" x14ac:dyDescent="0.35">
      <c r="A428" s="1">
        <v>42528.533333333333</v>
      </c>
      <c r="B428" s="1">
        <v>42528.547222222223</v>
      </c>
      <c r="C428" t="s">
        <v>12</v>
      </c>
      <c r="D428" t="s">
        <v>31</v>
      </c>
      <c r="E428" t="s">
        <v>15</v>
      </c>
      <c r="F428">
        <v>9.9</v>
      </c>
      <c r="H428" s="2">
        <v>42528</v>
      </c>
      <c r="I428" s="3">
        <v>0.53333333333333333</v>
      </c>
      <c r="J428" s="2">
        <v>42528</v>
      </c>
      <c r="K428" s="3">
        <v>0.54722222222222228</v>
      </c>
      <c r="L428" s="4">
        <v>1.3888888888888888E-2</v>
      </c>
      <c r="M428" t="str">
        <f>TEXT(Table1[[#This Row],[START_DATE]], "dddd")</f>
        <v>Tuesday</v>
      </c>
      <c r="N428" t="str">
        <f>UPPER(LEFT(Table1[[#This Row],[Column1]],3))</f>
        <v>TUE</v>
      </c>
      <c r="O428" t="str" cm="1">
        <f t="array" ref="O428">_xlfn.IFS(
  Table1[[#This Row],[START_TIME]]&lt;TIME(12,0,0), "05:00-12:00",
  Table1[[#This Row],[START_TIME]]&lt;TIME(18,0,0), "12:00-18:00",
  Table1[[#This Row],[START_TIME]]&lt;TIME(23,0,0), "18:00-23:00",
  TRUE, "23:00-05:00"
)</f>
        <v>12:00-18:00</v>
      </c>
    </row>
    <row r="429" spans="1:15" x14ac:dyDescent="0.35">
      <c r="A429" s="1">
        <v>42528.836111111108</v>
      </c>
      <c r="B429" s="1">
        <v>42528.843055555553</v>
      </c>
      <c r="C429" t="s">
        <v>12</v>
      </c>
      <c r="D429" t="s">
        <v>15</v>
      </c>
      <c r="E429" t="s">
        <v>30</v>
      </c>
      <c r="F429">
        <v>3.3</v>
      </c>
      <c r="G429" t="s">
        <v>14</v>
      </c>
      <c r="H429" s="2">
        <v>42528</v>
      </c>
      <c r="I429" s="3">
        <v>0.83611111111111114</v>
      </c>
      <c r="J429" s="2">
        <v>42528</v>
      </c>
      <c r="K429" s="3">
        <v>0.84305555555555556</v>
      </c>
      <c r="L429" s="4">
        <v>6.9444444444444441E-3</v>
      </c>
      <c r="M429" t="str">
        <f>TEXT(Table1[[#This Row],[START_DATE]], "dddd")</f>
        <v>Tuesday</v>
      </c>
      <c r="N429" t="str">
        <f>UPPER(LEFT(Table1[[#This Row],[Column1]],3))</f>
        <v>TUE</v>
      </c>
      <c r="O429" t="str" cm="1">
        <f t="array" ref="O429">_xlfn.IFS(
  Table1[[#This Row],[START_TIME]]&lt;TIME(12,0,0), "05:00-12:00",
  Table1[[#This Row],[START_TIME]]&lt;TIME(18,0,0), "12:00-18:00",
  Table1[[#This Row],[START_TIME]]&lt;TIME(23,0,0), "18:00-23:00",
  TRUE, "23:00-05:00"
)</f>
        <v>18:00-23:00</v>
      </c>
    </row>
    <row r="430" spans="1:15" x14ac:dyDescent="0.35">
      <c r="A430" s="1">
        <v>42528.990277777775</v>
      </c>
      <c r="B430" s="1">
        <v>42528.999305555553</v>
      </c>
      <c r="C430" t="s">
        <v>12</v>
      </c>
      <c r="D430" t="s">
        <v>30</v>
      </c>
      <c r="E430" t="s">
        <v>15</v>
      </c>
      <c r="F430">
        <v>3.1</v>
      </c>
      <c r="G430" t="s">
        <v>17</v>
      </c>
      <c r="H430" s="2">
        <v>42528</v>
      </c>
      <c r="I430" s="3">
        <v>0.99027777777777781</v>
      </c>
      <c r="J430" s="2">
        <v>42528</v>
      </c>
      <c r="K430" s="3">
        <v>0.99930555555555556</v>
      </c>
      <c r="L430" s="4">
        <v>9.0277777777777769E-3</v>
      </c>
      <c r="M430" t="str">
        <f>TEXT(Table1[[#This Row],[START_DATE]], "dddd")</f>
        <v>Tuesday</v>
      </c>
      <c r="N430" t="str">
        <f>UPPER(LEFT(Table1[[#This Row],[Column1]],3))</f>
        <v>TUE</v>
      </c>
      <c r="O430" t="str" cm="1">
        <f t="array" ref="O430">_xlfn.IFS(
  Table1[[#This Row],[START_TIME]]&lt;TIME(12,0,0), "05:00-12:00",
  Table1[[#This Row],[START_TIME]]&lt;TIME(18,0,0), "12:00-18:00",
  Table1[[#This Row],[START_TIME]]&lt;TIME(23,0,0), "18:00-23:00",
  TRUE, "23:00-05:00"
)</f>
        <v>23:00-05:00</v>
      </c>
    </row>
    <row r="431" spans="1:15" x14ac:dyDescent="0.35">
      <c r="A431" s="1">
        <v>42529.277777777781</v>
      </c>
      <c r="B431" s="1">
        <v>42529.290277777778</v>
      </c>
      <c r="C431" t="s">
        <v>12</v>
      </c>
      <c r="D431" t="s">
        <v>59</v>
      </c>
      <c r="E431" t="s">
        <v>58</v>
      </c>
      <c r="F431">
        <v>6.6</v>
      </c>
      <c r="H431" s="2">
        <v>42529</v>
      </c>
      <c r="I431" s="3">
        <v>0.27777777777777779</v>
      </c>
      <c r="J431" s="2">
        <v>42529</v>
      </c>
      <c r="K431" s="3">
        <v>0.2902777777777778</v>
      </c>
      <c r="L431" s="4">
        <v>1.2500000000000001E-2</v>
      </c>
      <c r="M431" t="str">
        <f>TEXT(Table1[[#This Row],[START_DATE]], "dddd")</f>
        <v>Wednesday</v>
      </c>
      <c r="N431" t="str">
        <f>UPPER(LEFT(Table1[[#This Row],[Column1]],3))</f>
        <v>WED</v>
      </c>
      <c r="O431" t="str" cm="1">
        <f t="array" ref="O431">_xlfn.IFS(
  Table1[[#This Row],[START_TIME]]&lt;TIME(12,0,0), "05:00-12:00",
  Table1[[#This Row],[START_TIME]]&lt;TIME(18,0,0), "12:00-18:00",
  Table1[[#This Row],[START_TIME]]&lt;TIME(23,0,0), "18:00-23:00",
  TRUE, "23:00-05:00"
)</f>
        <v>05:00-12:00</v>
      </c>
    </row>
    <row r="432" spans="1:15" x14ac:dyDescent="0.35">
      <c r="A432" s="1">
        <v>42529.396527777775</v>
      </c>
      <c r="B432" s="1">
        <v>42529.411805555559</v>
      </c>
      <c r="C432" t="s">
        <v>12</v>
      </c>
      <c r="D432" t="s">
        <v>30</v>
      </c>
      <c r="E432" t="s">
        <v>15</v>
      </c>
      <c r="F432">
        <v>8</v>
      </c>
      <c r="H432" s="2">
        <v>42529</v>
      </c>
      <c r="I432" s="3">
        <v>0.39652777777777776</v>
      </c>
      <c r="J432" s="2">
        <v>42529</v>
      </c>
      <c r="K432" s="3">
        <v>0.41180555555555554</v>
      </c>
      <c r="L432" s="4">
        <v>1.5277777777777777E-2</v>
      </c>
      <c r="M432" t="str">
        <f>TEXT(Table1[[#This Row],[START_DATE]], "dddd")</f>
        <v>Wednesday</v>
      </c>
      <c r="N432" t="str">
        <f>UPPER(LEFT(Table1[[#This Row],[Column1]],3))</f>
        <v>WED</v>
      </c>
      <c r="O432" t="str" cm="1">
        <f t="array" ref="O432">_xlfn.IFS(
  Table1[[#This Row],[START_TIME]]&lt;TIME(12,0,0), "05:00-12:00",
  Table1[[#This Row],[START_TIME]]&lt;TIME(18,0,0), "12:00-18:00",
  Table1[[#This Row],[START_TIME]]&lt;TIME(23,0,0), "18:00-23:00",
  TRUE, "23:00-05:00"
)</f>
        <v>05:00-12:00</v>
      </c>
    </row>
    <row r="433" spans="1:15" x14ac:dyDescent="0.35">
      <c r="A433" s="1">
        <v>42530.742361111108</v>
      </c>
      <c r="B433" s="1">
        <v>42530.742361111108</v>
      </c>
      <c r="C433" t="s">
        <v>12</v>
      </c>
      <c r="D433" t="s">
        <v>37</v>
      </c>
      <c r="E433" t="s">
        <v>37</v>
      </c>
      <c r="F433">
        <v>69.099999999999994</v>
      </c>
      <c r="H433" s="2">
        <v>42530</v>
      </c>
      <c r="I433" s="3">
        <v>0.74236111111111114</v>
      </c>
      <c r="J433" s="2">
        <v>42530</v>
      </c>
      <c r="K433" s="3">
        <v>0.74236111111111114</v>
      </c>
      <c r="L433" s="4">
        <v>0</v>
      </c>
      <c r="M433" t="str">
        <f>TEXT(Table1[[#This Row],[START_DATE]], "dddd")</f>
        <v>Thursday</v>
      </c>
      <c r="N433" t="str">
        <f>UPPER(LEFT(Table1[[#This Row],[Column1]],3))</f>
        <v>THU</v>
      </c>
      <c r="O433" t="str" cm="1">
        <f t="array" ref="O433">_xlfn.IFS(
  Table1[[#This Row],[START_TIME]]&lt;TIME(12,0,0), "05:00-12:00",
  Table1[[#This Row],[START_TIME]]&lt;TIME(18,0,0), "12:00-18:00",
  Table1[[#This Row],[START_TIME]]&lt;TIME(23,0,0), "18:00-23:00",
  TRUE, "23:00-05:00"
)</f>
        <v>12:00-18:00</v>
      </c>
    </row>
    <row r="434" spans="1:15" x14ac:dyDescent="0.35">
      <c r="A434" s="1">
        <v>42531.367361111108</v>
      </c>
      <c r="B434" s="1">
        <v>42531.48333333333</v>
      </c>
      <c r="C434" t="s">
        <v>12</v>
      </c>
      <c r="D434" t="s">
        <v>37</v>
      </c>
      <c r="E434" t="s">
        <v>72</v>
      </c>
      <c r="F434">
        <v>17.899999999999999</v>
      </c>
      <c r="H434" s="2">
        <v>42531</v>
      </c>
      <c r="I434" s="3">
        <v>0.36736111111111114</v>
      </c>
      <c r="J434" s="2">
        <v>42531</v>
      </c>
      <c r="K434" s="3">
        <v>0.48333333333333334</v>
      </c>
      <c r="L434" s="4">
        <v>0.11597222222222223</v>
      </c>
      <c r="M434" t="str">
        <f>TEXT(Table1[[#This Row],[START_DATE]], "dddd")</f>
        <v>Friday</v>
      </c>
      <c r="N434" t="str">
        <f>UPPER(LEFT(Table1[[#This Row],[Column1]],3))</f>
        <v>FRI</v>
      </c>
      <c r="O434" t="str" cm="1">
        <f t="array" ref="O434">_xlfn.IFS(
  Table1[[#This Row],[START_TIME]]&lt;TIME(12,0,0), "05:00-12:00",
  Table1[[#This Row],[START_TIME]]&lt;TIME(18,0,0), "12:00-18:00",
  Table1[[#This Row],[START_TIME]]&lt;TIME(23,0,0), "18:00-23:00",
  TRUE, "23:00-05:00"
)</f>
        <v>05:00-12:00</v>
      </c>
    </row>
    <row r="435" spans="1:15" x14ac:dyDescent="0.35">
      <c r="A435" s="1">
        <v>42531.724305555559</v>
      </c>
      <c r="B435" s="1">
        <v>42531.736111111109</v>
      </c>
      <c r="C435" t="s">
        <v>12</v>
      </c>
      <c r="D435" t="s">
        <v>72</v>
      </c>
      <c r="E435" t="s">
        <v>37</v>
      </c>
      <c r="F435">
        <v>112.6</v>
      </c>
      <c r="H435" s="2">
        <v>42531</v>
      </c>
      <c r="I435" s="3">
        <v>0.72430555555555554</v>
      </c>
      <c r="J435" s="2">
        <v>42531</v>
      </c>
      <c r="K435" s="3">
        <v>0.73611111111111116</v>
      </c>
      <c r="L435" s="4">
        <v>1.1805555555555555E-2</v>
      </c>
      <c r="M435" t="str">
        <f>TEXT(Table1[[#This Row],[START_DATE]], "dddd")</f>
        <v>Friday</v>
      </c>
      <c r="N435" t="str">
        <f>UPPER(LEFT(Table1[[#This Row],[Column1]],3))</f>
        <v>FRI</v>
      </c>
      <c r="O435" t="str" cm="1">
        <f t="array" ref="O435">_xlfn.IFS(
  Table1[[#This Row],[START_TIME]]&lt;TIME(12,0,0), "05:00-12:00",
  Table1[[#This Row],[START_TIME]]&lt;TIME(18,0,0), "12:00-18:00",
  Table1[[#This Row],[START_TIME]]&lt;TIME(23,0,0), "18:00-23:00",
  TRUE, "23:00-05:00"
)</f>
        <v>12:00-18:00</v>
      </c>
    </row>
    <row r="436" spans="1:15" x14ac:dyDescent="0.35">
      <c r="A436" s="1">
        <v>42531.775694444441</v>
      </c>
      <c r="B436" s="1">
        <v>42531.777083333334</v>
      </c>
      <c r="C436" t="s">
        <v>12</v>
      </c>
      <c r="D436" t="s">
        <v>37</v>
      </c>
      <c r="E436" t="s">
        <v>37</v>
      </c>
      <c r="F436">
        <v>18.399999999999999</v>
      </c>
      <c r="H436" s="2">
        <v>42531</v>
      </c>
      <c r="I436" s="3">
        <v>0.77569444444444446</v>
      </c>
      <c r="J436" s="2">
        <v>42531</v>
      </c>
      <c r="K436" s="3">
        <v>0.77708333333333335</v>
      </c>
      <c r="L436" s="4">
        <v>1.3888888888888889E-3</v>
      </c>
      <c r="M436" t="str">
        <f>TEXT(Table1[[#This Row],[START_DATE]], "dddd")</f>
        <v>Friday</v>
      </c>
      <c r="N436" t="str">
        <f>UPPER(LEFT(Table1[[#This Row],[Column1]],3))</f>
        <v>FRI</v>
      </c>
      <c r="O436" t="str" cm="1">
        <f t="array" ref="O436">_xlfn.IFS(
  Table1[[#This Row],[START_TIME]]&lt;TIME(12,0,0), "05:00-12:00",
  Table1[[#This Row],[START_TIME]]&lt;TIME(18,0,0), "12:00-18:00",
  Table1[[#This Row],[START_TIME]]&lt;TIME(23,0,0), "18:00-23:00",
  TRUE, "23:00-05:00"
)</f>
        <v>18:00-23:00</v>
      </c>
    </row>
    <row r="437" spans="1:15" x14ac:dyDescent="0.35">
      <c r="A437" s="1">
        <v>42531.823611111111</v>
      </c>
      <c r="B437" s="1">
        <v>42531.851388888892</v>
      </c>
      <c r="C437" t="s">
        <v>12</v>
      </c>
      <c r="D437" t="s">
        <v>37</v>
      </c>
      <c r="E437" t="s">
        <v>37</v>
      </c>
      <c r="F437">
        <v>13.8</v>
      </c>
      <c r="H437" s="2">
        <v>42531</v>
      </c>
      <c r="I437" s="3">
        <v>0.82361111111111107</v>
      </c>
      <c r="J437" s="2">
        <v>42531</v>
      </c>
      <c r="K437" s="3">
        <v>0.85138888888888886</v>
      </c>
      <c r="L437" s="4">
        <v>2.7777777777777776E-2</v>
      </c>
      <c r="M437" t="str">
        <f>TEXT(Table1[[#This Row],[START_DATE]], "dddd")</f>
        <v>Friday</v>
      </c>
      <c r="N437" t="str">
        <f>UPPER(LEFT(Table1[[#This Row],[Column1]],3))</f>
        <v>FRI</v>
      </c>
      <c r="O437" t="str" cm="1">
        <f t="array" ref="O437">_xlfn.IFS(
  Table1[[#This Row],[START_TIME]]&lt;TIME(12,0,0), "05:00-12:00",
  Table1[[#This Row],[START_TIME]]&lt;TIME(18,0,0), "12:00-18:00",
  Table1[[#This Row],[START_TIME]]&lt;TIME(23,0,0), "18:00-23:00",
  TRUE, "23:00-05:00"
)</f>
        <v>18:00-23:00</v>
      </c>
    </row>
    <row r="438" spans="1:15" x14ac:dyDescent="0.35">
      <c r="A438" s="1">
        <v>42532.451388888891</v>
      </c>
      <c r="B438" s="1">
        <v>42532.461111111108</v>
      </c>
      <c r="C438" t="s">
        <v>12</v>
      </c>
      <c r="D438" t="s">
        <v>117</v>
      </c>
      <c r="E438" t="s">
        <v>129</v>
      </c>
      <c r="F438">
        <v>2.4</v>
      </c>
      <c r="H438" s="2">
        <v>42532</v>
      </c>
      <c r="I438" s="3">
        <v>0.4513888888888889</v>
      </c>
      <c r="J438" s="2">
        <v>42532</v>
      </c>
      <c r="K438" s="3">
        <v>0.46111111111111114</v>
      </c>
      <c r="L438" s="4">
        <v>9.7222222222222224E-3</v>
      </c>
      <c r="M438" t="str">
        <f>TEXT(Table1[[#This Row],[START_DATE]], "dddd")</f>
        <v>Saturday</v>
      </c>
      <c r="N438" t="str">
        <f>UPPER(LEFT(Table1[[#This Row],[Column1]],3))</f>
        <v>SAT</v>
      </c>
      <c r="O438" t="str" cm="1">
        <f t="array" ref="O438">_xlfn.IFS(
  Table1[[#This Row],[START_TIME]]&lt;TIME(12,0,0), "05:00-12:00",
  Table1[[#This Row],[START_TIME]]&lt;TIME(18,0,0), "12:00-18:00",
  Table1[[#This Row],[START_TIME]]&lt;TIME(23,0,0), "18:00-23:00",
  TRUE, "23:00-05:00"
)</f>
        <v>05:00-12:00</v>
      </c>
    </row>
    <row r="439" spans="1:15" x14ac:dyDescent="0.35">
      <c r="A439" s="1">
        <v>42532.670138888891</v>
      </c>
      <c r="B439" s="1">
        <v>42532.681944444441</v>
      </c>
      <c r="C439" t="s">
        <v>12</v>
      </c>
      <c r="D439" t="s">
        <v>129</v>
      </c>
      <c r="E439" t="s">
        <v>117</v>
      </c>
      <c r="F439">
        <v>2.8</v>
      </c>
      <c r="G439" t="s">
        <v>21</v>
      </c>
      <c r="H439" s="2">
        <v>42532</v>
      </c>
      <c r="I439" s="3">
        <v>0.67013888888888884</v>
      </c>
      <c r="J439" s="2">
        <v>42532</v>
      </c>
      <c r="K439" s="3">
        <v>0.68194444444444446</v>
      </c>
      <c r="L439" s="4">
        <v>1.1805555555555555E-2</v>
      </c>
      <c r="M439" t="str">
        <f>TEXT(Table1[[#This Row],[START_DATE]], "dddd")</f>
        <v>Saturday</v>
      </c>
      <c r="N439" t="str">
        <f>UPPER(LEFT(Table1[[#This Row],[Column1]],3))</f>
        <v>SAT</v>
      </c>
      <c r="O439" t="str" cm="1">
        <f t="array" ref="O439">_xlfn.IFS(
  Table1[[#This Row],[START_TIME]]&lt;TIME(12,0,0), "05:00-12:00",
  Table1[[#This Row],[START_TIME]]&lt;TIME(18,0,0), "12:00-18:00",
  Table1[[#This Row],[START_TIME]]&lt;TIME(23,0,0), "18:00-23:00",
  TRUE, "23:00-05:00"
)</f>
        <v>12:00-18:00</v>
      </c>
    </row>
    <row r="440" spans="1:15" x14ac:dyDescent="0.35">
      <c r="A440" s="1">
        <v>42532.685416666667</v>
      </c>
      <c r="B440" s="1">
        <v>42532.727777777778</v>
      </c>
      <c r="C440" t="s">
        <v>12</v>
      </c>
      <c r="D440" t="s">
        <v>116</v>
      </c>
      <c r="E440" t="s">
        <v>137</v>
      </c>
      <c r="F440">
        <v>43.9</v>
      </c>
      <c r="G440" t="s">
        <v>17</v>
      </c>
      <c r="H440" s="2">
        <v>42532</v>
      </c>
      <c r="I440" s="3">
        <v>0.68541666666666667</v>
      </c>
      <c r="J440" s="2">
        <v>42532</v>
      </c>
      <c r="K440" s="3">
        <v>0.72777777777777775</v>
      </c>
      <c r="L440" s="4">
        <v>4.2361111111111113E-2</v>
      </c>
      <c r="M440" t="str">
        <f>TEXT(Table1[[#This Row],[START_DATE]], "dddd")</f>
        <v>Saturday</v>
      </c>
      <c r="N440" t="str">
        <f>UPPER(LEFT(Table1[[#This Row],[Column1]],3))</f>
        <v>SAT</v>
      </c>
      <c r="O440" t="str" cm="1">
        <f t="array" ref="O440">_xlfn.IFS(
  Table1[[#This Row],[START_TIME]]&lt;TIME(12,0,0), "05:00-12:00",
  Table1[[#This Row],[START_TIME]]&lt;TIME(18,0,0), "12:00-18:00",
  Table1[[#This Row],[START_TIME]]&lt;TIME(23,0,0), "18:00-23:00",
  TRUE, "23:00-05:00"
)</f>
        <v>12:00-18:00</v>
      </c>
    </row>
    <row r="441" spans="1:15" x14ac:dyDescent="0.35">
      <c r="A441" s="1">
        <v>42532.794444444444</v>
      </c>
      <c r="B441" s="1">
        <v>42532.800000000003</v>
      </c>
      <c r="C441" t="s">
        <v>12</v>
      </c>
      <c r="D441" t="s">
        <v>39</v>
      </c>
      <c r="E441" t="s">
        <v>138</v>
      </c>
      <c r="F441">
        <v>1.8</v>
      </c>
      <c r="H441" s="2">
        <v>42532</v>
      </c>
      <c r="I441" s="3">
        <v>0.7944444444444444</v>
      </c>
      <c r="J441" s="2">
        <v>42532</v>
      </c>
      <c r="K441" s="3">
        <v>0.8</v>
      </c>
      <c r="L441" s="4">
        <v>5.5555555555555558E-3</v>
      </c>
      <c r="M441" t="str">
        <f>TEXT(Table1[[#This Row],[START_DATE]], "dddd")</f>
        <v>Saturday</v>
      </c>
      <c r="N441" t="str">
        <f>UPPER(LEFT(Table1[[#This Row],[Column1]],3))</f>
        <v>SAT</v>
      </c>
      <c r="O441" t="str" cm="1">
        <f t="array" ref="O441">_xlfn.IFS(
  Table1[[#This Row],[START_TIME]]&lt;TIME(12,0,0), "05:00-12:00",
  Table1[[#This Row],[START_TIME]]&lt;TIME(18,0,0), "12:00-18:00",
  Table1[[#This Row],[START_TIME]]&lt;TIME(23,0,0), "18:00-23:00",
  TRUE, "23:00-05:00"
)</f>
        <v>18:00-23:00</v>
      </c>
    </row>
    <row r="442" spans="1:15" x14ac:dyDescent="0.35">
      <c r="A442" s="1">
        <v>42532.837500000001</v>
      </c>
      <c r="B442" s="1">
        <v>42532.847916666666</v>
      </c>
      <c r="C442" t="s">
        <v>12</v>
      </c>
      <c r="D442" t="s">
        <v>138</v>
      </c>
      <c r="E442" t="s">
        <v>139</v>
      </c>
      <c r="F442">
        <v>3.3</v>
      </c>
      <c r="H442" s="2">
        <v>42532</v>
      </c>
      <c r="I442" s="3">
        <v>0.83750000000000002</v>
      </c>
      <c r="J442" s="2">
        <v>42532</v>
      </c>
      <c r="K442" s="3">
        <v>0.84791666666666665</v>
      </c>
      <c r="L442" s="4">
        <v>1.0416666666666666E-2</v>
      </c>
      <c r="M442" t="str">
        <f>TEXT(Table1[[#This Row],[START_DATE]], "dddd")</f>
        <v>Saturday</v>
      </c>
      <c r="N442" t="str">
        <f>UPPER(LEFT(Table1[[#This Row],[Column1]],3))</f>
        <v>SAT</v>
      </c>
      <c r="O442" t="str" cm="1">
        <f t="array" ref="O442">_xlfn.IFS(
  Table1[[#This Row],[START_TIME]]&lt;TIME(12,0,0), "05:00-12:00",
  Table1[[#This Row],[START_TIME]]&lt;TIME(18,0,0), "12:00-18:00",
  Table1[[#This Row],[START_TIME]]&lt;TIME(23,0,0), "18:00-23:00",
  TRUE, "23:00-05:00"
)</f>
        <v>18:00-23:00</v>
      </c>
    </row>
    <row r="443" spans="1:15" x14ac:dyDescent="0.35">
      <c r="A443" s="1">
        <v>42534.224305555559</v>
      </c>
      <c r="B443" s="1">
        <v>42534.237500000003</v>
      </c>
      <c r="C443" t="s">
        <v>12</v>
      </c>
      <c r="D443" t="s">
        <v>15</v>
      </c>
      <c r="E443" t="s">
        <v>30</v>
      </c>
      <c r="F443">
        <v>8.4</v>
      </c>
      <c r="G443" t="s">
        <v>14</v>
      </c>
      <c r="H443" s="2">
        <v>42534</v>
      </c>
      <c r="I443" s="3">
        <v>0.22430555555555556</v>
      </c>
      <c r="J443" s="2">
        <v>42534</v>
      </c>
      <c r="K443" s="3">
        <v>0.23749999999999999</v>
      </c>
      <c r="L443" s="4">
        <v>1.3194444444444444E-2</v>
      </c>
      <c r="M443" t="str">
        <f>TEXT(Table1[[#This Row],[START_DATE]], "dddd")</f>
        <v>Monday</v>
      </c>
      <c r="N443" t="str">
        <f>UPPER(LEFT(Table1[[#This Row],[Column1]],3))</f>
        <v>MON</v>
      </c>
      <c r="O443" t="str" cm="1">
        <f t="array" ref="O443">_xlfn.IFS(
  Table1[[#This Row],[START_TIME]]&lt;TIME(12,0,0), "05:00-12:00",
  Table1[[#This Row],[START_TIME]]&lt;TIME(18,0,0), "12:00-18:00",
  Table1[[#This Row],[START_TIME]]&lt;TIME(23,0,0), "18:00-23:00",
  TRUE, "23:00-05:00"
)</f>
        <v>05:00-12:00</v>
      </c>
    </row>
    <row r="444" spans="1:15" x14ac:dyDescent="0.35">
      <c r="A444" s="1">
        <v>42534.595138888886</v>
      </c>
      <c r="B444" s="1">
        <v>42534.615277777775</v>
      </c>
      <c r="C444" t="s">
        <v>12</v>
      </c>
      <c r="D444" t="s">
        <v>140</v>
      </c>
      <c r="E444" t="s">
        <v>141</v>
      </c>
      <c r="F444">
        <v>13.2</v>
      </c>
      <c r="G444" t="s">
        <v>21</v>
      </c>
      <c r="H444" s="2">
        <v>42534</v>
      </c>
      <c r="I444" s="3">
        <v>0.59513888888888888</v>
      </c>
      <c r="J444" s="2">
        <v>42534</v>
      </c>
      <c r="K444" s="3">
        <v>0.61527777777777781</v>
      </c>
      <c r="L444" s="4">
        <v>2.013888888888889E-2</v>
      </c>
      <c r="M444" t="str">
        <f>TEXT(Table1[[#This Row],[START_DATE]], "dddd")</f>
        <v>Monday</v>
      </c>
      <c r="N444" t="str">
        <f>UPPER(LEFT(Table1[[#This Row],[Column1]],3))</f>
        <v>MON</v>
      </c>
      <c r="O444" t="str" cm="1">
        <f t="array" ref="O444">_xlfn.IFS(
  Table1[[#This Row],[START_TIME]]&lt;TIME(12,0,0), "05:00-12:00",
  Table1[[#This Row],[START_TIME]]&lt;TIME(18,0,0), "12:00-18:00",
  Table1[[#This Row],[START_TIME]]&lt;TIME(23,0,0), "18:00-23:00",
  TRUE, "23:00-05:00"
)</f>
        <v>12:00-18:00</v>
      </c>
    </row>
    <row r="445" spans="1:15" x14ac:dyDescent="0.35">
      <c r="A445" s="1">
        <v>42534.755555555559</v>
      </c>
      <c r="B445" s="1">
        <v>42534.782638888886</v>
      </c>
      <c r="C445" t="s">
        <v>12</v>
      </c>
      <c r="D445" t="s">
        <v>141</v>
      </c>
      <c r="E445" t="s">
        <v>137</v>
      </c>
      <c r="F445">
        <v>3.9</v>
      </c>
      <c r="G445" t="s">
        <v>14</v>
      </c>
      <c r="H445" s="2">
        <v>42534</v>
      </c>
      <c r="I445" s="3">
        <v>0.75555555555555554</v>
      </c>
      <c r="J445" s="2">
        <v>42534</v>
      </c>
      <c r="K445" s="3">
        <v>0.78263888888888888</v>
      </c>
      <c r="L445" s="4">
        <v>2.7083333333333334E-2</v>
      </c>
      <c r="M445" t="str">
        <f>TEXT(Table1[[#This Row],[START_DATE]], "dddd")</f>
        <v>Monday</v>
      </c>
      <c r="N445" t="str">
        <f>UPPER(LEFT(Table1[[#This Row],[Column1]],3))</f>
        <v>MON</v>
      </c>
      <c r="O445" t="str" cm="1">
        <f t="array" ref="O445">_xlfn.IFS(
  Table1[[#This Row],[START_TIME]]&lt;TIME(12,0,0), "05:00-12:00",
  Table1[[#This Row],[START_TIME]]&lt;TIME(18,0,0), "12:00-18:00",
  Table1[[#This Row],[START_TIME]]&lt;TIME(23,0,0), "18:00-23:00",
  TRUE, "23:00-05:00"
)</f>
        <v>18:00-23:00</v>
      </c>
    </row>
    <row r="446" spans="1:15" x14ac:dyDescent="0.35">
      <c r="A446" s="1">
        <v>42534.787499999999</v>
      </c>
      <c r="B446" s="1">
        <v>42534.807638888888</v>
      </c>
      <c r="C446" t="s">
        <v>12</v>
      </c>
      <c r="D446" t="s">
        <v>137</v>
      </c>
      <c r="E446" t="s">
        <v>140</v>
      </c>
      <c r="F446">
        <v>5.0999999999999996</v>
      </c>
      <c r="G446" t="s">
        <v>14</v>
      </c>
      <c r="H446" s="2">
        <v>42534</v>
      </c>
      <c r="I446" s="3">
        <v>0.78749999999999998</v>
      </c>
      <c r="J446" s="2">
        <v>42534</v>
      </c>
      <c r="K446" s="3">
        <v>0.80763888888888891</v>
      </c>
      <c r="L446" s="4">
        <v>2.013888888888889E-2</v>
      </c>
      <c r="M446" t="str">
        <f>TEXT(Table1[[#This Row],[START_DATE]], "dddd")</f>
        <v>Monday</v>
      </c>
      <c r="N446" t="str">
        <f>UPPER(LEFT(Table1[[#This Row],[Column1]],3))</f>
        <v>MON</v>
      </c>
      <c r="O446" t="str" cm="1">
        <f t="array" ref="O446">_xlfn.IFS(
  Table1[[#This Row],[START_TIME]]&lt;TIME(12,0,0), "05:00-12:00",
  Table1[[#This Row],[START_TIME]]&lt;TIME(18,0,0), "12:00-18:00",
  Table1[[#This Row],[START_TIME]]&lt;TIME(23,0,0), "18:00-23:00",
  TRUE, "23:00-05:00"
)</f>
        <v>18:00-23:00</v>
      </c>
    </row>
    <row r="447" spans="1:15" x14ac:dyDescent="0.35">
      <c r="A447" s="1">
        <v>42534.833333333336</v>
      </c>
      <c r="B447" s="1">
        <v>42534.836805555555</v>
      </c>
      <c r="C447" t="s">
        <v>12</v>
      </c>
      <c r="D447" t="s">
        <v>140</v>
      </c>
      <c r="E447" t="s">
        <v>37</v>
      </c>
      <c r="F447">
        <v>5.2</v>
      </c>
      <c r="G447" t="s">
        <v>17</v>
      </c>
      <c r="H447" s="2">
        <v>42534</v>
      </c>
      <c r="I447" s="3">
        <v>0.83333333333333337</v>
      </c>
      <c r="J447" s="2">
        <v>42534</v>
      </c>
      <c r="K447" s="3">
        <v>0.83680555555555558</v>
      </c>
      <c r="L447" s="4">
        <v>3.472222222222222E-3</v>
      </c>
      <c r="M447" t="str">
        <f>TEXT(Table1[[#This Row],[START_DATE]], "dddd")</f>
        <v>Monday</v>
      </c>
      <c r="N447" t="str">
        <f>UPPER(LEFT(Table1[[#This Row],[Column1]],3))</f>
        <v>MON</v>
      </c>
      <c r="O447" t="str" cm="1">
        <f t="array" ref="O447">_xlfn.IFS(
  Table1[[#This Row],[START_TIME]]&lt;TIME(12,0,0), "05:00-12:00",
  Table1[[#This Row],[START_TIME]]&lt;TIME(18,0,0), "12:00-18:00",
  Table1[[#This Row],[START_TIME]]&lt;TIME(23,0,0), "18:00-23:00",
  TRUE, "23:00-05:00"
)</f>
        <v>18:00-23:00</v>
      </c>
    </row>
    <row r="448" spans="1:15" x14ac:dyDescent="0.35">
      <c r="A448" s="1">
        <v>42535.502083333333</v>
      </c>
      <c r="B448" s="1">
        <v>42535.51458333333</v>
      </c>
      <c r="C448" t="s">
        <v>12</v>
      </c>
      <c r="D448" t="s">
        <v>141</v>
      </c>
      <c r="E448" t="s">
        <v>142</v>
      </c>
      <c r="F448">
        <v>9.8000000000000007</v>
      </c>
      <c r="H448" s="2">
        <v>42535</v>
      </c>
      <c r="I448" s="3">
        <v>0.50208333333333333</v>
      </c>
      <c r="J448" s="2">
        <v>42535</v>
      </c>
      <c r="K448" s="3">
        <v>0.51458333333333328</v>
      </c>
      <c r="L448" s="4">
        <v>1.2500000000000001E-2</v>
      </c>
      <c r="M448" t="str">
        <f>TEXT(Table1[[#This Row],[START_DATE]], "dddd")</f>
        <v>Tuesday</v>
      </c>
      <c r="N448" t="str">
        <f>UPPER(LEFT(Table1[[#This Row],[Column1]],3))</f>
        <v>TUE</v>
      </c>
      <c r="O448" t="str" cm="1">
        <f t="array" ref="O448">_xlfn.IFS(
  Table1[[#This Row],[START_TIME]]&lt;TIME(12,0,0), "05:00-12:00",
  Table1[[#This Row],[START_TIME]]&lt;TIME(18,0,0), "12:00-18:00",
  Table1[[#This Row],[START_TIME]]&lt;TIME(23,0,0), "18:00-23:00",
  TRUE, "23:00-05:00"
)</f>
        <v>12:00-18:00</v>
      </c>
    </row>
    <row r="449" spans="1:15" x14ac:dyDescent="0.35">
      <c r="A449" s="1">
        <v>42535.67291666667</v>
      </c>
      <c r="B449" s="1">
        <v>42535.693749999999</v>
      </c>
      <c r="C449" t="s">
        <v>12</v>
      </c>
      <c r="D449" t="s">
        <v>142</v>
      </c>
      <c r="E449" t="s">
        <v>141</v>
      </c>
      <c r="F449">
        <v>11.6</v>
      </c>
      <c r="G449" t="s">
        <v>21</v>
      </c>
      <c r="H449" s="2">
        <v>42535</v>
      </c>
      <c r="I449" s="3">
        <v>0.67291666666666672</v>
      </c>
      <c r="J449" s="2">
        <v>42535</v>
      </c>
      <c r="K449" s="3">
        <v>0.69374999999999998</v>
      </c>
      <c r="L449" s="4">
        <v>2.0833333333333332E-2</v>
      </c>
      <c r="M449" t="str">
        <f>TEXT(Table1[[#This Row],[START_DATE]], "dddd")</f>
        <v>Tuesday</v>
      </c>
      <c r="N449" t="str">
        <f>UPPER(LEFT(Table1[[#This Row],[Column1]],3))</f>
        <v>TUE</v>
      </c>
      <c r="O449" t="str" cm="1">
        <f t="array" ref="O449">_xlfn.IFS(
  Table1[[#This Row],[START_TIME]]&lt;TIME(12,0,0), "05:00-12:00",
  Table1[[#This Row],[START_TIME]]&lt;TIME(18,0,0), "12:00-18:00",
  Table1[[#This Row],[START_TIME]]&lt;TIME(23,0,0), "18:00-23:00",
  TRUE, "23:00-05:00"
)</f>
        <v>12:00-18:00</v>
      </c>
    </row>
    <row r="450" spans="1:15" x14ac:dyDescent="0.35">
      <c r="A450" s="1">
        <v>42535.71875</v>
      </c>
      <c r="B450" s="1">
        <v>42535.724999999999</v>
      </c>
      <c r="C450" t="s">
        <v>12</v>
      </c>
      <c r="D450" t="s">
        <v>141</v>
      </c>
      <c r="E450" t="s">
        <v>140</v>
      </c>
      <c r="F450">
        <v>5.0999999999999996</v>
      </c>
      <c r="G450" t="s">
        <v>21</v>
      </c>
      <c r="H450" s="2">
        <v>42535</v>
      </c>
      <c r="I450" s="3">
        <v>0.71875</v>
      </c>
      <c r="J450" s="2">
        <v>42535</v>
      </c>
      <c r="K450" s="3">
        <v>0.72499999999999998</v>
      </c>
      <c r="L450" s="4">
        <v>6.2500000000000003E-3</v>
      </c>
      <c r="M450" t="str">
        <f>TEXT(Table1[[#This Row],[START_DATE]], "dddd")</f>
        <v>Tuesday</v>
      </c>
      <c r="N450" t="str">
        <f>UPPER(LEFT(Table1[[#This Row],[Column1]],3))</f>
        <v>TUE</v>
      </c>
      <c r="O450" t="str" cm="1">
        <f t="array" ref="O450">_xlfn.IFS(
  Table1[[#This Row],[START_TIME]]&lt;TIME(12,0,0), "05:00-12:00",
  Table1[[#This Row],[START_TIME]]&lt;TIME(18,0,0), "12:00-18:00",
  Table1[[#This Row],[START_TIME]]&lt;TIME(23,0,0), "18:00-23:00",
  TRUE, "23:00-05:00"
)</f>
        <v>12:00-18:00</v>
      </c>
    </row>
    <row r="451" spans="1:15" x14ac:dyDescent="0.35">
      <c r="A451" s="1">
        <v>42535.727083333331</v>
      </c>
      <c r="B451" s="1">
        <v>42535.747916666667</v>
      </c>
      <c r="C451" t="s">
        <v>12</v>
      </c>
      <c r="D451" t="s">
        <v>39</v>
      </c>
      <c r="E451" t="s">
        <v>143</v>
      </c>
      <c r="F451">
        <v>9.3000000000000007</v>
      </c>
      <c r="G451" t="s">
        <v>29</v>
      </c>
      <c r="H451" s="2">
        <v>42535</v>
      </c>
      <c r="I451" s="3">
        <v>0.7270833333333333</v>
      </c>
      <c r="J451" s="2">
        <v>42535</v>
      </c>
      <c r="K451" s="3">
        <v>0.74791666666666667</v>
      </c>
      <c r="L451" s="4">
        <v>2.0833333333333332E-2</v>
      </c>
      <c r="M451" t="str">
        <f>TEXT(Table1[[#This Row],[START_DATE]], "dddd")</f>
        <v>Tuesday</v>
      </c>
      <c r="N451" t="str">
        <f>UPPER(LEFT(Table1[[#This Row],[Column1]],3))</f>
        <v>TUE</v>
      </c>
      <c r="O451" t="str" cm="1">
        <f t="array" ref="O451">_xlfn.IFS(
  Table1[[#This Row],[START_TIME]]&lt;TIME(12,0,0), "05:00-12:00",
  Table1[[#This Row],[START_TIME]]&lt;TIME(18,0,0), "12:00-18:00",
  Table1[[#This Row],[START_TIME]]&lt;TIME(23,0,0), "18:00-23:00",
  TRUE, "23:00-05:00"
)</f>
        <v>12:00-18:00</v>
      </c>
    </row>
    <row r="452" spans="1:15" x14ac:dyDescent="0.35">
      <c r="A452" s="1">
        <v>42536.073611111111</v>
      </c>
      <c r="B452" s="1">
        <v>42536.087500000001</v>
      </c>
      <c r="C452" t="s">
        <v>12</v>
      </c>
      <c r="D452" t="s">
        <v>144</v>
      </c>
      <c r="E452" t="s">
        <v>145</v>
      </c>
      <c r="F452">
        <v>12.4</v>
      </c>
      <c r="G452" t="s">
        <v>27</v>
      </c>
      <c r="H452" s="2">
        <v>42536</v>
      </c>
      <c r="I452" s="3">
        <v>7.3611111111111113E-2</v>
      </c>
      <c r="J452" s="2">
        <v>42536</v>
      </c>
      <c r="K452" s="3">
        <v>8.7499999999999994E-2</v>
      </c>
      <c r="L452" s="4">
        <v>1.3888888888888888E-2</v>
      </c>
      <c r="M452" t="str">
        <f>TEXT(Table1[[#This Row],[START_DATE]], "dddd")</f>
        <v>Wednesday</v>
      </c>
      <c r="N452" t="str">
        <f>UPPER(LEFT(Table1[[#This Row],[Column1]],3))</f>
        <v>WED</v>
      </c>
      <c r="O452" t="str" cm="1">
        <f t="array" ref="O452">_xlfn.IFS(
  Table1[[#This Row],[START_TIME]]&lt;TIME(12,0,0), "05:00-12:00",
  Table1[[#This Row],[START_TIME]]&lt;TIME(18,0,0), "12:00-18:00",
  Table1[[#This Row],[START_TIME]]&lt;TIME(23,0,0), "18:00-23:00",
  TRUE, "23:00-05:00"
)</f>
        <v>05:00-12:00</v>
      </c>
    </row>
    <row r="453" spans="1:15" x14ac:dyDescent="0.35">
      <c r="A453" s="1">
        <v>42536.643055555556</v>
      </c>
      <c r="B453" s="1">
        <v>42536.648611111108</v>
      </c>
      <c r="C453" t="s">
        <v>12</v>
      </c>
      <c r="D453" t="s">
        <v>146</v>
      </c>
      <c r="E453" t="s">
        <v>147</v>
      </c>
      <c r="F453">
        <v>1.9</v>
      </c>
      <c r="G453" t="s">
        <v>27</v>
      </c>
      <c r="H453" s="2">
        <v>42536</v>
      </c>
      <c r="I453" s="3">
        <v>0.6430555555555556</v>
      </c>
      <c r="J453" s="2">
        <v>42536</v>
      </c>
      <c r="K453" s="3">
        <v>0.64861111111111114</v>
      </c>
      <c r="L453" s="4">
        <v>5.5555555555555558E-3</v>
      </c>
      <c r="M453" t="str">
        <f>TEXT(Table1[[#This Row],[START_DATE]], "dddd")</f>
        <v>Wednesday</v>
      </c>
      <c r="N453" t="str">
        <f>UPPER(LEFT(Table1[[#This Row],[Column1]],3))</f>
        <v>WED</v>
      </c>
      <c r="O453" t="str" cm="1">
        <f t="array" ref="O453">_xlfn.IFS(
  Table1[[#This Row],[START_TIME]]&lt;TIME(12,0,0), "05:00-12:00",
  Table1[[#This Row],[START_TIME]]&lt;TIME(18,0,0), "12:00-18:00",
  Table1[[#This Row],[START_TIME]]&lt;TIME(23,0,0), "18:00-23:00",
  TRUE, "23:00-05:00"
)</f>
        <v>12:00-18:00</v>
      </c>
    </row>
    <row r="454" spans="1:15" x14ac:dyDescent="0.35">
      <c r="A454" s="1">
        <v>42536.692361111112</v>
      </c>
      <c r="B454" s="1">
        <v>42536.709722222222</v>
      </c>
      <c r="C454" t="s">
        <v>12</v>
      </c>
      <c r="D454" t="s">
        <v>147</v>
      </c>
      <c r="E454" t="s">
        <v>148</v>
      </c>
      <c r="F454">
        <v>6.4</v>
      </c>
      <c r="G454" t="s">
        <v>17</v>
      </c>
      <c r="H454" s="2">
        <v>42536</v>
      </c>
      <c r="I454" s="3">
        <v>0.69236111111111109</v>
      </c>
      <c r="J454" s="2">
        <v>42536</v>
      </c>
      <c r="K454" s="3">
        <v>0.70972222222222225</v>
      </c>
      <c r="L454" s="4">
        <v>1.7361111111111112E-2</v>
      </c>
      <c r="M454" t="str">
        <f>TEXT(Table1[[#This Row],[START_DATE]], "dddd")</f>
        <v>Wednesday</v>
      </c>
      <c r="N454" t="str">
        <f>UPPER(LEFT(Table1[[#This Row],[Column1]],3))</f>
        <v>WED</v>
      </c>
      <c r="O454" t="str" cm="1">
        <f t="array" ref="O454">_xlfn.IFS(
  Table1[[#This Row],[START_TIME]]&lt;TIME(12,0,0), "05:00-12:00",
  Table1[[#This Row],[START_TIME]]&lt;TIME(18,0,0), "12:00-18:00",
  Table1[[#This Row],[START_TIME]]&lt;TIME(23,0,0), "18:00-23:00",
  TRUE, "23:00-05:00"
)</f>
        <v>12:00-18:00</v>
      </c>
    </row>
    <row r="455" spans="1:15" x14ac:dyDescent="0.35">
      <c r="A455" s="1">
        <v>42536.728472222225</v>
      </c>
      <c r="B455" s="1">
        <v>42536.742361111108</v>
      </c>
      <c r="C455" t="s">
        <v>24</v>
      </c>
      <c r="D455" t="s">
        <v>148</v>
      </c>
      <c r="E455" t="s">
        <v>149</v>
      </c>
      <c r="F455">
        <v>5.5</v>
      </c>
      <c r="H455" s="2">
        <v>42536</v>
      </c>
      <c r="I455" s="3">
        <v>0.72847222222222219</v>
      </c>
      <c r="J455" s="2">
        <v>42536</v>
      </c>
      <c r="K455" s="3">
        <v>0.74236111111111114</v>
      </c>
      <c r="L455" s="4">
        <v>1.3888888888888888E-2</v>
      </c>
      <c r="M455" t="str">
        <f>TEXT(Table1[[#This Row],[START_DATE]], "dddd")</f>
        <v>Wednesday</v>
      </c>
      <c r="N455" t="str">
        <f>UPPER(LEFT(Table1[[#This Row],[Column1]],3))</f>
        <v>WED</v>
      </c>
      <c r="O455" t="str" cm="1">
        <f t="array" ref="O455">_xlfn.IFS(
  Table1[[#This Row],[START_TIME]]&lt;TIME(12,0,0), "05:00-12:00",
  Table1[[#This Row],[START_TIME]]&lt;TIME(18,0,0), "12:00-18:00",
  Table1[[#This Row],[START_TIME]]&lt;TIME(23,0,0), "18:00-23:00",
  TRUE, "23:00-05:00"
)</f>
        <v>12:00-18:00</v>
      </c>
    </row>
    <row r="456" spans="1:15" x14ac:dyDescent="0.35">
      <c r="A456" s="1">
        <v>42536.827777777777</v>
      </c>
      <c r="B456" s="1">
        <v>42536.831944444442</v>
      </c>
      <c r="C456" t="s">
        <v>12</v>
      </c>
      <c r="D456" t="s">
        <v>149</v>
      </c>
      <c r="E456" t="s">
        <v>150</v>
      </c>
      <c r="F456">
        <v>1.5</v>
      </c>
      <c r="G456" t="s">
        <v>14</v>
      </c>
      <c r="H456" s="2">
        <v>42536</v>
      </c>
      <c r="I456" s="3">
        <v>0.82777777777777772</v>
      </c>
      <c r="J456" s="2">
        <v>42536</v>
      </c>
      <c r="K456" s="3">
        <v>0.83194444444444449</v>
      </c>
      <c r="L456" s="4">
        <v>4.1666666666666666E-3</v>
      </c>
      <c r="M456" t="str">
        <f>TEXT(Table1[[#This Row],[START_DATE]], "dddd")</f>
        <v>Wednesday</v>
      </c>
      <c r="N456" t="str">
        <f>UPPER(LEFT(Table1[[#This Row],[Column1]],3))</f>
        <v>WED</v>
      </c>
      <c r="O456" t="str" cm="1">
        <f t="array" ref="O456">_xlfn.IFS(
  Table1[[#This Row],[START_TIME]]&lt;TIME(12,0,0), "05:00-12:00",
  Table1[[#This Row],[START_TIME]]&lt;TIME(18,0,0), "12:00-18:00",
  Table1[[#This Row],[START_TIME]]&lt;TIME(23,0,0), "18:00-23:00",
  TRUE, "23:00-05:00"
)</f>
        <v>18:00-23:00</v>
      </c>
    </row>
    <row r="457" spans="1:15" x14ac:dyDescent="0.35">
      <c r="A457" s="1">
        <v>42537.566666666666</v>
      </c>
      <c r="B457" s="1">
        <v>42537.604166666664</v>
      </c>
      <c r="C457" t="s">
        <v>12</v>
      </c>
      <c r="D457" t="s">
        <v>145</v>
      </c>
      <c r="E457" t="s">
        <v>151</v>
      </c>
      <c r="F457">
        <v>14.5</v>
      </c>
      <c r="H457" s="2">
        <v>42537</v>
      </c>
      <c r="I457" s="3">
        <v>0.56666666666666665</v>
      </c>
      <c r="J457" s="2">
        <v>42537</v>
      </c>
      <c r="K457" s="3">
        <v>0.60416666666666663</v>
      </c>
      <c r="L457" s="4">
        <v>3.7499999999999999E-2</v>
      </c>
      <c r="M457" t="str">
        <f>TEXT(Table1[[#This Row],[START_DATE]], "dddd")</f>
        <v>Thursday</v>
      </c>
      <c r="N457" t="str">
        <f>UPPER(LEFT(Table1[[#This Row],[Column1]],3))</f>
        <v>THU</v>
      </c>
      <c r="O457" t="str" cm="1">
        <f t="array" ref="O457">_xlfn.IFS(
  Table1[[#This Row],[START_TIME]]&lt;TIME(12,0,0), "05:00-12:00",
  Table1[[#This Row],[START_TIME]]&lt;TIME(18,0,0), "12:00-18:00",
  Table1[[#This Row],[START_TIME]]&lt;TIME(23,0,0), "18:00-23:00",
  TRUE, "23:00-05:00"
)</f>
        <v>12:00-18:00</v>
      </c>
    </row>
    <row r="458" spans="1:15" x14ac:dyDescent="0.35">
      <c r="A458" s="1">
        <v>42537.612500000003</v>
      </c>
      <c r="B458" s="1">
        <v>42537.615277777775</v>
      </c>
      <c r="C458" t="s">
        <v>12</v>
      </c>
      <c r="D458" t="s">
        <v>151</v>
      </c>
      <c r="E458" t="s">
        <v>144</v>
      </c>
      <c r="F458">
        <v>2.7</v>
      </c>
      <c r="H458" s="2">
        <v>42537</v>
      </c>
      <c r="I458" s="3">
        <v>0.61250000000000004</v>
      </c>
      <c r="J458" s="2">
        <v>42537</v>
      </c>
      <c r="K458" s="3">
        <v>0.61527777777777781</v>
      </c>
      <c r="L458" s="4">
        <v>2.7777777777777779E-3</v>
      </c>
      <c r="M458" t="str">
        <f>TEXT(Table1[[#This Row],[START_DATE]], "dddd")</f>
        <v>Thursday</v>
      </c>
      <c r="N458" t="str">
        <f>UPPER(LEFT(Table1[[#This Row],[Column1]],3))</f>
        <v>THU</v>
      </c>
      <c r="O458" t="str" cm="1">
        <f t="array" ref="O458">_xlfn.IFS(
  Table1[[#This Row],[START_TIME]]&lt;TIME(12,0,0), "05:00-12:00",
  Table1[[#This Row],[START_TIME]]&lt;TIME(18,0,0), "12:00-18:00",
  Table1[[#This Row],[START_TIME]]&lt;TIME(23,0,0), "18:00-23:00",
  TRUE, "23:00-05:00"
)</f>
        <v>12:00-18:00</v>
      </c>
    </row>
    <row r="459" spans="1:15" x14ac:dyDescent="0.35">
      <c r="A459" s="1">
        <v>42537.636805555558</v>
      </c>
      <c r="B459" s="1">
        <v>42537.65347222222</v>
      </c>
      <c r="C459" t="s">
        <v>12</v>
      </c>
      <c r="D459" t="s">
        <v>144</v>
      </c>
      <c r="E459" t="s">
        <v>145</v>
      </c>
      <c r="F459">
        <v>15</v>
      </c>
      <c r="H459" s="2">
        <v>42537</v>
      </c>
      <c r="I459" s="3">
        <v>0.63680555555555551</v>
      </c>
      <c r="J459" s="2">
        <v>42537</v>
      </c>
      <c r="K459" s="3">
        <v>0.65347222222222223</v>
      </c>
      <c r="L459" s="4">
        <v>1.6666666666666666E-2</v>
      </c>
      <c r="M459" t="str">
        <f>TEXT(Table1[[#This Row],[START_DATE]], "dddd")</f>
        <v>Thursday</v>
      </c>
      <c r="N459" t="str">
        <f>UPPER(LEFT(Table1[[#This Row],[Column1]],3))</f>
        <v>THU</v>
      </c>
      <c r="O459" t="str" cm="1">
        <f t="array" ref="O459">_xlfn.IFS(
  Table1[[#This Row],[START_TIME]]&lt;TIME(12,0,0), "05:00-12:00",
  Table1[[#This Row],[START_TIME]]&lt;TIME(18,0,0), "12:00-18:00",
  Table1[[#This Row],[START_TIME]]&lt;TIME(23,0,0), "18:00-23:00",
  TRUE, "23:00-05:00"
)</f>
        <v>12:00-18:00</v>
      </c>
    </row>
    <row r="460" spans="1:15" x14ac:dyDescent="0.35">
      <c r="A460" s="1">
        <v>42537.818749999999</v>
      </c>
      <c r="B460" s="1">
        <v>42537.830555555556</v>
      </c>
      <c r="C460" t="s">
        <v>12</v>
      </c>
      <c r="D460" t="s">
        <v>145</v>
      </c>
      <c r="E460" t="s">
        <v>144</v>
      </c>
      <c r="F460">
        <v>12.9</v>
      </c>
      <c r="H460" s="2">
        <v>42537</v>
      </c>
      <c r="I460" s="3">
        <v>0.81874999999999998</v>
      </c>
      <c r="J460" s="2">
        <v>42537</v>
      </c>
      <c r="K460" s="3">
        <v>0.8305555555555556</v>
      </c>
      <c r="L460" s="4">
        <v>1.1805555555555555E-2</v>
      </c>
      <c r="M460" t="str">
        <f>TEXT(Table1[[#This Row],[START_DATE]], "dddd")</f>
        <v>Thursday</v>
      </c>
      <c r="N460" t="str">
        <f>UPPER(LEFT(Table1[[#This Row],[Column1]],3))</f>
        <v>THU</v>
      </c>
      <c r="O460" t="str" cm="1">
        <f t="array" ref="O460">_xlfn.IFS(
  Table1[[#This Row],[START_TIME]]&lt;TIME(12,0,0), "05:00-12:00",
  Table1[[#This Row],[START_TIME]]&lt;TIME(18,0,0), "12:00-18:00",
  Table1[[#This Row],[START_TIME]]&lt;TIME(23,0,0), "18:00-23:00",
  TRUE, "23:00-05:00"
)</f>
        <v>18:00-23:00</v>
      </c>
    </row>
    <row r="461" spans="1:15" x14ac:dyDescent="0.35">
      <c r="A461" s="1">
        <v>42537.904861111114</v>
      </c>
      <c r="B461" s="1">
        <v>42537.913888888892</v>
      </c>
      <c r="C461" t="s">
        <v>12</v>
      </c>
      <c r="D461" t="s">
        <v>144</v>
      </c>
      <c r="E461" t="s">
        <v>145</v>
      </c>
      <c r="F461">
        <v>13.6</v>
      </c>
      <c r="H461" s="2">
        <v>42537</v>
      </c>
      <c r="I461" s="3">
        <v>0.90486111111111112</v>
      </c>
      <c r="J461" s="2">
        <v>42537</v>
      </c>
      <c r="K461" s="3">
        <v>0.91388888888888886</v>
      </c>
      <c r="L461" s="4">
        <v>9.0277777777777769E-3</v>
      </c>
      <c r="M461" t="str">
        <f>TEXT(Table1[[#This Row],[START_DATE]], "dddd")</f>
        <v>Thursday</v>
      </c>
      <c r="N461" t="str">
        <f>UPPER(LEFT(Table1[[#This Row],[Column1]],3))</f>
        <v>THU</v>
      </c>
      <c r="O461" t="str" cm="1">
        <f t="array" ref="O461">_xlfn.IFS(
  Table1[[#This Row],[START_TIME]]&lt;TIME(12,0,0), "05:00-12:00",
  Table1[[#This Row],[START_TIME]]&lt;TIME(18,0,0), "12:00-18:00",
  Table1[[#This Row],[START_TIME]]&lt;TIME(23,0,0), "18:00-23:00",
  TRUE, "23:00-05:00"
)</f>
        <v>18:00-23:00</v>
      </c>
    </row>
    <row r="462" spans="1:15" x14ac:dyDescent="0.35">
      <c r="A462" s="1">
        <v>42538.674305555556</v>
      </c>
      <c r="B462" s="1">
        <v>42538.697222222225</v>
      </c>
      <c r="C462" t="s">
        <v>12</v>
      </c>
      <c r="D462" t="s">
        <v>145</v>
      </c>
      <c r="E462" t="s">
        <v>144</v>
      </c>
      <c r="F462">
        <v>12.2</v>
      </c>
      <c r="H462" s="2">
        <v>42538</v>
      </c>
      <c r="I462" s="3">
        <v>0.6743055555555556</v>
      </c>
      <c r="J462" s="2">
        <v>42538</v>
      </c>
      <c r="K462" s="3">
        <v>0.69722222222222219</v>
      </c>
      <c r="L462" s="4">
        <v>2.2916666666666665E-2</v>
      </c>
      <c r="M462" t="str">
        <f>TEXT(Table1[[#This Row],[START_DATE]], "dddd")</f>
        <v>Friday</v>
      </c>
      <c r="N462" t="str">
        <f>UPPER(LEFT(Table1[[#This Row],[Column1]],3))</f>
        <v>FRI</v>
      </c>
      <c r="O462" t="str" cm="1">
        <f t="array" ref="O462">_xlfn.IFS(
  Table1[[#This Row],[START_TIME]]&lt;TIME(12,0,0), "05:00-12:00",
  Table1[[#This Row],[START_TIME]]&lt;TIME(18,0,0), "12:00-18:00",
  Table1[[#This Row],[START_TIME]]&lt;TIME(23,0,0), "18:00-23:00",
  TRUE, "23:00-05:00"
)</f>
        <v>12:00-18:00</v>
      </c>
    </row>
    <row r="463" spans="1:15" x14ac:dyDescent="0.35">
      <c r="A463" s="1">
        <v>42539.020138888889</v>
      </c>
      <c r="B463" s="1">
        <v>42539.035416666666</v>
      </c>
      <c r="C463" t="s">
        <v>12</v>
      </c>
      <c r="D463" t="s">
        <v>30</v>
      </c>
      <c r="E463" t="s">
        <v>15</v>
      </c>
      <c r="F463">
        <v>8.6999999999999993</v>
      </c>
      <c r="H463" s="2">
        <v>42539</v>
      </c>
      <c r="I463" s="3">
        <v>2.013888888888889E-2</v>
      </c>
      <c r="J463" s="2">
        <v>42539</v>
      </c>
      <c r="K463" s="3">
        <v>3.5416666666666666E-2</v>
      </c>
      <c r="L463" s="4">
        <v>1.5277777777777777E-2</v>
      </c>
      <c r="M463" t="str">
        <f>TEXT(Table1[[#This Row],[START_DATE]], "dddd")</f>
        <v>Saturday</v>
      </c>
      <c r="N463" t="str">
        <f>UPPER(LEFT(Table1[[#This Row],[Column1]],3))</f>
        <v>SAT</v>
      </c>
      <c r="O463" t="str" cm="1">
        <f t="array" ref="O463">_xlfn.IFS(
  Table1[[#This Row],[START_TIME]]&lt;TIME(12,0,0), "05:00-12:00",
  Table1[[#This Row],[START_TIME]]&lt;TIME(18,0,0), "12:00-18:00",
  Table1[[#This Row],[START_TIME]]&lt;TIME(23,0,0), "18:00-23:00",
  TRUE, "23:00-05:00"
)</f>
        <v>05:00-12:00</v>
      </c>
    </row>
    <row r="464" spans="1:15" x14ac:dyDescent="0.35">
      <c r="A464" s="1">
        <v>42540.11041666667</v>
      </c>
      <c r="B464" s="1">
        <v>42540.118055555555</v>
      </c>
      <c r="C464" t="s">
        <v>12</v>
      </c>
      <c r="D464" t="s">
        <v>15</v>
      </c>
      <c r="E464" t="s">
        <v>32</v>
      </c>
      <c r="F464">
        <v>6</v>
      </c>
      <c r="H464" s="2">
        <v>42540</v>
      </c>
      <c r="I464" s="3">
        <v>0.11041666666666666</v>
      </c>
      <c r="J464" s="2">
        <v>42540</v>
      </c>
      <c r="K464" s="3">
        <v>0.11805555555555555</v>
      </c>
      <c r="L464" s="4">
        <v>7.6388888888888886E-3</v>
      </c>
      <c r="M464" t="str">
        <f>TEXT(Table1[[#This Row],[START_DATE]], "dddd")</f>
        <v>Sunday</v>
      </c>
      <c r="N464" t="str">
        <f>UPPER(LEFT(Table1[[#This Row],[Column1]],3))</f>
        <v>SUN</v>
      </c>
      <c r="O464" t="str" cm="1">
        <f t="array" ref="O464">_xlfn.IFS(
  Table1[[#This Row],[START_TIME]]&lt;TIME(12,0,0), "05:00-12:00",
  Table1[[#This Row],[START_TIME]]&lt;TIME(18,0,0), "12:00-18:00",
  Table1[[#This Row],[START_TIME]]&lt;TIME(23,0,0), "18:00-23:00",
  TRUE, "23:00-05:00"
)</f>
        <v>05:00-12:00</v>
      </c>
    </row>
    <row r="465" spans="1:15" x14ac:dyDescent="0.35">
      <c r="A465" s="1">
        <v>42540.243750000001</v>
      </c>
      <c r="B465" s="1">
        <v>42540.25</v>
      </c>
      <c r="C465" t="s">
        <v>12</v>
      </c>
      <c r="D465" t="s">
        <v>32</v>
      </c>
      <c r="E465" t="s">
        <v>15</v>
      </c>
      <c r="F465">
        <v>5.9</v>
      </c>
      <c r="H465" s="2">
        <v>42540</v>
      </c>
      <c r="I465" s="3">
        <v>0.24374999999999999</v>
      </c>
      <c r="J465" s="2">
        <v>42540</v>
      </c>
      <c r="K465" s="3">
        <v>0.25</v>
      </c>
      <c r="L465" s="4">
        <v>6.2500000000000003E-3</v>
      </c>
      <c r="M465" t="str">
        <f>TEXT(Table1[[#This Row],[START_DATE]], "dddd")</f>
        <v>Sunday</v>
      </c>
      <c r="N465" t="str">
        <f>UPPER(LEFT(Table1[[#This Row],[Column1]],3))</f>
        <v>SUN</v>
      </c>
      <c r="O465" t="str" cm="1">
        <f t="array" ref="O465">_xlfn.IFS(
  Table1[[#This Row],[START_TIME]]&lt;TIME(12,0,0), "05:00-12:00",
  Table1[[#This Row],[START_TIME]]&lt;TIME(18,0,0), "12:00-18:00",
  Table1[[#This Row],[START_TIME]]&lt;TIME(23,0,0), "18:00-23:00",
  TRUE, "23:00-05:00"
)</f>
        <v>05:00-12:00</v>
      </c>
    </row>
    <row r="466" spans="1:15" x14ac:dyDescent="0.35">
      <c r="A466" s="1">
        <v>42542.652083333334</v>
      </c>
      <c r="B466" s="1">
        <v>42542.672222222223</v>
      </c>
      <c r="C466" t="s">
        <v>12</v>
      </c>
      <c r="D466" t="s">
        <v>15</v>
      </c>
      <c r="E466" t="s">
        <v>32</v>
      </c>
      <c r="F466">
        <v>19.3</v>
      </c>
      <c r="H466" s="2">
        <v>42542</v>
      </c>
      <c r="I466" s="3">
        <v>0.65208333333333335</v>
      </c>
      <c r="J466" s="2">
        <v>42542</v>
      </c>
      <c r="K466" s="3">
        <v>0.67222222222222228</v>
      </c>
      <c r="L466" s="4">
        <v>2.013888888888889E-2</v>
      </c>
      <c r="M466" t="str">
        <f>TEXT(Table1[[#This Row],[START_DATE]], "dddd")</f>
        <v>Tuesday</v>
      </c>
      <c r="N466" t="str">
        <f>UPPER(LEFT(Table1[[#This Row],[Column1]],3))</f>
        <v>TUE</v>
      </c>
      <c r="O466" t="str" cm="1">
        <f t="array" ref="O466">_xlfn.IFS(
  Table1[[#This Row],[START_TIME]]&lt;TIME(12,0,0), "05:00-12:00",
  Table1[[#This Row],[START_TIME]]&lt;TIME(18,0,0), "12:00-18:00",
  Table1[[#This Row],[START_TIME]]&lt;TIME(23,0,0), "18:00-23:00",
  TRUE, "23:00-05:00"
)</f>
        <v>12:00-18:00</v>
      </c>
    </row>
    <row r="467" spans="1:15" x14ac:dyDescent="0.35">
      <c r="A467" s="1">
        <v>42542.71597222222</v>
      </c>
      <c r="B467" s="1">
        <v>42542.751388888886</v>
      </c>
      <c r="C467" t="s">
        <v>12</v>
      </c>
      <c r="D467" t="s">
        <v>32</v>
      </c>
      <c r="E467" t="s">
        <v>15</v>
      </c>
      <c r="F467">
        <v>16.600000000000001</v>
      </c>
      <c r="G467" t="s">
        <v>14</v>
      </c>
      <c r="H467" s="2">
        <v>42542</v>
      </c>
      <c r="I467" s="3">
        <v>0.71597222222222223</v>
      </c>
      <c r="J467" s="2">
        <v>42542</v>
      </c>
      <c r="K467" s="3">
        <v>0.75138888888888888</v>
      </c>
      <c r="L467" s="4">
        <v>3.5416666666666666E-2</v>
      </c>
      <c r="M467" t="str">
        <f>TEXT(Table1[[#This Row],[START_DATE]], "dddd")</f>
        <v>Tuesday</v>
      </c>
      <c r="N467" t="str">
        <f>UPPER(LEFT(Table1[[#This Row],[Column1]],3))</f>
        <v>TUE</v>
      </c>
      <c r="O467" t="str" cm="1">
        <f t="array" ref="O467">_xlfn.IFS(
  Table1[[#This Row],[START_TIME]]&lt;TIME(12,0,0), "05:00-12:00",
  Table1[[#This Row],[START_TIME]]&lt;TIME(18,0,0), "12:00-18:00",
  Table1[[#This Row],[START_TIME]]&lt;TIME(23,0,0), "18:00-23:00",
  TRUE, "23:00-05:00"
)</f>
        <v>12:00-18:00</v>
      </c>
    </row>
    <row r="468" spans="1:15" x14ac:dyDescent="0.35">
      <c r="A468" s="1">
        <v>42545.445138888892</v>
      </c>
      <c r="B468" s="1">
        <v>42545.456250000003</v>
      </c>
      <c r="C468" t="s">
        <v>12</v>
      </c>
      <c r="D468" t="s">
        <v>19</v>
      </c>
      <c r="E468" t="s">
        <v>76</v>
      </c>
      <c r="F468">
        <v>7.1</v>
      </c>
      <c r="G468" t="s">
        <v>14</v>
      </c>
      <c r="H468" s="2">
        <v>42545</v>
      </c>
      <c r="I468" s="3">
        <v>0.44513888888888886</v>
      </c>
      <c r="J468" s="2">
        <v>42545</v>
      </c>
      <c r="K468" s="3">
        <v>0.45624999999999999</v>
      </c>
      <c r="L468" s="4">
        <v>1.1111111111111112E-2</v>
      </c>
      <c r="M468" t="str">
        <f>TEXT(Table1[[#This Row],[START_DATE]], "dddd")</f>
        <v>Friday</v>
      </c>
      <c r="N468" t="str">
        <f>UPPER(LEFT(Table1[[#This Row],[Column1]],3))</f>
        <v>FRI</v>
      </c>
      <c r="O468" t="str" cm="1">
        <f t="array" ref="O468">_xlfn.IFS(
  Table1[[#This Row],[START_TIME]]&lt;TIME(12,0,0), "05:00-12:00",
  Table1[[#This Row],[START_TIME]]&lt;TIME(18,0,0), "12:00-18:00",
  Table1[[#This Row],[START_TIME]]&lt;TIME(23,0,0), "18:00-23:00",
  TRUE, "23:00-05:00"
)</f>
        <v>05:00-12:00</v>
      </c>
    </row>
    <row r="469" spans="1:15" x14ac:dyDescent="0.35">
      <c r="A469" s="1">
        <v>42545.495833333334</v>
      </c>
      <c r="B469" s="1">
        <v>42545.500694444447</v>
      </c>
      <c r="C469" t="s">
        <v>12</v>
      </c>
      <c r="D469" t="s">
        <v>76</v>
      </c>
      <c r="E469" t="s">
        <v>109</v>
      </c>
      <c r="F469">
        <v>2.1</v>
      </c>
      <c r="G469" t="s">
        <v>14</v>
      </c>
      <c r="H469" s="2">
        <v>42545</v>
      </c>
      <c r="I469" s="3">
        <v>0.49583333333333335</v>
      </c>
      <c r="J469" s="2">
        <v>42545</v>
      </c>
      <c r="K469" s="3">
        <v>0.50069444444444444</v>
      </c>
      <c r="L469" s="4">
        <v>4.8611111111111112E-3</v>
      </c>
      <c r="M469" t="str">
        <f>TEXT(Table1[[#This Row],[START_DATE]], "dddd")</f>
        <v>Friday</v>
      </c>
      <c r="N469" t="str">
        <f>UPPER(LEFT(Table1[[#This Row],[Column1]],3))</f>
        <v>FRI</v>
      </c>
      <c r="O469" t="str" cm="1">
        <f t="array" ref="O469">_xlfn.IFS(
  Table1[[#This Row],[START_TIME]]&lt;TIME(12,0,0), "05:00-12:00",
  Table1[[#This Row],[START_TIME]]&lt;TIME(18,0,0), "12:00-18:00",
  Table1[[#This Row],[START_TIME]]&lt;TIME(23,0,0), "18:00-23:00",
  TRUE, "23:00-05:00"
)</f>
        <v>05:00-12:00</v>
      </c>
    </row>
    <row r="470" spans="1:15" x14ac:dyDescent="0.35">
      <c r="A470" s="1">
        <v>42545.513194444444</v>
      </c>
      <c r="B470" s="1">
        <v>42545.525694444441</v>
      </c>
      <c r="C470" t="s">
        <v>12</v>
      </c>
      <c r="D470" t="s">
        <v>15</v>
      </c>
      <c r="E470" t="s">
        <v>32</v>
      </c>
      <c r="F470">
        <v>8.6</v>
      </c>
      <c r="G470" t="s">
        <v>29</v>
      </c>
      <c r="H470" s="2">
        <v>42545</v>
      </c>
      <c r="I470" s="3">
        <v>0.5131944444444444</v>
      </c>
      <c r="J470" s="2">
        <v>42545</v>
      </c>
      <c r="K470" s="3">
        <v>0.52569444444444446</v>
      </c>
      <c r="L470" s="4">
        <v>1.2500000000000001E-2</v>
      </c>
      <c r="M470" t="str">
        <f>TEXT(Table1[[#This Row],[START_DATE]], "dddd")</f>
        <v>Friday</v>
      </c>
      <c r="N470" t="str">
        <f>UPPER(LEFT(Table1[[#This Row],[Column1]],3))</f>
        <v>FRI</v>
      </c>
      <c r="O470" t="str" cm="1">
        <f t="array" ref="O470">_xlfn.IFS(
  Table1[[#This Row],[START_TIME]]&lt;TIME(12,0,0), "05:00-12:00",
  Table1[[#This Row],[START_TIME]]&lt;TIME(18,0,0), "12:00-18:00",
  Table1[[#This Row],[START_TIME]]&lt;TIME(23,0,0), "18:00-23:00",
  TRUE, "23:00-05:00"
)</f>
        <v>12:00-18:00</v>
      </c>
    </row>
    <row r="471" spans="1:15" x14ac:dyDescent="0.35">
      <c r="A471" s="1">
        <v>42545.534722222219</v>
      </c>
      <c r="B471" s="1">
        <v>42545.55</v>
      </c>
      <c r="C471" t="s">
        <v>12</v>
      </c>
      <c r="D471" t="s">
        <v>32</v>
      </c>
      <c r="E471" t="s">
        <v>30</v>
      </c>
      <c r="F471">
        <v>9</v>
      </c>
      <c r="G471" t="s">
        <v>29</v>
      </c>
      <c r="H471" s="2">
        <v>42545</v>
      </c>
      <c r="I471" s="3">
        <v>0.53472222222222221</v>
      </c>
      <c r="J471" s="2">
        <v>42545</v>
      </c>
      <c r="K471" s="3">
        <v>0.55000000000000004</v>
      </c>
      <c r="L471" s="4">
        <v>1.5277777777777777E-2</v>
      </c>
      <c r="M471" t="str">
        <f>TEXT(Table1[[#This Row],[START_DATE]], "dddd")</f>
        <v>Friday</v>
      </c>
      <c r="N471" t="str">
        <f>UPPER(LEFT(Table1[[#This Row],[Column1]],3))</f>
        <v>FRI</v>
      </c>
      <c r="O471" t="str" cm="1">
        <f t="array" ref="O471">_xlfn.IFS(
  Table1[[#This Row],[START_TIME]]&lt;TIME(12,0,0), "05:00-12:00",
  Table1[[#This Row],[START_TIME]]&lt;TIME(18,0,0), "12:00-18:00",
  Table1[[#This Row],[START_TIME]]&lt;TIME(23,0,0), "18:00-23:00",
  TRUE, "23:00-05:00"
)</f>
        <v>12:00-18:00</v>
      </c>
    </row>
    <row r="472" spans="1:15" x14ac:dyDescent="0.35">
      <c r="A472" s="1">
        <v>42545.554166666669</v>
      </c>
      <c r="B472" s="1">
        <v>42545.560416666667</v>
      </c>
      <c r="C472" t="s">
        <v>12</v>
      </c>
      <c r="D472" t="s">
        <v>30</v>
      </c>
      <c r="E472" t="s">
        <v>15</v>
      </c>
      <c r="F472">
        <v>3.1</v>
      </c>
      <c r="G472" t="s">
        <v>29</v>
      </c>
      <c r="H472" s="2">
        <v>42545</v>
      </c>
      <c r="I472" s="3">
        <v>0.5541666666666667</v>
      </c>
      <c r="J472" s="2">
        <v>42545</v>
      </c>
      <c r="K472" s="3">
        <v>0.56041666666666667</v>
      </c>
      <c r="L472" s="4">
        <v>6.2500000000000003E-3</v>
      </c>
      <c r="M472" t="str">
        <f>TEXT(Table1[[#This Row],[START_DATE]], "dddd")</f>
        <v>Friday</v>
      </c>
      <c r="N472" t="str">
        <f>UPPER(LEFT(Table1[[#This Row],[Column1]],3))</f>
        <v>FRI</v>
      </c>
      <c r="O472" t="str" cm="1">
        <f t="array" ref="O472">_xlfn.IFS(
  Table1[[#This Row],[START_TIME]]&lt;TIME(12,0,0), "05:00-12:00",
  Table1[[#This Row],[START_TIME]]&lt;TIME(18,0,0), "12:00-18:00",
  Table1[[#This Row],[START_TIME]]&lt;TIME(23,0,0), "18:00-23:00",
  TRUE, "23:00-05:00"
)</f>
        <v>12:00-18:00</v>
      </c>
    </row>
    <row r="473" spans="1:15" x14ac:dyDescent="0.35">
      <c r="A473" s="1">
        <v>42545.584027777775</v>
      </c>
      <c r="B473" s="1">
        <v>42545.597222222219</v>
      </c>
      <c r="C473" t="s">
        <v>12</v>
      </c>
      <c r="D473" t="s">
        <v>15</v>
      </c>
      <c r="E473" t="s">
        <v>30</v>
      </c>
      <c r="F473">
        <v>8.4</v>
      </c>
      <c r="G473" t="s">
        <v>46</v>
      </c>
      <c r="H473" s="2">
        <v>42545</v>
      </c>
      <c r="I473" s="3">
        <v>0.58402777777777781</v>
      </c>
      <c r="J473" s="2">
        <v>42545</v>
      </c>
      <c r="K473" s="3">
        <v>0.59722222222222221</v>
      </c>
      <c r="L473" s="4">
        <v>1.3194444444444444E-2</v>
      </c>
      <c r="M473" t="str">
        <f>TEXT(Table1[[#This Row],[START_DATE]], "dddd")</f>
        <v>Friday</v>
      </c>
      <c r="N473" t="str">
        <f>UPPER(LEFT(Table1[[#This Row],[Column1]],3))</f>
        <v>FRI</v>
      </c>
      <c r="O473" t="str" cm="1">
        <f t="array" ref="O473">_xlfn.IFS(
  Table1[[#This Row],[START_TIME]]&lt;TIME(12,0,0), "05:00-12:00",
  Table1[[#This Row],[START_TIME]]&lt;TIME(18,0,0), "12:00-18:00",
  Table1[[#This Row],[START_TIME]]&lt;TIME(23,0,0), "18:00-23:00",
  TRUE, "23:00-05:00"
)</f>
        <v>12:00-18:00</v>
      </c>
    </row>
    <row r="474" spans="1:15" x14ac:dyDescent="0.35">
      <c r="A474" s="1">
        <v>42545.863888888889</v>
      </c>
      <c r="B474" s="1">
        <v>42545.876388888886</v>
      </c>
      <c r="C474" t="s">
        <v>12</v>
      </c>
      <c r="D474" t="s">
        <v>144</v>
      </c>
      <c r="E474" t="s">
        <v>145</v>
      </c>
      <c r="F474">
        <v>12.8</v>
      </c>
      <c r="H474" s="2">
        <v>42545</v>
      </c>
      <c r="I474" s="3">
        <v>0.86388888888888893</v>
      </c>
      <c r="J474" s="2">
        <v>42545</v>
      </c>
      <c r="K474" s="3">
        <v>0.87638888888888888</v>
      </c>
      <c r="L474" s="4">
        <v>1.2500000000000001E-2</v>
      </c>
      <c r="M474" t="str">
        <f>TEXT(Table1[[#This Row],[START_DATE]], "dddd")</f>
        <v>Friday</v>
      </c>
      <c r="N474" t="str">
        <f>UPPER(LEFT(Table1[[#This Row],[Column1]],3))</f>
        <v>FRI</v>
      </c>
      <c r="O474" t="str" cm="1">
        <f t="array" ref="O474">_xlfn.IFS(
  Table1[[#This Row],[START_TIME]]&lt;TIME(12,0,0), "05:00-12:00",
  Table1[[#This Row],[START_TIME]]&lt;TIME(18,0,0), "12:00-18:00",
  Table1[[#This Row],[START_TIME]]&lt;TIME(23,0,0), "18:00-23:00",
  TRUE, "23:00-05:00"
)</f>
        <v>18:00-23:00</v>
      </c>
    </row>
    <row r="475" spans="1:15" x14ac:dyDescent="0.35">
      <c r="A475" s="1">
        <v>42546.377083333333</v>
      </c>
      <c r="B475" s="1">
        <v>42546.383333333331</v>
      </c>
      <c r="C475" t="s">
        <v>12</v>
      </c>
      <c r="D475" t="s">
        <v>146</v>
      </c>
      <c r="E475" t="s">
        <v>152</v>
      </c>
      <c r="F475">
        <v>4.5</v>
      </c>
      <c r="H475" s="2">
        <v>42546</v>
      </c>
      <c r="I475" s="3">
        <v>0.37708333333333333</v>
      </c>
      <c r="J475" s="2">
        <v>42546</v>
      </c>
      <c r="K475" s="3">
        <v>0.38333333333333336</v>
      </c>
      <c r="L475" s="4">
        <v>6.2500000000000003E-3</v>
      </c>
      <c r="M475" t="str">
        <f>TEXT(Table1[[#This Row],[START_DATE]], "dddd")</f>
        <v>Saturday</v>
      </c>
      <c r="N475" t="str">
        <f>UPPER(LEFT(Table1[[#This Row],[Column1]],3))</f>
        <v>SAT</v>
      </c>
      <c r="O475" t="str" cm="1">
        <f t="array" ref="O475">_xlfn.IFS(
  Table1[[#This Row],[START_TIME]]&lt;TIME(12,0,0), "05:00-12:00",
  Table1[[#This Row],[START_TIME]]&lt;TIME(18,0,0), "12:00-18:00",
  Table1[[#This Row],[START_TIME]]&lt;TIME(23,0,0), "18:00-23:00",
  TRUE, "23:00-05:00"
)</f>
        <v>05:00-12:00</v>
      </c>
    </row>
    <row r="476" spans="1:15" x14ac:dyDescent="0.35">
      <c r="A476" s="1">
        <v>42546.385416666664</v>
      </c>
      <c r="B476" s="1">
        <v>42546.422222222223</v>
      </c>
      <c r="C476" t="s">
        <v>12</v>
      </c>
      <c r="D476" t="s">
        <v>145</v>
      </c>
      <c r="E476" t="s">
        <v>153</v>
      </c>
      <c r="F476">
        <v>11.8</v>
      </c>
      <c r="G476" t="s">
        <v>27</v>
      </c>
      <c r="H476" s="2">
        <v>42546</v>
      </c>
      <c r="I476" s="3">
        <v>0.38541666666666669</v>
      </c>
      <c r="J476" s="2">
        <v>42546</v>
      </c>
      <c r="K476" s="3">
        <v>0.42222222222222222</v>
      </c>
      <c r="L476" s="4">
        <v>3.6805555555555557E-2</v>
      </c>
      <c r="M476" t="str">
        <f>TEXT(Table1[[#This Row],[START_DATE]], "dddd")</f>
        <v>Saturday</v>
      </c>
      <c r="N476" t="str">
        <f>UPPER(LEFT(Table1[[#This Row],[Column1]],3))</f>
        <v>SAT</v>
      </c>
      <c r="O476" t="str" cm="1">
        <f t="array" ref="O476">_xlfn.IFS(
  Table1[[#This Row],[START_TIME]]&lt;TIME(12,0,0), "05:00-12:00",
  Table1[[#This Row],[START_TIME]]&lt;TIME(18,0,0), "12:00-18:00",
  Table1[[#This Row],[START_TIME]]&lt;TIME(23,0,0), "18:00-23:00",
  TRUE, "23:00-05:00"
)</f>
        <v>05:00-12:00</v>
      </c>
    </row>
    <row r="477" spans="1:15" x14ac:dyDescent="0.35">
      <c r="A477" s="1">
        <v>42546.429166666669</v>
      </c>
      <c r="B477" s="1">
        <v>42546.434027777781</v>
      </c>
      <c r="C477" t="s">
        <v>12</v>
      </c>
      <c r="D477" t="s">
        <v>153</v>
      </c>
      <c r="E477" t="s">
        <v>154</v>
      </c>
      <c r="F477">
        <v>1.1000000000000001</v>
      </c>
      <c r="G477" t="s">
        <v>29</v>
      </c>
      <c r="H477" s="2">
        <v>42546</v>
      </c>
      <c r="I477" s="3">
        <v>0.42916666666666664</v>
      </c>
      <c r="J477" s="2">
        <v>42546</v>
      </c>
      <c r="K477" s="3">
        <v>0.43402777777777779</v>
      </c>
      <c r="L477" s="4">
        <v>4.8611111111111112E-3</v>
      </c>
      <c r="M477" t="str">
        <f>TEXT(Table1[[#This Row],[START_DATE]], "dddd")</f>
        <v>Saturday</v>
      </c>
      <c r="N477" t="str">
        <f>UPPER(LEFT(Table1[[#This Row],[Column1]],3))</f>
        <v>SAT</v>
      </c>
      <c r="O477" t="str" cm="1">
        <f t="array" ref="O477">_xlfn.IFS(
  Table1[[#This Row],[START_TIME]]&lt;TIME(12,0,0), "05:00-12:00",
  Table1[[#This Row],[START_TIME]]&lt;TIME(18,0,0), "12:00-18:00",
  Table1[[#This Row],[START_TIME]]&lt;TIME(23,0,0), "18:00-23:00",
  TRUE, "23:00-05:00"
)</f>
        <v>05:00-12:00</v>
      </c>
    </row>
    <row r="478" spans="1:15" x14ac:dyDescent="0.35">
      <c r="A478" s="1">
        <v>42546.451388888891</v>
      </c>
      <c r="B478" s="1">
        <v>42546.470833333333</v>
      </c>
      <c r="C478" t="s">
        <v>12</v>
      </c>
      <c r="D478" t="s">
        <v>154</v>
      </c>
      <c r="E478" t="s">
        <v>151</v>
      </c>
      <c r="F478">
        <v>17</v>
      </c>
      <c r="G478" t="s">
        <v>14</v>
      </c>
      <c r="H478" s="2">
        <v>42546</v>
      </c>
      <c r="I478" s="3">
        <v>0.4513888888888889</v>
      </c>
      <c r="J478" s="2">
        <v>42546</v>
      </c>
      <c r="K478" s="3">
        <v>0.47083333333333333</v>
      </c>
      <c r="L478" s="4">
        <v>1.9444444444444445E-2</v>
      </c>
      <c r="M478" t="str">
        <f>TEXT(Table1[[#This Row],[START_DATE]], "dddd")</f>
        <v>Saturday</v>
      </c>
      <c r="N478" t="str">
        <f>UPPER(LEFT(Table1[[#This Row],[Column1]],3))</f>
        <v>SAT</v>
      </c>
      <c r="O478" t="str" cm="1">
        <f t="array" ref="O478">_xlfn.IFS(
  Table1[[#This Row],[START_TIME]]&lt;TIME(12,0,0), "05:00-12:00",
  Table1[[#This Row],[START_TIME]]&lt;TIME(18,0,0), "12:00-18:00",
  Table1[[#This Row],[START_TIME]]&lt;TIME(23,0,0), "18:00-23:00",
  TRUE, "23:00-05:00"
)</f>
        <v>05:00-12:00</v>
      </c>
    </row>
    <row r="479" spans="1:15" x14ac:dyDescent="0.35">
      <c r="A479" s="1">
        <v>42546.475694444445</v>
      </c>
      <c r="B479" s="1">
        <v>42546.481944444444</v>
      </c>
      <c r="C479" t="s">
        <v>12</v>
      </c>
      <c r="D479" t="s">
        <v>155</v>
      </c>
      <c r="E479" t="s">
        <v>155</v>
      </c>
      <c r="F479">
        <v>1.7</v>
      </c>
      <c r="G479" t="s">
        <v>21</v>
      </c>
      <c r="H479" s="2">
        <v>42546</v>
      </c>
      <c r="I479" s="3">
        <v>0.47569444444444442</v>
      </c>
      <c r="J479" s="2">
        <v>42546</v>
      </c>
      <c r="K479" s="3">
        <v>0.48194444444444445</v>
      </c>
      <c r="L479" s="4">
        <v>6.2500000000000003E-3</v>
      </c>
      <c r="M479" t="str">
        <f>TEXT(Table1[[#This Row],[START_DATE]], "dddd")</f>
        <v>Saturday</v>
      </c>
      <c r="N479" t="str">
        <f>UPPER(LEFT(Table1[[#This Row],[Column1]],3))</f>
        <v>SAT</v>
      </c>
      <c r="O479" t="str" cm="1">
        <f t="array" ref="O479">_xlfn.IFS(
  Table1[[#This Row],[START_TIME]]&lt;TIME(12,0,0), "05:00-12:00",
  Table1[[#This Row],[START_TIME]]&lt;TIME(18,0,0), "12:00-18:00",
  Table1[[#This Row],[START_TIME]]&lt;TIME(23,0,0), "18:00-23:00",
  TRUE, "23:00-05:00"
)</f>
        <v>05:00-12:00</v>
      </c>
    </row>
    <row r="480" spans="1:15" x14ac:dyDescent="0.35">
      <c r="A480" s="1">
        <v>42546.495138888888</v>
      </c>
      <c r="B480" s="1">
        <v>42546.556250000001</v>
      </c>
      <c r="C480" t="s">
        <v>12</v>
      </c>
      <c r="D480" t="s">
        <v>151</v>
      </c>
      <c r="E480" t="s">
        <v>145</v>
      </c>
      <c r="F480">
        <v>15.5</v>
      </c>
      <c r="G480" t="s">
        <v>21</v>
      </c>
      <c r="H480" s="2">
        <v>42546</v>
      </c>
      <c r="I480" s="3">
        <v>0.49513888888888891</v>
      </c>
      <c r="J480" s="2">
        <v>42546</v>
      </c>
      <c r="K480" s="3">
        <v>0.55625000000000002</v>
      </c>
      <c r="L480" s="4">
        <v>6.1111111111111109E-2</v>
      </c>
      <c r="M480" t="str">
        <f>TEXT(Table1[[#This Row],[START_DATE]], "dddd")</f>
        <v>Saturday</v>
      </c>
      <c r="N480" t="str">
        <f>UPPER(LEFT(Table1[[#This Row],[Column1]],3))</f>
        <v>SAT</v>
      </c>
      <c r="O480" t="str" cm="1">
        <f t="array" ref="O480">_xlfn.IFS(
  Table1[[#This Row],[START_TIME]]&lt;TIME(12,0,0), "05:00-12:00",
  Table1[[#This Row],[START_TIME]]&lt;TIME(18,0,0), "12:00-18:00",
  Table1[[#This Row],[START_TIME]]&lt;TIME(23,0,0), "18:00-23:00",
  TRUE, "23:00-05:00"
)</f>
        <v>05:00-12:00</v>
      </c>
    </row>
    <row r="481" spans="1:15" x14ac:dyDescent="0.35">
      <c r="A481" s="1">
        <v>42546.824305555558</v>
      </c>
      <c r="B481" s="1">
        <v>42546.831944444442</v>
      </c>
      <c r="C481" t="s">
        <v>12</v>
      </c>
      <c r="D481" t="s">
        <v>149</v>
      </c>
      <c r="E481" t="s">
        <v>156</v>
      </c>
      <c r="F481">
        <v>1.6</v>
      </c>
      <c r="H481" s="2">
        <v>42546</v>
      </c>
      <c r="I481" s="3">
        <v>0.82430555555555551</v>
      </c>
      <c r="J481" s="2">
        <v>42546</v>
      </c>
      <c r="K481" s="3">
        <v>0.83194444444444449</v>
      </c>
      <c r="L481" s="4">
        <v>7.6388888888888886E-3</v>
      </c>
      <c r="M481" t="str">
        <f>TEXT(Table1[[#This Row],[START_DATE]], "dddd")</f>
        <v>Saturday</v>
      </c>
      <c r="N481" t="str">
        <f>UPPER(LEFT(Table1[[#This Row],[Column1]],3))</f>
        <v>SAT</v>
      </c>
      <c r="O481" t="str" cm="1">
        <f t="array" ref="O481">_xlfn.IFS(
  Table1[[#This Row],[START_TIME]]&lt;TIME(12,0,0), "05:00-12:00",
  Table1[[#This Row],[START_TIME]]&lt;TIME(18,0,0), "12:00-18:00",
  Table1[[#This Row],[START_TIME]]&lt;TIME(23,0,0), "18:00-23:00",
  TRUE, "23:00-05:00"
)</f>
        <v>18:00-23:00</v>
      </c>
    </row>
    <row r="482" spans="1:15" x14ac:dyDescent="0.35">
      <c r="A482" s="1">
        <v>42546.97152777778</v>
      </c>
      <c r="B482" s="1">
        <v>42546.976388888892</v>
      </c>
      <c r="C482" t="s">
        <v>12</v>
      </c>
      <c r="D482" t="s">
        <v>156</v>
      </c>
      <c r="E482" t="s">
        <v>149</v>
      </c>
      <c r="F482">
        <v>1.5</v>
      </c>
      <c r="H482" s="2">
        <v>42546</v>
      </c>
      <c r="I482" s="3">
        <v>0.97152777777777777</v>
      </c>
      <c r="J482" s="2">
        <v>42546</v>
      </c>
      <c r="K482" s="3">
        <v>0.97638888888888886</v>
      </c>
      <c r="L482" s="4">
        <v>4.8611111111111112E-3</v>
      </c>
      <c r="M482" t="str">
        <f>TEXT(Table1[[#This Row],[START_DATE]], "dddd")</f>
        <v>Saturday</v>
      </c>
      <c r="N482" t="str">
        <f>UPPER(LEFT(Table1[[#This Row],[Column1]],3))</f>
        <v>SAT</v>
      </c>
      <c r="O482" t="str" cm="1">
        <f t="array" ref="O482">_xlfn.IFS(
  Table1[[#This Row],[START_TIME]]&lt;TIME(12,0,0), "05:00-12:00",
  Table1[[#This Row],[START_TIME]]&lt;TIME(18,0,0), "12:00-18:00",
  Table1[[#This Row],[START_TIME]]&lt;TIME(23,0,0), "18:00-23:00",
  TRUE, "23:00-05:00"
)</f>
        <v>23:00-05:00</v>
      </c>
    </row>
    <row r="483" spans="1:15" x14ac:dyDescent="0.35">
      <c r="A483" s="1">
        <v>42547.738194444442</v>
      </c>
      <c r="B483" s="1">
        <v>42547.762499999997</v>
      </c>
      <c r="C483" t="s">
        <v>12</v>
      </c>
      <c r="D483" t="s">
        <v>145</v>
      </c>
      <c r="E483" t="s">
        <v>144</v>
      </c>
      <c r="F483">
        <v>12.6</v>
      </c>
      <c r="G483" t="s">
        <v>21</v>
      </c>
      <c r="H483" s="2">
        <v>42547</v>
      </c>
      <c r="I483" s="3">
        <v>0.73819444444444449</v>
      </c>
      <c r="J483" s="2">
        <v>42547</v>
      </c>
      <c r="K483" s="3">
        <v>0.76249999999999996</v>
      </c>
      <c r="L483" s="4">
        <v>2.4305555555555556E-2</v>
      </c>
      <c r="M483" t="str">
        <f>TEXT(Table1[[#This Row],[START_DATE]], "dddd")</f>
        <v>Sunday</v>
      </c>
      <c r="N483" t="str">
        <f>UPPER(LEFT(Table1[[#This Row],[Column1]],3))</f>
        <v>SUN</v>
      </c>
      <c r="O483" t="str" cm="1">
        <f t="array" ref="O483">_xlfn.IFS(
  Table1[[#This Row],[START_TIME]]&lt;TIME(12,0,0), "05:00-12:00",
  Table1[[#This Row],[START_TIME]]&lt;TIME(18,0,0), "12:00-18:00",
  Table1[[#This Row],[START_TIME]]&lt;TIME(23,0,0), "18:00-23:00",
  TRUE, "23:00-05:00"
)</f>
        <v>12:00-18:00</v>
      </c>
    </row>
    <row r="484" spans="1:15" x14ac:dyDescent="0.35">
      <c r="A484" s="1">
        <v>42547.78125</v>
      </c>
      <c r="B484" s="1">
        <v>42547.8</v>
      </c>
      <c r="C484" t="s">
        <v>12</v>
      </c>
      <c r="D484" t="s">
        <v>155</v>
      </c>
      <c r="E484" t="s">
        <v>155</v>
      </c>
      <c r="F484">
        <v>4.8</v>
      </c>
      <c r="H484" s="2">
        <v>42547</v>
      </c>
      <c r="I484" s="3">
        <v>0.78125</v>
      </c>
      <c r="J484" s="2">
        <v>42547</v>
      </c>
      <c r="K484" s="3">
        <v>0.8</v>
      </c>
      <c r="L484" s="4">
        <v>1.8749999999999999E-2</v>
      </c>
      <c r="M484" t="str">
        <f>TEXT(Table1[[#This Row],[START_DATE]], "dddd")</f>
        <v>Sunday</v>
      </c>
      <c r="N484" t="str">
        <f>UPPER(LEFT(Table1[[#This Row],[Column1]],3))</f>
        <v>SUN</v>
      </c>
      <c r="O484" t="str" cm="1">
        <f t="array" ref="O484">_xlfn.IFS(
  Table1[[#This Row],[START_TIME]]&lt;TIME(12,0,0), "05:00-12:00",
  Table1[[#This Row],[START_TIME]]&lt;TIME(18,0,0), "12:00-18:00",
  Table1[[#This Row],[START_TIME]]&lt;TIME(23,0,0), "18:00-23:00",
  TRUE, "23:00-05:00"
)</f>
        <v>18:00-23:00</v>
      </c>
    </row>
    <row r="485" spans="1:15" x14ac:dyDescent="0.35">
      <c r="A485" s="1">
        <v>42547.820138888892</v>
      </c>
      <c r="B485" s="1">
        <v>42547.826388888891</v>
      </c>
      <c r="C485" t="s">
        <v>12</v>
      </c>
      <c r="D485" t="s">
        <v>144</v>
      </c>
      <c r="E485" t="s">
        <v>144</v>
      </c>
      <c r="F485">
        <v>2.2000000000000002</v>
      </c>
      <c r="H485" s="2">
        <v>42547</v>
      </c>
      <c r="I485" s="3">
        <v>0.82013888888888886</v>
      </c>
      <c r="J485" s="2">
        <v>42547</v>
      </c>
      <c r="K485" s="3">
        <v>0.82638888888888884</v>
      </c>
      <c r="L485" s="4">
        <v>6.2500000000000003E-3</v>
      </c>
      <c r="M485" t="str">
        <f>TEXT(Table1[[#This Row],[START_DATE]], "dddd")</f>
        <v>Sunday</v>
      </c>
      <c r="N485" t="str">
        <f>UPPER(LEFT(Table1[[#This Row],[Column1]],3))</f>
        <v>SUN</v>
      </c>
      <c r="O485" t="str" cm="1">
        <f t="array" ref="O485">_xlfn.IFS(
  Table1[[#This Row],[START_TIME]]&lt;TIME(12,0,0), "05:00-12:00",
  Table1[[#This Row],[START_TIME]]&lt;TIME(18,0,0), "12:00-18:00",
  Table1[[#This Row],[START_TIME]]&lt;TIME(23,0,0), "18:00-23:00",
  TRUE, "23:00-05:00"
)</f>
        <v>18:00-23:00</v>
      </c>
    </row>
    <row r="486" spans="1:15" x14ac:dyDescent="0.35">
      <c r="A486" s="1">
        <v>42547.884722222225</v>
      </c>
      <c r="B486" s="1">
        <v>42547.904166666667</v>
      </c>
      <c r="C486" t="s">
        <v>12</v>
      </c>
      <c r="D486" t="s">
        <v>144</v>
      </c>
      <c r="E486" t="s">
        <v>145</v>
      </c>
      <c r="F486">
        <v>13</v>
      </c>
      <c r="H486" s="2">
        <v>42547</v>
      </c>
      <c r="I486" s="3">
        <v>0.88472222222222219</v>
      </c>
      <c r="J486" s="2">
        <v>42547</v>
      </c>
      <c r="K486" s="3">
        <v>0.90416666666666667</v>
      </c>
      <c r="L486" s="4">
        <v>1.9444444444444445E-2</v>
      </c>
      <c r="M486" t="str">
        <f>TEXT(Table1[[#This Row],[START_DATE]], "dddd")</f>
        <v>Sunday</v>
      </c>
      <c r="N486" t="str">
        <f>UPPER(LEFT(Table1[[#This Row],[Column1]],3))</f>
        <v>SUN</v>
      </c>
      <c r="O486" t="str" cm="1">
        <f t="array" ref="O486">_xlfn.IFS(
  Table1[[#This Row],[START_TIME]]&lt;TIME(12,0,0), "05:00-12:00",
  Table1[[#This Row],[START_TIME]]&lt;TIME(18,0,0), "12:00-18:00",
  Table1[[#This Row],[START_TIME]]&lt;TIME(23,0,0), "18:00-23:00",
  TRUE, "23:00-05:00"
)</f>
        <v>18:00-23:00</v>
      </c>
    </row>
    <row r="487" spans="1:15" x14ac:dyDescent="0.35">
      <c r="A487" s="1">
        <v>42548.317361111112</v>
      </c>
      <c r="B487" s="1">
        <v>42548.366666666669</v>
      </c>
      <c r="C487" t="s">
        <v>12</v>
      </c>
      <c r="D487" t="s">
        <v>145</v>
      </c>
      <c r="E487" t="s">
        <v>157</v>
      </c>
      <c r="F487">
        <v>46.9</v>
      </c>
      <c r="H487" s="2">
        <v>42548</v>
      </c>
      <c r="I487" s="3">
        <v>0.31736111111111109</v>
      </c>
      <c r="J487" s="2">
        <v>42548</v>
      </c>
      <c r="K487" s="3">
        <v>0.36666666666666664</v>
      </c>
      <c r="L487" s="4">
        <v>4.9305555555555554E-2</v>
      </c>
      <c r="M487" t="str">
        <f>TEXT(Table1[[#This Row],[START_DATE]], "dddd")</f>
        <v>Monday</v>
      </c>
      <c r="N487" t="str">
        <f>UPPER(LEFT(Table1[[#This Row],[Column1]],3))</f>
        <v>MON</v>
      </c>
      <c r="O487" t="str" cm="1">
        <f t="array" ref="O487">_xlfn.IFS(
  Table1[[#This Row],[START_TIME]]&lt;TIME(12,0,0), "05:00-12:00",
  Table1[[#This Row],[START_TIME]]&lt;TIME(18,0,0), "12:00-18:00",
  Table1[[#This Row],[START_TIME]]&lt;TIME(23,0,0), "18:00-23:00",
  TRUE, "23:00-05:00"
)</f>
        <v>05:00-12:00</v>
      </c>
    </row>
    <row r="488" spans="1:15" x14ac:dyDescent="0.35">
      <c r="A488" s="1">
        <v>42548.368750000001</v>
      </c>
      <c r="B488" s="1">
        <v>42548.375</v>
      </c>
      <c r="C488" t="s">
        <v>12</v>
      </c>
      <c r="D488" t="s">
        <v>157</v>
      </c>
      <c r="E488" t="s">
        <v>157</v>
      </c>
      <c r="F488">
        <v>2.5</v>
      </c>
      <c r="H488" s="2">
        <v>42548</v>
      </c>
      <c r="I488" s="3">
        <v>0.36875000000000002</v>
      </c>
      <c r="J488" s="2">
        <v>42548</v>
      </c>
      <c r="K488" s="3">
        <v>0.375</v>
      </c>
      <c r="L488" s="4">
        <v>6.2500000000000003E-3</v>
      </c>
      <c r="M488" t="str">
        <f>TEXT(Table1[[#This Row],[START_DATE]], "dddd")</f>
        <v>Monday</v>
      </c>
      <c r="N488" t="str">
        <f>UPPER(LEFT(Table1[[#This Row],[Column1]],3))</f>
        <v>MON</v>
      </c>
      <c r="O488" t="str" cm="1">
        <f t="array" ref="O488">_xlfn.IFS(
  Table1[[#This Row],[START_TIME]]&lt;TIME(12,0,0), "05:00-12:00",
  Table1[[#This Row],[START_TIME]]&lt;TIME(18,0,0), "12:00-18:00",
  Table1[[#This Row],[START_TIME]]&lt;TIME(23,0,0), "18:00-23:00",
  TRUE, "23:00-05:00"
)</f>
        <v>05:00-12:00</v>
      </c>
    </row>
    <row r="489" spans="1:15" x14ac:dyDescent="0.35">
      <c r="A489" s="1">
        <v>42548.378472222219</v>
      </c>
      <c r="B489" s="1">
        <v>42548.397916666669</v>
      </c>
      <c r="C489" t="s">
        <v>12</v>
      </c>
      <c r="D489" t="s">
        <v>157</v>
      </c>
      <c r="E489" t="s">
        <v>157</v>
      </c>
      <c r="F489">
        <v>8.6</v>
      </c>
      <c r="H489" s="2">
        <v>42548</v>
      </c>
      <c r="I489" s="3">
        <v>0.37847222222222221</v>
      </c>
      <c r="J489" s="2">
        <v>42548</v>
      </c>
      <c r="K489" s="3">
        <v>0.39791666666666664</v>
      </c>
      <c r="L489" s="4">
        <v>1.9444444444444445E-2</v>
      </c>
      <c r="M489" t="str">
        <f>TEXT(Table1[[#This Row],[START_DATE]], "dddd")</f>
        <v>Monday</v>
      </c>
      <c r="N489" t="str">
        <f>UPPER(LEFT(Table1[[#This Row],[Column1]],3))</f>
        <v>MON</v>
      </c>
      <c r="O489" t="str" cm="1">
        <f t="array" ref="O489">_xlfn.IFS(
  Table1[[#This Row],[START_TIME]]&lt;TIME(12,0,0), "05:00-12:00",
  Table1[[#This Row],[START_TIME]]&lt;TIME(18,0,0), "12:00-18:00",
  Table1[[#This Row],[START_TIME]]&lt;TIME(23,0,0), "18:00-23:00",
  TRUE, "23:00-05:00"
)</f>
        <v>05:00-12:00</v>
      </c>
    </row>
    <row r="490" spans="1:15" x14ac:dyDescent="0.35">
      <c r="A490" s="1">
        <v>42548.404861111114</v>
      </c>
      <c r="B490" s="1">
        <v>42548.422222222223</v>
      </c>
      <c r="C490" t="s">
        <v>12</v>
      </c>
      <c r="D490" t="s">
        <v>157</v>
      </c>
      <c r="E490" t="s">
        <v>157</v>
      </c>
      <c r="F490">
        <v>5.2</v>
      </c>
      <c r="H490" s="2">
        <v>42548</v>
      </c>
      <c r="I490" s="3">
        <v>0.40486111111111112</v>
      </c>
      <c r="J490" s="2">
        <v>42548</v>
      </c>
      <c r="K490" s="3">
        <v>0.42222222222222222</v>
      </c>
      <c r="L490" s="4">
        <v>1.7361111111111112E-2</v>
      </c>
      <c r="M490" t="str">
        <f>TEXT(Table1[[#This Row],[START_DATE]], "dddd")</f>
        <v>Monday</v>
      </c>
      <c r="N490" t="str">
        <f>UPPER(LEFT(Table1[[#This Row],[Column1]],3))</f>
        <v>MON</v>
      </c>
      <c r="O490" t="str" cm="1">
        <f t="array" ref="O490">_xlfn.IFS(
  Table1[[#This Row],[START_TIME]]&lt;TIME(12,0,0), "05:00-12:00",
  Table1[[#This Row],[START_TIME]]&lt;TIME(18,0,0), "12:00-18:00",
  Table1[[#This Row],[START_TIME]]&lt;TIME(23,0,0), "18:00-23:00",
  TRUE, "23:00-05:00"
)</f>
        <v>05:00-12:00</v>
      </c>
    </row>
    <row r="491" spans="1:15" x14ac:dyDescent="0.35">
      <c r="A491" s="1">
        <v>42548.431944444441</v>
      </c>
      <c r="B491" s="1">
        <v>42548.443749999999</v>
      </c>
      <c r="C491" t="s">
        <v>12</v>
      </c>
      <c r="D491" t="s">
        <v>157</v>
      </c>
      <c r="E491" t="s">
        <v>157</v>
      </c>
      <c r="F491">
        <v>7.6</v>
      </c>
      <c r="H491" s="2">
        <v>42548</v>
      </c>
      <c r="I491" s="3">
        <v>0.43194444444444446</v>
      </c>
      <c r="J491" s="2">
        <v>42548</v>
      </c>
      <c r="K491" s="3">
        <v>0.44374999999999998</v>
      </c>
      <c r="L491" s="4">
        <v>1.1805555555555555E-2</v>
      </c>
      <c r="M491" t="str">
        <f>TEXT(Table1[[#This Row],[START_DATE]], "dddd")</f>
        <v>Monday</v>
      </c>
      <c r="N491" t="str">
        <f>UPPER(LEFT(Table1[[#This Row],[Column1]],3))</f>
        <v>MON</v>
      </c>
      <c r="O491" t="str" cm="1">
        <f t="array" ref="O491">_xlfn.IFS(
  Table1[[#This Row],[START_TIME]]&lt;TIME(12,0,0), "05:00-12:00",
  Table1[[#This Row],[START_TIME]]&lt;TIME(18,0,0), "12:00-18:00",
  Table1[[#This Row],[START_TIME]]&lt;TIME(23,0,0), "18:00-23:00",
  TRUE, "23:00-05:00"
)</f>
        <v>05:00-12:00</v>
      </c>
    </row>
    <row r="492" spans="1:15" x14ac:dyDescent="0.35">
      <c r="A492" s="1">
        <v>42548.45208333333</v>
      </c>
      <c r="B492" s="1">
        <v>42548.456944444442</v>
      </c>
      <c r="C492" t="s">
        <v>12</v>
      </c>
      <c r="D492" t="s">
        <v>157</v>
      </c>
      <c r="E492" t="s">
        <v>157</v>
      </c>
      <c r="F492">
        <v>1.8</v>
      </c>
      <c r="H492" s="2">
        <v>42548</v>
      </c>
      <c r="I492" s="3">
        <v>0.45208333333333334</v>
      </c>
      <c r="J492" s="2">
        <v>42548</v>
      </c>
      <c r="K492" s="3">
        <v>0.45694444444444443</v>
      </c>
      <c r="L492" s="4">
        <v>4.8611111111111112E-3</v>
      </c>
      <c r="M492" t="str">
        <f>TEXT(Table1[[#This Row],[START_DATE]], "dddd")</f>
        <v>Monday</v>
      </c>
      <c r="N492" t="str">
        <f>UPPER(LEFT(Table1[[#This Row],[Column1]],3))</f>
        <v>MON</v>
      </c>
      <c r="O492" t="str" cm="1">
        <f t="array" ref="O492">_xlfn.IFS(
  Table1[[#This Row],[START_TIME]]&lt;TIME(12,0,0), "05:00-12:00",
  Table1[[#This Row],[START_TIME]]&lt;TIME(18,0,0), "12:00-18:00",
  Table1[[#This Row],[START_TIME]]&lt;TIME(23,0,0), "18:00-23:00",
  TRUE, "23:00-05:00"
)</f>
        <v>05:00-12:00</v>
      </c>
    </row>
    <row r="493" spans="1:15" x14ac:dyDescent="0.35">
      <c r="A493" s="1">
        <v>42548.462500000001</v>
      </c>
      <c r="B493" s="1">
        <v>42548.474999999999</v>
      </c>
      <c r="C493" t="s">
        <v>12</v>
      </c>
      <c r="D493" t="s">
        <v>157</v>
      </c>
      <c r="E493" t="s">
        <v>158</v>
      </c>
      <c r="F493">
        <v>4.7</v>
      </c>
      <c r="H493" s="2">
        <v>42548</v>
      </c>
      <c r="I493" s="3">
        <v>0.46250000000000002</v>
      </c>
      <c r="J493" s="2">
        <v>42548</v>
      </c>
      <c r="K493" s="3">
        <v>0.47499999999999998</v>
      </c>
      <c r="L493" s="4">
        <v>1.2500000000000001E-2</v>
      </c>
      <c r="M493" t="str">
        <f>TEXT(Table1[[#This Row],[START_DATE]], "dddd")</f>
        <v>Monday</v>
      </c>
      <c r="N493" t="str">
        <f>UPPER(LEFT(Table1[[#This Row],[Column1]],3))</f>
        <v>MON</v>
      </c>
      <c r="O493" t="str" cm="1">
        <f t="array" ref="O493">_xlfn.IFS(
  Table1[[#This Row],[START_TIME]]&lt;TIME(12,0,0), "05:00-12:00",
  Table1[[#This Row],[START_TIME]]&lt;TIME(18,0,0), "12:00-18:00",
  Table1[[#This Row],[START_TIME]]&lt;TIME(23,0,0), "18:00-23:00",
  TRUE, "23:00-05:00"
)</f>
        <v>05:00-12:00</v>
      </c>
    </row>
    <row r="494" spans="1:15" x14ac:dyDescent="0.35">
      <c r="A494" s="1">
        <v>42548.479166666664</v>
      </c>
      <c r="B494" s="1">
        <v>42548.487500000003</v>
      </c>
      <c r="C494" t="s">
        <v>12</v>
      </c>
      <c r="D494" t="s">
        <v>158</v>
      </c>
      <c r="E494" t="s">
        <v>158</v>
      </c>
      <c r="F494">
        <v>2.8</v>
      </c>
      <c r="H494" s="2">
        <v>42548</v>
      </c>
      <c r="I494" s="3">
        <v>0.47916666666666669</v>
      </c>
      <c r="J494" s="2">
        <v>42548</v>
      </c>
      <c r="K494" s="3">
        <v>0.48749999999999999</v>
      </c>
      <c r="L494" s="4">
        <v>8.3333333333333332E-3</v>
      </c>
      <c r="M494" t="str">
        <f>TEXT(Table1[[#This Row],[START_DATE]], "dddd")</f>
        <v>Monday</v>
      </c>
      <c r="N494" t="str">
        <f>UPPER(LEFT(Table1[[#This Row],[Column1]],3))</f>
        <v>MON</v>
      </c>
      <c r="O494" t="str" cm="1">
        <f t="array" ref="O494">_xlfn.IFS(
  Table1[[#This Row],[START_TIME]]&lt;TIME(12,0,0), "05:00-12:00",
  Table1[[#This Row],[START_TIME]]&lt;TIME(18,0,0), "12:00-18:00",
  Table1[[#This Row],[START_TIME]]&lt;TIME(23,0,0), "18:00-23:00",
  TRUE, "23:00-05:00"
)</f>
        <v>05:00-12:00</v>
      </c>
    </row>
    <row r="495" spans="1:15" x14ac:dyDescent="0.35">
      <c r="A495" s="1">
        <v>42548.515277777777</v>
      </c>
      <c r="B495" s="1">
        <v>42548.543055555558</v>
      </c>
      <c r="C495" t="s">
        <v>12</v>
      </c>
      <c r="D495" t="s">
        <v>158</v>
      </c>
      <c r="E495" t="s">
        <v>151</v>
      </c>
      <c r="F495">
        <v>30</v>
      </c>
      <c r="H495" s="2">
        <v>42548</v>
      </c>
      <c r="I495" s="3">
        <v>0.51527777777777772</v>
      </c>
      <c r="J495" s="2">
        <v>42548</v>
      </c>
      <c r="K495" s="3">
        <v>0.54305555555555551</v>
      </c>
      <c r="L495" s="4">
        <v>2.7777777777777776E-2</v>
      </c>
      <c r="M495" t="str">
        <f>TEXT(Table1[[#This Row],[START_DATE]], "dddd")</f>
        <v>Monday</v>
      </c>
      <c r="N495" t="str">
        <f>UPPER(LEFT(Table1[[#This Row],[Column1]],3))</f>
        <v>MON</v>
      </c>
      <c r="O495" t="str" cm="1">
        <f t="array" ref="O495">_xlfn.IFS(
  Table1[[#This Row],[START_TIME]]&lt;TIME(12,0,0), "05:00-12:00",
  Table1[[#This Row],[START_TIME]]&lt;TIME(18,0,0), "12:00-18:00",
  Table1[[#This Row],[START_TIME]]&lt;TIME(23,0,0), "18:00-23:00",
  TRUE, "23:00-05:00"
)</f>
        <v>12:00-18:00</v>
      </c>
    </row>
    <row r="496" spans="1:15" x14ac:dyDescent="0.35">
      <c r="A496" s="1">
        <v>42548.580555555556</v>
      </c>
      <c r="B496" s="1">
        <v>42548.586805555555</v>
      </c>
      <c r="C496" t="s">
        <v>12</v>
      </c>
      <c r="D496" t="s">
        <v>151</v>
      </c>
      <c r="E496" t="s">
        <v>144</v>
      </c>
      <c r="F496">
        <v>4.4000000000000004</v>
      </c>
      <c r="H496" s="2">
        <v>42548</v>
      </c>
      <c r="I496" s="3">
        <v>0.5805555555555556</v>
      </c>
      <c r="J496" s="2">
        <v>42548</v>
      </c>
      <c r="K496" s="3">
        <v>0.58680555555555558</v>
      </c>
      <c r="L496" s="4">
        <v>6.2500000000000003E-3</v>
      </c>
      <c r="M496" t="str">
        <f>TEXT(Table1[[#This Row],[START_DATE]], "dddd")</f>
        <v>Monday</v>
      </c>
      <c r="N496" t="str">
        <f>UPPER(LEFT(Table1[[#This Row],[Column1]],3))</f>
        <v>MON</v>
      </c>
      <c r="O496" t="str" cm="1">
        <f t="array" ref="O496">_xlfn.IFS(
  Table1[[#This Row],[START_TIME]]&lt;TIME(12,0,0), "05:00-12:00",
  Table1[[#This Row],[START_TIME]]&lt;TIME(18,0,0), "12:00-18:00",
  Table1[[#This Row],[START_TIME]]&lt;TIME(23,0,0), "18:00-23:00",
  TRUE, "23:00-05:00"
)</f>
        <v>12:00-18:00</v>
      </c>
    </row>
    <row r="497" spans="1:15" x14ac:dyDescent="0.35">
      <c r="A497" s="1">
        <v>42548.881249999999</v>
      </c>
      <c r="B497" s="1">
        <v>42548.888194444444</v>
      </c>
      <c r="C497" t="s">
        <v>12</v>
      </c>
      <c r="D497" t="s">
        <v>43</v>
      </c>
      <c r="E497" t="s">
        <v>43</v>
      </c>
      <c r="F497">
        <v>1</v>
      </c>
      <c r="H497" s="2">
        <v>42548</v>
      </c>
      <c r="I497" s="3">
        <v>0.88124999999999998</v>
      </c>
      <c r="J497" s="2">
        <v>42548</v>
      </c>
      <c r="K497" s="3">
        <v>0.8881944444444444</v>
      </c>
      <c r="L497" s="4">
        <v>6.9444444444444441E-3</v>
      </c>
      <c r="M497" t="str">
        <f>TEXT(Table1[[#This Row],[START_DATE]], "dddd")</f>
        <v>Monday</v>
      </c>
      <c r="N497" t="str">
        <f>UPPER(LEFT(Table1[[#This Row],[Column1]],3))</f>
        <v>MON</v>
      </c>
      <c r="O497" t="str" cm="1">
        <f t="array" ref="O497">_xlfn.IFS(
  Table1[[#This Row],[START_TIME]]&lt;TIME(12,0,0), "05:00-12:00",
  Table1[[#This Row],[START_TIME]]&lt;TIME(18,0,0), "12:00-18:00",
  Table1[[#This Row],[START_TIME]]&lt;TIME(23,0,0), "18:00-23:00",
  TRUE, "23:00-05:00"
)</f>
        <v>18:00-23:00</v>
      </c>
    </row>
    <row r="498" spans="1:15" x14ac:dyDescent="0.35">
      <c r="A498" s="1">
        <v>42549.033333333333</v>
      </c>
      <c r="B498" s="1">
        <v>42549.045138888891</v>
      </c>
      <c r="C498" t="s">
        <v>12</v>
      </c>
      <c r="D498" t="s">
        <v>30</v>
      </c>
      <c r="E498" t="s">
        <v>15</v>
      </c>
      <c r="F498">
        <v>8.1999999999999993</v>
      </c>
      <c r="G498" t="s">
        <v>17</v>
      </c>
      <c r="H498" s="2">
        <v>42549</v>
      </c>
      <c r="I498" s="3">
        <v>3.3333333333333333E-2</v>
      </c>
      <c r="J498" s="2">
        <v>42549</v>
      </c>
      <c r="K498" s="3">
        <v>4.5138888888888888E-2</v>
      </c>
      <c r="L498" s="4">
        <v>1.1805555555555555E-2</v>
      </c>
      <c r="M498" t="str">
        <f>TEXT(Table1[[#This Row],[START_DATE]], "dddd")</f>
        <v>Tuesday</v>
      </c>
      <c r="N498" t="str">
        <f>UPPER(LEFT(Table1[[#This Row],[Column1]],3))</f>
        <v>TUE</v>
      </c>
      <c r="O498" t="str" cm="1">
        <f t="array" ref="O498">_xlfn.IFS(
  Table1[[#This Row],[START_TIME]]&lt;TIME(12,0,0), "05:00-12:00",
  Table1[[#This Row],[START_TIME]]&lt;TIME(18,0,0), "12:00-18:00",
  Table1[[#This Row],[START_TIME]]&lt;TIME(23,0,0), "18:00-23:00",
  TRUE, "23:00-05:00"
)</f>
        <v>05:00-12:00</v>
      </c>
    </row>
    <row r="499" spans="1:15" x14ac:dyDescent="0.35">
      <c r="A499" s="1">
        <v>42549.842361111114</v>
      </c>
      <c r="B499" s="1">
        <v>42549.856249999997</v>
      </c>
      <c r="C499" t="s">
        <v>12</v>
      </c>
      <c r="D499" t="s">
        <v>15</v>
      </c>
      <c r="E499" t="s">
        <v>31</v>
      </c>
      <c r="F499">
        <v>10.4</v>
      </c>
      <c r="G499" t="s">
        <v>21</v>
      </c>
      <c r="H499" s="2">
        <v>42549</v>
      </c>
      <c r="I499" s="3">
        <v>0.84236111111111112</v>
      </c>
      <c r="J499" s="2">
        <v>42549</v>
      </c>
      <c r="K499" s="3">
        <v>0.85624999999999996</v>
      </c>
      <c r="L499" s="4">
        <v>1.3888888888888888E-2</v>
      </c>
      <c r="M499" t="str">
        <f>TEXT(Table1[[#This Row],[START_DATE]], "dddd")</f>
        <v>Tuesday</v>
      </c>
      <c r="N499" t="str">
        <f>UPPER(LEFT(Table1[[#This Row],[Column1]],3))</f>
        <v>TUE</v>
      </c>
      <c r="O499" t="str" cm="1">
        <f t="array" ref="O499">_xlfn.IFS(
  Table1[[#This Row],[START_TIME]]&lt;TIME(12,0,0), "05:00-12:00",
  Table1[[#This Row],[START_TIME]]&lt;TIME(18,0,0), "12:00-18:00",
  Table1[[#This Row],[START_TIME]]&lt;TIME(23,0,0), "18:00-23:00",
  TRUE, "23:00-05:00"
)</f>
        <v>18:00-23:00</v>
      </c>
    </row>
    <row r="500" spans="1:15" x14ac:dyDescent="0.35">
      <c r="A500" s="1">
        <v>42549.981944444444</v>
      </c>
      <c r="B500" s="1">
        <v>42549.999305555553</v>
      </c>
      <c r="C500" t="s">
        <v>12</v>
      </c>
      <c r="D500" t="s">
        <v>31</v>
      </c>
      <c r="E500" t="s">
        <v>15</v>
      </c>
      <c r="F500">
        <v>9.9</v>
      </c>
      <c r="G500" t="s">
        <v>21</v>
      </c>
      <c r="H500" s="2">
        <v>42549</v>
      </c>
      <c r="I500" s="3">
        <v>0.9819444444444444</v>
      </c>
      <c r="J500" s="2">
        <v>42549</v>
      </c>
      <c r="K500" s="3">
        <v>0.99930555555555556</v>
      </c>
      <c r="L500" s="4">
        <v>1.7361111111111112E-2</v>
      </c>
      <c r="M500" t="str">
        <f>TEXT(Table1[[#This Row],[START_DATE]], "dddd")</f>
        <v>Tuesday</v>
      </c>
      <c r="N500" t="str">
        <f>UPPER(LEFT(Table1[[#This Row],[Column1]],3))</f>
        <v>TUE</v>
      </c>
      <c r="O500" t="str" cm="1">
        <f t="array" ref="O500">_xlfn.IFS(
  Table1[[#This Row],[START_TIME]]&lt;TIME(12,0,0), "05:00-12:00",
  Table1[[#This Row],[START_TIME]]&lt;TIME(18,0,0), "12:00-18:00",
  Table1[[#This Row],[START_TIME]]&lt;TIME(23,0,0), "18:00-23:00",
  TRUE, "23:00-05:00"
)</f>
        <v>23:00-05:00</v>
      </c>
    </row>
    <row r="501" spans="1:15" x14ac:dyDescent="0.35">
      <c r="A501" s="1">
        <v>42549.981944444444</v>
      </c>
      <c r="B501" s="1">
        <v>42549.999305555553</v>
      </c>
      <c r="C501" t="s">
        <v>12</v>
      </c>
      <c r="D501" t="s">
        <v>31</v>
      </c>
      <c r="E501" t="s">
        <v>15</v>
      </c>
      <c r="F501">
        <v>9.9</v>
      </c>
      <c r="G501" t="s">
        <v>21</v>
      </c>
      <c r="H501" s="2">
        <v>42549</v>
      </c>
      <c r="I501" s="3">
        <v>0.9819444444444444</v>
      </c>
      <c r="J501" s="2">
        <v>42549</v>
      </c>
      <c r="K501" s="3">
        <v>0.99930555555555556</v>
      </c>
      <c r="L501" s="4">
        <v>1.7361111111111112E-2</v>
      </c>
      <c r="M501" t="str">
        <f>TEXT(Table1[[#This Row],[START_DATE]], "dddd")</f>
        <v>Tuesday</v>
      </c>
      <c r="N501" t="str">
        <f>UPPER(LEFT(Table1[[#This Row],[Column1]],3))</f>
        <v>TUE</v>
      </c>
      <c r="O501" t="str" cm="1">
        <f t="array" ref="O501">_xlfn.IFS(
  Table1[[#This Row],[START_TIME]]&lt;TIME(12,0,0), "05:00-12:00",
  Table1[[#This Row],[START_TIME]]&lt;TIME(18,0,0), "12:00-18:00",
  Table1[[#This Row],[START_TIME]]&lt;TIME(23,0,0), "18:00-23:00",
  TRUE, "23:00-05:00"
)</f>
        <v>23:00-05:00</v>
      </c>
    </row>
    <row r="502" spans="1:15" x14ac:dyDescent="0.35">
      <c r="A502" s="1">
        <v>42550.37222222222</v>
      </c>
      <c r="B502" s="1">
        <v>42550.39166666667</v>
      </c>
      <c r="C502" t="s">
        <v>12</v>
      </c>
      <c r="D502" t="s">
        <v>15</v>
      </c>
      <c r="E502" t="s">
        <v>30</v>
      </c>
      <c r="F502">
        <v>7.3</v>
      </c>
      <c r="H502" s="2">
        <v>42550</v>
      </c>
      <c r="I502" s="3">
        <v>0.37222222222222223</v>
      </c>
      <c r="J502" s="2">
        <v>42550</v>
      </c>
      <c r="K502" s="3">
        <v>0.39166666666666666</v>
      </c>
      <c r="L502" s="4">
        <v>1.9444444444444445E-2</v>
      </c>
      <c r="M502" t="str">
        <f>TEXT(Table1[[#This Row],[START_DATE]], "dddd")</f>
        <v>Wednesday</v>
      </c>
      <c r="N502" t="str">
        <f>UPPER(LEFT(Table1[[#This Row],[Column1]],3))</f>
        <v>WED</v>
      </c>
      <c r="O502" t="str" cm="1">
        <f t="array" ref="O502">_xlfn.IFS(
  Table1[[#This Row],[START_TIME]]&lt;TIME(12,0,0), "05:00-12:00",
  Table1[[#This Row],[START_TIME]]&lt;TIME(18,0,0), "12:00-18:00",
  Table1[[#This Row],[START_TIME]]&lt;TIME(23,0,0), "18:00-23:00",
  TRUE, "23:00-05:00"
)</f>
        <v>05:00-12:00</v>
      </c>
    </row>
    <row r="503" spans="1:15" x14ac:dyDescent="0.35">
      <c r="A503" s="1">
        <v>42550.431944444441</v>
      </c>
      <c r="B503" s="1">
        <v>42550.443055555559</v>
      </c>
      <c r="C503" t="s">
        <v>12</v>
      </c>
      <c r="D503" t="s">
        <v>30</v>
      </c>
      <c r="E503" t="s">
        <v>15</v>
      </c>
      <c r="F503">
        <v>7.4</v>
      </c>
      <c r="H503" s="2">
        <v>42550</v>
      </c>
      <c r="I503" s="3">
        <v>0.43194444444444446</v>
      </c>
      <c r="J503" s="2">
        <v>42550</v>
      </c>
      <c r="K503" s="3">
        <v>0.44305555555555554</v>
      </c>
      <c r="L503" s="4">
        <v>1.1111111111111112E-2</v>
      </c>
      <c r="M503" t="str">
        <f>TEXT(Table1[[#This Row],[START_DATE]], "dddd")</f>
        <v>Wednesday</v>
      </c>
      <c r="N503" t="str">
        <f>UPPER(LEFT(Table1[[#This Row],[Column1]],3))</f>
        <v>WED</v>
      </c>
      <c r="O503" t="str" cm="1">
        <f t="array" ref="O503">_xlfn.IFS(
  Table1[[#This Row],[START_TIME]]&lt;TIME(12,0,0), "05:00-12:00",
  Table1[[#This Row],[START_TIME]]&lt;TIME(18,0,0), "12:00-18:00",
  Table1[[#This Row],[START_TIME]]&lt;TIME(23,0,0), "18:00-23:00",
  TRUE, "23:00-05:00"
)</f>
        <v>05:00-12:00</v>
      </c>
    </row>
    <row r="504" spans="1:15" x14ac:dyDescent="0.35">
      <c r="A504" s="1">
        <v>42550.492361111108</v>
      </c>
      <c r="B504" s="1">
        <v>42550.493750000001</v>
      </c>
      <c r="C504" t="s">
        <v>12</v>
      </c>
      <c r="D504" t="s">
        <v>19</v>
      </c>
      <c r="E504" t="s">
        <v>25</v>
      </c>
      <c r="F504">
        <v>1.6</v>
      </c>
      <c r="H504" s="2">
        <v>42550</v>
      </c>
      <c r="I504" s="3">
        <v>0.49236111111111114</v>
      </c>
      <c r="J504" s="2">
        <v>42550</v>
      </c>
      <c r="K504" s="3">
        <v>0.49375000000000002</v>
      </c>
      <c r="L504" s="4">
        <v>1.3888888888888889E-3</v>
      </c>
      <c r="M504" t="str">
        <f>TEXT(Table1[[#This Row],[START_DATE]], "dddd")</f>
        <v>Wednesday</v>
      </c>
      <c r="N504" t="str">
        <f>UPPER(LEFT(Table1[[#This Row],[Column1]],3))</f>
        <v>WED</v>
      </c>
      <c r="O504" t="str" cm="1">
        <f t="array" ref="O504">_xlfn.IFS(
  Table1[[#This Row],[START_TIME]]&lt;TIME(12,0,0), "05:00-12:00",
  Table1[[#This Row],[START_TIME]]&lt;TIME(18,0,0), "12:00-18:00",
  Table1[[#This Row],[START_TIME]]&lt;TIME(23,0,0), "18:00-23:00",
  TRUE, "23:00-05:00"
)</f>
        <v>05:00-12:00</v>
      </c>
    </row>
    <row r="505" spans="1:15" x14ac:dyDescent="0.35">
      <c r="A505" s="1">
        <v>42550.507638888892</v>
      </c>
      <c r="B505" s="1">
        <v>42550.511111111111</v>
      </c>
      <c r="C505" t="s">
        <v>12</v>
      </c>
      <c r="D505" t="s">
        <v>25</v>
      </c>
      <c r="E505" t="s">
        <v>19</v>
      </c>
      <c r="F505">
        <v>1.8</v>
      </c>
      <c r="H505" s="2">
        <v>42550</v>
      </c>
      <c r="I505" s="3">
        <v>0.50763888888888886</v>
      </c>
      <c r="J505" s="2">
        <v>42550</v>
      </c>
      <c r="K505" s="3">
        <v>0.51111111111111107</v>
      </c>
      <c r="L505" s="4">
        <v>3.472222222222222E-3</v>
      </c>
      <c r="M505" t="str">
        <f>TEXT(Table1[[#This Row],[START_DATE]], "dddd")</f>
        <v>Wednesday</v>
      </c>
      <c r="N505" t="str">
        <f>UPPER(LEFT(Table1[[#This Row],[Column1]],3))</f>
        <v>WED</v>
      </c>
      <c r="O505" t="str" cm="1">
        <f t="array" ref="O505">_xlfn.IFS(
  Table1[[#This Row],[START_TIME]]&lt;TIME(12,0,0), "05:00-12:00",
  Table1[[#This Row],[START_TIME]]&lt;TIME(18,0,0), "12:00-18:00",
  Table1[[#This Row],[START_TIME]]&lt;TIME(23,0,0), "18:00-23:00",
  TRUE, "23:00-05:00"
)</f>
        <v>12:00-18:00</v>
      </c>
    </row>
    <row r="506" spans="1:15" x14ac:dyDescent="0.35">
      <c r="A506" s="1">
        <v>42550.84097222222</v>
      </c>
      <c r="B506" s="1">
        <v>42550.853472222225</v>
      </c>
      <c r="C506" t="s">
        <v>12</v>
      </c>
      <c r="D506" t="s">
        <v>15</v>
      </c>
      <c r="E506" t="s">
        <v>31</v>
      </c>
      <c r="F506">
        <v>10.4</v>
      </c>
      <c r="G506" t="s">
        <v>21</v>
      </c>
      <c r="H506" s="2">
        <v>42550</v>
      </c>
      <c r="I506" s="3">
        <v>0.84097222222222223</v>
      </c>
      <c r="J506" s="2">
        <v>42550</v>
      </c>
      <c r="K506" s="3">
        <v>0.85347222222222219</v>
      </c>
      <c r="L506" s="4">
        <v>1.2500000000000001E-2</v>
      </c>
      <c r="M506" t="str">
        <f>TEXT(Table1[[#This Row],[START_DATE]], "dddd")</f>
        <v>Wednesday</v>
      </c>
      <c r="N506" t="str">
        <f>UPPER(LEFT(Table1[[#This Row],[Column1]],3))</f>
        <v>WED</v>
      </c>
      <c r="O506" t="str" cm="1">
        <f t="array" ref="O506">_xlfn.IFS(
  Table1[[#This Row],[START_TIME]]&lt;TIME(12,0,0), "05:00-12:00",
  Table1[[#This Row],[START_TIME]]&lt;TIME(18,0,0), "12:00-18:00",
  Table1[[#This Row],[START_TIME]]&lt;TIME(23,0,0), "18:00-23:00",
  TRUE, "23:00-05:00"
)</f>
        <v>18:00-23:00</v>
      </c>
    </row>
    <row r="507" spans="1:15" x14ac:dyDescent="0.35">
      <c r="A507" s="1">
        <v>42550.984722222223</v>
      </c>
      <c r="B507" s="1">
        <v>42551</v>
      </c>
      <c r="C507" t="s">
        <v>12</v>
      </c>
      <c r="D507" t="s">
        <v>31</v>
      </c>
      <c r="E507" t="s">
        <v>15</v>
      </c>
      <c r="F507">
        <v>9.9</v>
      </c>
      <c r="G507" t="s">
        <v>21</v>
      </c>
      <c r="H507" s="2">
        <v>42550</v>
      </c>
      <c r="I507" s="3">
        <v>0.98472222222222228</v>
      </c>
      <c r="J507" s="2">
        <v>42551</v>
      </c>
      <c r="K507" s="3">
        <v>0</v>
      </c>
      <c r="L507" s="4">
        <v>1.5277777777777777E-2</v>
      </c>
      <c r="M507" t="str">
        <f>TEXT(Table1[[#This Row],[START_DATE]], "dddd")</f>
        <v>Wednesday</v>
      </c>
      <c r="N507" t="str">
        <f>UPPER(LEFT(Table1[[#This Row],[Column1]],3))</f>
        <v>WED</v>
      </c>
      <c r="O507" t="str" cm="1">
        <f t="array" ref="O507">_xlfn.IFS(
  Table1[[#This Row],[START_TIME]]&lt;TIME(12,0,0), "05:00-12:00",
  Table1[[#This Row],[START_TIME]]&lt;TIME(18,0,0), "12:00-18:00",
  Table1[[#This Row],[START_TIME]]&lt;TIME(23,0,0), "18:00-23:00",
  TRUE, "23:00-05:00"
)</f>
        <v>23:00-05:00</v>
      </c>
    </row>
    <row r="508" spans="1:15" x14ac:dyDescent="0.35">
      <c r="A508" s="1">
        <v>42551.839583333334</v>
      </c>
      <c r="B508" s="1">
        <v>42551.851388888892</v>
      </c>
      <c r="C508" t="s">
        <v>12</v>
      </c>
      <c r="D508" t="s">
        <v>15</v>
      </c>
      <c r="E508" t="s">
        <v>31</v>
      </c>
      <c r="F508">
        <v>9.9</v>
      </c>
      <c r="G508" t="s">
        <v>21</v>
      </c>
      <c r="H508" s="2">
        <v>42551</v>
      </c>
      <c r="I508" s="3">
        <v>0.83958333333333335</v>
      </c>
      <c r="J508" s="2">
        <v>42551</v>
      </c>
      <c r="K508" s="3">
        <v>0.85138888888888886</v>
      </c>
      <c r="L508" s="4">
        <v>1.1805555555555555E-2</v>
      </c>
      <c r="M508" t="str">
        <f>TEXT(Table1[[#This Row],[START_DATE]], "dddd")</f>
        <v>Thursday</v>
      </c>
      <c r="N508" t="str">
        <f>UPPER(LEFT(Table1[[#This Row],[Column1]],3))</f>
        <v>THU</v>
      </c>
      <c r="O508" t="str" cm="1">
        <f t="array" ref="O508">_xlfn.IFS(
  Table1[[#This Row],[START_TIME]]&lt;TIME(12,0,0), "05:00-12:00",
  Table1[[#This Row],[START_TIME]]&lt;TIME(18,0,0), "12:00-18:00",
  Table1[[#This Row],[START_TIME]]&lt;TIME(23,0,0), "18:00-23:00",
  TRUE, "23:00-05:00"
)</f>
        <v>18:00-23:00</v>
      </c>
    </row>
    <row r="509" spans="1:15" x14ac:dyDescent="0.35">
      <c r="A509" s="1">
        <v>42552.560416666667</v>
      </c>
      <c r="B509" s="1">
        <v>42552.564583333333</v>
      </c>
      <c r="C509" t="s">
        <v>12</v>
      </c>
      <c r="D509" t="s">
        <v>15</v>
      </c>
      <c r="E509" t="s">
        <v>15</v>
      </c>
      <c r="F509">
        <v>0.8</v>
      </c>
      <c r="G509" t="s">
        <v>21</v>
      </c>
      <c r="H509" s="2">
        <v>42552</v>
      </c>
      <c r="I509" s="3">
        <v>0.56041666666666667</v>
      </c>
      <c r="J509" s="2">
        <v>42552</v>
      </c>
      <c r="K509" s="3">
        <v>0.56458333333333333</v>
      </c>
      <c r="L509" s="4">
        <v>4.1666666666666666E-3</v>
      </c>
      <c r="M509" t="str">
        <f>TEXT(Table1[[#This Row],[START_DATE]], "dddd")</f>
        <v>Friday</v>
      </c>
      <c r="N509" t="str">
        <f>UPPER(LEFT(Table1[[#This Row],[Column1]],3))</f>
        <v>FRI</v>
      </c>
      <c r="O509" t="str" cm="1">
        <f t="array" ref="O509">_xlfn.IFS(
  Table1[[#This Row],[START_TIME]]&lt;TIME(12,0,0), "05:00-12:00",
  Table1[[#This Row],[START_TIME]]&lt;TIME(18,0,0), "12:00-18:00",
  Table1[[#This Row],[START_TIME]]&lt;TIME(23,0,0), "18:00-23:00",
  TRUE, "23:00-05:00"
)</f>
        <v>12:00-18:00</v>
      </c>
    </row>
    <row r="510" spans="1:15" x14ac:dyDescent="0.35">
      <c r="A510" s="1">
        <v>42553.700694444444</v>
      </c>
      <c r="B510" s="1">
        <v>42553.709027777775</v>
      </c>
      <c r="C510" t="s">
        <v>12</v>
      </c>
      <c r="D510" t="s">
        <v>15</v>
      </c>
      <c r="E510" t="s">
        <v>35</v>
      </c>
      <c r="F510">
        <v>5.6</v>
      </c>
      <c r="G510" t="s">
        <v>29</v>
      </c>
      <c r="H510" s="2">
        <v>42553</v>
      </c>
      <c r="I510" s="3">
        <v>0.7006944444444444</v>
      </c>
      <c r="J510" s="2">
        <v>42553</v>
      </c>
      <c r="K510" s="3">
        <v>0.70902777777777781</v>
      </c>
      <c r="L510" s="4">
        <v>8.3333333333333332E-3</v>
      </c>
      <c r="M510" t="str">
        <f>TEXT(Table1[[#This Row],[START_DATE]], "dddd")</f>
        <v>Saturday</v>
      </c>
      <c r="N510" t="str">
        <f>UPPER(LEFT(Table1[[#This Row],[Column1]],3))</f>
        <v>SAT</v>
      </c>
      <c r="O510" t="str" cm="1">
        <f t="array" ref="O510">_xlfn.IFS(
  Table1[[#This Row],[START_TIME]]&lt;TIME(12,0,0), "05:00-12:00",
  Table1[[#This Row],[START_TIME]]&lt;TIME(18,0,0), "12:00-18:00",
  Table1[[#This Row],[START_TIME]]&lt;TIME(23,0,0), "18:00-23:00",
  TRUE, "23:00-05:00"
)</f>
        <v>12:00-18:00</v>
      </c>
    </row>
    <row r="511" spans="1:15" x14ac:dyDescent="0.35">
      <c r="A511" s="1">
        <v>42553.752083333333</v>
      </c>
      <c r="B511" s="1">
        <v>42553.761805555558</v>
      </c>
      <c r="C511" t="s">
        <v>12</v>
      </c>
      <c r="D511" t="s">
        <v>35</v>
      </c>
      <c r="E511" t="s">
        <v>15</v>
      </c>
      <c r="F511">
        <v>5.7</v>
      </c>
      <c r="G511" t="s">
        <v>17</v>
      </c>
      <c r="H511" s="2">
        <v>42553</v>
      </c>
      <c r="I511" s="3">
        <v>0.75208333333333333</v>
      </c>
      <c r="J511" s="2">
        <v>42553</v>
      </c>
      <c r="K511" s="3">
        <v>0.76180555555555551</v>
      </c>
      <c r="L511" s="4">
        <v>9.7222222222222224E-3</v>
      </c>
      <c r="M511" t="str">
        <f>TEXT(Table1[[#This Row],[START_DATE]], "dddd")</f>
        <v>Saturday</v>
      </c>
      <c r="N511" t="str">
        <f>UPPER(LEFT(Table1[[#This Row],[Column1]],3))</f>
        <v>SAT</v>
      </c>
      <c r="O511" t="str" cm="1">
        <f t="array" ref="O511">_xlfn.IFS(
  Table1[[#This Row],[START_TIME]]&lt;TIME(12,0,0), "05:00-12:00",
  Table1[[#This Row],[START_TIME]]&lt;TIME(18,0,0), "12:00-18:00",
  Table1[[#This Row],[START_TIME]]&lt;TIME(23,0,0), "18:00-23:00",
  TRUE, "23:00-05:00"
)</f>
        <v>18:00-23:00</v>
      </c>
    </row>
    <row r="512" spans="1:15" x14ac:dyDescent="0.35">
      <c r="A512" s="1">
        <v>42553.777083333334</v>
      </c>
      <c r="B512" s="1">
        <v>42553.786805555559</v>
      </c>
      <c r="C512" t="s">
        <v>12</v>
      </c>
      <c r="D512" t="s">
        <v>15</v>
      </c>
      <c r="E512" t="s">
        <v>30</v>
      </c>
      <c r="F512">
        <v>6.1</v>
      </c>
      <c r="G512" t="s">
        <v>46</v>
      </c>
      <c r="H512" s="2">
        <v>42553</v>
      </c>
      <c r="I512" s="3">
        <v>0.77708333333333335</v>
      </c>
      <c r="J512" s="2">
        <v>42553</v>
      </c>
      <c r="K512" s="3">
        <v>0.78680555555555554</v>
      </c>
      <c r="L512" s="4">
        <v>9.7222222222222224E-3</v>
      </c>
      <c r="M512" t="str">
        <f>TEXT(Table1[[#This Row],[START_DATE]], "dddd")</f>
        <v>Saturday</v>
      </c>
      <c r="N512" t="str">
        <f>UPPER(LEFT(Table1[[#This Row],[Column1]],3))</f>
        <v>SAT</v>
      </c>
      <c r="O512" t="str" cm="1">
        <f t="array" ref="O512">_xlfn.IFS(
  Table1[[#This Row],[START_TIME]]&lt;TIME(12,0,0), "05:00-12:00",
  Table1[[#This Row],[START_TIME]]&lt;TIME(18,0,0), "12:00-18:00",
  Table1[[#This Row],[START_TIME]]&lt;TIME(23,0,0), "18:00-23:00",
  TRUE, "23:00-05:00"
)</f>
        <v>18:00-23:00</v>
      </c>
    </row>
    <row r="513" spans="1:15" x14ac:dyDescent="0.35">
      <c r="A513" s="1">
        <v>42553.848611111112</v>
      </c>
      <c r="B513" s="1">
        <v>42553.861111111109</v>
      </c>
      <c r="C513" t="s">
        <v>12</v>
      </c>
      <c r="D513" t="s">
        <v>30</v>
      </c>
      <c r="E513" t="s">
        <v>15</v>
      </c>
      <c r="F513">
        <v>6.1</v>
      </c>
      <c r="G513" t="s">
        <v>21</v>
      </c>
      <c r="H513" s="2">
        <v>42553</v>
      </c>
      <c r="I513" s="3">
        <v>0.84861111111111109</v>
      </c>
      <c r="J513" s="2">
        <v>42553</v>
      </c>
      <c r="K513" s="3">
        <v>0.86111111111111116</v>
      </c>
      <c r="L513" s="4">
        <v>1.2500000000000001E-2</v>
      </c>
      <c r="M513" t="str">
        <f>TEXT(Table1[[#This Row],[START_DATE]], "dddd")</f>
        <v>Saturday</v>
      </c>
      <c r="N513" t="str">
        <f>UPPER(LEFT(Table1[[#This Row],[Column1]],3))</f>
        <v>SAT</v>
      </c>
      <c r="O513" t="str" cm="1">
        <f t="array" ref="O513">_xlfn.IFS(
  Table1[[#This Row],[START_TIME]]&lt;TIME(12,0,0), "05:00-12:00",
  Table1[[#This Row],[START_TIME]]&lt;TIME(18,0,0), "12:00-18:00",
  Table1[[#This Row],[START_TIME]]&lt;TIME(23,0,0), "18:00-23:00",
  TRUE, "23:00-05:00"
)</f>
        <v>18:00-23:00</v>
      </c>
    </row>
    <row r="514" spans="1:15" x14ac:dyDescent="0.35">
      <c r="A514" s="1">
        <v>42554.381944444445</v>
      </c>
      <c r="B514" s="1">
        <v>42554.388888888891</v>
      </c>
      <c r="C514" t="s">
        <v>12</v>
      </c>
      <c r="D514" t="s">
        <v>19</v>
      </c>
      <c r="E514" t="s">
        <v>36</v>
      </c>
      <c r="F514">
        <v>2.8</v>
      </c>
      <c r="G514" t="s">
        <v>29</v>
      </c>
      <c r="H514" s="2">
        <v>42554</v>
      </c>
      <c r="I514" s="3">
        <v>0.38194444444444442</v>
      </c>
      <c r="J514" s="2">
        <v>42554</v>
      </c>
      <c r="K514" s="3">
        <v>0.3888888888888889</v>
      </c>
      <c r="L514" s="4">
        <v>6.9444444444444441E-3</v>
      </c>
      <c r="M514" t="str">
        <f>TEXT(Table1[[#This Row],[START_DATE]], "dddd")</f>
        <v>Sunday</v>
      </c>
      <c r="N514" t="str">
        <f>UPPER(LEFT(Table1[[#This Row],[Column1]],3))</f>
        <v>SUN</v>
      </c>
      <c r="O514" t="str" cm="1">
        <f t="array" ref="O514">_xlfn.IFS(
  Table1[[#This Row],[START_TIME]]&lt;TIME(12,0,0), "05:00-12:00",
  Table1[[#This Row],[START_TIME]]&lt;TIME(18,0,0), "12:00-18:00",
  Table1[[#This Row],[START_TIME]]&lt;TIME(23,0,0), "18:00-23:00",
  TRUE, "23:00-05:00"
)</f>
        <v>05:00-12:00</v>
      </c>
    </row>
    <row r="515" spans="1:15" x14ac:dyDescent="0.35">
      <c r="A515" s="1">
        <v>42554.390972222223</v>
      </c>
      <c r="B515" s="1">
        <v>42554.407638888886</v>
      </c>
      <c r="C515" t="s">
        <v>12</v>
      </c>
      <c r="D515" t="s">
        <v>15</v>
      </c>
      <c r="E515" t="s">
        <v>32</v>
      </c>
      <c r="F515">
        <v>12.4</v>
      </c>
      <c r="G515" t="s">
        <v>17</v>
      </c>
      <c r="H515" s="2">
        <v>42554</v>
      </c>
      <c r="I515" s="3">
        <v>0.39097222222222222</v>
      </c>
      <c r="J515" s="2">
        <v>42554</v>
      </c>
      <c r="K515" s="3">
        <v>0.40763888888888888</v>
      </c>
      <c r="L515" s="4">
        <v>1.6666666666666666E-2</v>
      </c>
      <c r="M515" t="str">
        <f>TEXT(Table1[[#This Row],[START_DATE]], "dddd")</f>
        <v>Sunday</v>
      </c>
      <c r="N515" t="str">
        <f>UPPER(LEFT(Table1[[#This Row],[Column1]],3))</f>
        <v>SUN</v>
      </c>
      <c r="O515" t="str" cm="1">
        <f t="array" ref="O515">_xlfn.IFS(
  Table1[[#This Row],[START_TIME]]&lt;TIME(12,0,0), "05:00-12:00",
  Table1[[#This Row],[START_TIME]]&lt;TIME(18,0,0), "12:00-18:00",
  Table1[[#This Row],[START_TIME]]&lt;TIME(23,0,0), "18:00-23:00",
  TRUE, "23:00-05:00"
)</f>
        <v>05:00-12:00</v>
      </c>
    </row>
    <row r="516" spans="1:15" x14ac:dyDescent="0.35">
      <c r="A516" s="1">
        <v>42554.506944444445</v>
      </c>
      <c r="B516" s="1">
        <v>42554.518055555556</v>
      </c>
      <c r="C516" t="s">
        <v>12</v>
      </c>
      <c r="D516" t="s">
        <v>47</v>
      </c>
      <c r="E516" t="s">
        <v>51</v>
      </c>
      <c r="F516">
        <v>5.9</v>
      </c>
      <c r="G516" t="s">
        <v>17</v>
      </c>
      <c r="H516" s="2">
        <v>42554</v>
      </c>
      <c r="I516" s="3">
        <v>0.50694444444444442</v>
      </c>
      <c r="J516" s="2">
        <v>42554</v>
      </c>
      <c r="K516" s="3">
        <v>0.5180555555555556</v>
      </c>
      <c r="L516" s="4">
        <v>1.1111111111111112E-2</v>
      </c>
      <c r="M516" t="str">
        <f>TEXT(Table1[[#This Row],[START_DATE]], "dddd")</f>
        <v>Sunday</v>
      </c>
      <c r="N516" t="str">
        <f>UPPER(LEFT(Table1[[#This Row],[Column1]],3))</f>
        <v>SUN</v>
      </c>
      <c r="O516" t="str" cm="1">
        <f t="array" ref="O516">_xlfn.IFS(
  Table1[[#This Row],[START_TIME]]&lt;TIME(12,0,0), "05:00-12:00",
  Table1[[#This Row],[START_TIME]]&lt;TIME(18,0,0), "12:00-18:00",
  Table1[[#This Row],[START_TIME]]&lt;TIME(23,0,0), "18:00-23:00",
  TRUE, "23:00-05:00"
)</f>
        <v>12:00-18:00</v>
      </c>
    </row>
    <row r="517" spans="1:15" x14ac:dyDescent="0.35">
      <c r="A517" s="1">
        <v>42554.581250000003</v>
      </c>
      <c r="B517" s="1">
        <v>42554.595833333333</v>
      </c>
      <c r="C517" t="s">
        <v>12</v>
      </c>
      <c r="D517" t="s">
        <v>51</v>
      </c>
      <c r="E517" t="s">
        <v>52</v>
      </c>
      <c r="F517">
        <v>9.4</v>
      </c>
      <c r="G517" t="s">
        <v>21</v>
      </c>
      <c r="H517" s="2">
        <v>42554</v>
      </c>
      <c r="I517" s="3">
        <v>0.58125000000000004</v>
      </c>
      <c r="J517" s="2">
        <v>42554</v>
      </c>
      <c r="K517" s="3">
        <v>0.59583333333333333</v>
      </c>
      <c r="L517" s="4">
        <v>1.4583333333333334E-2</v>
      </c>
      <c r="M517" t="str">
        <f>TEXT(Table1[[#This Row],[START_DATE]], "dddd")</f>
        <v>Sunday</v>
      </c>
      <c r="N517" t="str">
        <f>UPPER(LEFT(Table1[[#This Row],[Column1]],3))</f>
        <v>SUN</v>
      </c>
      <c r="O517" t="str" cm="1">
        <f t="array" ref="O517">_xlfn.IFS(
  Table1[[#This Row],[START_TIME]]&lt;TIME(12,0,0), "05:00-12:00",
  Table1[[#This Row],[START_TIME]]&lt;TIME(18,0,0), "12:00-18:00",
  Table1[[#This Row],[START_TIME]]&lt;TIME(23,0,0), "18:00-23:00",
  TRUE, "23:00-05:00"
)</f>
        <v>12:00-18:00</v>
      </c>
    </row>
    <row r="518" spans="1:15" x14ac:dyDescent="0.35">
      <c r="A518" s="1">
        <v>42554.638194444444</v>
      </c>
      <c r="B518" s="1">
        <v>42554.65625</v>
      </c>
      <c r="C518" t="s">
        <v>12</v>
      </c>
      <c r="D518" t="s">
        <v>32</v>
      </c>
      <c r="E518" t="s">
        <v>15</v>
      </c>
      <c r="F518">
        <v>11.9</v>
      </c>
      <c r="G518" t="s">
        <v>27</v>
      </c>
      <c r="H518" s="2">
        <v>42554</v>
      </c>
      <c r="I518" s="3">
        <v>0.6381944444444444</v>
      </c>
      <c r="J518" s="2">
        <v>42554</v>
      </c>
      <c r="K518" s="3">
        <v>0.65625</v>
      </c>
      <c r="L518" s="4">
        <v>1.8055555555555554E-2</v>
      </c>
      <c r="M518" t="str">
        <f>TEXT(Table1[[#This Row],[START_DATE]], "dddd")</f>
        <v>Sunday</v>
      </c>
      <c r="N518" t="str">
        <f>UPPER(LEFT(Table1[[#This Row],[Column1]],3))</f>
        <v>SUN</v>
      </c>
      <c r="O518" t="str" cm="1">
        <f t="array" ref="O518">_xlfn.IFS(
  Table1[[#This Row],[START_TIME]]&lt;TIME(12,0,0), "05:00-12:00",
  Table1[[#This Row],[START_TIME]]&lt;TIME(18,0,0), "12:00-18:00",
  Table1[[#This Row],[START_TIME]]&lt;TIME(23,0,0), "18:00-23:00",
  TRUE, "23:00-05:00"
)</f>
        <v>12:00-18:00</v>
      </c>
    </row>
    <row r="519" spans="1:15" x14ac:dyDescent="0.35">
      <c r="A519" s="1">
        <v>42555.763888888891</v>
      </c>
      <c r="B519" s="1">
        <v>42555.777083333334</v>
      </c>
      <c r="C519" t="s">
        <v>12</v>
      </c>
      <c r="D519" t="s">
        <v>15</v>
      </c>
      <c r="E519" t="s">
        <v>30</v>
      </c>
      <c r="F519">
        <v>6.1</v>
      </c>
      <c r="G519" t="s">
        <v>14</v>
      </c>
      <c r="H519" s="2">
        <v>42555</v>
      </c>
      <c r="I519" s="3">
        <v>0.76388888888888884</v>
      </c>
      <c r="J519" s="2">
        <v>42555</v>
      </c>
      <c r="K519" s="3">
        <v>0.77708333333333335</v>
      </c>
      <c r="L519" s="4">
        <v>1.3194444444444444E-2</v>
      </c>
      <c r="M519" t="str">
        <f>TEXT(Table1[[#This Row],[START_DATE]], "dddd")</f>
        <v>Monday</v>
      </c>
      <c r="N519" t="str">
        <f>UPPER(LEFT(Table1[[#This Row],[Column1]],3))</f>
        <v>MON</v>
      </c>
      <c r="O519" t="str" cm="1">
        <f t="array" ref="O519">_xlfn.IFS(
  Table1[[#This Row],[START_TIME]]&lt;TIME(12,0,0), "05:00-12:00",
  Table1[[#This Row],[START_TIME]]&lt;TIME(18,0,0), "12:00-18:00",
  Table1[[#This Row],[START_TIME]]&lt;TIME(23,0,0), "18:00-23:00",
  TRUE, "23:00-05:00"
)</f>
        <v>18:00-23:00</v>
      </c>
    </row>
    <row r="520" spans="1:15" x14ac:dyDescent="0.35">
      <c r="A520" s="1">
        <v>42555.822916666664</v>
      </c>
      <c r="B520" s="1">
        <v>42555.833333333336</v>
      </c>
      <c r="C520" t="s">
        <v>12</v>
      </c>
      <c r="D520" t="s">
        <v>30</v>
      </c>
      <c r="E520" t="s">
        <v>15</v>
      </c>
      <c r="F520">
        <v>6.1</v>
      </c>
      <c r="G520" t="s">
        <v>29</v>
      </c>
      <c r="H520" s="2">
        <v>42555</v>
      </c>
      <c r="I520" s="3">
        <v>0.82291666666666663</v>
      </c>
      <c r="J520" s="2">
        <v>42555</v>
      </c>
      <c r="K520" s="3">
        <v>0.83333333333333337</v>
      </c>
      <c r="L520" s="4">
        <v>1.0416666666666666E-2</v>
      </c>
      <c r="M520" t="str">
        <f>TEXT(Table1[[#This Row],[START_DATE]], "dddd")</f>
        <v>Monday</v>
      </c>
      <c r="N520" t="str">
        <f>UPPER(LEFT(Table1[[#This Row],[Column1]],3))</f>
        <v>MON</v>
      </c>
      <c r="O520" t="str" cm="1">
        <f t="array" ref="O520">_xlfn.IFS(
  Table1[[#This Row],[START_TIME]]&lt;TIME(12,0,0), "05:00-12:00",
  Table1[[#This Row],[START_TIME]]&lt;TIME(18,0,0), "12:00-18:00",
  Table1[[#This Row],[START_TIME]]&lt;TIME(23,0,0), "18:00-23:00",
  TRUE, "23:00-05:00"
)</f>
        <v>18:00-23:00</v>
      </c>
    </row>
    <row r="521" spans="1:15" x14ac:dyDescent="0.35">
      <c r="A521" s="1">
        <v>42557.904166666667</v>
      </c>
      <c r="B521" s="1">
        <v>42557.916666666664</v>
      </c>
      <c r="C521" t="s">
        <v>12</v>
      </c>
      <c r="D521" t="s">
        <v>15</v>
      </c>
      <c r="E521" t="s">
        <v>31</v>
      </c>
      <c r="F521">
        <v>10.4</v>
      </c>
      <c r="G521" t="s">
        <v>21</v>
      </c>
      <c r="H521" s="2">
        <v>42557</v>
      </c>
      <c r="I521" s="3">
        <v>0.90416666666666667</v>
      </c>
      <c r="J521" s="2">
        <v>42557</v>
      </c>
      <c r="K521" s="3">
        <v>0.91666666666666663</v>
      </c>
      <c r="L521" s="4">
        <v>1.2500000000000001E-2</v>
      </c>
      <c r="M521" t="str">
        <f>TEXT(Table1[[#This Row],[START_DATE]], "dddd")</f>
        <v>Wednesday</v>
      </c>
      <c r="N521" t="str">
        <f>UPPER(LEFT(Table1[[#This Row],[Column1]],3))</f>
        <v>WED</v>
      </c>
      <c r="O521" t="str" cm="1">
        <f t="array" ref="O521">_xlfn.IFS(
  Table1[[#This Row],[START_TIME]]&lt;TIME(12,0,0), "05:00-12:00",
  Table1[[#This Row],[START_TIME]]&lt;TIME(18,0,0), "12:00-18:00",
  Table1[[#This Row],[START_TIME]]&lt;TIME(23,0,0), "18:00-23:00",
  TRUE, "23:00-05:00"
)</f>
        <v>18:00-23:00</v>
      </c>
    </row>
    <row r="522" spans="1:15" x14ac:dyDescent="0.35">
      <c r="A522" s="1">
        <v>42557.986805555556</v>
      </c>
      <c r="B522" s="1">
        <v>42558.00277777778</v>
      </c>
      <c r="C522" t="s">
        <v>12</v>
      </c>
      <c r="D522" t="s">
        <v>31</v>
      </c>
      <c r="E522" t="s">
        <v>15</v>
      </c>
      <c r="F522">
        <v>9.9</v>
      </c>
      <c r="G522" t="s">
        <v>21</v>
      </c>
      <c r="H522" s="2">
        <v>42557</v>
      </c>
      <c r="I522" s="3">
        <v>0.9868055555555556</v>
      </c>
      <c r="J522" s="2">
        <v>42558</v>
      </c>
      <c r="K522" s="3">
        <v>2.7777777777777779E-3</v>
      </c>
      <c r="L522" s="4">
        <v>1.5972222222222221E-2</v>
      </c>
      <c r="M522" t="str">
        <f>TEXT(Table1[[#This Row],[START_DATE]], "dddd")</f>
        <v>Wednesday</v>
      </c>
      <c r="N522" t="str">
        <f>UPPER(LEFT(Table1[[#This Row],[Column1]],3))</f>
        <v>WED</v>
      </c>
      <c r="O522" t="str" cm="1">
        <f t="array" ref="O522">_xlfn.IFS(
  Table1[[#This Row],[START_TIME]]&lt;TIME(12,0,0), "05:00-12:00",
  Table1[[#This Row],[START_TIME]]&lt;TIME(18,0,0), "12:00-18:00",
  Table1[[#This Row],[START_TIME]]&lt;TIME(23,0,0), "18:00-23:00",
  TRUE, "23:00-05:00"
)</f>
        <v>23:00-05:00</v>
      </c>
    </row>
    <row r="523" spans="1:15" x14ac:dyDescent="0.35">
      <c r="A523" s="1">
        <v>42558.348611111112</v>
      </c>
      <c r="B523" s="1">
        <v>42558.368055555555</v>
      </c>
      <c r="C523" t="s">
        <v>12</v>
      </c>
      <c r="D523" t="s">
        <v>15</v>
      </c>
      <c r="E523" t="s">
        <v>30</v>
      </c>
      <c r="F523">
        <v>7.9</v>
      </c>
      <c r="G523" t="s">
        <v>46</v>
      </c>
      <c r="H523" s="2">
        <v>42558</v>
      </c>
      <c r="I523" s="3">
        <v>0.34861111111111109</v>
      </c>
      <c r="J523" s="2">
        <v>42558</v>
      </c>
      <c r="K523" s="3">
        <v>0.36805555555555558</v>
      </c>
      <c r="L523" s="4">
        <v>1.9444444444444445E-2</v>
      </c>
      <c r="M523" t="str">
        <f>TEXT(Table1[[#This Row],[START_DATE]], "dddd")</f>
        <v>Thursday</v>
      </c>
      <c r="N523" t="str">
        <f>UPPER(LEFT(Table1[[#This Row],[Column1]],3))</f>
        <v>THU</v>
      </c>
      <c r="O523" t="str" cm="1">
        <f t="array" ref="O523">_xlfn.IFS(
  Table1[[#This Row],[START_TIME]]&lt;TIME(12,0,0), "05:00-12:00",
  Table1[[#This Row],[START_TIME]]&lt;TIME(18,0,0), "12:00-18:00",
  Table1[[#This Row],[START_TIME]]&lt;TIME(23,0,0), "18:00-23:00",
  TRUE, "23:00-05:00"
)</f>
        <v>05:00-12:00</v>
      </c>
    </row>
    <row r="524" spans="1:15" x14ac:dyDescent="0.35">
      <c r="A524" s="1">
        <v>42558.435416666667</v>
      </c>
      <c r="B524" s="1">
        <v>42558.439583333333</v>
      </c>
      <c r="C524" t="s">
        <v>12</v>
      </c>
      <c r="D524" t="s">
        <v>30</v>
      </c>
      <c r="E524" t="s">
        <v>15</v>
      </c>
      <c r="F524">
        <v>8.9</v>
      </c>
      <c r="H524" s="2">
        <v>42558</v>
      </c>
      <c r="I524" s="3">
        <v>0.43541666666666667</v>
      </c>
      <c r="J524" s="2">
        <v>42558</v>
      </c>
      <c r="K524" s="3">
        <v>0.43958333333333333</v>
      </c>
      <c r="L524" s="4">
        <v>4.1666666666666666E-3</v>
      </c>
      <c r="M524" t="str">
        <f>TEXT(Table1[[#This Row],[START_DATE]], "dddd")</f>
        <v>Thursday</v>
      </c>
      <c r="N524" t="str">
        <f>UPPER(LEFT(Table1[[#This Row],[Column1]],3))</f>
        <v>THU</v>
      </c>
      <c r="O524" t="str" cm="1">
        <f t="array" ref="O524">_xlfn.IFS(
  Table1[[#This Row],[START_TIME]]&lt;TIME(12,0,0), "05:00-12:00",
  Table1[[#This Row],[START_TIME]]&lt;TIME(18,0,0), "12:00-18:00",
  Table1[[#This Row],[START_TIME]]&lt;TIME(23,0,0), "18:00-23:00",
  TRUE, "23:00-05:00"
)</f>
        <v>05:00-12:00</v>
      </c>
    </row>
    <row r="525" spans="1:15" x14ac:dyDescent="0.35">
      <c r="A525" s="1">
        <v>42558.540972222225</v>
      </c>
      <c r="B525" s="1">
        <v>42558.565972222219</v>
      </c>
      <c r="C525" t="s">
        <v>12</v>
      </c>
      <c r="D525" t="s">
        <v>144</v>
      </c>
      <c r="E525" t="s">
        <v>145</v>
      </c>
      <c r="F525">
        <v>12.8</v>
      </c>
      <c r="H525" s="2">
        <v>42558</v>
      </c>
      <c r="I525" s="3">
        <v>0.54097222222222219</v>
      </c>
      <c r="J525" s="2">
        <v>42558</v>
      </c>
      <c r="K525" s="3">
        <v>0.56597222222222221</v>
      </c>
      <c r="L525" s="4">
        <v>2.5000000000000001E-2</v>
      </c>
      <c r="M525" t="str">
        <f>TEXT(Table1[[#This Row],[START_DATE]], "dddd")</f>
        <v>Thursday</v>
      </c>
      <c r="N525" t="str">
        <f>UPPER(LEFT(Table1[[#This Row],[Column1]],3))</f>
        <v>THU</v>
      </c>
      <c r="O525" t="str" cm="1">
        <f t="array" ref="O525">_xlfn.IFS(
  Table1[[#This Row],[START_TIME]]&lt;TIME(12,0,0), "05:00-12:00",
  Table1[[#This Row],[START_TIME]]&lt;TIME(18,0,0), "12:00-18:00",
  Table1[[#This Row],[START_TIME]]&lt;TIME(23,0,0), "18:00-23:00",
  TRUE, "23:00-05:00"
)</f>
        <v>12:00-18:00</v>
      </c>
    </row>
    <row r="526" spans="1:15" x14ac:dyDescent="0.35">
      <c r="A526" s="1">
        <v>42559.718055555553</v>
      </c>
      <c r="B526" s="1">
        <v>42559.724305555559</v>
      </c>
      <c r="C526" t="s">
        <v>12</v>
      </c>
      <c r="D526" t="s">
        <v>19</v>
      </c>
      <c r="E526" t="s">
        <v>36</v>
      </c>
      <c r="F526">
        <v>2.7</v>
      </c>
      <c r="H526" s="2">
        <v>42559</v>
      </c>
      <c r="I526" s="3">
        <v>0.71805555555555556</v>
      </c>
      <c r="J526" s="2">
        <v>42559</v>
      </c>
      <c r="K526" s="3">
        <v>0.72430555555555554</v>
      </c>
      <c r="L526" s="4">
        <v>6.2500000000000003E-3</v>
      </c>
      <c r="M526" t="str">
        <f>TEXT(Table1[[#This Row],[START_DATE]], "dddd")</f>
        <v>Friday</v>
      </c>
      <c r="N526" t="str">
        <f>UPPER(LEFT(Table1[[#This Row],[Column1]],3))</f>
        <v>FRI</v>
      </c>
      <c r="O526" t="str" cm="1">
        <f t="array" ref="O526">_xlfn.IFS(
  Table1[[#This Row],[START_TIME]]&lt;TIME(12,0,0), "05:00-12:00",
  Table1[[#This Row],[START_TIME]]&lt;TIME(18,0,0), "12:00-18:00",
  Table1[[#This Row],[START_TIME]]&lt;TIME(23,0,0), "18:00-23:00",
  TRUE, "23:00-05:00"
)</f>
        <v>12:00-18:00</v>
      </c>
    </row>
    <row r="527" spans="1:15" x14ac:dyDescent="0.35">
      <c r="A527" s="1">
        <v>42559.727777777778</v>
      </c>
      <c r="B527" s="1">
        <v>42559.738194444442</v>
      </c>
      <c r="C527" t="s">
        <v>12</v>
      </c>
      <c r="D527" t="s">
        <v>36</v>
      </c>
      <c r="E527" t="s">
        <v>19</v>
      </c>
      <c r="F527">
        <v>2.7</v>
      </c>
      <c r="G527" t="s">
        <v>17</v>
      </c>
      <c r="H527" s="2">
        <v>42559</v>
      </c>
      <c r="I527" s="3">
        <v>0.72777777777777775</v>
      </c>
      <c r="J527" s="2">
        <v>42559</v>
      </c>
      <c r="K527" s="3">
        <v>0.73819444444444449</v>
      </c>
      <c r="L527" s="4">
        <v>1.0416666666666666E-2</v>
      </c>
      <c r="M527" t="str">
        <f>TEXT(Table1[[#This Row],[START_DATE]], "dddd")</f>
        <v>Friday</v>
      </c>
      <c r="N527" t="str">
        <f>UPPER(LEFT(Table1[[#This Row],[Column1]],3))</f>
        <v>FRI</v>
      </c>
      <c r="O527" t="str" cm="1">
        <f t="array" ref="O527">_xlfn.IFS(
  Table1[[#This Row],[START_TIME]]&lt;TIME(12,0,0), "05:00-12:00",
  Table1[[#This Row],[START_TIME]]&lt;TIME(18,0,0), "12:00-18:00",
  Table1[[#This Row],[START_TIME]]&lt;TIME(23,0,0), "18:00-23:00",
  TRUE, "23:00-05:00"
)</f>
        <v>12:00-18:00</v>
      </c>
    </row>
    <row r="528" spans="1:15" x14ac:dyDescent="0.35">
      <c r="A528" s="1">
        <v>42559.761805555558</v>
      </c>
      <c r="B528" s="1">
        <v>42559.765972222223</v>
      </c>
      <c r="C528" t="s">
        <v>12</v>
      </c>
      <c r="D528" t="s">
        <v>15</v>
      </c>
      <c r="E528" t="s">
        <v>30</v>
      </c>
      <c r="F528">
        <v>2.5</v>
      </c>
      <c r="H528" s="2">
        <v>42559</v>
      </c>
      <c r="I528" s="3">
        <v>0.76180555555555551</v>
      </c>
      <c r="J528" s="2">
        <v>42559</v>
      </c>
      <c r="K528" s="3">
        <v>0.76597222222222228</v>
      </c>
      <c r="L528" s="4">
        <v>4.1666666666666666E-3</v>
      </c>
      <c r="M528" t="str">
        <f>TEXT(Table1[[#This Row],[START_DATE]], "dddd")</f>
        <v>Friday</v>
      </c>
      <c r="N528" t="str">
        <f>UPPER(LEFT(Table1[[#This Row],[Column1]],3))</f>
        <v>FRI</v>
      </c>
      <c r="O528" t="str" cm="1">
        <f t="array" ref="O528">_xlfn.IFS(
  Table1[[#This Row],[START_TIME]]&lt;TIME(12,0,0), "05:00-12:00",
  Table1[[#This Row],[START_TIME]]&lt;TIME(18,0,0), "12:00-18:00",
  Table1[[#This Row],[START_TIME]]&lt;TIME(23,0,0), "18:00-23:00",
  TRUE, "23:00-05:00"
)</f>
        <v>18:00-23:00</v>
      </c>
    </row>
    <row r="529" spans="1:15" x14ac:dyDescent="0.35">
      <c r="A529" s="1">
        <v>42559.84375</v>
      </c>
      <c r="B529" s="1">
        <v>42559.849305555559</v>
      </c>
      <c r="C529" t="s">
        <v>12</v>
      </c>
      <c r="D529" t="s">
        <v>30</v>
      </c>
      <c r="E529" t="s">
        <v>15</v>
      </c>
      <c r="F529">
        <v>2.5</v>
      </c>
      <c r="G529" t="s">
        <v>14</v>
      </c>
      <c r="H529" s="2">
        <v>42559</v>
      </c>
      <c r="I529" s="3">
        <v>0.84375</v>
      </c>
      <c r="J529" s="2">
        <v>42559</v>
      </c>
      <c r="K529" s="3">
        <v>0.84930555555555554</v>
      </c>
      <c r="L529" s="4">
        <v>5.5555555555555558E-3</v>
      </c>
      <c r="M529" t="str">
        <f>TEXT(Table1[[#This Row],[START_DATE]], "dddd")</f>
        <v>Friday</v>
      </c>
      <c r="N529" t="str">
        <f>UPPER(LEFT(Table1[[#This Row],[Column1]],3))</f>
        <v>FRI</v>
      </c>
      <c r="O529" t="str" cm="1">
        <f t="array" ref="O529">_xlfn.IFS(
  Table1[[#This Row],[START_TIME]]&lt;TIME(12,0,0), "05:00-12:00",
  Table1[[#This Row],[START_TIME]]&lt;TIME(18,0,0), "12:00-18:00",
  Table1[[#This Row],[START_TIME]]&lt;TIME(23,0,0), "18:00-23:00",
  TRUE, "23:00-05:00"
)</f>
        <v>18:00-23:00</v>
      </c>
    </row>
    <row r="530" spans="1:15" x14ac:dyDescent="0.35">
      <c r="A530" s="1">
        <v>42561.455555555556</v>
      </c>
      <c r="B530" s="1">
        <v>42561.457638888889</v>
      </c>
      <c r="C530" t="s">
        <v>12</v>
      </c>
      <c r="D530" t="s">
        <v>37</v>
      </c>
      <c r="E530" t="s">
        <v>159</v>
      </c>
      <c r="F530">
        <v>33.200000000000003</v>
      </c>
      <c r="H530" s="2">
        <v>42561</v>
      </c>
      <c r="I530" s="3">
        <v>0.45555555555555555</v>
      </c>
      <c r="J530" s="2">
        <v>42561</v>
      </c>
      <c r="K530" s="3">
        <v>0.45763888888888887</v>
      </c>
      <c r="L530" s="4">
        <v>2.0833333333333333E-3</v>
      </c>
      <c r="M530" t="str">
        <f>TEXT(Table1[[#This Row],[START_DATE]], "dddd")</f>
        <v>Sunday</v>
      </c>
      <c r="N530" t="str">
        <f>UPPER(LEFT(Table1[[#This Row],[Column1]],3))</f>
        <v>SUN</v>
      </c>
      <c r="O530" t="str" cm="1">
        <f t="array" ref="O530">_xlfn.IFS(
  Table1[[#This Row],[START_TIME]]&lt;TIME(12,0,0), "05:00-12:00",
  Table1[[#This Row],[START_TIME]]&lt;TIME(18,0,0), "12:00-18:00",
  Table1[[#This Row],[START_TIME]]&lt;TIME(23,0,0), "18:00-23:00",
  TRUE, "23:00-05:00"
)</f>
        <v>05:00-12:00</v>
      </c>
    </row>
    <row r="531" spans="1:15" x14ac:dyDescent="0.35">
      <c r="A531" s="1">
        <v>42561.477083333331</v>
      </c>
      <c r="B531" s="1">
        <v>42561.493055555555</v>
      </c>
      <c r="C531" t="s">
        <v>12</v>
      </c>
      <c r="D531" t="s">
        <v>159</v>
      </c>
      <c r="E531" t="s">
        <v>159</v>
      </c>
      <c r="F531">
        <v>2.6</v>
      </c>
      <c r="H531" s="2">
        <v>42561</v>
      </c>
      <c r="I531" s="3">
        <v>0.47708333333333336</v>
      </c>
      <c r="J531" s="2">
        <v>42561</v>
      </c>
      <c r="K531" s="3">
        <v>0.49305555555555558</v>
      </c>
      <c r="L531" s="4">
        <v>1.5972222222222221E-2</v>
      </c>
      <c r="M531" t="str">
        <f>TEXT(Table1[[#This Row],[START_DATE]], "dddd")</f>
        <v>Sunday</v>
      </c>
      <c r="N531" t="str">
        <f>UPPER(LEFT(Table1[[#This Row],[Column1]],3))</f>
        <v>SUN</v>
      </c>
      <c r="O531" t="str" cm="1">
        <f t="array" ref="O531">_xlfn.IFS(
  Table1[[#This Row],[START_TIME]]&lt;TIME(12,0,0), "05:00-12:00",
  Table1[[#This Row],[START_TIME]]&lt;TIME(18,0,0), "12:00-18:00",
  Table1[[#This Row],[START_TIME]]&lt;TIME(23,0,0), "18:00-23:00",
  TRUE, "23:00-05:00"
)</f>
        <v>05:00-12:00</v>
      </c>
    </row>
    <row r="532" spans="1:15" x14ac:dyDescent="0.35">
      <c r="A532" s="1">
        <v>42561.577777777777</v>
      </c>
      <c r="B532" s="1">
        <v>42561.588888888888</v>
      </c>
      <c r="C532" t="s">
        <v>12</v>
      </c>
      <c r="D532" t="s">
        <v>159</v>
      </c>
      <c r="E532" t="s">
        <v>37</v>
      </c>
      <c r="F532">
        <v>5.8</v>
      </c>
      <c r="H532" s="2">
        <v>42561</v>
      </c>
      <c r="I532" s="3">
        <v>0.57777777777777772</v>
      </c>
      <c r="J532" s="2">
        <v>42561</v>
      </c>
      <c r="K532" s="3">
        <v>0.58888888888888891</v>
      </c>
      <c r="L532" s="4">
        <v>1.1111111111111112E-2</v>
      </c>
      <c r="M532" t="str">
        <f>TEXT(Table1[[#This Row],[START_DATE]], "dddd")</f>
        <v>Sunday</v>
      </c>
      <c r="N532" t="str">
        <f>UPPER(LEFT(Table1[[#This Row],[Column1]],3))</f>
        <v>SUN</v>
      </c>
      <c r="O532" t="str" cm="1">
        <f t="array" ref="O532">_xlfn.IFS(
  Table1[[#This Row],[START_TIME]]&lt;TIME(12,0,0), "05:00-12:00",
  Table1[[#This Row],[START_TIME]]&lt;TIME(18,0,0), "12:00-18:00",
  Table1[[#This Row],[START_TIME]]&lt;TIME(23,0,0), "18:00-23:00",
  TRUE, "23:00-05:00"
)</f>
        <v>12:00-18:00</v>
      </c>
    </row>
    <row r="533" spans="1:15" x14ac:dyDescent="0.35">
      <c r="A533" s="1">
        <v>42561.603472222225</v>
      </c>
      <c r="B533" s="1">
        <v>42561.632638888892</v>
      </c>
      <c r="C533" t="s">
        <v>12</v>
      </c>
      <c r="D533" t="s">
        <v>37</v>
      </c>
      <c r="E533" t="s">
        <v>159</v>
      </c>
      <c r="F533">
        <v>8.3000000000000007</v>
      </c>
      <c r="H533" s="2">
        <v>42561</v>
      </c>
      <c r="I533" s="3">
        <v>0.60347222222222219</v>
      </c>
      <c r="J533" s="2">
        <v>42561</v>
      </c>
      <c r="K533" s="3">
        <v>0.63263888888888886</v>
      </c>
      <c r="L533" s="4">
        <v>2.9166666666666667E-2</v>
      </c>
      <c r="M533" t="str">
        <f>TEXT(Table1[[#This Row],[START_DATE]], "dddd")</f>
        <v>Sunday</v>
      </c>
      <c r="N533" t="str">
        <f>UPPER(LEFT(Table1[[#This Row],[Column1]],3))</f>
        <v>SUN</v>
      </c>
      <c r="O533" t="str" cm="1">
        <f t="array" ref="O533">_xlfn.IFS(
  Table1[[#This Row],[START_TIME]]&lt;TIME(12,0,0), "05:00-12:00",
  Table1[[#This Row],[START_TIME]]&lt;TIME(18,0,0), "12:00-18:00",
  Table1[[#This Row],[START_TIME]]&lt;TIME(23,0,0), "18:00-23:00",
  TRUE, "23:00-05:00"
)</f>
        <v>12:00-18:00</v>
      </c>
    </row>
    <row r="534" spans="1:15" x14ac:dyDescent="0.35">
      <c r="A534" s="1">
        <v>42561.657638888886</v>
      </c>
      <c r="B534" s="1">
        <v>42561.668055555558</v>
      </c>
      <c r="C534" t="s">
        <v>12</v>
      </c>
      <c r="D534" t="s">
        <v>159</v>
      </c>
      <c r="E534" t="s">
        <v>159</v>
      </c>
      <c r="F534">
        <v>2.4</v>
      </c>
      <c r="H534" s="2">
        <v>42561</v>
      </c>
      <c r="I534" s="3">
        <v>0.65763888888888888</v>
      </c>
      <c r="J534" s="2">
        <v>42561</v>
      </c>
      <c r="K534" s="3">
        <v>0.66805555555555551</v>
      </c>
      <c r="L534" s="4">
        <v>1.0416666666666666E-2</v>
      </c>
      <c r="M534" t="str">
        <f>TEXT(Table1[[#This Row],[START_DATE]], "dddd")</f>
        <v>Sunday</v>
      </c>
      <c r="N534" t="str">
        <f>UPPER(LEFT(Table1[[#This Row],[Column1]],3))</f>
        <v>SUN</v>
      </c>
      <c r="O534" t="str" cm="1">
        <f t="array" ref="O534">_xlfn.IFS(
  Table1[[#This Row],[START_TIME]]&lt;TIME(12,0,0), "05:00-12:00",
  Table1[[#This Row],[START_TIME]]&lt;TIME(18,0,0), "12:00-18:00",
  Table1[[#This Row],[START_TIME]]&lt;TIME(23,0,0), "18:00-23:00",
  TRUE, "23:00-05:00"
)</f>
        <v>12:00-18:00</v>
      </c>
    </row>
    <row r="535" spans="1:15" x14ac:dyDescent="0.35">
      <c r="A535" s="1">
        <v>42561.755555555559</v>
      </c>
      <c r="B535" s="1">
        <v>42561.768750000003</v>
      </c>
      <c r="C535" t="s">
        <v>12</v>
      </c>
      <c r="D535" t="s">
        <v>159</v>
      </c>
      <c r="E535" t="s">
        <v>159</v>
      </c>
      <c r="F535">
        <v>3.1</v>
      </c>
      <c r="H535" s="2">
        <v>42561</v>
      </c>
      <c r="I535" s="3">
        <v>0.75555555555555554</v>
      </c>
      <c r="J535" s="2">
        <v>42561</v>
      </c>
      <c r="K535" s="3">
        <v>0.76875000000000004</v>
      </c>
      <c r="L535" s="4">
        <v>1.3194444444444444E-2</v>
      </c>
      <c r="M535" t="str">
        <f>TEXT(Table1[[#This Row],[START_DATE]], "dddd")</f>
        <v>Sunday</v>
      </c>
      <c r="N535" t="str">
        <f>UPPER(LEFT(Table1[[#This Row],[Column1]],3))</f>
        <v>SUN</v>
      </c>
      <c r="O535" t="str" cm="1">
        <f t="array" ref="O535">_xlfn.IFS(
  Table1[[#This Row],[START_TIME]]&lt;TIME(12,0,0), "05:00-12:00",
  Table1[[#This Row],[START_TIME]]&lt;TIME(18,0,0), "12:00-18:00",
  Table1[[#This Row],[START_TIME]]&lt;TIME(23,0,0), "18:00-23:00",
  TRUE, "23:00-05:00"
)</f>
        <v>18:00-23:00</v>
      </c>
    </row>
    <row r="536" spans="1:15" x14ac:dyDescent="0.35">
      <c r="A536" s="1">
        <v>42561.772916666669</v>
      </c>
      <c r="B536" s="1">
        <v>42561.792361111111</v>
      </c>
      <c r="C536" t="s">
        <v>12</v>
      </c>
      <c r="D536" t="s">
        <v>159</v>
      </c>
      <c r="E536" t="s">
        <v>159</v>
      </c>
      <c r="F536">
        <v>6.1</v>
      </c>
      <c r="H536" s="2">
        <v>42561</v>
      </c>
      <c r="I536" s="3">
        <v>0.7729166666666667</v>
      </c>
      <c r="J536" s="2">
        <v>42561</v>
      </c>
      <c r="K536" s="3">
        <v>0.79236111111111107</v>
      </c>
      <c r="L536" s="4">
        <v>1.9444444444444445E-2</v>
      </c>
      <c r="M536" t="str">
        <f>TEXT(Table1[[#This Row],[START_DATE]], "dddd")</f>
        <v>Sunday</v>
      </c>
      <c r="N536" t="str">
        <f>UPPER(LEFT(Table1[[#This Row],[Column1]],3))</f>
        <v>SUN</v>
      </c>
      <c r="O536" t="str" cm="1">
        <f t="array" ref="O536">_xlfn.IFS(
  Table1[[#This Row],[START_TIME]]&lt;TIME(12,0,0), "05:00-12:00",
  Table1[[#This Row],[START_TIME]]&lt;TIME(18,0,0), "12:00-18:00",
  Table1[[#This Row],[START_TIME]]&lt;TIME(23,0,0), "18:00-23:00",
  TRUE, "23:00-05:00"
)</f>
        <v>18:00-23:00</v>
      </c>
    </row>
    <row r="537" spans="1:15" x14ac:dyDescent="0.35">
      <c r="A537" s="1">
        <v>42562.519444444442</v>
      </c>
      <c r="B537" s="1">
        <v>42562.539583333331</v>
      </c>
      <c r="C537" t="s">
        <v>12</v>
      </c>
      <c r="D537" t="s">
        <v>137</v>
      </c>
      <c r="E537" t="s">
        <v>142</v>
      </c>
      <c r="F537">
        <v>11.8</v>
      </c>
      <c r="G537" t="s">
        <v>27</v>
      </c>
      <c r="H537" s="2">
        <v>42562</v>
      </c>
      <c r="I537" s="3">
        <v>0.51944444444444449</v>
      </c>
      <c r="J537" s="2">
        <v>42562</v>
      </c>
      <c r="K537" s="3">
        <v>0.5395833333333333</v>
      </c>
      <c r="L537" s="4">
        <v>2.013888888888889E-2</v>
      </c>
      <c r="M537" t="str">
        <f>TEXT(Table1[[#This Row],[START_DATE]], "dddd")</f>
        <v>Monday</v>
      </c>
      <c r="N537" t="str">
        <f>UPPER(LEFT(Table1[[#This Row],[Column1]],3))</f>
        <v>MON</v>
      </c>
      <c r="O537" t="str" cm="1">
        <f t="array" ref="O537">_xlfn.IFS(
  Table1[[#This Row],[START_TIME]]&lt;TIME(12,0,0), "05:00-12:00",
  Table1[[#This Row],[START_TIME]]&lt;TIME(18,0,0), "12:00-18:00",
  Table1[[#This Row],[START_TIME]]&lt;TIME(23,0,0), "18:00-23:00",
  TRUE, "23:00-05:00"
)</f>
        <v>12:00-18:00</v>
      </c>
    </row>
    <row r="538" spans="1:15" x14ac:dyDescent="0.35">
      <c r="A538" s="1">
        <v>42562.803472222222</v>
      </c>
      <c r="B538" s="1">
        <v>42562.831250000003</v>
      </c>
      <c r="C538" t="s">
        <v>12</v>
      </c>
      <c r="D538" t="s">
        <v>142</v>
      </c>
      <c r="E538" t="s">
        <v>137</v>
      </c>
      <c r="F538">
        <v>13.2</v>
      </c>
      <c r="G538" t="s">
        <v>27</v>
      </c>
      <c r="H538" s="2">
        <v>42562</v>
      </c>
      <c r="I538" s="3">
        <v>0.80347222222222225</v>
      </c>
      <c r="J538" s="2">
        <v>42562</v>
      </c>
      <c r="K538" s="3">
        <v>0.83125000000000004</v>
      </c>
      <c r="L538" s="4">
        <v>2.7777777777777776E-2</v>
      </c>
      <c r="M538" t="str">
        <f>TEXT(Table1[[#This Row],[START_DATE]], "dddd")</f>
        <v>Monday</v>
      </c>
      <c r="N538" t="str">
        <f>UPPER(LEFT(Table1[[#This Row],[Column1]],3))</f>
        <v>MON</v>
      </c>
      <c r="O538" t="str" cm="1">
        <f t="array" ref="O538">_xlfn.IFS(
  Table1[[#This Row],[START_TIME]]&lt;TIME(12,0,0), "05:00-12:00",
  Table1[[#This Row],[START_TIME]]&lt;TIME(18,0,0), "12:00-18:00",
  Table1[[#This Row],[START_TIME]]&lt;TIME(23,0,0), "18:00-23:00",
  TRUE, "23:00-05:00"
)</f>
        <v>18:00-23:00</v>
      </c>
    </row>
    <row r="539" spans="1:15" x14ac:dyDescent="0.35">
      <c r="A539" s="1">
        <v>42563.502083333333</v>
      </c>
      <c r="B539" s="1">
        <v>42563.522222222222</v>
      </c>
      <c r="C539" t="s">
        <v>12</v>
      </c>
      <c r="D539" t="s">
        <v>15</v>
      </c>
      <c r="E539" t="s">
        <v>15</v>
      </c>
      <c r="F539">
        <v>6.6</v>
      </c>
      <c r="G539" t="s">
        <v>21</v>
      </c>
      <c r="H539" s="2">
        <v>42563</v>
      </c>
      <c r="I539" s="3">
        <v>0.50208333333333333</v>
      </c>
      <c r="J539" s="2">
        <v>42563</v>
      </c>
      <c r="K539" s="3">
        <v>0.52222222222222225</v>
      </c>
      <c r="L539" s="4">
        <v>2.013888888888889E-2</v>
      </c>
      <c r="M539" t="str">
        <f>TEXT(Table1[[#This Row],[START_DATE]], "dddd")</f>
        <v>Tuesday</v>
      </c>
      <c r="N539" t="str">
        <f>UPPER(LEFT(Table1[[#This Row],[Column1]],3))</f>
        <v>TUE</v>
      </c>
      <c r="O539" t="str" cm="1">
        <f t="array" ref="O539">_xlfn.IFS(
  Table1[[#This Row],[START_TIME]]&lt;TIME(12,0,0), "05:00-12:00",
  Table1[[#This Row],[START_TIME]]&lt;TIME(18,0,0), "12:00-18:00",
  Table1[[#This Row],[START_TIME]]&lt;TIME(23,0,0), "18:00-23:00",
  TRUE, "23:00-05:00"
)</f>
        <v>12:00-18:00</v>
      </c>
    </row>
    <row r="540" spans="1:15" x14ac:dyDescent="0.35">
      <c r="A540" s="1">
        <v>42563.524305555555</v>
      </c>
      <c r="B540" s="1">
        <v>42563.531944444447</v>
      </c>
      <c r="C540" t="s">
        <v>12</v>
      </c>
      <c r="D540" t="s">
        <v>15</v>
      </c>
      <c r="E540" t="s">
        <v>15</v>
      </c>
      <c r="F540">
        <v>4</v>
      </c>
      <c r="G540" t="s">
        <v>21</v>
      </c>
      <c r="H540" s="2">
        <v>42563</v>
      </c>
      <c r="I540" s="3">
        <v>0.52430555555555558</v>
      </c>
      <c r="J540" s="2">
        <v>42563</v>
      </c>
      <c r="K540" s="3">
        <v>0.53194444444444444</v>
      </c>
      <c r="L540" s="4">
        <v>7.6388888888888886E-3</v>
      </c>
      <c r="M540" t="str">
        <f>TEXT(Table1[[#This Row],[START_DATE]], "dddd")</f>
        <v>Tuesday</v>
      </c>
      <c r="N540" t="str">
        <f>UPPER(LEFT(Table1[[#This Row],[Column1]],3))</f>
        <v>TUE</v>
      </c>
      <c r="O540" t="str" cm="1">
        <f t="array" ref="O540">_xlfn.IFS(
  Table1[[#This Row],[START_TIME]]&lt;TIME(12,0,0), "05:00-12:00",
  Table1[[#This Row],[START_TIME]]&lt;TIME(18,0,0), "12:00-18:00",
  Table1[[#This Row],[START_TIME]]&lt;TIME(23,0,0), "18:00-23:00",
  TRUE, "23:00-05:00"
)</f>
        <v>12:00-18:00</v>
      </c>
    </row>
    <row r="541" spans="1:15" x14ac:dyDescent="0.35">
      <c r="A541" s="1">
        <v>42563.828472222223</v>
      </c>
      <c r="B541" s="1">
        <v>42563.842361111114</v>
      </c>
      <c r="C541" t="s">
        <v>12</v>
      </c>
      <c r="D541" t="s">
        <v>15</v>
      </c>
      <c r="E541" t="s">
        <v>15</v>
      </c>
      <c r="F541">
        <v>7</v>
      </c>
      <c r="G541" t="s">
        <v>17</v>
      </c>
      <c r="H541" s="2">
        <v>42563</v>
      </c>
      <c r="I541" s="3">
        <v>0.82847222222222228</v>
      </c>
      <c r="J541" s="2">
        <v>42563</v>
      </c>
      <c r="K541" s="3">
        <v>0.84236111111111112</v>
      </c>
      <c r="L541" s="4">
        <v>1.3888888888888888E-2</v>
      </c>
      <c r="M541" t="str">
        <f>TEXT(Table1[[#This Row],[START_DATE]], "dddd")</f>
        <v>Tuesday</v>
      </c>
      <c r="N541" t="str">
        <f>UPPER(LEFT(Table1[[#This Row],[Column1]],3))</f>
        <v>TUE</v>
      </c>
      <c r="O541" t="str" cm="1">
        <f t="array" ref="O541">_xlfn.IFS(
  Table1[[#This Row],[START_TIME]]&lt;TIME(12,0,0), "05:00-12:00",
  Table1[[#This Row],[START_TIME]]&lt;TIME(18,0,0), "12:00-18:00",
  Table1[[#This Row],[START_TIME]]&lt;TIME(23,0,0), "18:00-23:00",
  TRUE, "23:00-05:00"
)</f>
        <v>18:00-23:00</v>
      </c>
    </row>
    <row r="542" spans="1:15" x14ac:dyDescent="0.35">
      <c r="A542" s="1">
        <v>42563.884027777778</v>
      </c>
      <c r="B542" s="1">
        <v>42563.909722222219</v>
      </c>
      <c r="C542" t="s">
        <v>12</v>
      </c>
      <c r="D542" t="s">
        <v>15</v>
      </c>
      <c r="E542" t="s">
        <v>15</v>
      </c>
      <c r="F542">
        <v>6.9</v>
      </c>
      <c r="G542" t="s">
        <v>14</v>
      </c>
      <c r="H542" s="2">
        <v>42563</v>
      </c>
      <c r="I542" s="3">
        <v>0.88402777777777775</v>
      </c>
      <c r="J542" s="2">
        <v>42563</v>
      </c>
      <c r="K542" s="3">
        <v>0.90972222222222221</v>
      </c>
      <c r="L542" s="4">
        <v>2.5694444444444443E-2</v>
      </c>
      <c r="M542" t="str">
        <f>TEXT(Table1[[#This Row],[START_DATE]], "dddd")</f>
        <v>Tuesday</v>
      </c>
      <c r="N542" t="str">
        <f>UPPER(LEFT(Table1[[#This Row],[Column1]],3))</f>
        <v>TUE</v>
      </c>
      <c r="O542" t="str" cm="1">
        <f t="array" ref="O542">_xlfn.IFS(
  Table1[[#This Row],[START_TIME]]&lt;TIME(12,0,0), "05:00-12:00",
  Table1[[#This Row],[START_TIME]]&lt;TIME(18,0,0), "12:00-18:00",
  Table1[[#This Row],[START_TIME]]&lt;TIME(23,0,0), "18:00-23:00",
  TRUE, "23:00-05:00"
)</f>
        <v>18:00-23:00</v>
      </c>
    </row>
    <row r="543" spans="1:15" x14ac:dyDescent="0.35">
      <c r="A543" s="1">
        <v>42564.527083333334</v>
      </c>
      <c r="B543" s="1">
        <v>42564.555555555555</v>
      </c>
      <c r="C543" t="s">
        <v>24</v>
      </c>
      <c r="D543" t="s">
        <v>15</v>
      </c>
      <c r="E543" t="s">
        <v>30</v>
      </c>
      <c r="F543">
        <v>23.5</v>
      </c>
      <c r="H543" s="2">
        <v>42564</v>
      </c>
      <c r="I543" s="3">
        <v>0.52708333333333335</v>
      </c>
      <c r="J543" s="2">
        <v>42564</v>
      </c>
      <c r="K543" s="3">
        <v>0.55555555555555558</v>
      </c>
      <c r="L543" s="4">
        <v>2.8472222222222222E-2</v>
      </c>
      <c r="M543" t="str">
        <f>TEXT(Table1[[#This Row],[START_DATE]], "dddd")</f>
        <v>Wednesday</v>
      </c>
      <c r="N543" t="str">
        <f>UPPER(LEFT(Table1[[#This Row],[Column1]],3))</f>
        <v>WED</v>
      </c>
      <c r="O543" t="str" cm="1">
        <f t="array" ref="O543">_xlfn.IFS(
  Table1[[#This Row],[START_TIME]]&lt;TIME(12,0,0), "05:00-12:00",
  Table1[[#This Row],[START_TIME]]&lt;TIME(18,0,0), "12:00-18:00",
  Table1[[#This Row],[START_TIME]]&lt;TIME(23,0,0), "18:00-23:00",
  TRUE, "23:00-05:00"
)</f>
        <v>12:00-18:00</v>
      </c>
    </row>
    <row r="544" spans="1:15" x14ac:dyDescent="0.35">
      <c r="A544" s="1">
        <v>42564.559027777781</v>
      </c>
      <c r="B544" s="1">
        <v>42564.568749999999</v>
      </c>
      <c r="C544" t="s">
        <v>24</v>
      </c>
      <c r="D544" t="s">
        <v>30</v>
      </c>
      <c r="E544" t="s">
        <v>30</v>
      </c>
      <c r="F544">
        <v>2.2000000000000002</v>
      </c>
      <c r="H544" s="2">
        <v>42564</v>
      </c>
      <c r="I544" s="3">
        <v>0.55902777777777779</v>
      </c>
      <c r="J544" s="2">
        <v>42564</v>
      </c>
      <c r="K544" s="3">
        <v>0.56874999999999998</v>
      </c>
      <c r="L544" s="4">
        <v>9.7222222222222224E-3</v>
      </c>
      <c r="M544" t="str">
        <f>TEXT(Table1[[#This Row],[START_DATE]], "dddd")</f>
        <v>Wednesday</v>
      </c>
      <c r="N544" t="str">
        <f>UPPER(LEFT(Table1[[#This Row],[Column1]],3))</f>
        <v>WED</v>
      </c>
      <c r="O544" t="str" cm="1">
        <f t="array" ref="O544">_xlfn.IFS(
  Table1[[#This Row],[START_TIME]]&lt;TIME(12,0,0), "05:00-12:00",
  Table1[[#This Row],[START_TIME]]&lt;TIME(18,0,0), "12:00-18:00",
  Table1[[#This Row],[START_TIME]]&lt;TIME(23,0,0), "18:00-23:00",
  TRUE, "23:00-05:00"
)</f>
        <v>12:00-18:00</v>
      </c>
    </row>
    <row r="545" spans="1:15" x14ac:dyDescent="0.35">
      <c r="A545" s="1">
        <v>42564.570833333331</v>
      </c>
      <c r="B545" s="1">
        <v>42564.57916666667</v>
      </c>
      <c r="C545" t="s">
        <v>24</v>
      </c>
      <c r="D545" t="s">
        <v>30</v>
      </c>
      <c r="E545" t="s">
        <v>15</v>
      </c>
      <c r="F545">
        <v>4.4000000000000004</v>
      </c>
      <c r="H545" s="2">
        <v>42564</v>
      </c>
      <c r="I545" s="3">
        <v>0.5708333333333333</v>
      </c>
      <c r="J545" s="2">
        <v>42564</v>
      </c>
      <c r="K545" s="3">
        <v>0.57916666666666672</v>
      </c>
      <c r="L545" s="4">
        <v>8.3333333333333332E-3</v>
      </c>
      <c r="M545" t="str">
        <f>TEXT(Table1[[#This Row],[START_DATE]], "dddd")</f>
        <v>Wednesday</v>
      </c>
      <c r="N545" t="str">
        <f>UPPER(LEFT(Table1[[#This Row],[Column1]],3))</f>
        <v>WED</v>
      </c>
      <c r="O545" t="str" cm="1">
        <f t="array" ref="O545">_xlfn.IFS(
  Table1[[#This Row],[START_TIME]]&lt;TIME(12,0,0), "05:00-12:00",
  Table1[[#This Row],[START_TIME]]&lt;TIME(18,0,0), "12:00-18:00",
  Table1[[#This Row],[START_TIME]]&lt;TIME(23,0,0), "18:00-23:00",
  TRUE, "23:00-05:00"
)</f>
        <v>12:00-18:00</v>
      </c>
    </row>
    <row r="546" spans="1:15" x14ac:dyDescent="0.35">
      <c r="A546" s="1">
        <v>42565.660416666666</v>
      </c>
      <c r="B546" s="1">
        <v>42565.665972222225</v>
      </c>
      <c r="C546" t="s">
        <v>24</v>
      </c>
      <c r="D546" t="s">
        <v>15</v>
      </c>
      <c r="E546" t="s">
        <v>30</v>
      </c>
      <c r="F546">
        <v>3.3</v>
      </c>
      <c r="H546" s="2">
        <v>42565</v>
      </c>
      <c r="I546" s="3">
        <v>0.66041666666666665</v>
      </c>
      <c r="J546" s="2">
        <v>42565</v>
      </c>
      <c r="K546" s="3">
        <v>0.66597222222222219</v>
      </c>
      <c r="L546" s="4">
        <v>5.5555555555555558E-3</v>
      </c>
      <c r="M546" t="str">
        <f>TEXT(Table1[[#This Row],[START_DATE]], "dddd")</f>
        <v>Thursday</v>
      </c>
      <c r="N546" t="str">
        <f>UPPER(LEFT(Table1[[#This Row],[Column1]],3))</f>
        <v>THU</v>
      </c>
      <c r="O546" t="str" cm="1">
        <f t="array" ref="O546">_xlfn.IFS(
  Table1[[#This Row],[START_TIME]]&lt;TIME(12,0,0), "05:00-12:00",
  Table1[[#This Row],[START_TIME]]&lt;TIME(18,0,0), "12:00-18:00",
  Table1[[#This Row],[START_TIME]]&lt;TIME(23,0,0), "18:00-23:00",
  TRUE, "23:00-05:00"
)</f>
        <v>12:00-18:00</v>
      </c>
    </row>
    <row r="547" spans="1:15" x14ac:dyDescent="0.35">
      <c r="A547" s="1">
        <v>42565.668749999997</v>
      </c>
      <c r="B547" s="1">
        <v>42565.69027777778</v>
      </c>
      <c r="C547" t="s">
        <v>12</v>
      </c>
      <c r="D547" t="s">
        <v>30</v>
      </c>
      <c r="E547" t="s">
        <v>30</v>
      </c>
      <c r="F547">
        <v>11.8</v>
      </c>
      <c r="G547" t="s">
        <v>29</v>
      </c>
      <c r="H547" s="2">
        <v>42565</v>
      </c>
      <c r="I547" s="3">
        <v>0.66874999999999996</v>
      </c>
      <c r="J547" s="2">
        <v>42565</v>
      </c>
      <c r="K547" s="3">
        <v>0.69027777777777777</v>
      </c>
      <c r="L547" s="4">
        <v>2.1527777777777778E-2</v>
      </c>
      <c r="M547" t="str">
        <f>TEXT(Table1[[#This Row],[START_DATE]], "dddd")</f>
        <v>Thursday</v>
      </c>
      <c r="N547" t="str">
        <f>UPPER(LEFT(Table1[[#This Row],[Column1]],3))</f>
        <v>THU</v>
      </c>
      <c r="O547" t="str" cm="1">
        <f t="array" ref="O547">_xlfn.IFS(
  Table1[[#This Row],[START_TIME]]&lt;TIME(12,0,0), "05:00-12:00",
  Table1[[#This Row],[START_TIME]]&lt;TIME(18,0,0), "12:00-18:00",
  Table1[[#This Row],[START_TIME]]&lt;TIME(23,0,0), "18:00-23:00",
  TRUE, "23:00-05:00"
)</f>
        <v>12:00-18:00</v>
      </c>
    </row>
    <row r="548" spans="1:15" x14ac:dyDescent="0.35">
      <c r="A548" s="1">
        <v>42565.693749999999</v>
      </c>
      <c r="B548" s="1">
        <v>42565.836805555555</v>
      </c>
      <c r="C548" t="s">
        <v>12</v>
      </c>
      <c r="D548" t="s">
        <v>30</v>
      </c>
      <c r="E548" t="s">
        <v>160</v>
      </c>
      <c r="F548">
        <v>195.3</v>
      </c>
      <c r="H548" s="2">
        <v>42565</v>
      </c>
      <c r="I548" s="3">
        <v>0.69374999999999998</v>
      </c>
      <c r="J548" s="2">
        <v>42565</v>
      </c>
      <c r="K548" s="3">
        <v>0.83680555555555558</v>
      </c>
      <c r="L548" s="4">
        <v>0.14305555555555555</v>
      </c>
      <c r="M548" t="str">
        <f>TEXT(Table1[[#This Row],[START_DATE]], "dddd")</f>
        <v>Thursday</v>
      </c>
      <c r="N548" t="str">
        <f>UPPER(LEFT(Table1[[#This Row],[Column1]],3))</f>
        <v>THU</v>
      </c>
      <c r="O548" t="str" cm="1">
        <f t="array" ref="O548">_xlfn.IFS(
  Table1[[#This Row],[START_TIME]]&lt;TIME(12,0,0), "05:00-12:00",
  Table1[[#This Row],[START_TIME]]&lt;TIME(18,0,0), "12:00-18:00",
  Table1[[#This Row],[START_TIME]]&lt;TIME(23,0,0), "18:00-23:00",
  TRUE, "23:00-05:00"
)</f>
        <v>12:00-18:00</v>
      </c>
    </row>
    <row r="549" spans="1:15" x14ac:dyDescent="0.35">
      <c r="A549" s="1">
        <v>42566.480555555558</v>
      </c>
      <c r="B549" s="1">
        <v>42566.495138888888</v>
      </c>
      <c r="C549" t="s">
        <v>24</v>
      </c>
      <c r="D549" t="s">
        <v>160</v>
      </c>
      <c r="E549" t="s">
        <v>160</v>
      </c>
      <c r="F549">
        <v>8.3000000000000007</v>
      </c>
      <c r="H549" s="2">
        <v>42566</v>
      </c>
      <c r="I549" s="3">
        <v>0.48055555555555557</v>
      </c>
      <c r="J549" s="2">
        <v>42566</v>
      </c>
      <c r="K549" s="3">
        <v>0.49513888888888891</v>
      </c>
      <c r="L549" s="4">
        <v>1.4583333333333334E-2</v>
      </c>
      <c r="M549" t="str">
        <f>TEXT(Table1[[#This Row],[START_DATE]], "dddd")</f>
        <v>Friday</v>
      </c>
      <c r="N549" t="str">
        <f>UPPER(LEFT(Table1[[#This Row],[Column1]],3))</f>
        <v>FRI</v>
      </c>
      <c r="O549" t="str" cm="1">
        <f t="array" ref="O549">_xlfn.IFS(
  Table1[[#This Row],[START_TIME]]&lt;TIME(12,0,0), "05:00-12:00",
  Table1[[#This Row],[START_TIME]]&lt;TIME(18,0,0), "12:00-18:00",
  Table1[[#This Row],[START_TIME]]&lt;TIME(23,0,0), "18:00-23:00",
  TRUE, "23:00-05:00"
)</f>
        <v>05:00-12:00</v>
      </c>
    </row>
    <row r="550" spans="1:15" x14ac:dyDescent="0.35">
      <c r="A550" s="1">
        <v>42566.506249999999</v>
      </c>
      <c r="B550" s="1">
        <v>42566.513194444444</v>
      </c>
      <c r="C550" t="s">
        <v>24</v>
      </c>
      <c r="D550" t="s">
        <v>160</v>
      </c>
      <c r="E550" t="s">
        <v>160</v>
      </c>
      <c r="F550">
        <v>3.2</v>
      </c>
      <c r="H550" s="2">
        <v>42566</v>
      </c>
      <c r="I550" s="3">
        <v>0.50624999999999998</v>
      </c>
      <c r="J550" s="2">
        <v>42566</v>
      </c>
      <c r="K550" s="3">
        <v>0.5131944444444444</v>
      </c>
      <c r="L550" s="4">
        <v>6.9444444444444441E-3</v>
      </c>
      <c r="M550" t="str">
        <f>TEXT(Table1[[#This Row],[START_DATE]], "dddd")</f>
        <v>Friday</v>
      </c>
      <c r="N550" t="str">
        <f>UPPER(LEFT(Table1[[#This Row],[Column1]],3))</f>
        <v>FRI</v>
      </c>
      <c r="O550" t="str" cm="1">
        <f t="array" ref="O550">_xlfn.IFS(
  Table1[[#This Row],[START_TIME]]&lt;TIME(12,0,0), "05:00-12:00",
  Table1[[#This Row],[START_TIME]]&lt;TIME(18,0,0), "12:00-18:00",
  Table1[[#This Row],[START_TIME]]&lt;TIME(23,0,0), "18:00-23:00",
  TRUE, "23:00-05:00"
)</f>
        <v>12:00-18:00</v>
      </c>
    </row>
    <row r="551" spans="1:15" x14ac:dyDescent="0.35">
      <c r="A551" s="1">
        <v>42566.524305555555</v>
      </c>
      <c r="B551" s="1">
        <v>42566.552083333336</v>
      </c>
      <c r="C551" t="s">
        <v>24</v>
      </c>
      <c r="D551" t="s">
        <v>160</v>
      </c>
      <c r="E551" t="s">
        <v>161</v>
      </c>
      <c r="F551">
        <v>22.4</v>
      </c>
      <c r="H551" s="2">
        <v>42566</v>
      </c>
      <c r="I551" s="3">
        <v>0.52430555555555558</v>
      </c>
      <c r="J551" s="2">
        <v>42566</v>
      </c>
      <c r="K551" s="3">
        <v>0.55208333333333337</v>
      </c>
      <c r="L551" s="4">
        <v>2.7777777777777776E-2</v>
      </c>
      <c r="M551" t="str">
        <f>TEXT(Table1[[#This Row],[START_DATE]], "dddd")</f>
        <v>Friday</v>
      </c>
      <c r="N551" t="str">
        <f>UPPER(LEFT(Table1[[#This Row],[Column1]],3))</f>
        <v>FRI</v>
      </c>
      <c r="O551" t="str" cm="1">
        <f t="array" ref="O551">_xlfn.IFS(
  Table1[[#This Row],[START_TIME]]&lt;TIME(12,0,0), "05:00-12:00",
  Table1[[#This Row],[START_TIME]]&lt;TIME(18,0,0), "12:00-18:00",
  Table1[[#This Row],[START_TIME]]&lt;TIME(23,0,0), "18:00-23:00",
  TRUE, "23:00-05:00"
)</f>
        <v>12:00-18:00</v>
      </c>
    </row>
    <row r="552" spans="1:15" x14ac:dyDescent="0.35">
      <c r="A552" s="1">
        <v>42566.627083333333</v>
      </c>
      <c r="B552" s="1">
        <v>42566.647916666669</v>
      </c>
      <c r="C552" t="s">
        <v>24</v>
      </c>
      <c r="D552" t="s">
        <v>161</v>
      </c>
      <c r="E552" t="s">
        <v>160</v>
      </c>
      <c r="F552">
        <v>12.2</v>
      </c>
      <c r="H552" s="2">
        <v>42566</v>
      </c>
      <c r="I552" s="3">
        <v>0.62708333333333333</v>
      </c>
      <c r="J552" s="2">
        <v>42566</v>
      </c>
      <c r="K552" s="3">
        <v>0.6479166666666667</v>
      </c>
      <c r="L552" s="4">
        <v>2.0833333333333332E-2</v>
      </c>
      <c r="M552" t="str">
        <f>TEXT(Table1[[#This Row],[START_DATE]], "dddd")</f>
        <v>Friday</v>
      </c>
      <c r="N552" t="str">
        <f>UPPER(LEFT(Table1[[#This Row],[Column1]],3))</f>
        <v>FRI</v>
      </c>
      <c r="O552" t="str" cm="1">
        <f t="array" ref="O552">_xlfn.IFS(
  Table1[[#This Row],[START_TIME]]&lt;TIME(12,0,0), "05:00-12:00",
  Table1[[#This Row],[START_TIME]]&lt;TIME(18,0,0), "12:00-18:00",
  Table1[[#This Row],[START_TIME]]&lt;TIME(23,0,0), "18:00-23:00",
  TRUE, "23:00-05:00"
)</f>
        <v>12:00-18:00</v>
      </c>
    </row>
    <row r="553" spans="1:15" x14ac:dyDescent="0.35">
      <c r="A553" s="1">
        <v>42566.652777777781</v>
      </c>
      <c r="B553" s="1">
        <v>42566.661111111112</v>
      </c>
      <c r="C553" t="s">
        <v>24</v>
      </c>
      <c r="D553" t="s">
        <v>160</v>
      </c>
      <c r="E553" t="s">
        <v>160</v>
      </c>
      <c r="F553">
        <v>4.5</v>
      </c>
      <c r="H553" s="2">
        <v>42566</v>
      </c>
      <c r="I553" s="3">
        <v>0.65277777777777779</v>
      </c>
      <c r="J553" s="2">
        <v>42566</v>
      </c>
      <c r="K553" s="3">
        <v>0.66111111111111109</v>
      </c>
      <c r="L553" s="4">
        <v>8.3333333333333332E-3</v>
      </c>
      <c r="M553" t="str">
        <f>TEXT(Table1[[#This Row],[START_DATE]], "dddd")</f>
        <v>Friday</v>
      </c>
      <c r="N553" t="str">
        <f>UPPER(LEFT(Table1[[#This Row],[Column1]],3))</f>
        <v>FRI</v>
      </c>
      <c r="O553" t="str" cm="1">
        <f t="array" ref="O553">_xlfn.IFS(
  Table1[[#This Row],[START_TIME]]&lt;TIME(12,0,0), "05:00-12:00",
  Table1[[#This Row],[START_TIME]]&lt;TIME(18,0,0), "12:00-18:00",
  Table1[[#This Row],[START_TIME]]&lt;TIME(23,0,0), "18:00-23:00",
  TRUE, "23:00-05:00"
)</f>
        <v>12:00-18:00</v>
      </c>
    </row>
    <row r="554" spans="1:15" x14ac:dyDescent="0.35">
      <c r="A554" s="1">
        <v>42567.551388888889</v>
      </c>
      <c r="B554" s="1">
        <v>42567.590277777781</v>
      </c>
      <c r="C554" t="s">
        <v>24</v>
      </c>
      <c r="D554" t="s">
        <v>160</v>
      </c>
      <c r="E554" t="s">
        <v>162</v>
      </c>
      <c r="F554">
        <v>28.1</v>
      </c>
      <c r="H554" s="2">
        <v>42567</v>
      </c>
      <c r="I554" s="3">
        <v>0.55138888888888893</v>
      </c>
      <c r="J554" s="2">
        <v>42567</v>
      </c>
      <c r="K554" s="3">
        <v>0.59027777777777779</v>
      </c>
      <c r="L554" s="4">
        <v>3.888888888888889E-2</v>
      </c>
      <c r="M554" t="str">
        <f>TEXT(Table1[[#This Row],[START_DATE]], "dddd")</f>
        <v>Saturday</v>
      </c>
      <c r="N554" t="str">
        <f>UPPER(LEFT(Table1[[#This Row],[Column1]],3))</f>
        <v>SAT</v>
      </c>
      <c r="O554" t="str" cm="1">
        <f t="array" ref="O554">_xlfn.IFS(
  Table1[[#This Row],[START_TIME]]&lt;TIME(12,0,0), "05:00-12:00",
  Table1[[#This Row],[START_TIME]]&lt;TIME(18,0,0), "12:00-18:00",
  Table1[[#This Row],[START_TIME]]&lt;TIME(23,0,0), "18:00-23:00",
  TRUE, "23:00-05:00"
)</f>
        <v>12:00-18:00</v>
      </c>
    </row>
    <row r="555" spans="1:15" x14ac:dyDescent="0.35">
      <c r="A555" s="1">
        <v>42567.593055555553</v>
      </c>
      <c r="B555" s="1">
        <v>42567.604166666664</v>
      </c>
      <c r="C555" t="s">
        <v>24</v>
      </c>
      <c r="D555" t="s">
        <v>162</v>
      </c>
      <c r="E555" t="s">
        <v>162</v>
      </c>
      <c r="F555">
        <v>3.8</v>
      </c>
      <c r="H555" s="2">
        <v>42567</v>
      </c>
      <c r="I555" s="3">
        <v>0.59305555555555556</v>
      </c>
      <c r="J555" s="2">
        <v>42567</v>
      </c>
      <c r="K555" s="3">
        <v>0.60416666666666663</v>
      </c>
      <c r="L555" s="4">
        <v>1.1111111111111112E-2</v>
      </c>
      <c r="M555" t="str">
        <f>TEXT(Table1[[#This Row],[START_DATE]], "dddd")</f>
        <v>Saturday</v>
      </c>
      <c r="N555" t="str">
        <f>UPPER(LEFT(Table1[[#This Row],[Column1]],3))</f>
        <v>SAT</v>
      </c>
      <c r="O555" t="str" cm="1">
        <f t="array" ref="O555">_xlfn.IFS(
  Table1[[#This Row],[START_TIME]]&lt;TIME(12,0,0), "05:00-12:00",
  Table1[[#This Row],[START_TIME]]&lt;TIME(18,0,0), "12:00-18:00",
  Table1[[#This Row],[START_TIME]]&lt;TIME(23,0,0), "18:00-23:00",
  TRUE, "23:00-05:00"
)</f>
        <v>12:00-18:00</v>
      </c>
    </row>
    <row r="556" spans="1:15" x14ac:dyDescent="0.35">
      <c r="A556" s="1">
        <v>42567.645138888889</v>
      </c>
      <c r="B556" s="1">
        <v>42567.706250000003</v>
      </c>
      <c r="C556" t="s">
        <v>24</v>
      </c>
      <c r="D556" t="s">
        <v>162</v>
      </c>
      <c r="E556" t="s">
        <v>163</v>
      </c>
      <c r="F556">
        <v>41.9</v>
      </c>
      <c r="H556" s="2">
        <v>42567</v>
      </c>
      <c r="I556" s="3">
        <v>0.64513888888888893</v>
      </c>
      <c r="J556" s="2">
        <v>42567</v>
      </c>
      <c r="K556" s="3">
        <v>0.70625000000000004</v>
      </c>
      <c r="L556" s="4">
        <v>6.1111111111111109E-2</v>
      </c>
      <c r="M556" t="str">
        <f>TEXT(Table1[[#This Row],[START_DATE]], "dddd")</f>
        <v>Saturday</v>
      </c>
      <c r="N556" t="str">
        <f>UPPER(LEFT(Table1[[#This Row],[Column1]],3))</f>
        <v>SAT</v>
      </c>
      <c r="O556" t="str" cm="1">
        <f t="array" ref="O556">_xlfn.IFS(
  Table1[[#This Row],[START_TIME]]&lt;TIME(12,0,0), "05:00-12:00",
  Table1[[#This Row],[START_TIME]]&lt;TIME(18,0,0), "12:00-18:00",
  Table1[[#This Row],[START_TIME]]&lt;TIME(23,0,0), "18:00-23:00",
  TRUE, "23:00-05:00"
)</f>
        <v>12:00-18:00</v>
      </c>
    </row>
    <row r="557" spans="1:15" x14ac:dyDescent="0.35">
      <c r="A557" s="1">
        <v>42567.820833333331</v>
      </c>
      <c r="B557" s="1">
        <v>42567.857638888891</v>
      </c>
      <c r="C557" t="s">
        <v>24</v>
      </c>
      <c r="D557" t="s">
        <v>163</v>
      </c>
      <c r="E557" t="s">
        <v>160</v>
      </c>
      <c r="F557">
        <v>23.8</v>
      </c>
      <c r="H557" s="2">
        <v>42567</v>
      </c>
      <c r="I557" s="3">
        <v>0.8208333333333333</v>
      </c>
      <c r="J557" s="2">
        <v>42567</v>
      </c>
      <c r="K557" s="3">
        <v>0.85763888888888884</v>
      </c>
      <c r="L557" s="4">
        <v>3.6805555555555557E-2</v>
      </c>
      <c r="M557" t="str">
        <f>TEXT(Table1[[#This Row],[START_DATE]], "dddd")</f>
        <v>Saturday</v>
      </c>
      <c r="N557" t="str">
        <f>UPPER(LEFT(Table1[[#This Row],[Column1]],3))</f>
        <v>SAT</v>
      </c>
      <c r="O557" t="str" cm="1">
        <f t="array" ref="O557">_xlfn.IFS(
  Table1[[#This Row],[START_TIME]]&lt;TIME(12,0,0), "05:00-12:00",
  Table1[[#This Row],[START_TIME]]&lt;TIME(18,0,0), "12:00-18:00",
  Table1[[#This Row],[START_TIME]]&lt;TIME(23,0,0), "18:00-23:00",
  TRUE, "23:00-05:00"
)</f>
        <v>18:00-23:00</v>
      </c>
    </row>
    <row r="558" spans="1:15" x14ac:dyDescent="0.35">
      <c r="A558" s="1">
        <v>42567.90625</v>
      </c>
      <c r="B558" s="1">
        <v>42567.929166666669</v>
      </c>
      <c r="C558" t="s">
        <v>24</v>
      </c>
      <c r="D558" t="s">
        <v>160</v>
      </c>
      <c r="E558" t="s">
        <v>160</v>
      </c>
      <c r="F558">
        <v>13</v>
      </c>
      <c r="H558" s="2">
        <v>42567</v>
      </c>
      <c r="I558" s="3">
        <v>0.90625</v>
      </c>
      <c r="J558" s="2">
        <v>42567</v>
      </c>
      <c r="K558" s="3">
        <v>0.9291666666666667</v>
      </c>
      <c r="L558" s="4">
        <v>2.2916666666666665E-2</v>
      </c>
      <c r="M558" t="str">
        <f>TEXT(Table1[[#This Row],[START_DATE]], "dddd")</f>
        <v>Saturday</v>
      </c>
      <c r="N558" t="str">
        <f>UPPER(LEFT(Table1[[#This Row],[Column1]],3))</f>
        <v>SAT</v>
      </c>
      <c r="O558" t="str" cm="1">
        <f t="array" ref="O558">_xlfn.IFS(
  Table1[[#This Row],[START_TIME]]&lt;TIME(12,0,0), "05:00-12:00",
  Table1[[#This Row],[START_TIME]]&lt;TIME(18,0,0), "12:00-18:00",
  Table1[[#This Row],[START_TIME]]&lt;TIME(23,0,0), "18:00-23:00",
  TRUE, "23:00-05:00"
)</f>
        <v>18:00-23:00</v>
      </c>
    </row>
    <row r="559" spans="1:15" x14ac:dyDescent="0.35">
      <c r="A559" s="1">
        <v>42567.951388888891</v>
      </c>
      <c r="B559" s="1">
        <v>42567.960416666669</v>
      </c>
      <c r="C559" t="s">
        <v>12</v>
      </c>
      <c r="D559" t="s">
        <v>160</v>
      </c>
      <c r="E559" t="s">
        <v>160</v>
      </c>
      <c r="F559">
        <v>4.4000000000000004</v>
      </c>
      <c r="G559" t="s">
        <v>29</v>
      </c>
      <c r="H559" s="2">
        <v>42567</v>
      </c>
      <c r="I559" s="3">
        <v>0.95138888888888884</v>
      </c>
      <c r="J559" s="2">
        <v>42567</v>
      </c>
      <c r="K559" s="3">
        <v>0.9604166666666667</v>
      </c>
      <c r="L559" s="4">
        <v>9.0277777777777769E-3</v>
      </c>
      <c r="M559" t="str">
        <f>TEXT(Table1[[#This Row],[START_DATE]], "dddd")</f>
        <v>Saturday</v>
      </c>
      <c r="N559" t="str">
        <f>UPPER(LEFT(Table1[[#This Row],[Column1]],3))</f>
        <v>SAT</v>
      </c>
      <c r="O559" t="str" cm="1">
        <f t="array" ref="O559">_xlfn.IFS(
  Table1[[#This Row],[START_TIME]]&lt;TIME(12,0,0), "05:00-12:00",
  Table1[[#This Row],[START_TIME]]&lt;TIME(18,0,0), "12:00-18:00",
  Table1[[#This Row],[START_TIME]]&lt;TIME(23,0,0), "18:00-23:00",
  TRUE, "23:00-05:00"
)</f>
        <v>18:00-23:00</v>
      </c>
    </row>
    <row r="560" spans="1:15" x14ac:dyDescent="0.35">
      <c r="A560" s="1">
        <v>42568.474305555559</v>
      </c>
      <c r="B560" s="1">
        <v>42568.493055555555</v>
      </c>
      <c r="C560" t="s">
        <v>24</v>
      </c>
      <c r="D560" t="s">
        <v>160</v>
      </c>
      <c r="E560" t="s">
        <v>163</v>
      </c>
      <c r="F560">
        <v>15.1</v>
      </c>
      <c r="G560" t="s">
        <v>164</v>
      </c>
      <c r="H560" s="2">
        <v>42568</v>
      </c>
      <c r="I560" s="3">
        <v>0.47430555555555554</v>
      </c>
      <c r="J560" s="2">
        <v>42568</v>
      </c>
      <c r="K560" s="3">
        <v>0.49305555555555558</v>
      </c>
      <c r="L560" s="4">
        <v>1.8749999999999999E-2</v>
      </c>
      <c r="M560" t="str">
        <f>TEXT(Table1[[#This Row],[START_DATE]], "dddd")</f>
        <v>Sunday</v>
      </c>
      <c r="N560" t="str">
        <f>UPPER(LEFT(Table1[[#This Row],[Column1]],3))</f>
        <v>SUN</v>
      </c>
      <c r="O560" t="str" cm="1">
        <f t="array" ref="O560">_xlfn.IFS(
  Table1[[#This Row],[START_TIME]]&lt;TIME(12,0,0), "05:00-12:00",
  Table1[[#This Row],[START_TIME]]&lt;TIME(18,0,0), "12:00-18:00",
  Table1[[#This Row],[START_TIME]]&lt;TIME(23,0,0), "18:00-23:00",
  TRUE, "23:00-05:00"
)</f>
        <v>05:00-12:00</v>
      </c>
    </row>
    <row r="561" spans="1:15" x14ac:dyDescent="0.35">
      <c r="A561" s="1">
        <v>42568.513888888891</v>
      </c>
      <c r="B561" s="1">
        <v>42568.642361111109</v>
      </c>
      <c r="C561" t="s">
        <v>24</v>
      </c>
      <c r="D561" t="s">
        <v>163</v>
      </c>
      <c r="E561" t="s">
        <v>15</v>
      </c>
      <c r="F561">
        <v>180.2</v>
      </c>
      <c r="G561" t="s">
        <v>165</v>
      </c>
      <c r="H561" s="2">
        <v>42568</v>
      </c>
      <c r="I561" s="3">
        <v>0.51388888888888884</v>
      </c>
      <c r="J561" s="2">
        <v>42568</v>
      </c>
      <c r="K561" s="3">
        <v>0.64236111111111116</v>
      </c>
      <c r="L561" s="4">
        <v>0.12847222222222221</v>
      </c>
      <c r="M561" t="str">
        <f>TEXT(Table1[[#This Row],[START_DATE]], "dddd")</f>
        <v>Sunday</v>
      </c>
      <c r="N561" t="str">
        <f>UPPER(LEFT(Table1[[#This Row],[Column1]],3))</f>
        <v>SUN</v>
      </c>
      <c r="O561" t="str" cm="1">
        <f t="array" ref="O561">_xlfn.IFS(
  Table1[[#This Row],[START_TIME]]&lt;TIME(12,0,0), "05:00-12:00",
  Table1[[#This Row],[START_TIME]]&lt;TIME(18,0,0), "12:00-18:00",
  Table1[[#This Row],[START_TIME]]&lt;TIME(23,0,0), "18:00-23:00",
  TRUE, "23:00-05:00"
)</f>
        <v>12:00-18:00</v>
      </c>
    </row>
    <row r="562" spans="1:15" x14ac:dyDescent="0.35">
      <c r="A562" s="1">
        <v>42569.442361111112</v>
      </c>
      <c r="B562" s="1">
        <v>42569.450694444444</v>
      </c>
      <c r="C562" t="s">
        <v>24</v>
      </c>
      <c r="D562" t="s">
        <v>15</v>
      </c>
      <c r="E562" t="s">
        <v>30</v>
      </c>
      <c r="F562">
        <v>4.0999999999999996</v>
      </c>
      <c r="G562" t="s">
        <v>166</v>
      </c>
      <c r="H562" s="2">
        <v>42569</v>
      </c>
      <c r="I562" s="3">
        <v>0.44236111111111109</v>
      </c>
      <c r="J562" s="2">
        <v>42569</v>
      </c>
      <c r="K562" s="3">
        <v>0.45069444444444445</v>
      </c>
      <c r="L562" s="4">
        <v>8.3333333333333332E-3</v>
      </c>
      <c r="M562" t="str">
        <f>TEXT(Table1[[#This Row],[START_DATE]], "dddd")</f>
        <v>Monday</v>
      </c>
      <c r="N562" t="str">
        <f>UPPER(LEFT(Table1[[#This Row],[Column1]],3))</f>
        <v>MON</v>
      </c>
      <c r="O562" t="str" cm="1">
        <f t="array" ref="O562">_xlfn.IFS(
  Table1[[#This Row],[START_TIME]]&lt;TIME(12,0,0), "05:00-12:00",
  Table1[[#This Row],[START_TIME]]&lt;TIME(18,0,0), "12:00-18:00",
  Table1[[#This Row],[START_TIME]]&lt;TIME(23,0,0), "18:00-23:00",
  TRUE, "23:00-05:00"
)</f>
        <v>05:00-12:00</v>
      </c>
    </row>
    <row r="563" spans="1:15" x14ac:dyDescent="0.35">
      <c r="A563" s="1">
        <v>42569.45416666667</v>
      </c>
      <c r="B563" s="1">
        <v>42569.46875</v>
      </c>
      <c r="C563" t="s">
        <v>24</v>
      </c>
      <c r="D563" t="s">
        <v>30</v>
      </c>
      <c r="E563" t="s">
        <v>15</v>
      </c>
      <c r="F563">
        <v>6.1</v>
      </c>
      <c r="G563" t="s">
        <v>166</v>
      </c>
      <c r="H563" s="2">
        <v>42569</v>
      </c>
      <c r="I563" s="3">
        <v>0.45416666666666666</v>
      </c>
      <c r="J563" s="2">
        <v>42569</v>
      </c>
      <c r="K563" s="3">
        <v>0.46875</v>
      </c>
      <c r="L563" s="4">
        <v>1.4583333333333334E-2</v>
      </c>
      <c r="M563" t="str">
        <f>TEXT(Table1[[#This Row],[START_DATE]], "dddd")</f>
        <v>Monday</v>
      </c>
      <c r="N563" t="str">
        <f>UPPER(LEFT(Table1[[#This Row],[Column1]],3))</f>
        <v>MON</v>
      </c>
      <c r="O563" t="str" cm="1">
        <f t="array" ref="O563">_xlfn.IFS(
  Table1[[#This Row],[START_TIME]]&lt;TIME(12,0,0), "05:00-12:00",
  Table1[[#This Row],[START_TIME]]&lt;TIME(18,0,0), "12:00-18:00",
  Table1[[#This Row],[START_TIME]]&lt;TIME(23,0,0), "18:00-23:00",
  TRUE, "23:00-05:00"
)</f>
        <v>05:00-12:00</v>
      </c>
    </row>
    <row r="564" spans="1:15" x14ac:dyDescent="0.35">
      <c r="A564" s="1">
        <v>42569.475694444445</v>
      </c>
      <c r="B564" s="1">
        <v>42569.48333333333</v>
      </c>
      <c r="C564" t="s">
        <v>24</v>
      </c>
      <c r="D564" t="s">
        <v>18</v>
      </c>
      <c r="E564" t="s">
        <v>74</v>
      </c>
      <c r="F564">
        <v>3.3</v>
      </c>
      <c r="G564" t="s">
        <v>166</v>
      </c>
      <c r="H564" s="2">
        <v>42569</v>
      </c>
      <c r="I564" s="3">
        <v>0.47569444444444442</v>
      </c>
      <c r="J564" s="2">
        <v>42569</v>
      </c>
      <c r="K564" s="3">
        <v>0.48333333333333334</v>
      </c>
      <c r="L564" s="4">
        <v>7.6388888888888886E-3</v>
      </c>
      <c r="M564" t="str">
        <f>TEXT(Table1[[#This Row],[START_DATE]], "dddd")</f>
        <v>Monday</v>
      </c>
      <c r="N564" t="str">
        <f>UPPER(LEFT(Table1[[#This Row],[Column1]],3))</f>
        <v>MON</v>
      </c>
      <c r="O564" t="str" cm="1">
        <f t="array" ref="O564">_xlfn.IFS(
  Table1[[#This Row],[START_TIME]]&lt;TIME(12,0,0), "05:00-12:00",
  Table1[[#This Row],[START_TIME]]&lt;TIME(18,0,0), "12:00-18:00",
  Table1[[#This Row],[START_TIME]]&lt;TIME(23,0,0), "18:00-23:00",
  TRUE, "23:00-05:00"
)</f>
        <v>05:00-12:00</v>
      </c>
    </row>
    <row r="565" spans="1:15" x14ac:dyDescent="0.35">
      <c r="A565" s="1">
        <v>42569.486111111109</v>
      </c>
      <c r="B565" s="1">
        <v>42569.49722222222</v>
      </c>
      <c r="C565" t="s">
        <v>24</v>
      </c>
      <c r="D565" t="s">
        <v>74</v>
      </c>
      <c r="E565" t="s">
        <v>19</v>
      </c>
      <c r="F565">
        <v>4.7</v>
      </c>
      <c r="G565" t="s">
        <v>166</v>
      </c>
      <c r="H565" s="2">
        <v>42569</v>
      </c>
      <c r="I565" s="3">
        <v>0.4861111111111111</v>
      </c>
      <c r="J565" s="2">
        <v>42569</v>
      </c>
      <c r="K565" s="3">
        <v>0.49722222222222223</v>
      </c>
      <c r="L565" s="4">
        <v>1.1111111111111112E-2</v>
      </c>
      <c r="M565" t="str">
        <f>TEXT(Table1[[#This Row],[START_DATE]], "dddd")</f>
        <v>Monday</v>
      </c>
      <c r="N565" t="str">
        <f>UPPER(LEFT(Table1[[#This Row],[Column1]],3))</f>
        <v>MON</v>
      </c>
      <c r="O565" t="str" cm="1">
        <f t="array" ref="O565">_xlfn.IFS(
  Table1[[#This Row],[START_TIME]]&lt;TIME(12,0,0), "05:00-12:00",
  Table1[[#This Row],[START_TIME]]&lt;TIME(18,0,0), "12:00-18:00",
  Table1[[#This Row],[START_TIME]]&lt;TIME(23,0,0), "18:00-23:00",
  TRUE, "23:00-05:00"
)</f>
        <v>05:00-12:00</v>
      </c>
    </row>
    <row r="566" spans="1:15" x14ac:dyDescent="0.35">
      <c r="A566" s="1">
        <v>42569.716666666667</v>
      </c>
      <c r="B566" s="1">
        <v>42569.731249999997</v>
      </c>
      <c r="C566" t="s">
        <v>12</v>
      </c>
      <c r="D566" t="s">
        <v>15</v>
      </c>
      <c r="E566" t="s">
        <v>35</v>
      </c>
      <c r="F566">
        <v>7.2</v>
      </c>
      <c r="G566" t="s">
        <v>21</v>
      </c>
      <c r="H566" s="2">
        <v>42569</v>
      </c>
      <c r="I566" s="3">
        <v>0.71666666666666667</v>
      </c>
      <c r="J566" s="2">
        <v>42569</v>
      </c>
      <c r="K566" s="3">
        <v>0.73124999999999996</v>
      </c>
      <c r="L566" s="4">
        <v>1.4583333333333334E-2</v>
      </c>
      <c r="M566" t="str">
        <f>TEXT(Table1[[#This Row],[START_DATE]], "dddd")</f>
        <v>Monday</v>
      </c>
      <c r="N566" t="str">
        <f>UPPER(LEFT(Table1[[#This Row],[Column1]],3))</f>
        <v>MON</v>
      </c>
      <c r="O566" t="str" cm="1">
        <f t="array" ref="O566">_xlfn.IFS(
  Table1[[#This Row],[START_TIME]]&lt;TIME(12,0,0), "05:00-12:00",
  Table1[[#This Row],[START_TIME]]&lt;TIME(18,0,0), "12:00-18:00",
  Table1[[#This Row],[START_TIME]]&lt;TIME(23,0,0), "18:00-23:00",
  TRUE, "23:00-05:00"
)</f>
        <v>12:00-18:00</v>
      </c>
    </row>
    <row r="567" spans="1:15" x14ac:dyDescent="0.35">
      <c r="A567" s="1">
        <v>42569.772222222222</v>
      </c>
      <c r="B567" s="1">
        <v>42569.782638888886</v>
      </c>
      <c r="C567" t="s">
        <v>12</v>
      </c>
      <c r="D567" t="s">
        <v>35</v>
      </c>
      <c r="E567" t="s">
        <v>15</v>
      </c>
      <c r="F567">
        <v>5.5</v>
      </c>
      <c r="G567" t="s">
        <v>14</v>
      </c>
      <c r="H567" s="2">
        <v>42569</v>
      </c>
      <c r="I567" s="3">
        <v>0.77222222222222225</v>
      </c>
      <c r="J567" s="2">
        <v>42569</v>
      </c>
      <c r="K567" s="3">
        <v>0.78263888888888888</v>
      </c>
      <c r="L567" s="4">
        <v>1.0416666666666666E-2</v>
      </c>
      <c r="M567" t="str">
        <f>TEXT(Table1[[#This Row],[START_DATE]], "dddd")</f>
        <v>Monday</v>
      </c>
      <c r="N567" t="str">
        <f>UPPER(LEFT(Table1[[#This Row],[Column1]],3))</f>
        <v>MON</v>
      </c>
      <c r="O567" t="str" cm="1">
        <f t="array" ref="O567">_xlfn.IFS(
  Table1[[#This Row],[START_TIME]]&lt;TIME(12,0,0), "05:00-12:00",
  Table1[[#This Row],[START_TIME]]&lt;TIME(18,0,0), "12:00-18:00",
  Table1[[#This Row],[START_TIME]]&lt;TIME(23,0,0), "18:00-23:00",
  TRUE, "23:00-05:00"
)</f>
        <v>18:00-23:00</v>
      </c>
    </row>
    <row r="568" spans="1:15" x14ac:dyDescent="0.35">
      <c r="A568" s="1">
        <v>42569.796527777777</v>
      </c>
      <c r="B568" s="1">
        <v>42569.801388888889</v>
      </c>
      <c r="C568" t="s">
        <v>12</v>
      </c>
      <c r="D568" t="s">
        <v>15</v>
      </c>
      <c r="E568" t="s">
        <v>30</v>
      </c>
      <c r="F568">
        <v>3.3</v>
      </c>
      <c r="G568" t="s">
        <v>14</v>
      </c>
      <c r="H568" s="2">
        <v>42569</v>
      </c>
      <c r="I568" s="3">
        <v>0.79652777777777772</v>
      </c>
      <c r="J568" s="2">
        <v>42569</v>
      </c>
      <c r="K568" s="3">
        <v>0.80138888888888893</v>
      </c>
      <c r="L568" s="4">
        <v>4.8611111111111112E-3</v>
      </c>
      <c r="M568" t="str">
        <f>TEXT(Table1[[#This Row],[START_DATE]], "dddd")</f>
        <v>Monday</v>
      </c>
      <c r="N568" t="str">
        <f>UPPER(LEFT(Table1[[#This Row],[Column1]],3))</f>
        <v>MON</v>
      </c>
      <c r="O568" t="str" cm="1">
        <f t="array" ref="O568">_xlfn.IFS(
  Table1[[#This Row],[START_TIME]]&lt;TIME(12,0,0), "05:00-12:00",
  Table1[[#This Row],[START_TIME]]&lt;TIME(18,0,0), "12:00-18:00",
  Table1[[#This Row],[START_TIME]]&lt;TIME(23,0,0), "18:00-23:00",
  TRUE, "23:00-05:00"
)</f>
        <v>18:00-23:00</v>
      </c>
    </row>
    <row r="569" spans="1:15" x14ac:dyDescent="0.35">
      <c r="A569" s="1">
        <v>42569.852777777778</v>
      </c>
      <c r="B569" s="1">
        <v>42569.855555555558</v>
      </c>
      <c r="C569" t="s">
        <v>12</v>
      </c>
      <c r="D569" t="s">
        <v>49</v>
      </c>
      <c r="E569" t="s">
        <v>80</v>
      </c>
      <c r="F569">
        <v>0.9</v>
      </c>
      <c r="G569" t="s">
        <v>29</v>
      </c>
      <c r="H569" s="2">
        <v>42569</v>
      </c>
      <c r="I569" s="3">
        <v>0.85277777777777775</v>
      </c>
      <c r="J569" s="2">
        <v>42569</v>
      </c>
      <c r="K569" s="3">
        <v>0.85555555555555551</v>
      </c>
      <c r="L569" s="4">
        <v>2.7777777777777779E-3</v>
      </c>
      <c r="M569" t="str">
        <f>TEXT(Table1[[#This Row],[START_DATE]], "dddd")</f>
        <v>Monday</v>
      </c>
      <c r="N569" t="str">
        <f>UPPER(LEFT(Table1[[#This Row],[Column1]],3))</f>
        <v>MON</v>
      </c>
      <c r="O569" t="str" cm="1">
        <f t="array" ref="O569">_xlfn.IFS(
  Table1[[#This Row],[START_TIME]]&lt;TIME(12,0,0), "05:00-12:00",
  Table1[[#This Row],[START_TIME]]&lt;TIME(18,0,0), "12:00-18:00",
  Table1[[#This Row],[START_TIME]]&lt;TIME(23,0,0), "18:00-23:00",
  TRUE, "23:00-05:00"
)</f>
        <v>18:00-23:00</v>
      </c>
    </row>
    <row r="570" spans="1:15" x14ac:dyDescent="0.35">
      <c r="A570" s="1">
        <v>42569.882638888892</v>
      </c>
      <c r="B570" s="1">
        <v>42569.888194444444</v>
      </c>
      <c r="C570" t="s">
        <v>12</v>
      </c>
      <c r="D570" t="s">
        <v>30</v>
      </c>
      <c r="E570" t="s">
        <v>15</v>
      </c>
      <c r="F570">
        <v>3.8</v>
      </c>
      <c r="G570" t="s">
        <v>14</v>
      </c>
      <c r="H570" s="2">
        <v>42569</v>
      </c>
      <c r="I570" s="3">
        <v>0.88263888888888886</v>
      </c>
      <c r="J570" s="2">
        <v>42569</v>
      </c>
      <c r="K570" s="3">
        <v>0.8881944444444444</v>
      </c>
      <c r="L570" s="4">
        <v>5.5555555555555558E-3</v>
      </c>
      <c r="M570" t="str">
        <f>TEXT(Table1[[#This Row],[START_DATE]], "dddd")</f>
        <v>Monday</v>
      </c>
      <c r="N570" t="str">
        <f>UPPER(LEFT(Table1[[#This Row],[Column1]],3))</f>
        <v>MON</v>
      </c>
      <c r="O570" t="str" cm="1">
        <f t="array" ref="O570">_xlfn.IFS(
  Table1[[#This Row],[START_TIME]]&lt;TIME(12,0,0), "05:00-12:00",
  Table1[[#This Row],[START_TIME]]&lt;TIME(18,0,0), "12:00-18:00",
  Table1[[#This Row],[START_TIME]]&lt;TIME(23,0,0), "18:00-23:00",
  TRUE, "23:00-05:00"
)</f>
        <v>18:00-23:00</v>
      </c>
    </row>
    <row r="571" spans="1:15" x14ac:dyDescent="0.35">
      <c r="A571" s="1">
        <v>42570.440972222219</v>
      </c>
      <c r="B571" s="1">
        <v>42570.45208333333</v>
      </c>
      <c r="C571" t="s">
        <v>12</v>
      </c>
      <c r="D571" t="s">
        <v>19</v>
      </c>
      <c r="E571" t="s">
        <v>167</v>
      </c>
      <c r="F571">
        <v>6.4</v>
      </c>
      <c r="G571" t="s">
        <v>17</v>
      </c>
      <c r="H571" s="2">
        <v>42570</v>
      </c>
      <c r="I571" s="3">
        <v>0.44097222222222221</v>
      </c>
      <c r="J571" s="2">
        <v>42570</v>
      </c>
      <c r="K571" s="3">
        <v>0.45208333333333334</v>
      </c>
      <c r="L571" s="4">
        <v>1.1111111111111112E-2</v>
      </c>
      <c r="M571" t="str">
        <f>TEXT(Table1[[#This Row],[START_DATE]], "dddd")</f>
        <v>Tuesday</v>
      </c>
      <c r="N571" t="str">
        <f>UPPER(LEFT(Table1[[#This Row],[Column1]],3))</f>
        <v>TUE</v>
      </c>
      <c r="O571" t="str" cm="1">
        <f t="array" ref="O571">_xlfn.IFS(
  Table1[[#This Row],[START_TIME]]&lt;TIME(12,0,0), "05:00-12:00",
  Table1[[#This Row],[START_TIME]]&lt;TIME(18,0,0), "12:00-18:00",
  Table1[[#This Row],[START_TIME]]&lt;TIME(23,0,0), "18:00-23:00",
  TRUE, "23:00-05:00"
)</f>
        <v>05:00-12:00</v>
      </c>
    </row>
    <row r="572" spans="1:15" x14ac:dyDescent="0.35">
      <c r="A572" s="1">
        <v>42570.455555555556</v>
      </c>
      <c r="B572" s="1">
        <v>42570.46597222222</v>
      </c>
      <c r="C572" t="s">
        <v>12</v>
      </c>
      <c r="D572" t="s">
        <v>167</v>
      </c>
      <c r="E572" t="s">
        <v>34</v>
      </c>
      <c r="F572">
        <v>3</v>
      </c>
      <c r="G572" t="s">
        <v>21</v>
      </c>
      <c r="H572" s="2">
        <v>42570</v>
      </c>
      <c r="I572" s="3">
        <v>0.45555555555555555</v>
      </c>
      <c r="J572" s="2">
        <v>42570</v>
      </c>
      <c r="K572" s="3">
        <v>0.46597222222222223</v>
      </c>
      <c r="L572" s="4">
        <v>1.0416666666666666E-2</v>
      </c>
      <c r="M572" t="str">
        <f>TEXT(Table1[[#This Row],[START_DATE]], "dddd")</f>
        <v>Tuesday</v>
      </c>
      <c r="N572" t="str">
        <f>UPPER(LEFT(Table1[[#This Row],[Column1]],3))</f>
        <v>TUE</v>
      </c>
      <c r="O572" t="str" cm="1">
        <f t="array" ref="O572">_xlfn.IFS(
  Table1[[#This Row],[START_TIME]]&lt;TIME(12,0,0), "05:00-12:00",
  Table1[[#This Row],[START_TIME]]&lt;TIME(18,0,0), "12:00-18:00",
  Table1[[#This Row],[START_TIME]]&lt;TIME(23,0,0), "18:00-23:00",
  TRUE, "23:00-05:00"
)</f>
        <v>05:00-12:00</v>
      </c>
    </row>
    <row r="573" spans="1:15" x14ac:dyDescent="0.35">
      <c r="A573" s="1">
        <v>42570.479166666664</v>
      </c>
      <c r="B573" s="1">
        <v>42570.5</v>
      </c>
      <c r="C573" t="s">
        <v>12</v>
      </c>
      <c r="D573" t="s">
        <v>34</v>
      </c>
      <c r="E573" t="s">
        <v>19</v>
      </c>
      <c r="F573">
        <v>8.6999999999999993</v>
      </c>
      <c r="G573" t="s">
        <v>14</v>
      </c>
      <c r="H573" s="2">
        <v>42570</v>
      </c>
      <c r="I573" s="3">
        <v>0.47916666666666669</v>
      </c>
      <c r="J573" s="2">
        <v>42570</v>
      </c>
      <c r="K573" s="3">
        <v>0.5</v>
      </c>
      <c r="L573" s="4">
        <v>2.0833333333333332E-2</v>
      </c>
      <c r="M573" t="str">
        <f>TEXT(Table1[[#This Row],[START_DATE]], "dddd")</f>
        <v>Tuesday</v>
      </c>
      <c r="N573" t="str">
        <f>UPPER(LEFT(Table1[[#This Row],[Column1]],3))</f>
        <v>TUE</v>
      </c>
      <c r="O573" t="str" cm="1">
        <f t="array" ref="O573">_xlfn.IFS(
  Table1[[#This Row],[START_TIME]]&lt;TIME(12,0,0), "05:00-12:00",
  Table1[[#This Row],[START_TIME]]&lt;TIME(18,0,0), "12:00-18:00",
  Table1[[#This Row],[START_TIME]]&lt;TIME(23,0,0), "18:00-23:00",
  TRUE, "23:00-05:00"
)</f>
        <v>05:00-12:00</v>
      </c>
    </row>
    <row r="574" spans="1:15" x14ac:dyDescent="0.35">
      <c r="A574" s="1">
        <v>42570.718055555553</v>
      </c>
      <c r="B574" s="1">
        <v>42570.724999999999</v>
      </c>
      <c r="C574" t="s">
        <v>12</v>
      </c>
      <c r="D574" t="s">
        <v>19</v>
      </c>
      <c r="E574" t="s">
        <v>78</v>
      </c>
      <c r="F574">
        <v>3.9</v>
      </c>
      <c r="G574" t="s">
        <v>29</v>
      </c>
      <c r="H574" s="2">
        <v>42570</v>
      </c>
      <c r="I574" s="3">
        <v>0.71805555555555556</v>
      </c>
      <c r="J574" s="2">
        <v>42570</v>
      </c>
      <c r="K574" s="3">
        <v>0.72499999999999998</v>
      </c>
      <c r="L574" s="4">
        <v>6.9444444444444441E-3</v>
      </c>
      <c r="M574" t="str">
        <f>TEXT(Table1[[#This Row],[START_DATE]], "dddd")</f>
        <v>Tuesday</v>
      </c>
      <c r="N574" t="str">
        <f>UPPER(LEFT(Table1[[#This Row],[Column1]],3))</f>
        <v>TUE</v>
      </c>
      <c r="O574" t="str" cm="1">
        <f t="array" ref="O574">_xlfn.IFS(
  Table1[[#This Row],[START_TIME]]&lt;TIME(12,0,0), "05:00-12:00",
  Table1[[#This Row],[START_TIME]]&lt;TIME(18,0,0), "12:00-18:00",
  Table1[[#This Row],[START_TIME]]&lt;TIME(23,0,0), "18:00-23:00",
  TRUE, "23:00-05:00"
)</f>
        <v>12:00-18:00</v>
      </c>
    </row>
    <row r="575" spans="1:15" x14ac:dyDescent="0.35">
      <c r="A575" s="1">
        <v>42570.743055555555</v>
      </c>
      <c r="B575" s="1">
        <v>42570.755555555559</v>
      </c>
      <c r="C575" t="s">
        <v>24</v>
      </c>
      <c r="D575" t="s">
        <v>78</v>
      </c>
      <c r="E575" t="s">
        <v>19</v>
      </c>
      <c r="F575">
        <v>4.8</v>
      </c>
      <c r="H575" s="2">
        <v>42570</v>
      </c>
      <c r="I575" s="3">
        <v>0.74305555555555558</v>
      </c>
      <c r="J575" s="2">
        <v>42570</v>
      </c>
      <c r="K575" s="3">
        <v>0.75555555555555554</v>
      </c>
      <c r="L575" s="4">
        <v>1.2500000000000001E-2</v>
      </c>
      <c r="M575" t="str">
        <f>TEXT(Table1[[#This Row],[START_DATE]], "dddd")</f>
        <v>Tuesday</v>
      </c>
      <c r="N575" t="str">
        <f>UPPER(LEFT(Table1[[#This Row],[Column1]],3))</f>
        <v>TUE</v>
      </c>
      <c r="O575" t="str" cm="1">
        <f t="array" ref="O575">_xlfn.IFS(
  Table1[[#This Row],[START_TIME]]&lt;TIME(12,0,0), "05:00-12:00",
  Table1[[#This Row],[START_TIME]]&lt;TIME(18,0,0), "12:00-18:00",
  Table1[[#This Row],[START_TIME]]&lt;TIME(23,0,0), "18:00-23:00",
  TRUE, "23:00-05:00"
)</f>
        <v>12:00-18:00</v>
      </c>
    </row>
    <row r="576" spans="1:15" x14ac:dyDescent="0.35">
      <c r="A576" s="1">
        <v>42571.716666666667</v>
      </c>
      <c r="B576" s="1">
        <v>42571.724999999999</v>
      </c>
      <c r="C576" t="s">
        <v>24</v>
      </c>
      <c r="D576" t="s">
        <v>19</v>
      </c>
      <c r="E576" t="s">
        <v>36</v>
      </c>
      <c r="F576">
        <v>2.8</v>
      </c>
      <c r="H576" s="2">
        <v>42571</v>
      </c>
      <c r="I576" s="3">
        <v>0.71666666666666667</v>
      </c>
      <c r="J576" s="2">
        <v>42571</v>
      </c>
      <c r="K576" s="3">
        <v>0.72499999999999998</v>
      </c>
      <c r="L576" s="4">
        <v>8.3333333333333332E-3</v>
      </c>
      <c r="M576" t="str">
        <f>TEXT(Table1[[#This Row],[START_DATE]], "dddd")</f>
        <v>Wednesday</v>
      </c>
      <c r="N576" t="str">
        <f>UPPER(LEFT(Table1[[#This Row],[Column1]],3))</f>
        <v>WED</v>
      </c>
      <c r="O576" t="str" cm="1">
        <f t="array" ref="O576">_xlfn.IFS(
  Table1[[#This Row],[START_TIME]]&lt;TIME(12,0,0), "05:00-12:00",
  Table1[[#This Row],[START_TIME]]&lt;TIME(18,0,0), "12:00-18:00",
  Table1[[#This Row],[START_TIME]]&lt;TIME(23,0,0), "18:00-23:00",
  TRUE, "23:00-05:00"
)</f>
        <v>12:00-18:00</v>
      </c>
    </row>
    <row r="577" spans="1:15" x14ac:dyDescent="0.35">
      <c r="A577" s="1">
        <v>42571.743055555555</v>
      </c>
      <c r="B577" s="1">
        <v>42571.747916666667</v>
      </c>
      <c r="C577" t="s">
        <v>24</v>
      </c>
      <c r="D577" t="s">
        <v>36</v>
      </c>
      <c r="E577" t="s">
        <v>74</v>
      </c>
      <c r="F577">
        <v>1.4</v>
      </c>
      <c r="H577" s="2">
        <v>42571</v>
      </c>
      <c r="I577" s="3">
        <v>0.74305555555555558</v>
      </c>
      <c r="J577" s="2">
        <v>42571</v>
      </c>
      <c r="K577" s="3">
        <v>0.74791666666666667</v>
      </c>
      <c r="L577" s="4">
        <v>4.8611111111111112E-3</v>
      </c>
      <c r="M577" t="str">
        <f>TEXT(Table1[[#This Row],[START_DATE]], "dddd")</f>
        <v>Wednesday</v>
      </c>
      <c r="N577" t="str">
        <f>UPPER(LEFT(Table1[[#This Row],[Column1]],3))</f>
        <v>WED</v>
      </c>
      <c r="O577" t="str" cm="1">
        <f t="array" ref="O577">_xlfn.IFS(
  Table1[[#This Row],[START_TIME]]&lt;TIME(12,0,0), "05:00-12:00",
  Table1[[#This Row],[START_TIME]]&lt;TIME(18,0,0), "12:00-18:00",
  Table1[[#This Row],[START_TIME]]&lt;TIME(23,0,0), "18:00-23:00",
  TRUE, "23:00-05:00"
)</f>
        <v>12:00-18:00</v>
      </c>
    </row>
    <row r="578" spans="1:15" x14ac:dyDescent="0.35">
      <c r="A578" s="1">
        <v>42571.761111111111</v>
      </c>
      <c r="B578" s="1">
        <v>42571.763888888891</v>
      </c>
      <c r="C578" t="s">
        <v>24</v>
      </c>
      <c r="D578" t="s">
        <v>74</v>
      </c>
      <c r="E578" t="s">
        <v>19</v>
      </c>
      <c r="F578">
        <v>1.4</v>
      </c>
      <c r="H578" s="2">
        <v>42571</v>
      </c>
      <c r="I578" s="3">
        <v>0.76111111111111107</v>
      </c>
      <c r="J578" s="2">
        <v>42571</v>
      </c>
      <c r="K578" s="3">
        <v>0.76388888888888884</v>
      </c>
      <c r="L578" s="4">
        <v>2.7777777777777779E-3</v>
      </c>
      <c r="M578" t="str">
        <f>TEXT(Table1[[#This Row],[START_DATE]], "dddd")</f>
        <v>Wednesday</v>
      </c>
      <c r="N578" t="str">
        <f>UPPER(LEFT(Table1[[#This Row],[Column1]],3))</f>
        <v>WED</v>
      </c>
      <c r="O578" t="str" cm="1">
        <f t="array" ref="O578">_xlfn.IFS(
  Table1[[#This Row],[START_TIME]]&lt;TIME(12,0,0), "05:00-12:00",
  Table1[[#This Row],[START_TIME]]&lt;TIME(18,0,0), "12:00-18:00",
  Table1[[#This Row],[START_TIME]]&lt;TIME(23,0,0), "18:00-23:00",
  TRUE, "23:00-05:00"
)</f>
        <v>18:00-23:00</v>
      </c>
    </row>
    <row r="579" spans="1:15" x14ac:dyDescent="0.35">
      <c r="A579" s="1">
        <v>42572.720138888886</v>
      </c>
      <c r="B579" s="1">
        <v>42572.724305555559</v>
      </c>
      <c r="C579" t="s">
        <v>12</v>
      </c>
      <c r="D579" t="s">
        <v>19</v>
      </c>
      <c r="E579" t="s">
        <v>36</v>
      </c>
      <c r="F579">
        <v>2.7</v>
      </c>
      <c r="H579" s="2">
        <v>42572</v>
      </c>
      <c r="I579" s="3">
        <v>0.72013888888888888</v>
      </c>
      <c r="J579" s="2">
        <v>42572</v>
      </c>
      <c r="K579" s="3">
        <v>0.72430555555555554</v>
      </c>
      <c r="L579" s="4">
        <v>4.1666666666666666E-3</v>
      </c>
      <c r="M579" t="str">
        <f>TEXT(Table1[[#This Row],[START_DATE]], "dddd")</f>
        <v>Thursday</v>
      </c>
      <c r="N579" t="str">
        <f>UPPER(LEFT(Table1[[#This Row],[Column1]],3))</f>
        <v>THU</v>
      </c>
      <c r="O579" t="str" cm="1">
        <f t="array" ref="O579">_xlfn.IFS(
  Table1[[#This Row],[START_TIME]]&lt;TIME(12,0,0), "05:00-12:00",
  Table1[[#This Row],[START_TIME]]&lt;TIME(18,0,0), "12:00-18:00",
  Table1[[#This Row],[START_TIME]]&lt;TIME(23,0,0), "18:00-23:00",
  TRUE, "23:00-05:00"
)</f>
        <v>12:00-18:00</v>
      </c>
    </row>
    <row r="580" spans="1:15" x14ac:dyDescent="0.35">
      <c r="A580" s="1">
        <v>42572.737500000003</v>
      </c>
      <c r="B580" s="1">
        <v>42572.743750000001</v>
      </c>
      <c r="C580" t="s">
        <v>12</v>
      </c>
      <c r="D580" t="s">
        <v>36</v>
      </c>
      <c r="E580" t="s">
        <v>121</v>
      </c>
      <c r="F580">
        <v>2.2999999999999998</v>
      </c>
      <c r="H580" s="2">
        <v>42572</v>
      </c>
      <c r="I580" s="3">
        <v>0.73750000000000004</v>
      </c>
      <c r="J580" s="2">
        <v>42572</v>
      </c>
      <c r="K580" s="3">
        <v>0.74375000000000002</v>
      </c>
      <c r="L580" s="4">
        <v>6.2500000000000003E-3</v>
      </c>
      <c r="M580" t="str">
        <f>TEXT(Table1[[#This Row],[START_DATE]], "dddd")</f>
        <v>Thursday</v>
      </c>
      <c r="N580" t="str">
        <f>UPPER(LEFT(Table1[[#This Row],[Column1]],3))</f>
        <v>THU</v>
      </c>
      <c r="O580" t="str" cm="1">
        <f t="array" ref="O580">_xlfn.IFS(
  Table1[[#This Row],[START_TIME]]&lt;TIME(12,0,0), "05:00-12:00",
  Table1[[#This Row],[START_TIME]]&lt;TIME(18,0,0), "12:00-18:00",
  Table1[[#This Row],[START_TIME]]&lt;TIME(23,0,0), "18:00-23:00",
  TRUE, "23:00-05:00"
)</f>
        <v>12:00-18:00</v>
      </c>
    </row>
    <row r="581" spans="1:15" x14ac:dyDescent="0.35">
      <c r="A581" s="1">
        <v>42572.768750000003</v>
      </c>
      <c r="B581" s="1">
        <v>42572.779166666667</v>
      </c>
      <c r="C581" t="s">
        <v>12</v>
      </c>
      <c r="D581" t="s">
        <v>15</v>
      </c>
      <c r="E581" t="s">
        <v>30</v>
      </c>
      <c r="F581">
        <v>3.7</v>
      </c>
      <c r="H581" s="2">
        <v>42572</v>
      </c>
      <c r="I581" s="3">
        <v>0.76875000000000004</v>
      </c>
      <c r="J581" s="2">
        <v>42572</v>
      </c>
      <c r="K581" s="3">
        <v>0.77916666666666667</v>
      </c>
      <c r="L581" s="4">
        <v>1.0416666666666666E-2</v>
      </c>
      <c r="M581" t="str">
        <f>TEXT(Table1[[#This Row],[START_DATE]], "dddd")</f>
        <v>Thursday</v>
      </c>
      <c r="N581" t="str">
        <f>UPPER(LEFT(Table1[[#This Row],[Column1]],3))</f>
        <v>THU</v>
      </c>
      <c r="O581" t="str" cm="1">
        <f t="array" ref="O581">_xlfn.IFS(
  Table1[[#This Row],[START_TIME]]&lt;TIME(12,0,0), "05:00-12:00",
  Table1[[#This Row],[START_TIME]]&lt;TIME(18,0,0), "12:00-18:00",
  Table1[[#This Row],[START_TIME]]&lt;TIME(23,0,0), "18:00-23:00",
  TRUE, "23:00-05:00"
)</f>
        <v>18:00-23:00</v>
      </c>
    </row>
    <row r="582" spans="1:15" x14ac:dyDescent="0.35">
      <c r="A582" s="1">
        <v>42572.8125</v>
      </c>
      <c r="B582" s="1">
        <v>42572.818749999999</v>
      </c>
      <c r="C582" t="s">
        <v>12</v>
      </c>
      <c r="D582" t="s">
        <v>30</v>
      </c>
      <c r="E582" t="s">
        <v>15</v>
      </c>
      <c r="F582">
        <v>2.9</v>
      </c>
      <c r="H582" s="2">
        <v>42572</v>
      </c>
      <c r="I582" s="3">
        <v>0.8125</v>
      </c>
      <c r="J582" s="2">
        <v>42572</v>
      </c>
      <c r="K582" s="3">
        <v>0.81874999999999998</v>
      </c>
      <c r="L582" s="4">
        <v>6.2500000000000003E-3</v>
      </c>
      <c r="M582" t="str">
        <f>TEXT(Table1[[#This Row],[START_DATE]], "dddd")</f>
        <v>Thursday</v>
      </c>
      <c r="N582" t="str">
        <f>UPPER(LEFT(Table1[[#This Row],[Column1]],3))</f>
        <v>THU</v>
      </c>
      <c r="O582" t="str" cm="1">
        <f t="array" ref="O582">_xlfn.IFS(
  Table1[[#This Row],[START_TIME]]&lt;TIME(12,0,0), "05:00-12:00",
  Table1[[#This Row],[START_TIME]]&lt;TIME(18,0,0), "12:00-18:00",
  Table1[[#This Row],[START_TIME]]&lt;TIME(23,0,0), "18:00-23:00",
  TRUE, "23:00-05:00"
)</f>
        <v>18:00-23:00</v>
      </c>
    </row>
    <row r="583" spans="1:15" x14ac:dyDescent="0.35">
      <c r="A583" s="1">
        <v>42573.445833333331</v>
      </c>
      <c r="B583" s="1">
        <v>42573.453472222223</v>
      </c>
      <c r="C583" t="s">
        <v>12</v>
      </c>
      <c r="D583" t="s">
        <v>15</v>
      </c>
      <c r="E583" t="s">
        <v>30</v>
      </c>
      <c r="F583">
        <v>3.8</v>
      </c>
      <c r="H583" s="2">
        <v>42573</v>
      </c>
      <c r="I583" s="3">
        <v>0.44583333333333336</v>
      </c>
      <c r="J583" s="2">
        <v>42573</v>
      </c>
      <c r="K583" s="3">
        <v>0.45347222222222222</v>
      </c>
      <c r="L583" s="4">
        <v>7.6388888888888886E-3</v>
      </c>
      <c r="M583" t="str">
        <f>TEXT(Table1[[#This Row],[START_DATE]], "dddd")</f>
        <v>Friday</v>
      </c>
      <c r="N583" t="str">
        <f>UPPER(LEFT(Table1[[#This Row],[Column1]],3))</f>
        <v>FRI</v>
      </c>
      <c r="O583" t="str" cm="1">
        <f t="array" ref="O583">_xlfn.IFS(
  Table1[[#This Row],[START_TIME]]&lt;TIME(12,0,0), "05:00-12:00",
  Table1[[#This Row],[START_TIME]]&lt;TIME(18,0,0), "12:00-18:00",
  Table1[[#This Row],[START_TIME]]&lt;TIME(23,0,0), "18:00-23:00",
  TRUE, "23:00-05:00"
)</f>
        <v>05:00-12:00</v>
      </c>
    </row>
    <row r="584" spans="1:15" x14ac:dyDescent="0.35">
      <c r="A584" s="1">
        <v>42573.46597222222</v>
      </c>
      <c r="B584" s="1">
        <v>42573.475694444445</v>
      </c>
      <c r="C584" t="s">
        <v>12</v>
      </c>
      <c r="D584" t="s">
        <v>30</v>
      </c>
      <c r="E584" t="s">
        <v>15</v>
      </c>
      <c r="F584">
        <v>5.0999999999999996</v>
      </c>
      <c r="H584" s="2">
        <v>42573</v>
      </c>
      <c r="I584" s="3">
        <v>0.46597222222222223</v>
      </c>
      <c r="J584" s="2">
        <v>42573</v>
      </c>
      <c r="K584" s="3">
        <v>0.47569444444444442</v>
      </c>
      <c r="L584" s="4">
        <v>9.7222222222222224E-3</v>
      </c>
      <c r="M584" t="str">
        <f>TEXT(Table1[[#This Row],[START_DATE]], "dddd")</f>
        <v>Friday</v>
      </c>
      <c r="N584" t="str">
        <f>UPPER(LEFT(Table1[[#This Row],[Column1]],3))</f>
        <v>FRI</v>
      </c>
      <c r="O584" t="str" cm="1">
        <f t="array" ref="O584">_xlfn.IFS(
  Table1[[#This Row],[START_TIME]]&lt;TIME(12,0,0), "05:00-12:00",
  Table1[[#This Row],[START_TIME]]&lt;TIME(18,0,0), "12:00-18:00",
  Table1[[#This Row],[START_TIME]]&lt;TIME(23,0,0), "18:00-23:00",
  TRUE, "23:00-05:00"
)</f>
        <v>05:00-12:00</v>
      </c>
    </row>
    <row r="585" spans="1:15" x14ac:dyDescent="0.35">
      <c r="A585" s="1">
        <v>42573.484027777777</v>
      </c>
      <c r="B585" s="1">
        <v>42573.5</v>
      </c>
      <c r="C585" t="s">
        <v>12</v>
      </c>
      <c r="D585" t="s">
        <v>49</v>
      </c>
      <c r="E585" t="s">
        <v>34</v>
      </c>
      <c r="F585">
        <v>9.1</v>
      </c>
      <c r="H585" s="2">
        <v>42573</v>
      </c>
      <c r="I585" s="3">
        <v>0.48402777777777778</v>
      </c>
      <c r="J585" s="2">
        <v>42573</v>
      </c>
      <c r="K585" s="3">
        <v>0.5</v>
      </c>
      <c r="L585" s="4">
        <v>1.5972222222222221E-2</v>
      </c>
      <c r="M585" t="str">
        <f>TEXT(Table1[[#This Row],[START_DATE]], "dddd")</f>
        <v>Friday</v>
      </c>
      <c r="N585" t="str">
        <f>UPPER(LEFT(Table1[[#This Row],[Column1]],3))</f>
        <v>FRI</v>
      </c>
      <c r="O585" t="str" cm="1">
        <f t="array" ref="O585">_xlfn.IFS(
  Table1[[#This Row],[START_TIME]]&lt;TIME(12,0,0), "05:00-12:00",
  Table1[[#This Row],[START_TIME]]&lt;TIME(18,0,0), "12:00-18:00",
  Table1[[#This Row],[START_TIME]]&lt;TIME(23,0,0), "18:00-23:00",
  TRUE, "23:00-05:00"
)</f>
        <v>05:00-12:00</v>
      </c>
    </row>
    <row r="586" spans="1:15" x14ac:dyDescent="0.35">
      <c r="A586" s="1">
        <v>42573.509722222225</v>
      </c>
      <c r="B586" s="1">
        <v>42573.521527777775</v>
      </c>
      <c r="C586" t="s">
        <v>12</v>
      </c>
      <c r="D586" t="s">
        <v>15</v>
      </c>
      <c r="E586" t="s">
        <v>31</v>
      </c>
      <c r="F586">
        <v>8</v>
      </c>
      <c r="H586" s="2">
        <v>42573</v>
      </c>
      <c r="I586" s="3">
        <v>0.50972222222222219</v>
      </c>
      <c r="J586" s="2">
        <v>42573</v>
      </c>
      <c r="K586" s="3">
        <v>0.52152777777777781</v>
      </c>
      <c r="L586" s="4">
        <v>1.1805555555555555E-2</v>
      </c>
      <c r="M586" t="str">
        <f>TEXT(Table1[[#This Row],[START_DATE]], "dddd")</f>
        <v>Friday</v>
      </c>
      <c r="N586" t="str">
        <f>UPPER(LEFT(Table1[[#This Row],[Column1]],3))</f>
        <v>FRI</v>
      </c>
      <c r="O586" t="str" cm="1">
        <f t="array" ref="O586">_xlfn.IFS(
  Table1[[#This Row],[START_TIME]]&lt;TIME(12,0,0), "05:00-12:00",
  Table1[[#This Row],[START_TIME]]&lt;TIME(18,0,0), "12:00-18:00",
  Table1[[#This Row],[START_TIME]]&lt;TIME(23,0,0), "18:00-23:00",
  TRUE, "23:00-05:00"
)</f>
        <v>12:00-18:00</v>
      </c>
    </row>
    <row r="587" spans="1:15" x14ac:dyDescent="0.35">
      <c r="A587" s="1">
        <v>42573.556250000001</v>
      </c>
      <c r="B587" s="1">
        <v>42573.570833333331</v>
      </c>
      <c r="C587" t="s">
        <v>12</v>
      </c>
      <c r="D587" t="s">
        <v>31</v>
      </c>
      <c r="E587" t="s">
        <v>15</v>
      </c>
      <c r="F587">
        <v>9.9</v>
      </c>
      <c r="G587" t="s">
        <v>21</v>
      </c>
      <c r="H587" s="2">
        <v>42573</v>
      </c>
      <c r="I587" s="3">
        <v>0.55625000000000002</v>
      </c>
      <c r="J587" s="2">
        <v>42573</v>
      </c>
      <c r="K587" s="3">
        <v>0.5708333333333333</v>
      </c>
      <c r="L587" s="4">
        <v>1.4583333333333334E-2</v>
      </c>
      <c r="M587" t="str">
        <f>TEXT(Table1[[#This Row],[START_DATE]], "dddd")</f>
        <v>Friday</v>
      </c>
      <c r="N587" t="str">
        <f>UPPER(LEFT(Table1[[#This Row],[Column1]],3))</f>
        <v>FRI</v>
      </c>
      <c r="O587" t="str" cm="1">
        <f t="array" ref="O587">_xlfn.IFS(
  Table1[[#This Row],[START_TIME]]&lt;TIME(12,0,0), "05:00-12:00",
  Table1[[#This Row],[START_TIME]]&lt;TIME(18,0,0), "12:00-18:00",
  Table1[[#This Row],[START_TIME]]&lt;TIME(23,0,0), "18:00-23:00",
  TRUE, "23:00-05:00"
)</f>
        <v>12:00-18:00</v>
      </c>
    </row>
    <row r="588" spans="1:15" x14ac:dyDescent="0.35">
      <c r="A588" s="1">
        <v>42573.602083333331</v>
      </c>
      <c r="B588" s="1">
        <v>42573.613194444442</v>
      </c>
      <c r="C588" t="s">
        <v>12</v>
      </c>
      <c r="D588" t="s">
        <v>15</v>
      </c>
      <c r="E588" t="s">
        <v>30</v>
      </c>
      <c r="F588">
        <v>6.1</v>
      </c>
      <c r="G588" t="s">
        <v>14</v>
      </c>
      <c r="H588" s="2">
        <v>42573</v>
      </c>
      <c r="I588" s="3">
        <v>0.6020833333333333</v>
      </c>
      <c r="J588" s="2">
        <v>42573</v>
      </c>
      <c r="K588" s="3">
        <v>0.61319444444444449</v>
      </c>
      <c r="L588" s="4">
        <v>1.1111111111111112E-2</v>
      </c>
      <c r="M588" t="str">
        <f>TEXT(Table1[[#This Row],[START_DATE]], "dddd")</f>
        <v>Friday</v>
      </c>
      <c r="N588" t="str">
        <f>UPPER(LEFT(Table1[[#This Row],[Column1]],3))</f>
        <v>FRI</v>
      </c>
      <c r="O588" t="str" cm="1">
        <f t="array" ref="O588">_xlfn.IFS(
  Table1[[#This Row],[START_TIME]]&lt;TIME(12,0,0), "05:00-12:00",
  Table1[[#This Row],[START_TIME]]&lt;TIME(18,0,0), "12:00-18:00",
  Table1[[#This Row],[START_TIME]]&lt;TIME(23,0,0), "18:00-23:00",
  TRUE, "23:00-05:00"
)</f>
        <v>12:00-18:00</v>
      </c>
    </row>
    <row r="589" spans="1:15" x14ac:dyDescent="0.35">
      <c r="A589" s="1">
        <v>42573.65902777778</v>
      </c>
      <c r="B589" s="1">
        <v>42573.681944444441</v>
      </c>
      <c r="C589" t="s">
        <v>12</v>
      </c>
      <c r="D589" t="s">
        <v>30</v>
      </c>
      <c r="E589" t="s">
        <v>15</v>
      </c>
      <c r="F589">
        <v>12.2</v>
      </c>
      <c r="H589" s="2">
        <v>42573</v>
      </c>
      <c r="I589" s="3">
        <v>0.65902777777777777</v>
      </c>
      <c r="J589" s="2">
        <v>42573</v>
      </c>
      <c r="K589" s="3">
        <v>0.68194444444444446</v>
      </c>
      <c r="L589" s="4">
        <v>2.2916666666666665E-2</v>
      </c>
      <c r="M589" t="str">
        <f>TEXT(Table1[[#This Row],[START_DATE]], "dddd")</f>
        <v>Friday</v>
      </c>
      <c r="N589" t="str">
        <f>UPPER(LEFT(Table1[[#This Row],[Column1]],3))</f>
        <v>FRI</v>
      </c>
      <c r="O589" t="str" cm="1">
        <f t="array" ref="O589">_xlfn.IFS(
  Table1[[#This Row],[START_TIME]]&lt;TIME(12,0,0), "05:00-12:00",
  Table1[[#This Row],[START_TIME]]&lt;TIME(18,0,0), "12:00-18:00",
  Table1[[#This Row],[START_TIME]]&lt;TIME(23,0,0), "18:00-23:00",
  TRUE, "23:00-05:00"
)</f>
        <v>12:00-18:00</v>
      </c>
    </row>
    <row r="590" spans="1:15" x14ac:dyDescent="0.35">
      <c r="A590" s="1">
        <v>42573.772916666669</v>
      </c>
      <c r="B590" s="1">
        <v>42573.785416666666</v>
      </c>
      <c r="C590" t="s">
        <v>12</v>
      </c>
      <c r="D590" t="s">
        <v>20</v>
      </c>
      <c r="E590" t="s">
        <v>19</v>
      </c>
      <c r="F590">
        <v>8</v>
      </c>
      <c r="H590" s="2">
        <v>42573</v>
      </c>
      <c r="I590" s="3">
        <v>0.7729166666666667</v>
      </c>
      <c r="J590" s="2">
        <v>42573</v>
      </c>
      <c r="K590" s="3">
        <v>0.78541666666666665</v>
      </c>
      <c r="L590" s="4">
        <v>1.2500000000000001E-2</v>
      </c>
      <c r="M590" t="str">
        <f>TEXT(Table1[[#This Row],[START_DATE]], "dddd")</f>
        <v>Friday</v>
      </c>
      <c r="N590" t="str">
        <f>UPPER(LEFT(Table1[[#This Row],[Column1]],3))</f>
        <v>FRI</v>
      </c>
      <c r="O590" t="str" cm="1">
        <f t="array" ref="O590">_xlfn.IFS(
  Table1[[#This Row],[START_TIME]]&lt;TIME(12,0,0), "05:00-12:00",
  Table1[[#This Row],[START_TIME]]&lt;TIME(18,0,0), "12:00-18:00",
  Table1[[#This Row],[START_TIME]]&lt;TIME(23,0,0), "18:00-23:00",
  TRUE, "23:00-05:00"
)</f>
        <v>18:00-23:00</v>
      </c>
    </row>
    <row r="591" spans="1:15" x14ac:dyDescent="0.35">
      <c r="A591" s="1">
        <v>42574.602083333331</v>
      </c>
      <c r="B591" s="1">
        <v>42574.613888888889</v>
      </c>
      <c r="C591" t="s">
        <v>12</v>
      </c>
      <c r="D591" t="s">
        <v>15</v>
      </c>
      <c r="E591" t="s">
        <v>30</v>
      </c>
      <c r="F591">
        <v>4</v>
      </c>
      <c r="H591" s="2">
        <v>42574</v>
      </c>
      <c r="I591" s="3">
        <v>0.6020833333333333</v>
      </c>
      <c r="J591" s="2">
        <v>42574</v>
      </c>
      <c r="K591" s="3">
        <v>0.61388888888888893</v>
      </c>
      <c r="L591" s="4">
        <v>1.1805555555555555E-2</v>
      </c>
      <c r="M591" t="str">
        <f>TEXT(Table1[[#This Row],[START_DATE]], "dddd")</f>
        <v>Saturday</v>
      </c>
      <c r="N591" t="str">
        <f>UPPER(LEFT(Table1[[#This Row],[Column1]],3))</f>
        <v>SAT</v>
      </c>
      <c r="O591" t="str" cm="1">
        <f t="array" ref="O591">_xlfn.IFS(
  Table1[[#This Row],[START_TIME]]&lt;TIME(12,0,0), "05:00-12:00",
  Table1[[#This Row],[START_TIME]]&lt;TIME(18,0,0), "12:00-18:00",
  Table1[[#This Row],[START_TIME]]&lt;TIME(23,0,0), "18:00-23:00",
  TRUE, "23:00-05:00"
)</f>
        <v>12:00-18:00</v>
      </c>
    </row>
    <row r="592" spans="1:15" x14ac:dyDescent="0.35">
      <c r="A592" s="1">
        <v>42574.616666666669</v>
      </c>
      <c r="B592" s="1">
        <v>42574.633333333331</v>
      </c>
      <c r="C592" t="s">
        <v>12</v>
      </c>
      <c r="D592" t="s">
        <v>30</v>
      </c>
      <c r="E592" t="s">
        <v>15</v>
      </c>
      <c r="F592">
        <v>9.5</v>
      </c>
      <c r="H592" s="2">
        <v>42574</v>
      </c>
      <c r="I592" s="3">
        <v>0.6166666666666667</v>
      </c>
      <c r="J592" s="2">
        <v>42574</v>
      </c>
      <c r="K592" s="3">
        <v>0.6333333333333333</v>
      </c>
      <c r="L592" s="4">
        <v>1.6666666666666666E-2</v>
      </c>
      <c r="M592" t="str">
        <f>TEXT(Table1[[#This Row],[START_DATE]], "dddd")</f>
        <v>Saturday</v>
      </c>
      <c r="N592" t="str">
        <f>UPPER(LEFT(Table1[[#This Row],[Column1]],3))</f>
        <v>SAT</v>
      </c>
      <c r="O592" t="str" cm="1">
        <f t="array" ref="O592">_xlfn.IFS(
  Table1[[#This Row],[START_TIME]]&lt;TIME(12,0,0), "05:00-12:00",
  Table1[[#This Row],[START_TIME]]&lt;TIME(18,0,0), "12:00-18:00",
  Table1[[#This Row],[START_TIME]]&lt;TIME(23,0,0), "18:00-23:00",
  TRUE, "23:00-05:00"
)</f>
        <v>12:00-18:00</v>
      </c>
    </row>
    <row r="593" spans="1:15" x14ac:dyDescent="0.35">
      <c r="A593" s="1">
        <v>42574.635416666664</v>
      </c>
      <c r="B593" s="1">
        <v>42574.643750000003</v>
      </c>
      <c r="C593" t="s">
        <v>12</v>
      </c>
      <c r="D593" t="s">
        <v>15</v>
      </c>
      <c r="E593" t="s">
        <v>30</v>
      </c>
      <c r="F593">
        <v>3</v>
      </c>
      <c r="H593" s="2">
        <v>42574</v>
      </c>
      <c r="I593" s="3">
        <v>0.63541666666666663</v>
      </c>
      <c r="J593" s="2">
        <v>42574</v>
      </c>
      <c r="K593" s="3">
        <v>0.64375000000000004</v>
      </c>
      <c r="L593" s="4">
        <v>8.3333333333333332E-3</v>
      </c>
      <c r="M593" t="str">
        <f>TEXT(Table1[[#This Row],[START_DATE]], "dddd")</f>
        <v>Saturday</v>
      </c>
      <c r="N593" t="str">
        <f>UPPER(LEFT(Table1[[#This Row],[Column1]],3))</f>
        <v>SAT</v>
      </c>
      <c r="O593" t="str" cm="1">
        <f t="array" ref="O593">_xlfn.IFS(
  Table1[[#This Row],[START_TIME]]&lt;TIME(12,0,0), "05:00-12:00",
  Table1[[#This Row],[START_TIME]]&lt;TIME(18,0,0), "12:00-18:00",
  Table1[[#This Row],[START_TIME]]&lt;TIME(23,0,0), "18:00-23:00",
  TRUE, "23:00-05:00"
)</f>
        <v>12:00-18:00</v>
      </c>
    </row>
    <row r="594" spans="1:15" x14ac:dyDescent="0.35">
      <c r="A594" s="1">
        <v>42574.659722222219</v>
      </c>
      <c r="B594" s="1">
        <v>42574.673611111109</v>
      </c>
      <c r="C594" t="s">
        <v>12</v>
      </c>
      <c r="D594" t="s">
        <v>30</v>
      </c>
      <c r="E594" t="s">
        <v>15</v>
      </c>
      <c r="F594">
        <v>6.3</v>
      </c>
      <c r="H594" s="2">
        <v>42574</v>
      </c>
      <c r="I594" s="3">
        <v>0.65972222222222221</v>
      </c>
      <c r="J594" s="2">
        <v>42574</v>
      </c>
      <c r="K594" s="3">
        <v>0.67361111111111116</v>
      </c>
      <c r="L594" s="4">
        <v>1.3888888888888888E-2</v>
      </c>
      <c r="M594" t="str">
        <f>TEXT(Table1[[#This Row],[START_DATE]], "dddd")</f>
        <v>Saturday</v>
      </c>
      <c r="N594" t="str">
        <f>UPPER(LEFT(Table1[[#This Row],[Column1]],3))</f>
        <v>SAT</v>
      </c>
      <c r="O594" t="str" cm="1">
        <f t="array" ref="O594">_xlfn.IFS(
  Table1[[#This Row],[START_TIME]]&lt;TIME(12,0,0), "05:00-12:00",
  Table1[[#This Row],[START_TIME]]&lt;TIME(18,0,0), "12:00-18:00",
  Table1[[#This Row],[START_TIME]]&lt;TIME(23,0,0), "18:00-23:00",
  TRUE, "23:00-05:00"
)</f>
        <v>12:00-18:00</v>
      </c>
    </row>
    <row r="595" spans="1:15" x14ac:dyDescent="0.35">
      <c r="A595" s="1">
        <v>42574.845138888886</v>
      </c>
      <c r="B595" s="1">
        <v>42574.856249999997</v>
      </c>
      <c r="C595" t="s">
        <v>12</v>
      </c>
      <c r="D595" t="s">
        <v>15</v>
      </c>
      <c r="E595" t="s">
        <v>31</v>
      </c>
      <c r="F595">
        <v>10.4</v>
      </c>
      <c r="G595" t="s">
        <v>21</v>
      </c>
      <c r="H595" s="2">
        <v>42574</v>
      </c>
      <c r="I595" s="3">
        <v>0.84513888888888888</v>
      </c>
      <c r="J595" s="2">
        <v>42574</v>
      </c>
      <c r="K595" s="3">
        <v>0.85624999999999996</v>
      </c>
      <c r="L595" s="4">
        <v>1.1111111111111112E-2</v>
      </c>
      <c r="M595" t="str">
        <f>TEXT(Table1[[#This Row],[START_DATE]], "dddd")</f>
        <v>Saturday</v>
      </c>
      <c r="N595" t="str">
        <f>UPPER(LEFT(Table1[[#This Row],[Column1]],3))</f>
        <v>SAT</v>
      </c>
      <c r="O595" t="str" cm="1">
        <f t="array" ref="O595">_xlfn.IFS(
  Table1[[#This Row],[START_TIME]]&lt;TIME(12,0,0), "05:00-12:00",
  Table1[[#This Row],[START_TIME]]&lt;TIME(18,0,0), "12:00-18:00",
  Table1[[#This Row],[START_TIME]]&lt;TIME(23,0,0), "18:00-23:00",
  TRUE, "23:00-05:00"
)</f>
        <v>18:00-23:00</v>
      </c>
    </row>
    <row r="596" spans="1:15" x14ac:dyDescent="0.35">
      <c r="A596" s="1">
        <v>42574.970833333333</v>
      </c>
      <c r="B596" s="1">
        <v>42574.988194444442</v>
      </c>
      <c r="C596" t="s">
        <v>12</v>
      </c>
      <c r="D596" t="s">
        <v>31</v>
      </c>
      <c r="E596" t="s">
        <v>15</v>
      </c>
      <c r="F596">
        <v>9.9</v>
      </c>
      <c r="G596" t="s">
        <v>21</v>
      </c>
      <c r="H596" s="2">
        <v>42574</v>
      </c>
      <c r="I596" s="3">
        <v>0.97083333333333333</v>
      </c>
      <c r="J596" s="2">
        <v>42574</v>
      </c>
      <c r="K596" s="3">
        <v>0.98819444444444449</v>
      </c>
      <c r="L596" s="4">
        <v>1.7361111111111112E-2</v>
      </c>
      <c r="M596" t="str">
        <f>TEXT(Table1[[#This Row],[START_DATE]], "dddd")</f>
        <v>Saturday</v>
      </c>
      <c r="N596" t="str">
        <f>UPPER(LEFT(Table1[[#This Row],[Column1]],3))</f>
        <v>SAT</v>
      </c>
      <c r="O596" t="str" cm="1">
        <f t="array" ref="O596">_xlfn.IFS(
  Table1[[#This Row],[START_TIME]]&lt;TIME(12,0,0), "05:00-12:00",
  Table1[[#This Row],[START_TIME]]&lt;TIME(18,0,0), "12:00-18:00",
  Table1[[#This Row],[START_TIME]]&lt;TIME(23,0,0), "18:00-23:00",
  TRUE, "23:00-05:00"
)</f>
        <v>23:00-05:00</v>
      </c>
    </row>
    <row r="597" spans="1:15" x14ac:dyDescent="0.35">
      <c r="A597" s="1">
        <v>42576.440972222219</v>
      </c>
      <c r="B597" s="1">
        <v>42576.445138888892</v>
      </c>
      <c r="C597" t="s">
        <v>12</v>
      </c>
      <c r="D597" t="s">
        <v>19</v>
      </c>
      <c r="E597" t="s">
        <v>28</v>
      </c>
      <c r="F597">
        <v>1.5</v>
      </c>
      <c r="H597" s="2">
        <v>42576</v>
      </c>
      <c r="I597" s="3">
        <v>0.44097222222222221</v>
      </c>
      <c r="J597" s="2">
        <v>42576</v>
      </c>
      <c r="K597" s="3">
        <v>0.44513888888888886</v>
      </c>
      <c r="L597" s="4">
        <v>4.1666666666666666E-3</v>
      </c>
      <c r="M597" t="str">
        <f>TEXT(Table1[[#This Row],[START_DATE]], "dddd")</f>
        <v>Monday</v>
      </c>
      <c r="N597" t="str">
        <f>UPPER(LEFT(Table1[[#This Row],[Column1]],3))</f>
        <v>MON</v>
      </c>
      <c r="O597" t="str" cm="1">
        <f t="array" ref="O597">_xlfn.IFS(
  Table1[[#This Row],[START_TIME]]&lt;TIME(12,0,0), "05:00-12:00",
  Table1[[#This Row],[START_TIME]]&lt;TIME(18,0,0), "12:00-18:00",
  Table1[[#This Row],[START_TIME]]&lt;TIME(23,0,0), "18:00-23:00",
  TRUE, "23:00-05:00"
)</f>
        <v>05:00-12:00</v>
      </c>
    </row>
    <row r="598" spans="1:15" x14ac:dyDescent="0.35">
      <c r="A598" s="1">
        <v>42576.449305555558</v>
      </c>
      <c r="B598" s="1">
        <v>42576.456944444442</v>
      </c>
      <c r="C598" t="s">
        <v>12</v>
      </c>
      <c r="D598" t="s">
        <v>15</v>
      </c>
      <c r="E598" t="s">
        <v>30</v>
      </c>
      <c r="F598">
        <v>4.9000000000000004</v>
      </c>
      <c r="H598" s="2">
        <v>42576</v>
      </c>
      <c r="I598" s="3">
        <v>0.44930555555555557</v>
      </c>
      <c r="J598" s="2">
        <v>42576</v>
      </c>
      <c r="K598" s="3">
        <v>0.45694444444444443</v>
      </c>
      <c r="L598" s="4">
        <v>7.6388888888888886E-3</v>
      </c>
      <c r="M598" t="str">
        <f>TEXT(Table1[[#This Row],[START_DATE]], "dddd")</f>
        <v>Monday</v>
      </c>
      <c r="N598" t="str">
        <f>UPPER(LEFT(Table1[[#This Row],[Column1]],3))</f>
        <v>MON</v>
      </c>
      <c r="O598" t="str" cm="1">
        <f t="array" ref="O598">_xlfn.IFS(
  Table1[[#This Row],[START_TIME]]&lt;TIME(12,0,0), "05:00-12:00",
  Table1[[#This Row],[START_TIME]]&lt;TIME(18,0,0), "12:00-18:00",
  Table1[[#This Row],[START_TIME]]&lt;TIME(23,0,0), "18:00-23:00",
  TRUE, "23:00-05:00"
)</f>
        <v>05:00-12:00</v>
      </c>
    </row>
    <row r="599" spans="1:15" x14ac:dyDescent="0.35">
      <c r="A599" s="1">
        <v>42576.461111111108</v>
      </c>
      <c r="B599" s="1">
        <v>42576.481249999997</v>
      </c>
      <c r="C599" t="s">
        <v>12</v>
      </c>
      <c r="D599" t="s">
        <v>30</v>
      </c>
      <c r="E599" t="s">
        <v>15</v>
      </c>
      <c r="F599">
        <v>7.9</v>
      </c>
      <c r="H599" s="2">
        <v>42576</v>
      </c>
      <c r="I599" s="3">
        <v>0.46111111111111114</v>
      </c>
      <c r="J599" s="2">
        <v>42576</v>
      </c>
      <c r="K599" s="3">
        <v>0.48125000000000001</v>
      </c>
      <c r="L599" s="4">
        <v>2.013888888888889E-2</v>
      </c>
      <c r="M599" t="str">
        <f>TEXT(Table1[[#This Row],[START_DATE]], "dddd")</f>
        <v>Monday</v>
      </c>
      <c r="N599" t="str">
        <f>UPPER(LEFT(Table1[[#This Row],[Column1]],3))</f>
        <v>MON</v>
      </c>
      <c r="O599" t="str" cm="1">
        <f t="array" ref="O599">_xlfn.IFS(
  Table1[[#This Row],[START_TIME]]&lt;TIME(12,0,0), "05:00-12:00",
  Table1[[#This Row],[START_TIME]]&lt;TIME(18,0,0), "12:00-18:00",
  Table1[[#This Row],[START_TIME]]&lt;TIME(23,0,0), "18:00-23:00",
  TRUE, "23:00-05:00"
)</f>
        <v>05:00-12:00</v>
      </c>
    </row>
    <row r="600" spans="1:15" x14ac:dyDescent="0.35">
      <c r="A600" s="1">
        <v>42576.484027777777</v>
      </c>
      <c r="B600" s="1">
        <v>42576.488888888889</v>
      </c>
      <c r="C600" t="s">
        <v>12</v>
      </c>
      <c r="D600" t="s">
        <v>28</v>
      </c>
      <c r="E600" t="s">
        <v>19</v>
      </c>
      <c r="F600">
        <v>1.7</v>
      </c>
      <c r="H600" s="2">
        <v>42576</v>
      </c>
      <c r="I600" s="3">
        <v>0.48402777777777778</v>
      </c>
      <c r="J600" s="2">
        <v>42576</v>
      </c>
      <c r="K600" s="3">
        <v>0.48888888888888887</v>
      </c>
      <c r="L600" s="4">
        <v>4.8611111111111112E-3</v>
      </c>
      <c r="M600" t="str">
        <f>TEXT(Table1[[#This Row],[START_DATE]], "dddd")</f>
        <v>Monday</v>
      </c>
      <c r="N600" t="str">
        <f>UPPER(LEFT(Table1[[#This Row],[Column1]],3))</f>
        <v>MON</v>
      </c>
      <c r="O600" t="str" cm="1">
        <f t="array" ref="O600">_xlfn.IFS(
  Table1[[#This Row],[START_TIME]]&lt;TIME(12,0,0), "05:00-12:00",
  Table1[[#This Row],[START_TIME]]&lt;TIME(18,0,0), "12:00-18:00",
  Table1[[#This Row],[START_TIME]]&lt;TIME(23,0,0), "18:00-23:00",
  TRUE, "23:00-05:00"
)</f>
        <v>05:00-12:00</v>
      </c>
    </row>
    <row r="601" spans="1:15" x14ac:dyDescent="0.35">
      <c r="A601" s="1">
        <v>42577.654861111114</v>
      </c>
      <c r="B601" s="1">
        <v>42577.65902777778</v>
      </c>
      <c r="C601" t="s">
        <v>12</v>
      </c>
      <c r="D601" t="s">
        <v>19</v>
      </c>
      <c r="E601" t="s">
        <v>25</v>
      </c>
      <c r="F601">
        <v>2.2000000000000002</v>
      </c>
      <c r="H601" s="2">
        <v>42577</v>
      </c>
      <c r="I601" s="3">
        <v>0.65486111111111112</v>
      </c>
      <c r="J601" s="2">
        <v>42577</v>
      </c>
      <c r="K601" s="3">
        <v>0.65902777777777777</v>
      </c>
      <c r="L601" s="4">
        <v>4.1666666666666666E-3</v>
      </c>
      <c r="M601" t="str">
        <f>TEXT(Table1[[#This Row],[START_DATE]], "dddd")</f>
        <v>Tuesday</v>
      </c>
      <c r="N601" t="str">
        <f>UPPER(LEFT(Table1[[#This Row],[Column1]],3))</f>
        <v>TUE</v>
      </c>
      <c r="O601" t="str" cm="1">
        <f t="array" ref="O601">_xlfn.IFS(
  Table1[[#This Row],[START_TIME]]&lt;TIME(12,0,0), "05:00-12:00",
  Table1[[#This Row],[START_TIME]]&lt;TIME(18,0,0), "12:00-18:00",
  Table1[[#This Row],[START_TIME]]&lt;TIME(23,0,0), "18:00-23:00",
  TRUE, "23:00-05:00"
)</f>
        <v>12:00-18:00</v>
      </c>
    </row>
    <row r="602" spans="1:15" x14ac:dyDescent="0.35">
      <c r="A602" s="1">
        <v>42577.718055555553</v>
      </c>
      <c r="B602" s="1">
        <v>42577.724999999999</v>
      </c>
      <c r="C602" t="s">
        <v>12</v>
      </c>
      <c r="D602" t="s">
        <v>25</v>
      </c>
      <c r="E602" t="s">
        <v>19</v>
      </c>
      <c r="F602">
        <v>2.1</v>
      </c>
      <c r="H602" s="2">
        <v>42577</v>
      </c>
      <c r="I602" s="3">
        <v>0.71805555555555556</v>
      </c>
      <c r="J602" s="2">
        <v>42577</v>
      </c>
      <c r="K602" s="3">
        <v>0.72499999999999998</v>
      </c>
      <c r="L602" s="4">
        <v>6.9444444444444441E-3</v>
      </c>
      <c r="M602" t="str">
        <f>TEXT(Table1[[#This Row],[START_DATE]], "dddd")</f>
        <v>Tuesday</v>
      </c>
      <c r="N602" t="str">
        <f>UPPER(LEFT(Table1[[#This Row],[Column1]],3))</f>
        <v>TUE</v>
      </c>
      <c r="O602" t="str" cm="1">
        <f t="array" ref="O602">_xlfn.IFS(
  Table1[[#This Row],[START_TIME]]&lt;TIME(12,0,0), "05:00-12:00",
  Table1[[#This Row],[START_TIME]]&lt;TIME(18,0,0), "12:00-18:00",
  Table1[[#This Row],[START_TIME]]&lt;TIME(23,0,0), "18:00-23:00",
  TRUE, "23:00-05:00"
)</f>
        <v>12:00-18:00</v>
      </c>
    </row>
    <row r="603" spans="1:15" x14ac:dyDescent="0.35">
      <c r="A603" s="1">
        <v>42577.869444444441</v>
      </c>
      <c r="B603" s="1">
        <v>42577.875</v>
      </c>
      <c r="C603" t="s">
        <v>12</v>
      </c>
      <c r="D603" t="s">
        <v>15</v>
      </c>
      <c r="E603" t="s">
        <v>30</v>
      </c>
      <c r="F603">
        <v>2.5</v>
      </c>
      <c r="G603" t="s">
        <v>14</v>
      </c>
      <c r="H603" s="2">
        <v>42577</v>
      </c>
      <c r="I603" s="3">
        <v>0.86944444444444446</v>
      </c>
      <c r="J603" s="2">
        <v>42577</v>
      </c>
      <c r="K603" s="3">
        <v>0.875</v>
      </c>
      <c r="L603" s="4">
        <v>5.5555555555555558E-3</v>
      </c>
      <c r="M603" t="str">
        <f>TEXT(Table1[[#This Row],[START_DATE]], "dddd")</f>
        <v>Tuesday</v>
      </c>
      <c r="N603" t="str">
        <f>UPPER(LEFT(Table1[[#This Row],[Column1]],3))</f>
        <v>TUE</v>
      </c>
      <c r="O603" t="str" cm="1">
        <f t="array" ref="O603">_xlfn.IFS(
  Table1[[#This Row],[START_TIME]]&lt;TIME(12,0,0), "05:00-12:00",
  Table1[[#This Row],[START_TIME]]&lt;TIME(18,0,0), "12:00-18:00",
  Table1[[#This Row],[START_TIME]]&lt;TIME(23,0,0), "18:00-23:00",
  TRUE, "23:00-05:00"
)</f>
        <v>18:00-23:00</v>
      </c>
    </row>
    <row r="604" spans="1:15" x14ac:dyDescent="0.35">
      <c r="A604" s="1">
        <v>42577.938194444447</v>
      </c>
      <c r="B604" s="1">
        <v>42577.943749999999</v>
      </c>
      <c r="C604" t="s">
        <v>12</v>
      </c>
      <c r="D604" t="s">
        <v>30</v>
      </c>
      <c r="E604" t="s">
        <v>15</v>
      </c>
      <c r="F604">
        <v>2.5</v>
      </c>
      <c r="G604" t="s">
        <v>14</v>
      </c>
      <c r="H604" s="2">
        <v>42577</v>
      </c>
      <c r="I604" s="3">
        <v>0.93819444444444444</v>
      </c>
      <c r="J604" s="2">
        <v>42577</v>
      </c>
      <c r="K604" s="3">
        <v>0.94374999999999998</v>
      </c>
      <c r="L604" s="4">
        <v>5.5555555555555558E-3</v>
      </c>
      <c r="M604" t="str">
        <f>TEXT(Table1[[#This Row],[START_DATE]], "dddd")</f>
        <v>Tuesday</v>
      </c>
      <c r="N604" t="str">
        <f>UPPER(LEFT(Table1[[#This Row],[Column1]],3))</f>
        <v>TUE</v>
      </c>
      <c r="O604" t="str" cm="1">
        <f t="array" ref="O604">_xlfn.IFS(
  Table1[[#This Row],[START_TIME]]&lt;TIME(12,0,0), "05:00-12:00",
  Table1[[#This Row],[START_TIME]]&lt;TIME(18,0,0), "12:00-18:00",
  Table1[[#This Row],[START_TIME]]&lt;TIME(23,0,0), "18:00-23:00",
  TRUE, "23:00-05:00"
)</f>
        <v>18:00-23:00</v>
      </c>
    </row>
    <row r="605" spans="1:15" x14ac:dyDescent="0.35">
      <c r="A605" s="1">
        <v>42578.797222222223</v>
      </c>
      <c r="B605" s="1">
        <v>42578.805555555555</v>
      </c>
      <c r="C605" t="s">
        <v>12</v>
      </c>
      <c r="D605" t="s">
        <v>15</v>
      </c>
      <c r="E605" t="s">
        <v>30</v>
      </c>
      <c r="F605">
        <v>2.8</v>
      </c>
      <c r="H605" s="2">
        <v>42578</v>
      </c>
      <c r="I605" s="3">
        <v>0.79722222222222228</v>
      </c>
      <c r="J605" s="2">
        <v>42578</v>
      </c>
      <c r="K605" s="3">
        <v>0.80555555555555558</v>
      </c>
      <c r="L605" s="4">
        <v>8.3333333333333332E-3</v>
      </c>
      <c r="M605" t="str">
        <f>TEXT(Table1[[#This Row],[START_DATE]], "dddd")</f>
        <v>Wednesday</v>
      </c>
      <c r="N605" t="str">
        <f>UPPER(LEFT(Table1[[#This Row],[Column1]],3))</f>
        <v>WED</v>
      </c>
      <c r="O605" t="str" cm="1">
        <f t="array" ref="O605">_xlfn.IFS(
  Table1[[#This Row],[START_TIME]]&lt;TIME(12,0,0), "05:00-12:00",
  Table1[[#This Row],[START_TIME]]&lt;TIME(18,0,0), "12:00-18:00",
  Table1[[#This Row],[START_TIME]]&lt;TIME(23,0,0), "18:00-23:00",
  TRUE, "23:00-05:00"
)</f>
        <v>18:00-23:00</v>
      </c>
    </row>
    <row r="606" spans="1:15" x14ac:dyDescent="0.35">
      <c r="A606" s="1">
        <v>42578.898611111108</v>
      </c>
      <c r="B606" s="1">
        <v>42578.914583333331</v>
      </c>
      <c r="C606" t="s">
        <v>12</v>
      </c>
      <c r="D606" t="s">
        <v>30</v>
      </c>
      <c r="E606" t="s">
        <v>32</v>
      </c>
      <c r="F606">
        <v>14.7</v>
      </c>
      <c r="H606" s="2">
        <v>42578</v>
      </c>
      <c r="I606" s="3">
        <v>0.89861111111111114</v>
      </c>
      <c r="J606" s="2">
        <v>42578</v>
      </c>
      <c r="K606" s="3">
        <v>0.9145833333333333</v>
      </c>
      <c r="L606" s="4">
        <v>1.5972222222222221E-2</v>
      </c>
      <c r="M606" t="str">
        <f>TEXT(Table1[[#This Row],[START_DATE]], "dddd")</f>
        <v>Wednesday</v>
      </c>
      <c r="N606" t="str">
        <f>UPPER(LEFT(Table1[[#This Row],[Column1]],3))</f>
        <v>WED</v>
      </c>
      <c r="O606" t="str" cm="1">
        <f t="array" ref="O606">_xlfn.IFS(
  Table1[[#This Row],[START_TIME]]&lt;TIME(12,0,0), "05:00-12:00",
  Table1[[#This Row],[START_TIME]]&lt;TIME(18,0,0), "12:00-18:00",
  Table1[[#This Row],[START_TIME]]&lt;TIME(23,0,0), "18:00-23:00",
  TRUE, "23:00-05:00"
)</f>
        <v>18:00-23:00</v>
      </c>
    </row>
    <row r="607" spans="1:15" x14ac:dyDescent="0.35">
      <c r="A607" s="1">
        <v>42578.916666666664</v>
      </c>
      <c r="B607" s="1">
        <v>42578.93472222222</v>
      </c>
      <c r="C607" t="s">
        <v>12</v>
      </c>
      <c r="D607" t="s">
        <v>32</v>
      </c>
      <c r="E607" t="s">
        <v>30</v>
      </c>
      <c r="F607">
        <v>14.6</v>
      </c>
      <c r="H607" s="2">
        <v>42578</v>
      </c>
      <c r="I607" s="3">
        <v>0.91666666666666663</v>
      </c>
      <c r="J607" s="2">
        <v>42578</v>
      </c>
      <c r="K607" s="3">
        <v>0.93472222222222223</v>
      </c>
      <c r="L607" s="4">
        <v>1.8055555555555554E-2</v>
      </c>
      <c r="M607" t="str">
        <f>TEXT(Table1[[#This Row],[START_DATE]], "dddd")</f>
        <v>Wednesday</v>
      </c>
      <c r="N607" t="str">
        <f>UPPER(LEFT(Table1[[#This Row],[Column1]],3))</f>
        <v>WED</v>
      </c>
      <c r="O607" t="str" cm="1">
        <f t="array" ref="O607">_xlfn.IFS(
  Table1[[#This Row],[START_TIME]]&lt;TIME(12,0,0), "05:00-12:00",
  Table1[[#This Row],[START_TIME]]&lt;TIME(18,0,0), "12:00-18:00",
  Table1[[#This Row],[START_TIME]]&lt;TIME(23,0,0), "18:00-23:00",
  TRUE, "23:00-05:00"
)</f>
        <v>18:00-23:00</v>
      </c>
    </row>
    <row r="608" spans="1:15" x14ac:dyDescent="0.35">
      <c r="A608" s="1">
        <v>42579.00277777778</v>
      </c>
      <c r="B608" s="1">
        <v>42579.006249999999</v>
      </c>
      <c r="C608" t="s">
        <v>12</v>
      </c>
      <c r="D608" t="s">
        <v>30</v>
      </c>
      <c r="E608" t="s">
        <v>15</v>
      </c>
      <c r="F608">
        <v>2.2999999999999998</v>
      </c>
      <c r="H608" s="2">
        <v>42579</v>
      </c>
      <c r="I608" s="3">
        <v>2.7777777777777779E-3</v>
      </c>
      <c r="J608" s="2">
        <v>42579</v>
      </c>
      <c r="K608" s="3">
        <v>6.2500000000000003E-3</v>
      </c>
      <c r="L608" s="4">
        <v>3.472222222222222E-3</v>
      </c>
      <c r="M608" t="str">
        <f>TEXT(Table1[[#This Row],[START_DATE]], "dddd")</f>
        <v>Thursday</v>
      </c>
      <c r="N608" t="str">
        <f>UPPER(LEFT(Table1[[#This Row],[Column1]],3))</f>
        <v>THU</v>
      </c>
      <c r="O608" t="str" cm="1">
        <f t="array" ref="O608">_xlfn.IFS(
  Table1[[#This Row],[START_TIME]]&lt;TIME(12,0,0), "05:00-12:00",
  Table1[[#This Row],[START_TIME]]&lt;TIME(18,0,0), "12:00-18:00",
  Table1[[#This Row],[START_TIME]]&lt;TIME(23,0,0), "18:00-23:00",
  TRUE, "23:00-05:00"
)</f>
        <v>05:00-12:00</v>
      </c>
    </row>
    <row r="609" spans="1:15" x14ac:dyDescent="0.35">
      <c r="A609" s="1">
        <v>42580.65625</v>
      </c>
      <c r="B609" s="1">
        <v>42580.657638888886</v>
      </c>
      <c r="C609" t="s">
        <v>12</v>
      </c>
      <c r="D609" t="s">
        <v>19</v>
      </c>
      <c r="E609" t="s">
        <v>25</v>
      </c>
      <c r="F609">
        <v>2.2000000000000002</v>
      </c>
      <c r="H609" s="2">
        <v>42580</v>
      </c>
      <c r="I609" s="3">
        <v>0.65625</v>
      </c>
      <c r="J609" s="2">
        <v>42580</v>
      </c>
      <c r="K609" s="3">
        <v>0.65763888888888888</v>
      </c>
      <c r="L609" s="4">
        <v>1.3888888888888889E-3</v>
      </c>
      <c r="M609" t="str">
        <f>TEXT(Table1[[#This Row],[START_DATE]], "dddd")</f>
        <v>Friday</v>
      </c>
      <c r="N609" t="str">
        <f>UPPER(LEFT(Table1[[#This Row],[Column1]],3))</f>
        <v>FRI</v>
      </c>
      <c r="O609" t="str" cm="1">
        <f t="array" ref="O609">_xlfn.IFS(
  Table1[[#This Row],[START_TIME]]&lt;TIME(12,0,0), "05:00-12:00",
  Table1[[#This Row],[START_TIME]]&lt;TIME(18,0,0), "12:00-18:00",
  Table1[[#This Row],[START_TIME]]&lt;TIME(23,0,0), "18:00-23:00",
  TRUE, "23:00-05:00"
)</f>
        <v>12:00-18:00</v>
      </c>
    </row>
    <row r="610" spans="1:15" x14ac:dyDescent="0.35">
      <c r="A610" s="1">
        <v>42580.727083333331</v>
      </c>
      <c r="B610" s="1">
        <v>42580.739583333336</v>
      </c>
      <c r="C610" t="s">
        <v>12</v>
      </c>
      <c r="D610" t="s">
        <v>25</v>
      </c>
      <c r="E610" t="s">
        <v>19</v>
      </c>
      <c r="F610">
        <v>2.2000000000000002</v>
      </c>
      <c r="G610" t="s">
        <v>14</v>
      </c>
      <c r="H610" s="2">
        <v>42580</v>
      </c>
      <c r="I610" s="3">
        <v>0.7270833333333333</v>
      </c>
      <c r="J610" s="2">
        <v>42580</v>
      </c>
      <c r="K610" s="3">
        <v>0.73958333333333337</v>
      </c>
      <c r="L610" s="4">
        <v>1.2500000000000001E-2</v>
      </c>
      <c r="M610" t="str">
        <f>TEXT(Table1[[#This Row],[START_DATE]], "dddd")</f>
        <v>Friday</v>
      </c>
      <c r="N610" t="str">
        <f>UPPER(LEFT(Table1[[#This Row],[Column1]],3))</f>
        <v>FRI</v>
      </c>
      <c r="O610" t="str" cm="1">
        <f t="array" ref="O610">_xlfn.IFS(
  Table1[[#This Row],[START_TIME]]&lt;TIME(12,0,0), "05:00-12:00",
  Table1[[#This Row],[START_TIME]]&lt;TIME(18,0,0), "12:00-18:00",
  Table1[[#This Row],[START_TIME]]&lt;TIME(23,0,0), "18:00-23:00",
  TRUE, "23:00-05:00"
)</f>
        <v>12:00-18:00</v>
      </c>
    </row>
    <row r="611" spans="1:15" x14ac:dyDescent="0.35">
      <c r="A611" s="1">
        <v>42581.709722222222</v>
      </c>
      <c r="B611" s="1">
        <v>42581.727083333331</v>
      </c>
      <c r="C611" t="s">
        <v>12</v>
      </c>
      <c r="D611" t="s">
        <v>15</v>
      </c>
      <c r="E611" t="s">
        <v>31</v>
      </c>
      <c r="F611">
        <v>14</v>
      </c>
      <c r="H611" s="2">
        <v>42581</v>
      </c>
      <c r="I611" s="3">
        <v>0.70972222222222225</v>
      </c>
      <c r="J611" s="2">
        <v>42581</v>
      </c>
      <c r="K611" s="3">
        <v>0.7270833333333333</v>
      </c>
      <c r="L611" s="4">
        <v>1.7361111111111112E-2</v>
      </c>
      <c r="M611" t="str">
        <f>TEXT(Table1[[#This Row],[START_DATE]], "dddd")</f>
        <v>Saturday</v>
      </c>
      <c r="N611" t="str">
        <f>UPPER(LEFT(Table1[[#This Row],[Column1]],3))</f>
        <v>SAT</v>
      </c>
      <c r="O611" t="str" cm="1">
        <f t="array" ref="O611">_xlfn.IFS(
  Table1[[#This Row],[START_TIME]]&lt;TIME(12,0,0), "05:00-12:00",
  Table1[[#This Row],[START_TIME]]&lt;TIME(18,0,0), "12:00-18:00",
  Table1[[#This Row],[START_TIME]]&lt;TIME(23,0,0), "18:00-23:00",
  TRUE, "23:00-05:00"
)</f>
        <v>12:00-18:00</v>
      </c>
    </row>
    <row r="612" spans="1:15" x14ac:dyDescent="0.35">
      <c r="A612" s="1">
        <v>42581.886111111111</v>
      </c>
      <c r="B612" s="1">
        <v>42581.90347222222</v>
      </c>
      <c r="C612" t="s">
        <v>12</v>
      </c>
      <c r="D612" t="s">
        <v>31</v>
      </c>
      <c r="E612" t="s">
        <v>15</v>
      </c>
      <c r="F612">
        <v>13.3</v>
      </c>
      <c r="H612" s="2">
        <v>42581</v>
      </c>
      <c r="I612" s="3">
        <v>0.88611111111111107</v>
      </c>
      <c r="J612" s="2">
        <v>42581</v>
      </c>
      <c r="K612" s="3">
        <v>0.90347222222222223</v>
      </c>
      <c r="L612" s="4">
        <v>1.7361111111111112E-2</v>
      </c>
      <c r="M612" t="str">
        <f>TEXT(Table1[[#This Row],[START_DATE]], "dddd")</f>
        <v>Saturday</v>
      </c>
      <c r="N612" t="str">
        <f>UPPER(LEFT(Table1[[#This Row],[Column1]],3))</f>
        <v>SAT</v>
      </c>
      <c r="O612" t="str" cm="1">
        <f t="array" ref="O612">_xlfn.IFS(
  Table1[[#This Row],[START_TIME]]&lt;TIME(12,0,0), "05:00-12:00",
  Table1[[#This Row],[START_TIME]]&lt;TIME(18,0,0), "12:00-18:00",
  Table1[[#This Row],[START_TIME]]&lt;TIME(23,0,0), "18:00-23:00",
  TRUE, "23:00-05:00"
)</f>
        <v>18:00-23:00</v>
      </c>
    </row>
    <row r="613" spans="1:15" x14ac:dyDescent="0.35">
      <c r="A613" s="1">
        <v>42582.729166666664</v>
      </c>
      <c r="B613" s="1">
        <v>42582.734027777777</v>
      </c>
      <c r="C613" t="s">
        <v>12</v>
      </c>
      <c r="D613" t="s">
        <v>25</v>
      </c>
      <c r="E613" t="s">
        <v>19</v>
      </c>
      <c r="F613">
        <v>1.8</v>
      </c>
      <c r="H613" s="2">
        <v>42582</v>
      </c>
      <c r="I613" s="3">
        <v>0.72916666666666663</v>
      </c>
      <c r="J613" s="2">
        <v>42582</v>
      </c>
      <c r="K613" s="3">
        <v>0.73402777777777772</v>
      </c>
      <c r="L613" s="4">
        <v>4.8611111111111112E-3</v>
      </c>
      <c r="M613" t="str">
        <f>TEXT(Table1[[#This Row],[START_DATE]], "dddd")</f>
        <v>Sunday</v>
      </c>
      <c r="N613" t="str">
        <f>UPPER(LEFT(Table1[[#This Row],[Column1]],3))</f>
        <v>SUN</v>
      </c>
      <c r="O613" t="str" cm="1">
        <f t="array" ref="O613">_xlfn.IFS(
  Table1[[#This Row],[START_TIME]]&lt;TIME(12,0,0), "05:00-12:00",
  Table1[[#This Row],[START_TIME]]&lt;TIME(18,0,0), "12:00-18:00",
  Table1[[#This Row],[START_TIME]]&lt;TIME(23,0,0), "18:00-23:00",
  TRUE, "23:00-05:00"
)</f>
        <v>12:00-18:00</v>
      </c>
    </row>
    <row r="614" spans="1:15" x14ac:dyDescent="0.35">
      <c r="A614" s="1">
        <v>42584.539583333331</v>
      </c>
      <c r="B614" s="1">
        <v>42584.547222222223</v>
      </c>
      <c r="C614" t="s">
        <v>12</v>
      </c>
      <c r="D614" t="s">
        <v>19</v>
      </c>
      <c r="E614" t="s">
        <v>36</v>
      </c>
      <c r="F614">
        <v>4.3</v>
      </c>
      <c r="G614" t="s">
        <v>14</v>
      </c>
      <c r="H614" s="2">
        <v>42584</v>
      </c>
      <c r="I614" s="3">
        <v>0.5395833333333333</v>
      </c>
      <c r="J614" s="2">
        <v>42584</v>
      </c>
      <c r="K614" s="3">
        <v>0.54722222222222228</v>
      </c>
      <c r="L614" s="4">
        <v>7.6388888888888886E-3</v>
      </c>
      <c r="M614" t="str">
        <f>TEXT(Table1[[#This Row],[START_DATE]], "dddd")</f>
        <v>Tuesday</v>
      </c>
      <c r="N614" t="str">
        <f>UPPER(LEFT(Table1[[#This Row],[Column1]],3))</f>
        <v>TUE</v>
      </c>
      <c r="O614" t="str" cm="1">
        <f t="array" ref="O614">_xlfn.IFS(
  Table1[[#This Row],[START_TIME]]&lt;TIME(12,0,0), "05:00-12:00",
  Table1[[#This Row],[START_TIME]]&lt;TIME(18,0,0), "12:00-18:00",
  Table1[[#This Row],[START_TIME]]&lt;TIME(23,0,0), "18:00-23:00",
  TRUE, "23:00-05:00"
)</f>
        <v>12:00-18:00</v>
      </c>
    </row>
    <row r="615" spans="1:15" x14ac:dyDescent="0.35">
      <c r="A615" s="1">
        <v>42584.583333333336</v>
      </c>
      <c r="B615" s="1">
        <v>42584.590277777781</v>
      </c>
      <c r="C615" t="s">
        <v>12</v>
      </c>
      <c r="D615" t="s">
        <v>36</v>
      </c>
      <c r="E615" t="s">
        <v>19</v>
      </c>
      <c r="F615">
        <v>2.7</v>
      </c>
      <c r="G615" t="s">
        <v>14</v>
      </c>
      <c r="H615" s="2">
        <v>42584</v>
      </c>
      <c r="I615" s="3">
        <v>0.58333333333333337</v>
      </c>
      <c r="J615" s="2">
        <v>42584</v>
      </c>
      <c r="K615" s="3">
        <v>0.59027777777777779</v>
      </c>
      <c r="L615" s="4">
        <v>6.9444444444444441E-3</v>
      </c>
      <c r="M615" t="str">
        <f>TEXT(Table1[[#This Row],[START_DATE]], "dddd")</f>
        <v>Tuesday</v>
      </c>
      <c r="N615" t="str">
        <f>UPPER(LEFT(Table1[[#This Row],[Column1]],3))</f>
        <v>TUE</v>
      </c>
      <c r="O615" t="str" cm="1">
        <f t="array" ref="O615">_xlfn.IFS(
  Table1[[#This Row],[START_TIME]]&lt;TIME(12,0,0), "05:00-12:00",
  Table1[[#This Row],[START_TIME]]&lt;TIME(18,0,0), "12:00-18:00",
  Table1[[#This Row],[START_TIME]]&lt;TIME(23,0,0), "18:00-23:00",
  TRUE, "23:00-05:00"
)</f>
        <v>12:00-18:00</v>
      </c>
    </row>
    <row r="616" spans="1:15" x14ac:dyDescent="0.35">
      <c r="A616" s="1">
        <v>42585.609722222223</v>
      </c>
      <c r="B616" s="1">
        <v>42585.621527777781</v>
      </c>
      <c r="C616" t="s">
        <v>12</v>
      </c>
      <c r="D616" t="s">
        <v>19</v>
      </c>
      <c r="E616" t="s">
        <v>76</v>
      </c>
      <c r="F616">
        <v>7.2</v>
      </c>
      <c r="G616" t="s">
        <v>27</v>
      </c>
      <c r="H616" s="2">
        <v>42585</v>
      </c>
      <c r="I616" s="3">
        <v>0.60972222222222228</v>
      </c>
      <c r="J616" s="2">
        <v>42585</v>
      </c>
      <c r="K616" s="3">
        <v>0.62152777777777779</v>
      </c>
      <c r="L616" s="4">
        <v>1.1805555555555555E-2</v>
      </c>
      <c r="M616" t="str">
        <f>TEXT(Table1[[#This Row],[START_DATE]], "dddd")</f>
        <v>Wednesday</v>
      </c>
      <c r="N616" t="str">
        <f>UPPER(LEFT(Table1[[#This Row],[Column1]],3))</f>
        <v>WED</v>
      </c>
      <c r="O616" t="str" cm="1">
        <f t="array" ref="O616">_xlfn.IFS(
  Table1[[#This Row],[START_TIME]]&lt;TIME(12,0,0), "05:00-12:00",
  Table1[[#This Row],[START_TIME]]&lt;TIME(18,0,0), "12:00-18:00",
  Table1[[#This Row],[START_TIME]]&lt;TIME(23,0,0), "18:00-23:00",
  TRUE, "23:00-05:00"
)</f>
        <v>12:00-18:00</v>
      </c>
    </row>
    <row r="617" spans="1:15" x14ac:dyDescent="0.35">
      <c r="A617" s="1">
        <v>42585.649305555555</v>
      </c>
      <c r="B617" s="1">
        <v>42585.666666666664</v>
      </c>
      <c r="C617" t="s">
        <v>12</v>
      </c>
      <c r="D617" t="s">
        <v>76</v>
      </c>
      <c r="E617" t="s">
        <v>19</v>
      </c>
      <c r="F617">
        <v>7.6</v>
      </c>
      <c r="G617" t="s">
        <v>14</v>
      </c>
      <c r="H617" s="2">
        <v>42585</v>
      </c>
      <c r="I617" s="3">
        <v>0.64930555555555558</v>
      </c>
      <c r="J617" s="2">
        <v>42585</v>
      </c>
      <c r="K617" s="3">
        <v>0.66666666666666663</v>
      </c>
      <c r="L617" s="4">
        <v>1.7361111111111112E-2</v>
      </c>
      <c r="M617" t="str">
        <f>TEXT(Table1[[#This Row],[START_DATE]], "dddd")</f>
        <v>Wednesday</v>
      </c>
      <c r="N617" t="str">
        <f>UPPER(LEFT(Table1[[#This Row],[Column1]],3))</f>
        <v>WED</v>
      </c>
      <c r="O617" t="str" cm="1">
        <f t="array" ref="O617">_xlfn.IFS(
  Table1[[#This Row],[START_TIME]]&lt;TIME(12,0,0), "05:00-12:00",
  Table1[[#This Row],[START_TIME]]&lt;TIME(18,0,0), "12:00-18:00",
  Table1[[#This Row],[START_TIME]]&lt;TIME(23,0,0), "18:00-23:00",
  TRUE, "23:00-05:00"
)</f>
        <v>12:00-18:00</v>
      </c>
    </row>
    <row r="618" spans="1:15" x14ac:dyDescent="0.35">
      <c r="A618" s="1">
        <v>42585.675694444442</v>
      </c>
      <c r="B618" s="1">
        <v>42585.684027777781</v>
      </c>
      <c r="C618" t="s">
        <v>24</v>
      </c>
      <c r="D618" t="s">
        <v>19</v>
      </c>
      <c r="E618" t="s">
        <v>19</v>
      </c>
      <c r="F618">
        <v>1.6</v>
      </c>
      <c r="H618" s="2">
        <v>42585</v>
      </c>
      <c r="I618" s="3">
        <v>0.67569444444444449</v>
      </c>
      <c r="J618" s="2">
        <v>42585</v>
      </c>
      <c r="K618" s="3">
        <v>0.68402777777777779</v>
      </c>
      <c r="L618" s="4">
        <v>8.3333333333333332E-3</v>
      </c>
      <c r="M618" t="str">
        <f>TEXT(Table1[[#This Row],[START_DATE]], "dddd")</f>
        <v>Wednesday</v>
      </c>
      <c r="N618" t="str">
        <f>UPPER(LEFT(Table1[[#This Row],[Column1]],3))</f>
        <v>WED</v>
      </c>
      <c r="O618" t="str" cm="1">
        <f t="array" ref="O618">_xlfn.IFS(
  Table1[[#This Row],[START_TIME]]&lt;TIME(12,0,0), "05:00-12:00",
  Table1[[#This Row],[START_TIME]]&lt;TIME(18,0,0), "12:00-18:00",
  Table1[[#This Row],[START_TIME]]&lt;TIME(23,0,0), "18:00-23:00",
  TRUE, "23:00-05:00"
)</f>
        <v>12:00-18:00</v>
      </c>
    </row>
    <row r="619" spans="1:15" x14ac:dyDescent="0.35">
      <c r="A619" s="1">
        <v>42586.520833333336</v>
      </c>
      <c r="B619" s="1">
        <v>42586.533333333333</v>
      </c>
      <c r="C619" t="s">
        <v>12</v>
      </c>
      <c r="D619" t="s">
        <v>15</v>
      </c>
      <c r="E619" t="s">
        <v>31</v>
      </c>
      <c r="F619">
        <v>10.5</v>
      </c>
      <c r="G619" t="s">
        <v>21</v>
      </c>
      <c r="H619" s="2">
        <v>42586</v>
      </c>
      <c r="I619" s="3">
        <v>0.52083333333333337</v>
      </c>
      <c r="J619" s="2">
        <v>42586</v>
      </c>
      <c r="K619" s="3">
        <v>0.53333333333333333</v>
      </c>
      <c r="L619" s="4">
        <v>1.2500000000000001E-2</v>
      </c>
      <c r="M619" t="str">
        <f>TEXT(Table1[[#This Row],[START_DATE]], "dddd")</f>
        <v>Thursday</v>
      </c>
      <c r="N619" t="str">
        <f>UPPER(LEFT(Table1[[#This Row],[Column1]],3))</f>
        <v>THU</v>
      </c>
      <c r="O619" t="str" cm="1">
        <f t="array" ref="O619">_xlfn.IFS(
  Table1[[#This Row],[START_TIME]]&lt;TIME(12,0,0), "05:00-12:00",
  Table1[[#This Row],[START_TIME]]&lt;TIME(18,0,0), "12:00-18:00",
  Table1[[#This Row],[START_TIME]]&lt;TIME(23,0,0), "18:00-23:00",
  TRUE, "23:00-05:00"
)</f>
        <v>12:00-18:00</v>
      </c>
    </row>
    <row r="620" spans="1:15" x14ac:dyDescent="0.35">
      <c r="A620" s="1">
        <v>42586.56527777778</v>
      </c>
      <c r="B620" s="1">
        <v>42586.57708333333</v>
      </c>
      <c r="C620" t="s">
        <v>12</v>
      </c>
      <c r="D620" t="s">
        <v>31</v>
      </c>
      <c r="E620" t="s">
        <v>15</v>
      </c>
      <c r="F620">
        <v>8.6999999999999993</v>
      </c>
      <c r="G620" t="s">
        <v>14</v>
      </c>
      <c r="H620" s="2">
        <v>42586</v>
      </c>
      <c r="I620" s="3">
        <v>0.56527777777777777</v>
      </c>
      <c r="J620" s="2">
        <v>42586</v>
      </c>
      <c r="K620" s="3">
        <v>0.57708333333333328</v>
      </c>
      <c r="L620" s="4">
        <v>1.1805555555555555E-2</v>
      </c>
      <c r="M620" t="str">
        <f>TEXT(Table1[[#This Row],[START_DATE]], "dddd")</f>
        <v>Thursday</v>
      </c>
      <c r="N620" t="str">
        <f>UPPER(LEFT(Table1[[#This Row],[Column1]],3))</f>
        <v>THU</v>
      </c>
      <c r="O620" t="str" cm="1">
        <f t="array" ref="O620">_xlfn.IFS(
  Table1[[#This Row],[START_TIME]]&lt;TIME(12,0,0), "05:00-12:00",
  Table1[[#This Row],[START_TIME]]&lt;TIME(18,0,0), "12:00-18:00",
  Table1[[#This Row],[START_TIME]]&lt;TIME(23,0,0), "18:00-23:00",
  TRUE, "23:00-05:00"
)</f>
        <v>12:00-18:00</v>
      </c>
    </row>
    <row r="621" spans="1:15" x14ac:dyDescent="0.35">
      <c r="A621" s="1">
        <v>42586.579861111109</v>
      </c>
      <c r="B621" s="1">
        <v>42586.585416666669</v>
      </c>
      <c r="C621" t="s">
        <v>12</v>
      </c>
      <c r="D621" t="s">
        <v>25</v>
      </c>
      <c r="E621" t="s">
        <v>19</v>
      </c>
      <c r="F621">
        <v>1.8</v>
      </c>
      <c r="G621" t="s">
        <v>29</v>
      </c>
      <c r="H621" s="2">
        <v>42586</v>
      </c>
      <c r="I621" s="3">
        <v>0.57986111111111116</v>
      </c>
      <c r="J621" s="2">
        <v>42586</v>
      </c>
      <c r="K621" s="3">
        <v>0.5854166666666667</v>
      </c>
      <c r="L621" s="4">
        <v>5.5555555555555558E-3</v>
      </c>
      <c r="M621" t="str">
        <f>TEXT(Table1[[#This Row],[START_DATE]], "dddd")</f>
        <v>Thursday</v>
      </c>
      <c r="N621" t="str">
        <f>UPPER(LEFT(Table1[[#This Row],[Column1]],3))</f>
        <v>THU</v>
      </c>
      <c r="O621" t="str" cm="1">
        <f t="array" ref="O621">_xlfn.IFS(
  Table1[[#This Row],[START_TIME]]&lt;TIME(12,0,0), "05:00-12:00",
  Table1[[#This Row],[START_TIME]]&lt;TIME(18,0,0), "12:00-18:00",
  Table1[[#This Row],[START_TIME]]&lt;TIME(23,0,0), "18:00-23:00",
  TRUE, "23:00-05:00"
)</f>
        <v>12:00-18:00</v>
      </c>
    </row>
    <row r="622" spans="1:15" x14ac:dyDescent="0.35">
      <c r="A622" s="1">
        <v>42586.613194444442</v>
      </c>
      <c r="B622" s="1">
        <v>42586.638888888891</v>
      </c>
      <c r="C622" t="s">
        <v>12</v>
      </c>
      <c r="D622" t="s">
        <v>15</v>
      </c>
      <c r="E622" t="s">
        <v>32</v>
      </c>
      <c r="F622">
        <v>19.100000000000001</v>
      </c>
      <c r="G622" t="s">
        <v>21</v>
      </c>
      <c r="H622" s="2">
        <v>42586</v>
      </c>
      <c r="I622" s="3">
        <v>0.61319444444444449</v>
      </c>
      <c r="J622" s="2">
        <v>42586</v>
      </c>
      <c r="K622" s="3">
        <v>0.63888888888888884</v>
      </c>
      <c r="L622" s="4">
        <v>2.5694444444444443E-2</v>
      </c>
      <c r="M622" t="str">
        <f>TEXT(Table1[[#This Row],[START_DATE]], "dddd")</f>
        <v>Thursday</v>
      </c>
      <c r="N622" t="str">
        <f>UPPER(LEFT(Table1[[#This Row],[Column1]],3))</f>
        <v>THU</v>
      </c>
      <c r="O622" t="str" cm="1">
        <f t="array" ref="O622">_xlfn.IFS(
  Table1[[#This Row],[START_TIME]]&lt;TIME(12,0,0), "05:00-12:00",
  Table1[[#This Row],[START_TIME]]&lt;TIME(18,0,0), "12:00-18:00",
  Table1[[#This Row],[START_TIME]]&lt;TIME(23,0,0), "18:00-23:00",
  TRUE, "23:00-05:00"
)</f>
        <v>12:00-18:00</v>
      </c>
    </row>
    <row r="623" spans="1:15" x14ac:dyDescent="0.35">
      <c r="A623" s="1">
        <v>42586.670138888891</v>
      </c>
      <c r="B623" s="1">
        <v>42586.699305555558</v>
      </c>
      <c r="C623" t="s">
        <v>12</v>
      </c>
      <c r="D623" t="s">
        <v>32</v>
      </c>
      <c r="E623" t="s">
        <v>15</v>
      </c>
      <c r="F623">
        <v>18.600000000000001</v>
      </c>
      <c r="G623" t="s">
        <v>21</v>
      </c>
      <c r="H623" s="2">
        <v>42586</v>
      </c>
      <c r="I623" s="3">
        <v>0.67013888888888884</v>
      </c>
      <c r="J623" s="2">
        <v>42586</v>
      </c>
      <c r="K623" s="3">
        <v>0.69930555555555551</v>
      </c>
      <c r="L623" s="4">
        <v>2.9166666666666667E-2</v>
      </c>
      <c r="M623" t="str">
        <f>TEXT(Table1[[#This Row],[START_DATE]], "dddd")</f>
        <v>Thursday</v>
      </c>
      <c r="N623" t="str">
        <f>UPPER(LEFT(Table1[[#This Row],[Column1]],3))</f>
        <v>THU</v>
      </c>
      <c r="O623" t="str" cm="1">
        <f t="array" ref="O623">_xlfn.IFS(
  Table1[[#This Row],[START_TIME]]&lt;TIME(12,0,0), "05:00-12:00",
  Table1[[#This Row],[START_TIME]]&lt;TIME(18,0,0), "12:00-18:00",
  Table1[[#This Row],[START_TIME]]&lt;TIME(23,0,0), "18:00-23:00",
  TRUE, "23:00-05:00"
)</f>
        <v>12:00-18:00</v>
      </c>
    </row>
    <row r="624" spans="1:15" x14ac:dyDescent="0.35">
      <c r="A624" s="1">
        <v>42588.349305555559</v>
      </c>
      <c r="B624" s="1">
        <v>42588.370138888888</v>
      </c>
      <c r="C624" t="s">
        <v>12</v>
      </c>
      <c r="D624" t="s">
        <v>15</v>
      </c>
      <c r="E624" t="s">
        <v>30</v>
      </c>
      <c r="F624">
        <v>8.6999999999999993</v>
      </c>
      <c r="G624" t="s">
        <v>14</v>
      </c>
      <c r="H624" s="2">
        <v>42588</v>
      </c>
      <c r="I624" s="3">
        <v>0.34930555555555554</v>
      </c>
      <c r="J624" s="2">
        <v>42588</v>
      </c>
      <c r="K624" s="3">
        <v>0.37013888888888891</v>
      </c>
      <c r="L624" s="4">
        <v>2.0833333333333332E-2</v>
      </c>
      <c r="M624" t="str">
        <f>TEXT(Table1[[#This Row],[START_DATE]], "dddd")</f>
        <v>Saturday</v>
      </c>
      <c r="N624" t="str">
        <f>UPPER(LEFT(Table1[[#This Row],[Column1]],3))</f>
        <v>SAT</v>
      </c>
      <c r="O624" t="str" cm="1">
        <f t="array" ref="O624">_xlfn.IFS(
  Table1[[#This Row],[START_TIME]]&lt;TIME(12,0,0), "05:00-12:00",
  Table1[[#This Row],[START_TIME]]&lt;TIME(18,0,0), "12:00-18:00",
  Table1[[#This Row],[START_TIME]]&lt;TIME(23,0,0), "18:00-23:00",
  TRUE, "23:00-05:00"
)</f>
        <v>05:00-12:00</v>
      </c>
    </row>
    <row r="625" spans="1:15" x14ac:dyDescent="0.35">
      <c r="A625" s="1">
        <v>42588.50277777778</v>
      </c>
      <c r="B625" s="1">
        <v>42588.542361111111</v>
      </c>
      <c r="C625" t="s">
        <v>12</v>
      </c>
      <c r="D625" t="s">
        <v>68</v>
      </c>
      <c r="E625" t="s">
        <v>64</v>
      </c>
      <c r="F625">
        <v>22.3</v>
      </c>
      <c r="G625" t="s">
        <v>29</v>
      </c>
      <c r="H625" s="2">
        <v>42588</v>
      </c>
      <c r="I625" s="3">
        <v>0.50277777777777777</v>
      </c>
      <c r="J625" s="2">
        <v>42588</v>
      </c>
      <c r="K625" s="3">
        <v>0.54236111111111107</v>
      </c>
      <c r="L625" s="4">
        <v>3.9583333333333331E-2</v>
      </c>
      <c r="M625" t="str">
        <f>TEXT(Table1[[#This Row],[START_DATE]], "dddd")</f>
        <v>Saturday</v>
      </c>
      <c r="N625" t="str">
        <f>UPPER(LEFT(Table1[[#This Row],[Column1]],3))</f>
        <v>SAT</v>
      </c>
      <c r="O625" t="str" cm="1">
        <f t="array" ref="O625">_xlfn.IFS(
  Table1[[#This Row],[START_TIME]]&lt;TIME(12,0,0), "05:00-12:00",
  Table1[[#This Row],[START_TIME]]&lt;TIME(18,0,0), "12:00-18:00",
  Table1[[#This Row],[START_TIME]]&lt;TIME(23,0,0), "18:00-23:00",
  TRUE, "23:00-05:00"
)</f>
        <v>12:00-18:00</v>
      </c>
    </row>
    <row r="626" spans="1:15" x14ac:dyDescent="0.35">
      <c r="A626" s="1">
        <v>42588.55</v>
      </c>
      <c r="B626" s="1">
        <v>42588.561805555553</v>
      </c>
      <c r="C626" t="s">
        <v>12</v>
      </c>
      <c r="D626" t="s">
        <v>168</v>
      </c>
      <c r="E626" t="s">
        <v>169</v>
      </c>
      <c r="F626">
        <v>3.3</v>
      </c>
      <c r="G626" t="s">
        <v>14</v>
      </c>
      <c r="H626" s="2">
        <v>42588</v>
      </c>
      <c r="I626" s="3">
        <v>0.55000000000000004</v>
      </c>
      <c r="J626" s="2">
        <v>42588</v>
      </c>
      <c r="K626" s="3">
        <v>0.56180555555555556</v>
      </c>
      <c r="L626" s="4">
        <v>1.1805555555555555E-2</v>
      </c>
      <c r="M626" t="str">
        <f>TEXT(Table1[[#This Row],[START_DATE]], "dddd")</f>
        <v>Saturday</v>
      </c>
      <c r="N626" t="str">
        <f>UPPER(LEFT(Table1[[#This Row],[Column1]],3))</f>
        <v>SAT</v>
      </c>
      <c r="O626" t="str" cm="1">
        <f t="array" ref="O626">_xlfn.IFS(
  Table1[[#This Row],[START_TIME]]&lt;TIME(12,0,0), "05:00-12:00",
  Table1[[#This Row],[START_TIME]]&lt;TIME(18,0,0), "12:00-18:00",
  Table1[[#This Row],[START_TIME]]&lt;TIME(23,0,0), "18:00-23:00",
  TRUE, "23:00-05:00"
)</f>
        <v>12:00-18:00</v>
      </c>
    </row>
    <row r="627" spans="1:15" x14ac:dyDescent="0.35">
      <c r="A627" s="1">
        <v>42588.604861111111</v>
      </c>
      <c r="B627" s="1">
        <v>42588.609027777777</v>
      </c>
      <c r="C627" t="s">
        <v>12</v>
      </c>
      <c r="D627" t="s">
        <v>170</v>
      </c>
      <c r="E627" t="s">
        <v>171</v>
      </c>
      <c r="F627">
        <v>0.7</v>
      </c>
      <c r="G627" t="s">
        <v>29</v>
      </c>
      <c r="H627" s="2">
        <v>42588</v>
      </c>
      <c r="I627" s="3">
        <v>0.60486111111111107</v>
      </c>
      <c r="J627" s="2">
        <v>42588</v>
      </c>
      <c r="K627" s="3">
        <v>0.60902777777777772</v>
      </c>
      <c r="L627" s="4">
        <v>4.1666666666666666E-3</v>
      </c>
      <c r="M627" t="str">
        <f>TEXT(Table1[[#This Row],[START_DATE]], "dddd")</f>
        <v>Saturday</v>
      </c>
      <c r="N627" t="str">
        <f>UPPER(LEFT(Table1[[#This Row],[Column1]],3))</f>
        <v>SAT</v>
      </c>
      <c r="O627" t="str" cm="1">
        <f t="array" ref="O627">_xlfn.IFS(
  Table1[[#This Row],[START_TIME]]&lt;TIME(12,0,0), "05:00-12:00",
  Table1[[#This Row],[START_TIME]]&lt;TIME(18,0,0), "12:00-18:00",
  Table1[[#This Row],[START_TIME]]&lt;TIME(23,0,0), "18:00-23:00",
  TRUE, "23:00-05:00"
)</f>
        <v>12:00-18:00</v>
      </c>
    </row>
    <row r="628" spans="1:15" x14ac:dyDescent="0.35">
      <c r="A628" s="1">
        <v>42588.704861111109</v>
      </c>
      <c r="B628" s="1">
        <v>42588.71597222222</v>
      </c>
      <c r="C628" t="s">
        <v>12</v>
      </c>
      <c r="D628" t="s">
        <v>172</v>
      </c>
      <c r="E628" t="s">
        <v>173</v>
      </c>
      <c r="F628">
        <v>2.5</v>
      </c>
      <c r="G628" t="s">
        <v>14</v>
      </c>
      <c r="H628" s="2">
        <v>42588</v>
      </c>
      <c r="I628" s="3">
        <v>0.70486111111111116</v>
      </c>
      <c r="J628" s="2">
        <v>42588</v>
      </c>
      <c r="K628" s="3">
        <v>0.71597222222222223</v>
      </c>
      <c r="L628" s="4">
        <v>1.1111111111111112E-2</v>
      </c>
      <c r="M628" t="str">
        <f>TEXT(Table1[[#This Row],[START_DATE]], "dddd")</f>
        <v>Saturday</v>
      </c>
      <c r="N628" t="str">
        <f>UPPER(LEFT(Table1[[#This Row],[Column1]],3))</f>
        <v>SAT</v>
      </c>
      <c r="O628" t="str" cm="1">
        <f t="array" ref="O628">_xlfn.IFS(
  Table1[[#This Row],[START_TIME]]&lt;TIME(12,0,0), "05:00-12:00",
  Table1[[#This Row],[START_TIME]]&lt;TIME(18,0,0), "12:00-18:00",
  Table1[[#This Row],[START_TIME]]&lt;TIME(23,0,0), "18:00-23:00",
  TRUE, "23:00-05:00"
)</f>
        <v>12:00-18:00</v>
      </c>
    </row>
    <row r="629" spans="1:15" x14ac:dyDescent="0.35">
      <c r="A629" s="1">
        <v>42588.719444444447</v>
      </c>
      <c r="B629" s="1">
        <v>42588.720833333333</v>
      </c>
      <c r="C629" t="s">
        <v>12</v>
      </c>
      <c r="D629" t="s">
        <v>173</v>
      </c>
      <c r="E629" t="s">
        <v>174</v>
      </c>
      <c r="F629">
        <v>0.5</v>
      </c>
      <c r="G629" t="s">
        <v>29</v>
      </c>
      <c r="H629" s="2">
        <v>42588</v>
      </c>
      <c r="I629" s="3">
        <v>0.71944444444444444</v>
      </c>
      <c r="J629" s="2">
        <v>42588</v>
      </c>
      <c r="K629" s="3">
        <v>0.72083333333333333</v>
      </c>
      <c r="L629" s="4">
        <v>1.3888888888888889E-3</v>
      </c>
      <c r="M629" t="str">
        <f>TEXT(Table1[[#This Row],[START_DATE]], "dddd")</f>
        <v>Saturday</v>
      </c>
      <c r="N629" t="str">
        <f>UPPER(LEFT(Table1[[#This Row],[Column1]],3))</f>
        <v>SAT</v>
      </c>
      <c r="O629" t="str" cm="1">
        <f t="array" ref="O629">_xlfn.IFS(
  Table1[[#This Row],[START_TIME]]&lt;TIME(12,0,0), "05:00-12:00",
  Table1[[#This Row],[START_TIME]]&lt;TIME(18,0,0), "12:00-18:00",
  Table1[[#This Row],[START_TIME]]&lt;TIME(23,0,0), "18:00-23:00",
  TRUE, "23:00-05:00"
)</f>
        <v>12:00-18:00</v>
      </c>
    </row>
    <row r="630" spans="1:15" x14ac:dyDescent="0.35">
      <c r="A630" s="1">
        <v>42588.749305555553</v>
      </c>
      <c r="B630" s="1">
        <v>42588.753472222219</v>
      </c>
      <c r="C630" t="s">
        <v>12</v>
      </c>
      <c r="D630" t="s">
        <v>174</v>
      </c>
      <c r="E630" t="s">
        <v>175</v>
      </c>
      <c r="F630">
        <v>0.9</v>
      </c>
      <c r="G630" t="s">
        <v>29</v>
      </c>
      <c r="H630" s="2">
        <v>42588</v>
      </c>
      <c r="I630" s="3">
        <v>0.74930555555555556</v>
      </c>
      <c r="J630" s="2">
        <v>42588</v>
      </c>
      <c r="K630" s="3">
        <v>0.75347222222222221</v>
      </c>
      <c r="L630" s="4">
        <v>4.1666666666666666E-3</v>
      </c>
      <c r="M630" t="str">
        <f>TEXT(Table1[[#This Row],[START_DATE]], "dddd")</f>
        <v>Saturday</v>
      </c>
      <c r="N630" t="str">
        <f>UPPER(LEFT(Table1[[#This Row],[Column1]],3))</f>
        <v>SAT</v>
      </c>
      <c r="O630" t="str" cm="1">
        <f t="array" ref="O630">_xlfn.IFS(
  Table1[[#This Row],[START_TIME]]&lt;TIME(12,0,0), "05:00-12:00",
  Table1[[#This Row],[START_TIME]]&lt;TIME(18,0,0), "12:00-18:00",
  Table1[[#This Row],[START_TIME]]&lt;TIME(23,0,0), "18:00-23:00",
  TRUE, "23:00-05:00"
)</f>
        <v>12:00-18:00</v>
      </c>
    </row>
    <row r="631" spans="1:15" x14ac:dyDescent="0.35">
      <c r="A631" s="1">
        <v>42588.84097222222</v>
      </c>
      <c r="B631" s="1">
        <v>42588.850694444445</v>
      </c>
      <c r="C631" t="s">
        <v>12</v>
      </c>
      <c r="D631" t="s">
        <v>175</v>
      </c>
      <c r="E631" t="s">
        <v>176</v>
      </c>
      <c r="F631">
        <v>4.8</v>
      </c>
      <c r="G631" t="s">
        <v>29</v>
      </c>
      <c r="H631" s="2">
        <v>42588</v>
      </c>
      <c r="I631" s="3">
        <v>0.84097222222222223</v>
      </c>
      <c r="J631" s="2">
        <v>42588</v>
      </c>
      <c r="K631" s="3">
        <v>0.85069444444444442</v>
      </c>
      <c r="L631" s="4">
        <v>9.7222222222222224E-3</v>
      </c>
      <c r="M631" t="str">
        <f>TEXT(Table1[[#This Row],[START_DATE]], "dddd")</f>
        <v>Saturday</v>
      </c>
      <c r="N631" t="str">
        <f>UPPER(LEFT(Table1[[#This Row],[Column1]],3))</f>
        <v>SAT</v>
      </c>
      <c r="O631" t="str" cm="1">
        <f t="array" ref="O631">_xlfn.IFS(
  Table1[[#This Row],[START_TIME]]&lt;TIME(12,0,0), "05:00-12:00",
  Table1[[#This Row],[START_TIME]]&lt;TIME(18,0,0), "12:00-18:00",
  Table1[[#This Row],[START_TIME]]&lt;TIME(23,0,0), "18:00-23:00",
  TRUE, "23:00-05:00"
)</f>
        <v>18:00-23:00</v>
      </c>
    </row>
    <row r="632" spans="1:15" x14ac:dyDescent="0.35">
      <c r="A632" s="1">
        <v>42589.409722222219</v>
      </c>
      <c r="B632" s="1">
        <v>42589.425694444442</v>
      </c>
      <c r="C632" t="s">
        <v>12</v>
      </c>
      <c r="D632" t="s">
        <v>146</v>
      </c>
      <c r="E632" t="s">
        <v>177</v>
      </c>
      <c r="F632">
        <v>7.7</v>
      </c>
      <c r="H632" s="2">
        <v>42589</v>
      </c>
      <c r="I632" s="3">
        <v>0.40972222222222221</v>
      </c>
      <c r="J632" s="2">
        <v>42589</v>
      </c>
      <c r="K632" s="3">
        <v>0.42569444444444443</v>
      </c>
      <c r="L632" s="4">
        <v>1.5972222222222221E-2</v>
      </c>
      <c r="M632" t="str">
        <f>TEXT(Table1[[#This Row],[START_DATE]], "dddd")</f>
        <v>Sunday</v>
      </c>
      <c r="N632" t="str">
        <f>UPPER(LEFT(Table1[[#This Row],[Column1]],3))</f>
        <v>SUN</v>
      </c>
      <c r="O632" t="str" cm="1">
        <f t="array" ref="O632">_xlfn.IFS(
  Table1[[#This Row],[START_TIME]]&lt;TIME(12,0,0), "05:00-12:00",
  Table1[[#This Row],[START_TIME]]&lt;TIME(18,0,0), "12:00-18:00",
  Table1[[#This Row],[START_TIME]]&lt;TIME(23,0,0), "18:00-23:00",
  TRUE, "23:00-05:00"
)</f>
        <v>05:00-12:00</v>
      </c>
    </row>
    <row r="633" spans="1:15" x14ac:dyDescent="0.35">
      <c r="A633" s="1">
        <v>42589.45208333333</v>
      </c>
      <c r="B633" s="1">
        <v>42589.466666666667</v>
      </c>
      <c r="C633" t="s">
        <v>12</v>
      </c>
      <c r="D633" t="s">
        <v>177</v>
      </c>
      <c r="E633" t="s">
        <v>146</v>
      </c>
      <c r="F633">
        <v>7</v>
      </c>
      <c r="H633" s="2">
        <v>42589</v>
      </c>
      <c r="I633" s="3">
        <v>0.45208333333333334</v>
      </c>
      <c r="J633" s="2">
        <v>42589</v>
      </c>
      <c r="K633" s="3">
        <v>0.46666666666666667</v>
      </c>
      <c r="L633" s="4">
        <v>1.4583333333333334E-2</v>
      </c>
      <c r="M633" t="str">
        <f>TEXT(Table1[[#This Row],[START_DATE]], "dddd")</f>
        <v>Sunday</v>
      </c>
      <c r="N633" t="str">
        <f>UPPER(LEFT(Table1[[#This Row],[Column1]],3))</f>
        <v>SUN</v>
      </c>
      <c r="O633" t="str" cm="1">
        <f t="array" ref="O633">_xlfn.IFS(
  Table1[[#This Row],[START_TIME]]&lt;TIME(12,0,0), "05:00-12:00",
  Table1[[#This Row],[START_TIME]]&lt;TIME(18,0,0), "12:00-18:00",
  Table1[[#This Row],[START_TIME]]&lt;TIME(23,0,0), "18:00-23:00",
  TRUE, "23:00-05:00"
)</f>
        <v>05:00-12:00</v>
      </c>
    </row>
    <row r="634" spans="1:15" x14ac:dyDescent="0.35">
      <c r="A634" s="1">
        <v>42589.574999999997</v>
      </c>
      <c r="B634" s="1">
        <v>42589.59097222222</v>
      </c>
      <c r="C634" t="s">
        <v>12</v>
      </c>
      <c r="D634" t="s">
        <v>145</v>
      </c>
      <c r="E634" t="s">
        <v>151</v>
      </c>
      <c r="F634">
        <v>12.5</v>
      </c>
      <c r="H634" s="2">
        <v>42589</v>
      </c>
      <c r="I634" s="3">
        <v>0.57499999999999996</v>
      </c>
      <c r="J634" s="2">
        <v>42589</v>
      </c>
      <c r="K634" s="3">
        <v>0.59097222222222223</v>
      </c>
      <c r="L634" s="4">
        <v>1.5972222222222221E-2</v>
      </c>
      <c r="M634" t="str">
        <f>TEXT(Table1[[#This Row],[START_DATE]], "dddd")</f>
        <v>Sunday</v>
      </c>
      <c r="N634" t="str">
        <f>UPPER(LEFT(Table1[[#This Row],[Column1]],3))</f>
        <v>SUN</v>
      </c>
      <c r="O634" t="str" cm="1">
        <f t="array" ref="O634">_xlfn.IFS(
  Table1[[#This Row],[START_TIME]]&lt;TIME(12,0,0), "05:00-12:00",
  Table1[[#This Row],[START_TIME]]&lt;TIME(18,0,0), "12:00-18:00",
  Table1[[#This Row],[START_TIME]]&lt;TIME(23,0,0), "18:00-23:00",
  TRUE, "23:00-05:00"
)</f>
        <v>12:00-18:00</v>
      </c>
    </row>
    <row r="635" spans="1:15" x14ac:dyDescent="0.35">
      <c r="A635" s="1">
        <v>42589.71597222222</v>
      </c>
      <c r="B635" s="1">
        <v>42589.729166666664</v>
      </c>
      <c r="C635" t="s">
        <v>12</v>
      </c>
      <c r="D635" t="s">
        <v>144</v>
      </c>
      <c r="E635" t="s">
        <v>145</v>
      </c>
      <c r="F635">
        <v>13.2</v>
      </c>
      <c r="H635" s="2">
        <v>42589</v>
      </c>
      <c r="I635" s="3">
        <v>0.71597222222222223</v>
      </c>
      <c r="J635" s="2">
        <v>42589</v>
      </c>
      <c r="K635" s="3">
        <v>0.72916666666666663</v>
      </c>
      <c r="L635" s="4">
        <v>1.3194444444444444E-2</v>
      </c>
      <c r="M635" t="str">
        <f>TEXT(Table1[[#This Row],[START_DATE]], "dddd")</f>
        <v>Sunday</v>
      </c>
      <c r="N635" t="str">
        <f>UPPER(LEFT(Table1[[#This Row],[Column1]],3))</f>
        <v>SUN</v>
      </c>
      <c r="O635" t="str" cm="1">
        <f t="array" ref="O635">_xlfn.IFS(
  Table1[[#This Row],[START_TIME]]&lt;TIME(12,0,0), "05:00-12:00",
  Table1[[#This Row],[START_TIME]]&lt;TIME(18,0,0), "12:00-18:00",
  Table1[[#This Row],[START_TIME]]&lt;TIME(23,0,0), "18:00-23:00",
  TRUE, "23:00-05:00"
)</f>
        <v>12:00-18:00</v>
      </c>
    </row>
    <row r="636" spans="1:15" x14ac:dyDescent="0.35">
      <c r="A636" s="1">
        <v>42590.678472222222</v>
      </c>
      <c r="B636" s="1">
        <v>42590.688194444447</v>
      </c>
      <c r="C636" t="s">
        <v>12</v>
      </c>
      <c r="D636" t="s">
        <v>19</v>
      </c>
      <c r="E636" t="s">
        <v>44</v>
      </c>
      <c r="F636">
        <v>5.2</v>
      </c>
      <c r="H636" s="2">
        <v>42590</v>
      </c>
      <c r="I636" s="3">
        <v>0.67847222222222225</v>
      </c>
      <c r="J636" s="2">
        <v>42590</v>
      </c>
      <c r="K636" s="3">
        <v>0.68819444444444444</v>
      </c>
      <c r="L636" s="4">
        <v>9.7222222222222224E-3</v>
      </c>
      <c r="M636" t="str">
        <f>TEXT(Table1[[#This Row],[START_DATE]], "dddd")</f>
        <v>Monday</v>
      </c>
      <c r="N636" t="str">
        <f>UPPER(LEFT(Table1[[#This Row],[Column1]],3))</f>
        <v>MON</v>
      </c>
      <c r="O636" t="str" cm="1">
        <f t="array" ref="O636">_xlfn.IFS(
  Table1[[#This Row],[START_TIME]]&lt;TIME(12,0,0), "05:00-12:00",
  Table1[[#This Row],[START_TIME]]&lt;TIME(18,0,0), "12:00-18:00",
  Table1[[#This Row],[START_TIME]]&lt;TIME(23,0,0), "18:00-23:00",
  TRUE, "23:00-05:00"
)</f>
        <v>12:00-18:00</v>
      </c>
    </row>
    <row r="637" spans="1:15" x14ac:dyDescent="0.35">
      <c r="A637" s="1">
        <v>42590.692361111112</v>
      </c>
      <c r="B637" s="1">
        <v>42590.701388888891</v>
      </c>
      <c r="C637" t="s">
        <v>12</v>
      </c>
      <c r="D637" t="s">
        <v>44</v>
      </c>
      <c r="E637" t="s">
        <v>36</v>
      </c>
      <c r="F637">
        <v>4</v>
      </c>
      <c r="H637" s="2">
        <v>42590</v>
      </c>
      <c r="I637" s="3">
        <v>0.69236111111111109</v>
      </c>
      <c r="J637" s="2">
        <v>42590</v>
      </c>
      <c r="K637" s="3">
        <v>0.70138888888888884</v>
      </c>
      <c r="L637" s="4">
        <v>9.0277777777777769E-3</v>
      </c>
      <c r="M637" t="str">
        <f>TEXT(Table1[[#This Row],[START_DATE]], "dddd")</f>
        <v>Monday</v>
      </c>
      <c r="N637" t="str">
        <f>UPPER(LEFT(Table1[[#This Row],[Column1]],3))</f>
        <v>MON</v>
      </c>
      <c r="O637" t="str" cm="1">
        <f t="array" ref="O637">_xlfn.IFS(
  Table1[[#This Row],[START_TIME]]&lt;TIME(12,0,0), "05:00-12:00",
  Table1[[#This Row],[START_TIME]]&lt;TIME(18,0,0), "12:00-18:00",
  Table1[[#This Row],[START_TIME]]&lt;TIME(23,0,0), "18:00-23:00",
  TRUE, "23:00-05:00"
)</f>
        <v>12:00-18:00</v>
      </c>
    </row>
    <row r="638" spans="1:15" x14ac:dyDescent="0.35">
      <c r="A638" s="1">
        <v>42590.709722222222</v>
      </c>
      <c r="B638" s="1">
        <v>42590.717361111114</v>
      </c>
      <c r="C638" t="s">
        <v>12</v>
      </c>
      <c r="D638" t="s">
        <v>36</v>
      </c>
      <c r="E638" t="s">
        <v>19</v>
      </c>
      <c r="F638">
        <v>2.7</v>
      </c>
      <c r="G638" t="s">
        <v>17</v>
      </c>
      <c r="H638" s="2">
        <v>42590</v>
      </c>
      <c r="I638" s="3">
        <v>0.70972222222222225</v>
      </c>
      <c r="J638" s="2">
        <v>42590</v>
      </c>
      <c r="K638" s="3">
        <v>0.71736111111111112</v>
      </c>
      <c r="L638" s="4">
        <v>7.6388888888888886E-3</v>
      </c>
      <c r="M638" t="str">
        <f>TEXT(Table1[[#This Row],[START_DATE]], "dddd")</f>
        <v>Monday</v>
      </c>
      <c r="N638" t="str">
        <f>UPPER(LEFT(Table1[[#This Row],[Column1]],3))</f>
        <v>MON</v>
      </c>
      <c r="O638" t="str" cm="1">
        <f t="array" ref="O638">_xlfn.IFS(
  Table1[[#This Row],[START_TIME]]&lt;TIME(12,0,0), "05:00-12:00",
  Table1[[#This Row],[START_TIME]]&lt;TIME(18,0,0), "12:00-18:00",
  Table1[[#This Row],[START_TIME]]&lt;TIME(23,0,0), "18:00-23:00",
  TRUE, "23:00-05:00"
)</f>
        <v>12:00-18:00</v>
      </c>
    </row>
    <row r="639" spans="1:15" x14ac:dyDescent="0.35">
      <c r="A639" s="1">
        <v>42590.909722222219</v>
      </c>
      <c r="B639" s="1">
        <v>42590.927083333336</v>
      </c>
      <c r="C639" t="s">
        <v>12</v>
      </c>
      <c r="D639" t="s">
        <v>15</v>
      </c>
      <c r="E639" t="s">
        <v>30</v>
      </c>
      <c r="F639">
        <v>4.8</v>
      </c>
      <c r="H639" s="2">
        <v>42590</v>
      </c>
      <c r="I639" s="3">
        <v>0.90972222222222221</v>
      </c>
      <c r="J639" s="2">
        <v>42590</v>
      </c>
      <c r="K639" s="3">
        <v>0.92708333333333337</v>
      </c>
      <c r="L639" s="4">
        <v>1.7361111111111112E-2</v>
      </c>
      <c r="M639" t="str">
        <f>TEXT(Table1[[#This Row],[START_DATE]], "dddd")</f>
        <v>Monday</v>
      </c>
      <c r="N639" t="str">
        <f>UPPER(LEFT(Table1[[#This Row],[Column1]],3))</f>
        <v>MON</v>
      </c>
      <c r="O639" t="str" cm="1">
        <f t="array" ref="O639">_xlfn.IFS(
  Table1[[#This Row],[START_TIME]]&lt;TIME(12,0,0), "05:00-12:00",
  Table1[[#This Row],[START_TIME]]&lt;TIME(18,0,0), "12:00-18:00",
  Table1[[#This Row],[START_TIME]]&lt;TIME(23,0,0), "18:00-23:00",
  TRUE, "23:00-05:00"
)</f>
        <v>18:00-23:00</v>
      </c>
    </row>
    <row r="640" spans="1:15" x14ac:dyDescent="0.35">
      <c r="A640" s="1">
        <v>42590.977777777778</v>
      </c>
      <c r="B640" s="1">
        <v>42590.984027777777</v>
      </c>
      <c r="C640" t="s">
        <v>12</v>
      </c>
      <c r="D640" t="s">
        <v>30</v>
      </c>
      <c r="E640" t="s">
        <v>15</v>
      </c>
      <c r="F640">
        <v>3.2</v>
      </c>
      <c r="G640" t="s">
        <v>17</v>
      </c>
      <c r="H640" s="2">
        <v>42590</v>
      </c>
      <c r="I640" s="3">
        <v>0.97777777777777775</v>
      </c>
      <c r="J640" s="2">
        <v>42590</v>
      </c>
      <c r="K640" s="3">
        <v>0.98402777777777772</v>
      </c>
      <c r="L640" s="4">
        <v>6.2500000000000003E-3</v>
      </c>
      <c r="M640" t="str">
        <f>TEXT(Table1[[#This Row],[START_DATE]], "dddd")</f>
        <v>Monday</v>
      </c>
      <c r="N640" t="str">
        <f>UPPER(LEFT(Table1[[#This Row],[Column1]],3))</f>
        <v>MON</v>
      </c>
      <c r="O640" t="str" cm="1">
        <f t="array" ref="O640">_xlfn.IFS(
  Table1[[#This Row],[START_TIME]]&lt;TIME(12,0,0), "05:00-12:00",
  Table1[[#This Row],[START_TIME]]&lt;TIME(18,0,0), "12:00-18:00",
  Table1[[#This Row],[START_TIME]]&lt;TIME(23,0,0), "18:00-23:00",
  TRUE, "23:00-05:00"
)</f>
        <v>23:00-05:00</v>
      </c>
    </row>
    <row r="641" spans="1:15" x14ac:dyDescent="0.35">
      <c r="A641" s="1">
        <v>42592.627083333333</v>
      </c>
      <c r="B641" s="1">
        <v>42592.627083333333</v>
      </c>
      <c r="C641" t="s">
        <v>12</v>
      </c>
      <c r="D641" t="s">
        <v>178</v>
      </c>
      <c r="E641" t="s">
        <v>178</v>
      </c>
      <c r="F641">
        <v>3.6</v>
      </c>
      <c r="H641" s="2">
        <v>42592</v>
      </c>
      <c r="I641" s="3">
        <v>0.62708333333333333</v>
      </c>
      <c r="J641" s="2">
        <v>42592</v>
      </c>
      <c r="K641" s="3">
        <v>0.62708333333333333</v>
      </c>
      <c r="L641" s="4">
        <v>0</v>
      </c>
      <c r="M641" t="str">
        <f>TEXT(Table1[[#This Row],[START_DATE]], "dddd")</f>
        <v>Wednesday</v>
      </c>
      <c r="N641" t="str">
        <f>UPPER(LEFT(Table1[[#This Row],[Column1]],3))</f>
        <v>WED</v>
      </c>
      <c r="O641" t="str" cm="1">
        <f t="array" ref="O641">_xlfn.IFS(
  Table1[[#This Row],[START_TIME]]&lt;TIME(12,0,0), "05:00-12:00",
  Table1[[#This Row],[START_TIME]]&lt;TIME(18,0,0), "12:00-18:00",
  Table1[[#This Row],[START_TIME]]&lt;TIME(23,0,0), "18:00-23:00",
  TRUE, "23:00-05:00"
)</f>
        <v>12:00-18:00</v>
      </c>
    </row>
    <row r="642" spans="1:15" x14ac:dyDescent="0.35">
      <c r="A642" s="1">
        <v>42592.760416666664</v>
      </c>
      <c r="B642" s="1">
        <v>42592.762499999997</v>
      </c>
      <c r="C642" t="s">
        <v>12</v>
      </c>
      <c r="D642" t="s">
        <v>178</v>
      </c>
      <c r="E642" t="s">
        <v>37</v>
      </c>
      <c r="F642">
        <v>8</v>
      </c>
      <c r="H642" s="2">
        <v>42592</v>
      </c>
      <c r="I642" s="3">
        <v>0.76041666666666663</v>
      </c>
      <c r="J642" s="2">
        <v>42592</v>
      </c>
      <c r="K642" s="3">
        <v>0.76249999999999996</v>
      </c>
      <c r="L642" s="4">
        <v>2.0833333333333333E-3</v>
      </c>
      <c r="M642" t="str">
        <f>TEXT(Table1[[#This Row],[START_DATE]], "dddd")</f>
        <v>Wednesday</v>
      </c>
      <c r="N642" t="str">
        <f>UPPER(LEFT(Table1[[#This Row],[Column1]],3))</f>
        <v>WED</v>
      </c>
      <c r="O642" t="str" cm="1">
        <f t="array" ref="O642">_xlfn.IFS(
  Table1[[#This Row],[START_TIME]]&lt;TIME(12,0,0), "05:00-12:00",
  Table1[[#This Row],[START_TIME]]&lt;TIME(18,0,0), "12:00-18:00",
  Table1[[#This Row],[START_TIME]]&lt;TIME(23,0,0), "18:00-23:00",
  TRUE, "23:00-05:00"
)</f>
        <v>18:00-23:00</v>
      </c>
    </row>
    <row r="643" spans="1:15" x14ac:dyDescent="0.35">
      <c r="A643" s="1">
        <v>42593.436805555553</v>
      </c>
      <c r="B643" s="1">
        <v>42593.456250000003</v>
      </c>
      <c r="C643" t="s">
        <v>12</v>
      </c>
      <c r="D643" t="s">
        <v>137</v>
      </c>
      <c r="E643" t="s">
        <v>142</v>
      </c>
      <c r="F643">
        <v>12.2</v>
      </c>
      <c r="G643" t="s">
        <v>27</v>
      </c>
      <c r="H643" s="2">
        <v>42593</v>
      </c>
      <c r="I643" s="3">
        <v>0.43680555555555556</v>
      </c>
      <c r="J643" s="2">
        <v>42593</v>
      </c>
      <c r="K643" s="3">
        <v>0.45624999999999999</v>
      </c>
      <c r="L643" s="4">
        <v>1.9444444444444445E-2</v>
      </c>
      <c r="M643" t="str">
        <f>TEXT(Table1[[#This Row],[START_DATE]], "dddd")</f>
        <v>Thursday</v>
      </c>
      <c r="N643" t="str">
        <f>UPPER(LEFT(Table1[[#This Row],[Column1]],3))</f>
        <v>THU</v>
      </c>
      <c r="O643" t="str" cm="1">
        <f t="array" ref="O643">_xlfn.IFS(
  Table1[[#This Row],[START_TIME]]&lt;TIME(12,0,0), "05:00-12:00",
  Table1[[#This Row],[START_TIME]]&lt;TIME(18,0,0), "12:00-18:00",
  Table1[[#This Row],[START_TIME]]&lt;TIME(23,0,0), "18:00-23:00",
  TRUE, "23:00-05:00"
)</f>
        <v>05:00-12:00</v>
      </c>
    </row>
    <row r="644" spans="1:15" x14ac:dyDescent="0.35">
      <c r="A644" s="1">
        <v>42593.511111111111</v>
      </c>
      <c r="B644" s="1">
        <v>42593.53402777778</v>
      </c>
      <c r="C644" t="s">
        <v>12</v>
      </c>
      <c r="D644" t="s">
        <v>142</v>
      </c>
      <c r="E644" t="s">
        <v>137</v>
      </c>
      <c r="F644">
        <v>11.3</v>
      </c>
      <c r="G644" t="s">
        <v>21</v>
      </c>
      <c r="H644" s="2">
        <v>42593</v>
      </c>
      <c r="I644" s="3">
        <v>0.51111111111111107</v>
      </c>
      <c r="J644" s="2">
        <v>42593</v>
      </c>
      <c r="K644" s="3">
        <v>0.53402777777777777</v>
      </c>
      <c r="L644" s="4">
        <v>2.2916666666666665E-2</v>
      </c>
      <c r="M644" t="str">
        <f>TEXT(Table1[[#This Row],[START_DATE]], "dddd")</f>
        <v>Thursday</v>
      </c>
      <c r="N644" t="str">
        <f>UPPER(LEFT(Table1[[#This Row],[Column1]],3))</f>
        <v>THU</v>
      </c>
      <c r="O644" t="str" cm="1">
        <f t="array" ref="O644">_xlfn.IFS(
  Table1[[#This Row],[START_TIME]]&lt;TIME(12,0,0), "05:00-12:00",
  Table1[[#This Row],[START_TIME]]&lt;TIME(18,0,0), "12:00-18:00",
  Table1[[#This Row],[START_TIME]]&lt;TIME(23,0,0), "18:00-23:00",
  TRUE, "23:00-05:00"
)</f>
        <v>12:00-18:00</v>
      </c>
    </row>
    <row r="645" spans="1:15" x14ac:dyDescent="0.35">
      <c r="A645" s="1">
        <v>42593.570138888892</v>
      </c>
      <c r="B645" s="1">
        <v>42593.584027777775</v>
      </c>
      <c r="C645" t="s">
        <v>12</v>
      </c>
      <c r="D645" t="s">
        <v>137</v>
      </c>
      <c r="E645" t="s">
        <v>141</v>
      </c>
      <c r="F645">
        <v>3.6</v>
      </c>
      <c r="H645" s="2">
        <v>42593</v>
      </c>
      <c r="I645" s="3">
        <v>0.57013888888888886</v>
      </c>
      <c r="J645" s="2">
        <v>42593</v>
      </c>
      <c r="K645" s="3">
        <v>0.58402777777777781</v>
      </c>
      <c r="L645" s="4">
        <v>1.3888888888888888E-2</v>
      </c>
      <c r="M645" t="str">
        <f>TEXT(Table1[[#This Row],[START_DATE]], "dddd")</f>
        <v>Thursday</v>
      </c>
      <c r="N645" t="str">
        <f>UPPER(LEFT(Table1[[#This Row],[Column1]],3))</f>
        <v>THU</v>
      </c>
      <c r="O645" t="str" cm="1">
        <f t="array" ref="O645">_xlfn.IFS(
  Table1[[#This Row],[START_TIME]]&lt;TIME(12,0,0), "05:00-12:00",
  Table1[[#This Row],[START_TIME]]&lt;TIME(18,0,0), "12:00-18:00",
  Table1[[#This Row],[START_TIME]]&lt;TIME(23,0,0), "18:00-23:00",
  TRUE, "23:00-05:00"
)</f>
        <v>12:00-18:00</v>
      </c>
    </row>
    <row r="646" spans="1:15" x14ac:dyDescent="0.35">
      <c r="A646" s="1">
        <v>42593.681250000001</v>
      </c>
      <c r="B646" s="1">
        <v>42593.69027777778</v>
      </c>
      <c r="C646" t="s">
        <v>12</v>
      </c>
      <c r="D646" t="s">
        <v>141</v>
      </c>
      <c r="E646" t="s">
        <v>137</v>
      </c>
      <c r="F646">
        <v>3</v>
      </c>
      <c r="H646" s="2">
        <v>42593</v>
      </c>
      <c r="I646" s="3">
        <v>0.68125000000000002</v>
      </c>
      <c r="J646" s="2">
        <v>42593</v>
      </c>
      <c r="K646" s="3">
        <v>0.69027777777777777</v>
      </c>
      <c r="L646" s="4">
        <v>9.0277777777777769E-3</v>
      </c>
      <c r="M646" t="str">
        <f>TEXT(Table1[[#This Row],[START_DATE]], "dddd")</f>
        <v>Thursday</v>
      </c>
      <c r="N646" t="str">
        <f>UPPER(LEFT(Table1[[#This Row],[Column1]],3))</f>
        <v>THU</v>
      </c>
      <c r="O646" t="str" cm="1">
        <f t="array" ref="O646">_xlfn.IFS(
  Table1[[#This Row],[START_TIME]]&lt;TIME(12,0,0), "05:00-12:00",
  Table1[[#This Row],[START_TIME]]&lt;TIME(18,0,0), "12:00-18:00",
  Table1[[#This Row],[START_TIME]]&lt;TIME(23,0,0), "18:00-23:00",
  TRUE, "23:00-05:00"
)</f>
        <v>12:00-18:00</v>
      </c>
    </row>
    <row r="647" spans="1:15" x14ac:dyDescent="0.35">
      <c r="A647" s="1">
        <v>42594.59652777778</v>
      </c>
      <c r="B647" s="1">
        <v>42594.605555555558</v>
      </c>
      <c r="C647" t="s">
        <v>12</v>
      </c>
      <c r="D647" t="s">
        <v>15</v>
      </c>
      <c r="E647" t="s">
        <v>15</v>
      </c>
      <c r="F647">
        <v>3.4</v>
      </c>
      <c r="G647" t="s">
        <v>29</v>
      </c>
      <c r="H647" s="2">
        <v>42594</v>
      </c>
      <c r="I647" s="3">
        <v>0.59652777777777777</v>
      </c>
      <c r="J647" s="2">
        <v>42594</v>
      </c>
      <c r="K647" s="3">
        <v>0.60555555555555551</v>
      </c>
      <c r="L647" s="4">
        <v>9.0277777777777769E-3</v>
      </c>
      <c r="M647" t="str">
        <f>TEXT(Table1[[#This Row],[START_DATE]], "dddd")</f>
        <v>Friday</v>
      </c>
      <c r="N647" t="str">
        <f>UPPER(LEFT(Table1[[#This Row],[Column1]],3))</f>
        <v>FRI</v>
      </c>
      <c r="O647" t="str" cm="1">
        <f t="array" ref="O647">_xlfn.IFS(
  Table1[[#This Row],[START_TIME]]&lt;TIME(12,0,0), "05:00-12:00",
  Table1[[#This Row],[START_TIME]]&lt;TIME(18,0,0), "12:00-18:00",
  Table1[[#This Row],[START_TIME]]&lt;TIME(23,0,0), "18:00-23:00",
  TRUE, "23:00-05:00"
)</f>
        <v>12:00-18:00</v>
      </c>
    </row>
    <row r="648" spans="1:15" x14ac:dyDescent="0.35">
      <c r="A648" s="1">
        <v>42594.620138888888</v>
      </c>
      <c r="B648" s="1">
        <v>42594.626388888886</v>
      </c>
      <c r="C648" t="s">
        <v>12</v>
      </c>
      <c r="D648" t="s">
        <v>15</v>
      </c>
      <c r="E648" t="s">
        <v>15</v>
      </c>
      <c r="F648">
        <v>3.4</v>
      </c>
      <c r="G648" t="s">
        <v>29</v>
      </c>
      <c r="H648" s="2">
        <v>42594</v>
      </c>
      <c r="I648" s="3">
        <v>0.62013888888888891</v>
      </c>
      <c r="J648" s="2">
        <v>42594</v>
      </c>
      <c r="K648" s="3">
        <v>0.62638888888888888</v>
      </c>
      <c r="L648" s="4">
        <v>6.2500000000000003E-3</v>
      </c>
      <c r="M648" t="str">
        <f>TEXT(Table1[[#This Row],[START_DATE]], "dddd")</f>
        <v>Friday</v>
      </c>
      <c r="N648" t="str">
        <f>UPPER(LEFT(Table1[[#This Row],[Column1]],3))</f>
        <v>FRI</v>
      </c>
      <c r="O648" t="str" cm="1">
        <f t="array" ref="O648">_xlfn.IFS(
  Table1[[#This Row],[START_TIME]]&lt;TIME(12,0,0), "05:00-12:00",
  Table1[[#This Row],[START_TIME]]&lt;TIME(18,0,0), "12:00-18:00",
  Table1[[#This Row],[START_TIME]]&lt;TIME(23,0,0), "18:00-23:00",
  TRUE, "23:00-05:00"
)</f>
        <v>12:00-18:00</v>
      </c>
    </row>
    <row r="649" spans="1:15" x14ac:dyDescent="0.35">
      <c r="A649" s="1">
        <v>42594.806944444441</v>
      </c>
      <c r="B649" s="1">
        <v>42594.810416666667</v>
      </c>
      <c r="C649" t="s">
        <v>12</v>
      </c>
      <c r="D649" t="s">
        <v>15</v>
      </c>
      <c r="E649" t="s">
        <v>15</v>
      </c>
      <c r="F649">
        <v>2</v>
      </c>
      <c r="G649" t="s">
        <v>21</v>
      </c>
      <c r="H649" s="2">
        <v>42594</v>
      </c>
      <c r="I649" s="3">
        <v>0.80694444444444446</v>
      </c>
      <c r="J649" s="2">
        <v>42594</v>
      </c>
      <c r="K649" s="3">
        <v>0.81041666666666667</v>
      </c>
      <c r="L649" s="4">
        <v>3.472222222222222E-3</v>
      </c>
      <c r="M649" t="str">
        <f>TEXT(Table1[[#This Row],[START_DATE]], "dddd")</f>
        <v>Friday</v>
      </c>
      <c r="N649" t="str">
        <f>UPPER(LEFT(Table1[[#This Row],[Column1]],3))</f>
        <v>FRI</v>
      </c>
      <c r="O649" t="str" cm="1">
        <f t="array" ref="O649">_xlfn.IFS(
  Table1[[#This Row],[START_TIME]]&lt;TIME(12,0,0), "05:00-12:00",
  Table1[[#This Row],[START_TIME]]&lt;TIME(18,0,0), "12:00-18:00",
  Table1[[#This Row],[START_TIME]]&lt;TIME(23,0,0), "18:00-23:00",
  TRUE, "23:00-05:00"
)</f>
        <v>18:00-23:00</v>
      </c>
    </row>
    <row r="650" spans="1:15" x14ac:dyDescent="0.35">
      <c r="A650" s="1">
        <v>42594.893055555556</v>
      </c>
      <c r="B650" s="1">
        <v>42594.896527777775</v>
      </c>
      <c r="C650" t="s">
        <v>12</v>
      </c>
      <c r="D650" t="s">
        <v>15</v>
      </c>
      <c r="E650" t="s">
        <v>15</v>
      </c>
      <c r="F650">
        <v>2</v>
      </c>
      <c r="G650" t="s">
        <v>29</v>
      </c>
      <c r="H650" s="2">
        <v>42594</v>
      </c>
      <c r="I650" s="3">
        <v>0.8930555555555556</v>
      </c>
      <c r="J650" s="2">
        <v>42594</v>
      </c>
      <c r="K650" s="3">
        <v>0.89652777777777781</v>
      </c>
      <c r="L650" s="4">
        <v>3.472222222222222E-3</v>
      </c>
      <c r="M650" t="str">
        <f>TEXT(Table1[[#This Row],[START_DATE]], "dddd")</f>
        <v>Friday</v>
      </c>
      <c r="N650" t="str">
        <f>UPPER(LEFT(Table1[[#This Row],[Column1]],3))</f>
        <v>FRI</v>
      </c>
      <c r="O650" t="str" cm="1">
        <f t="array" ref="O650">_xlfn.IFS(
  Table1[[#This Row],[START_TIME]]&lt;TIME(12,0,0), "05:00-12:00",
  Table1[[#This Row],[START_TIME]]&lt;TIME(18,0,0), "12:00-18:00",
  Table1[[#This Row],[START_TIME]]&lt;TIME(23,0,0), "18:00-23:00",
  TRUE, "23:00-05:00"
)</f>
        <v>18:00-23:00</v>
      </c>
    </row>
    <row r="651" spans="1:15" x14ac:dyDescent="0.35">
      <c r="A651" s="1">
        <v>42595.649305555555</v>
      </c>
      <c r="B651" s="1">
        <v>42595.665277777778</v>
      </c>
      <c r="C651" t="s">
        <v>12</v>
      </c>
      <c r="D651" t="s">
        <v>15</v>
      </c>
      <c r="E651" t="s">
        <v>30</v>
      </c>
      <c r="F651">
        <v>8.4</v>
      </c>
      <c r="G651" t="s">
        <v>21</v>
      </c>
      <c r="H651" s="2">
        <v>42595</v>
      </c>
      <c r="I651" s="3">
        <v>0.64930555555555558</v>
      </c>
      <c r="J651" s="2">
        <v>42595</v>
      </c>
      <c r="K651" s="3">
        <v>0.66527777777777775</v>
      </c>
      <c r="L651" s="4">
        <v>1.5972222222222221E-2</v>
      </c>
      <c r="M651" t="str">
        <f>TEXT(Table1[[#This Row],[START_DATE]], "dddd")</f>
        <v>Saturday</v>
      </c>
      <c r="N651" t="str">
        <f>UPPER(LEFT(Table1[[#This Row],[Column1]],3))</f>
        <v>SAT</v>
      </c>
      <c r="O651" t="str" cm="1">
        <f t="array" ref="O651">_xlfn.IFS(
  Table1[[#This Row],[START_TIME]]&lt;TIME(12,0,0), "05:00-12:00",
  Table1[[#This Row],[START_TIME]]&lt;TIME(18,0,0), "12:00-18:00",
  Table1[[#This Row],[START_TIME]]&lt;TIME(23,0,0), "18:00-23:00",
  TRUE, "23:00-05:00"
)</f>
        <v>12:00-18:00</v>
      </c>
    </row>
    <row r="652" spans="1:15" x14ac:dyDescent="0.35">
      <c r="A652" s="1">
        <v>42597.378472222219</v>
      </c>
      <c r="B652" s="1">
        <v>42597.411111111112</v>
      </c>
      <c r="C652" t="s">
        <v>12</v>
      </c>
      <c r="D652" t="s">
        <v>72</v>
      </c>
      <c r="E652" t="s">
        <v>37</v>
      </c>
      <c r="F652">
        <v>15.6</v>
      </c>
      <c r="H652" s="2">
        <v>42597</v>
      </c>
      <c r="I652" s="3">
        <v>0.37847222222222221</v>
      </c>
      <c r="J652" s="2">
        <v>42597</v>
      </c>
      <c r="K652" s="3">
        <v>0.41111111111111109</v>
      </c>
      <c r="L652" s="4">
        <v>3.2638888888888891E-2</v>
      </c>
      <c r="M652" t="str">
        <f>TEXT(Table1[[#This Row],[START_DATE]], "dddd")</f>
        <v>Monday</v>
      </c>
      <c r="N652" t="str">
        <f>UPPER(LEFT(Table1[[#This Row],[Column1]],3))</f>
        <v>MON</v>
      </c>
      <c r="O652" t="str" cm="1">
        <f t="array" ref="O652">_xlfn.IFS(
  Table1[[#This Row],[START_TIME]]&lt;TIME(12,0,0), "05:00-12:00",
  Table1[[#This Row],[START_TIME]]&lt;TIME(18,0,0), "12:00-18:00",
  Table1[[#This Row],[START_TIME]]&lt;TIME(23,0,0), "18:00-23:00",
  TRUE, "23:00-05:00"
)</f>
        <v>05:00-12:00</v>
      </c>
    </row>
    <row r="653" spans="1:15" x14ac:dyDescent="0.35">
      <c r="A653" s="1">
        <v>42597.638888888891</v>
      </c>
      <c r="B653" s="1">
        <v>42597.657638888886</v>
      </c>
      <c r="C653" t="s">
        <v>12</v>
      </c>
      <c r="D653" t="s">
        <v>37</v>
      </c>
      <c r="E653" t="s">
        <v>37</v>
      </c>
      <c r="F653">
        <v>14.1</v>
      </c>
      <c r="H653" s="2">
        <v>42597</v>
      </c>
      <c r="I653" s="3">
        <v>0.63888888888888884</v>
      </c>
      <c r="J653" s="2">
        <v>42597</v>
      </c>
      <c r="K653" s="3">
        <v>0.65763888888888888</v>
      </c>
      <c r="L653" s="4">
        <v>1.8749999999999999E-2</v>
      </c>
      <c r="M653" t="str">
        <f>TEXT(Table1[[#This Row],[START_DATE]], "dddd")</f>
        <v>Monday</v>
      </c>
      <c r="N653" t="str">
        <f>UPPER(LEFT(Table1[[#This Row],[Column1]],3))</f>
        <v>MON</v>
      </c>
      <c r="O653" t="str" cm="1">
        <f t="array" ref="O653">_xlfn.IFS(
  Table1[[#This Row],[START_TIME]]&lt;TIME(12,0,0), "05:00-12:00",
  Table1[[#This Row],[START_TIME]]&lt;TIME(18,0,0), "12:00-18:00",
  Table1[[#This Row],[START_TIME]]&lt;TIME(23,0,0), "18:00-23:00",
  TRUE, "23:00-05:00"
)</f>
        <v>12:00-18:00</v>
      </c>
    </row>
    <row r="654" spans="1:15" x14ac:dyDescent="0.35">
      <c r="A654" s="1">
        <v>42597.702777777777</v>
      </c>
      <c r="B654" s="1">
        <v>42597.729166666664</v>
      </c>
      <c r="C654" t="s">
        <v>12</v>
      </c>
      <c r="D654" t="s">
        <v>37</v>
      </c>
      <c r="E654" t="s">
        <v>37</v>
      </c>
      <c r="F654">
        <v>15.7</v>
      </c>
      <c r="H654" s="2">
        <v>42597</v>
      </c>
      <c r="I654" s="3">
        <v>0.70277777777777772</v>
      </c>
      <c r="J654" s="2">
        <v>42597</v>
      </c>
      <c r="K654" s="3">
        <v>0.72916666666666663</v>
      </c>
      <c r="L654" s="4">
        <v>2.6388888888888889E-2</v>
      </c>
      <c r="M654" t="str">
        <f>TEXT(Table1[[#This Row],[START_DATE]], "dddd")</f>
        <v>Monday</v>
      </c>
      <c r="N654" t="str">
        <f>UPPER(LEFT(Table1[[#This Row],[Column1]],3))</f>
        <v>MON</v>
      </c>
      <c r="O654" t="str" cm="1">
        <f t="array" ref="O654">_xlfn.IFS(
  Table1[[#This Row],[START_TIME]]&lt;TIME(12,0,0), "05:00-12:00",
  Table1[[#This Row],[START_TIME]]&lt;TIME(18,0,0), "12:00-18:00",
  Table1[[#This Row],[START_TIME]]&lt;TIME(23,0,0), "18:00-23:00",
  TRUE, "23:00-05:00"
)</f>
        <v>12:00-18:00</v>
      </c>
    </row>
    <row r="655" spans="1:15" x14ac:dyDescent="0.35">
      <c r="A655" s="1">
        <v>42597.797222222223</v>
      </c>
      <c r="B655" s="1">
        <v>42597.854166666664</v>
      </c>
      <c r="C655" t="s">
        <v>12</v>
      </c>
      <c r="D655" t="s">
        <v>37</v>
      </c>
      <c r="E655" t="s">
        <v>37</v>
      </c>
      <c r="F655">
        <v>25.9</v>
      </c>
      <c r="G655" t="s">
        <v>46</v>
      </c>
      <c r="H655" s="2">
        <v>42597</v>
      </c>
      <c r="I655" s="3">
        <v>0.79722222222222228</v>
      </c>
      <c r="J655" s="2">
        <v>42597</v>
      </c>
      <c r="K655" s="3">
        <v>0.85416666666666663</v>
      </c>
      <c r="L655" s="4">
        <v>5.6944444444444443E-2</v>
      </c>
      <c r="M655" t="str">
        <f>TEXT(Table1[[#This Row],[START_DATE]], "dddd")</f>
        <v>Monday</v>
      </c>
      <c r="N655" t="str">
        <f>UPPER(LEFT(Table1[[#This Row],[Column1]],3))</f>
        <v>MON</v>
      </c>
      <c r="O655" t="str" cm="1">
        <f t="array" ref="O655">_xlfn.IFS(
  Table1[[#This Row],[START_TIME]]&lt;TIME(12,0,0), "05:00-12:00",
  Table1[[#This Row],[START_TIME]]&lt;TIME(18,0,0), "12:00-18:00",
  Table1[[#This Row],[START_TIME]]&lt;TIME(23,0,0), "18:00-23:00",
  TRUE, "23:00-05:00"
)</f>
        <v>18:00-23:00</v>
      </c>
    </row>
    <row r="656" spans="1:15" x14ac:dyDescent="0.35">
      <c r="A656" s="1">
        <v>42598.331944444442</v>
      </c>
      <c r="B656" s="1">
        <v>42598.34097222222</v>
      </c>
      <c r="C656" t="s">
        <v>12</v>
      </c>
      <c r="D656" t="s">
        <v>37</v>
      </c>
      <c r="E656" t="s">
        <v>37</v>
      </c>
      <c r="F656">
        <v>7.9</v>
      </c>
      <c r="H656" s="2">
        <v>42598</v>
      </c>
      <c r="I656" s="3">
        <v>0.33194444444444443</v>
      </c>
      <c r="J656" s="2">
        <v>42598</v>
      </c>
      <c r="K656" s="3">
        <v>0.34097222222222223</v>
      </c>
      <c r="L656" s="4">
        <v>9.0277777777777769E-3</v>
      </c>
      <c r="M656" t="str">
        <f>TEXT(Table1[[#This Row],[START_DATE]], "dddd")</f>
        <v>Tuesday</v>
      </c>
      <c r="N656" t="str">
        <f>UPPER(LEFT(Table1[[#This Row],[Column1]],3))</f>
        <v>TUE</v>
      </c>
      <c r="O656" t="str" cm="1">
        <f t="array" ref="O656">_xlfn.IFS(
  Table1[[#This Row],[START_TIME]]&lt;TIME(12,0,0), "05:00-12:00",
  Table1[[#This Row],[START_TIME]]&lt;TIME(18,0,0), "12:00-18:00",
  Table1[[#This Row],[START_TIME]]&lt;TIME(23,0,0), "18:00-23:00",
  TRUE, "23:00-05:00"
)</f>
        <v>05:00-12:00</v>
      </c>
    </row>
    <row r="657" spans="1:15" x14ac:dyDescent="0.35">
      <c r="A657" s="1">
        <v>42598.344444444447</v>
      </c>
      <c r="B657" s="1">
        <v>42598.349305555559</v>
      </c>
      <c r="C657" t="s">
        <v>12</v>
      </c>
      <c r="D657" t="s">
        <v>37</v>
      </c>
      <c r="E657" t="s">
        <v>37</v>
      </c>
      <c r="F657">
        <v>2.7</v>
      </c>
      <c r="H657" s="2">
        <v>42598</v>
      </c>
      <c r="I657" s="3">
        <v>0.34444444444444444</v>
      </c>
      <c r="J657" s="2">
        <v>42598</v>
      </c>
      <c r="K657" s="3">
        <v>0.34930555555555554</v>
      </c>
      <c r="L657" s="4">
        <v>4.8611111111111112E-3</v>
      </c>
      <c r="M657" t="str">
        <f>TEXT(Table1[[#This Row],[START_DATE]], "dddd")</f>
        <v>Tuesday</v>
      </c>
      <c r="N657" t="str">
        <f>UPPER(LEFT(Table1[[#This Row],[Column1]],3))</f>
        <v>TUE</v>
      </c>
      <c r="O657" t="str" cm="1">
        <f t="array" ref="O657">_xlfn.IFS(
  Table1[[#This Row],[START_TIME]]&lt;TIME(12,0,0), "05:00-12:00",
  Table1[[#This Row],[START_TIME]]&lt;TIME(18,0,0), "12:00-18:00",
  Table1[[#This Row],[START_TIME]]&lt;TIME(23,0,0), "18:00-23:00",
  TRUE, "23:00-05:00"
)</f>
        <v>05:00-12:00</v>
      </c>
    </row>
    <row r="658" spans="1:15" x14ac:dyDescent="0.35">
      <c r="A658" s="1">
        <v>42598.365277777775</v>
      </c>
      <c r="B658" s="1">
        <v>42598.370138888888</v>
      </c>
      <c r="C658" t="s">
        <v>12</v>
      </c>
      <c r="D658" t="s">
        <v>37</v>
      </c>
      <c r="E658" t="s">
        <v>37</v>
      </c>
      <c r="F658">
        <v>5.5</v>
      </c>
      <c r="H658" s="2">
        <v>42598</v>
      </c>
      <c r="I658" s="3">
        <v>0.36527777777777776</v>
      </c>
      <c r="J658" s="2">
        <v>42598</v>
      </c>
      <c r="K658" s="3">
        <v>0.37013888888888891</v>
      </c>
      <c r="L658" s="4">
        <v>4.8611111111111112E-3</v>
      </c>
      <c r="M658" t="str">
        <f>TEXT(Table1[[#This Row],[START_DATE]], "dddd")</f>
        <v>Tuesday</v>
      </c>
      <c r="N658" t="str">
        <f>UPPER(LEFT(Table1[[#This Row],[Column1]],3))</f>
        <v>TUE</v>
      </c>
      <c r="O658" t="str" cm="1">
        <f t="array" ref="O658">_xlfn.IFS(
  Table1[[#This Row],[START_TIME]]&lt;TIME(12,0,0), "05:00-12:00",
  Table1[[#This Row],[START_TIME]]&lt;TIME(18,0,0), "12:00-18:00",
  Table1[[#This Row],[START_TIME]]&lt;TIME(23,0,0), "18:00-23:00",
  TRUE, "23:00-05:00"
)</f>
        <v>05:00-12:00</v>
      </c>
    </row>
    <row r="659" spans="1:15" x14ac:dyDescent="0.35">
      <c r="A659" s="1">
        <v>42598.42083333333</v>
      </c>
      <c r="B659" s="1">
        <v>42598.435416666667</v>
      </c>
      <c r="C659" t="s">
        <v>12</v>
      </c>
      <c r="D659" t="s">
        <v>37</v>
      </c>
      <c r="E659" t="s">
        <v>38</v>
      </c>
      <c r="F659">
        <v>5.7</v>
      </c>
      <c r="H659" s="2">
        <v>42598</v>
      </c>
      <c r="I659" s="3">
        <v>0.42083333333333334</v>
      </c>
      <c r="J659" s="2">
        <v>42598</v>
      </c>
      <c r="K659" s="3">
        <v>0.43541666666666667</v>
      </c>
      <c r="L659" s="4">
        <v>1.4583333333333334E-2</v>
      </c>
      <c r="M659" t="str">
        <f>TEXT(Table1[[#This Row],[START_DATE]], "dddd")</f>
        <v>Tuesday</v>
      </c>
      <c r="N659" t="str">
        <f>UPPER(LEFT(Table1[[#This Row],[Column1]],3))</f>
        <v>TUE</v>
      </c>
      <c r="O659" t="str" cm="1">
        <f t="array" ref="O659">_xlfn.IFS(
  Table1[[#This Row],[START_TIME]]&lt;TIME(12,0,0), "05:00-12:00",
  Table1[[#This Row],[START_TIME]]&lt;TIME(18,0,0), "12:00-18:00",
  Table1[[#This Row],[START_TIME]]&lt;TIME(23,0,0), "18:00-23:00",
  TRUE, "23:00-05:00"
)</f>
        <v>05:00-12:00</v>
      </c>
    </row>
    <row r="660" spans="1:15" x14ac:dyDescent="0.35">
      <c r="A660" s="1">
        <v>42598.438194444447</v>
      </c>
      <c r="B660" s="1">
        <v>42598.443055555559</v>
      </c>
      <c r="C660" t="s">
        <v>12</v>
      </c>
      <c r="D660" t="s">
        <v>38</v>
      </c>
      <c r="E660" t="s">
        <v>38</v>
      </c>
      <c r="F660">
        <v>1.2</v>
      </c>
      <c r="H660" s="2">
        <v>42598</v>
      </c>
      <c r="I660" s="3">
        <v>0.43819444444444444</v>
      </c>
      <c r="J660" s="2">
        <v>42598</v>
      </c>
      <c r="K660" s="3">
        <v>0.44305555555555554</v>
      </c>
      <c r="L660" s="4">
        <v>4.8611111111111112E-3</v>
      </c>
      <c r="M660" t="str">
        <f>TEXT(Table1[[#This Row],[START_DATE]], "dddd")</f>
        <v>Tuesday</v>
      </c>
      <c r="N660" t="str">
        <f>UPPER(LEFT(Table1[[#This Row],[Column1]],3))</f>
        <v>TUE</v>
      </c>
      <c r="O660" t="str" cm="1">
        <f t="array" ref="O660">_xlfn.IFS(
  Table1[[#This Row],[START_TIME]]&lt;TIME(12,0,0), "05:00-12:00",
  Table1[[#This Row],[START_TIME]]&lt;TIME(18,0,0), "12:00-18:00",
  Table1[[#This Row],[START_TIME]]&lt;TIME(23,0,0), "18:00-23:00",
  TRUE, "23:00-05:00"
)</f>
        <v>05:00-12:00</v>
      </c>
    </row>
    <row r="661" spans="1:15" x14ac:dyDescent="0.35">
      <c r="A661" s="1">
        <v>42598.490972222222</v>
      </c>
      <c r="B661" s="1">
        <v>42598.502083333333</v>
      </c>
      <c r="C661" t="s">
        <v>12</v>
      </c>
      <c r="D661" t="s">
        <v>38</v>
      </c>
      <c r="E661" t="s">
        <v>37</v>
      </c>
      <c r="F661">
        <v>5.7</v>
      </c>
      <c r="G661" t="s">
        <v>46</v>
      </c>
      <c r="H661" s="2">
        <v>42598</v>
      </c>
      <c r="I661" s="3">
        <v>0.4909722222222222</v>
      </c>
      <c r="J661" s="2">
        <v>42598</v>
      </c>
      <c r="K661" s="3">
        <v>0.50208333333333333</v>
      </c>
      <c r="L661" s="4">
        <v>1.1111111111111112E-2</v>
      </c>
      <c r="M661" t="str">
        <f>TEXT(Table1[[#This Row],[START_DATE]], "dddd")</f>
        <v>Tuesday</v>
      </c>
      <c r="N661" t="str">
        <f>UPPER(LEFT(Table1[[#This Row],[Column1]],3))</f>
        <v>TUE</v>
      </c>
      <c r="O661" t="str" cm="1">
        <f t="array" ref="O661">_xlfn.IFS(
  Table1[[#This Row],[START_TIME]]&lt;TIME(12,0,0), "05:00-12:00",
  Table1[[#This Row],[START_TIME]]&lt;TIME(18,0,0), "12:00-18:00",
  Table1[[#This Row],[START_TIME]]&lt;TIME(23,0,0), "18:00-23:00",
  TRUE, "23:00-05:00"
)</f>
        <v>05:00-12:00</v>
      </c>
    </row>
    <row r="662" spans="1:15" x14ac:dyDescent="0.35">
      <c r="A662" s="1">
        <v>42598.634027777778</v>
      </c>
      <c r="B662" s="1">
        <v>42598.65</v>
      </c>
      <c r="C662" t="s">
        <v>12</v>
      </c>
      <c r="D662" t="s">
        <v>37</v>
      </c>
      <c r="E662" t="s">
        <v>37</v>
      </c>
      <c r="F662">
        <v>16.2</v>
      </c>
      <c r="H662" s="2">
        <v>42598</v>
      </c>
      <c r="I662" s="3">
        <v>0.63402777777777775</v>
      </c>
      <c r="J662" s="2">
        <v>42598</v>
      </c>
      <c r="K662" s="3">
        <v>0.65</v>
      </c>
      <c r="L662" s="4">
        <v>1.5972222222222221E-2</v>
      </c>
      <c r="M662" t="str">
        <f>TEXT(Table1[[#This Row],[START_DATE]], "dddd")</f>
        <v>Tuesday</v>
      </c>
      <c r="N662" t="str">
        <f>UPPER(LEFT(Table1[[#This Row],[Column1]],3))</f>
        <v>TUE</v>
      </c>
      <c r="O662" t="str" cm="1">
        <f t="array" ref="O662">_xlfn.IFS(
  Table1[[#This Row],[START_TIME]]&lt;TIME(12,0,0), "05:00-12:00",
  Table1[[#This Row],[START_TIME]]&lt;TIME(18,0,0), "12:00-18:00",
  Table1[[#This Row],[START_TIME]]&lt;TIME(23,0,0), "18:00-23:00",
  TRUE, "23:00-05:00"
)</f>
        <v>12:00-18:00</v>
      </c>
    </row>
    <row r="663" spans="1:15" x14ac:dyDescent="0.35">
      <c r="A663" s="1">
        <v>42599.428472222222</v>
      </c>
      <c r="B663" s="1">
        <v>42599.445138888892</v>
      </c>
      <c r="C663" t="s">
        <v>12</v>
      </c>
      <c r="D663" t="s">
        <v>37</v>
      </c>
      <c r="E663" t="s">
        <v>37</v>
      </c>
      <c r="F663">
        <v>2.6</v>
      </c>
      <c r="H663" s="2">
        <v>42599</v>
      </c>
      <c r="I663" s="3">
        <v>0.4284722222222222</v>
      </c>
      <c r="J663" s="2">
        <v>42599</v>
      </c>
      <c r="K663" s="3">
        <v>0.44513888888888886</v>
      </c>
      <c r="L663" s="4">
        <v>1.6666666666666666E-2</v>
      </c>
      <c r="M663" t="str">
        <f>TEXT(Table1[[#This Row],[START_DATE]], "dddd")</f>
        <v>Wednesday</v>
      </c>
      <c r="N663" t="str">
        <f>UPPER(LEFT(Table1[[#This Row],[Column1]],3))</f>
        <v>WED</v>
      </c>
      <c r="O663" t="str" cm="1">
        <f t="array" ref="O663">_xlfn.IFS(
  Table1[[#This Row],[START_TIME]]&lt;TIME(12,0,0), "05:00-12:00",
  Table1[[#This Row],[START_TIME]]&lt;TIME(18,0,0), "12:00-18:00",
  Table1[[#This Row],[START_TIME]]&lt;TIME(23,0,0), "18:00-23:00",
  TRUE, "23:00-05:00"
)</f>
        <v>05:00-12:00</v>
      </c>
    </row>
    <row r="664" spans="1:15" x14ac:dyDescent="0.35">
      <c r="A664" s="1">
        <v>42599.456250000003</v>
      </c>
      <c r="B664" s="1">
        <v>42599.472222222219</v>
      </c>
      <c r="C664" t="s">
        <v>12</v>
      </c>
      <c r="D664" t="s">
        <v>37</v>
      </c>
      <c r="E664" t="s">
        <v>37</v>
      </c>
      <c r="F664">
        <v>12.1</v>
      </c>
      <c r="H664" s="2">
        <v>42599</v>
      </c>
      <c r="I664" s="3">
        <v>0.45624999999999999</v>
      </c>
      <c r="J664" s="2">
        <v>42599</v>
      </c>
      <c r="K664" s="3">
        <v>0.47222222222222221</v>
      </c>
      <c r="L664" s="4">
        <v>1.5972222222222221E-2</v>
      </c>
      <c r="M664" t="str">
        <f>TEXT(Table1[[#This Row],[START_DATE]], "dddd")</f>
        <v>Wednesday</v>
      </c>
      <c r="N664" t="str">
        <f>UPPER(LEFT(Table1[[#This Row],[Column1]],3))</f>
        <v>WED</v>
      </c>
      <c r="O664" t="str" cm="1">
        <f t="array" ref="O664">_xlfn.IFS(
  Table1[[#This Row],[START_TIME]]&lt;TIME(12,0,0), "05:00-12:00",
  Table1[[#This Row],[START_TIME]]&lt;TIME(18,0,0), "12:00-18:00",
  Table1[[#This Row],[START_TIME]]&lt;TIME(23,0,0), "18:00-23:00",
  TRUE, "23:00-05:00"
)</f>
        <v>05:00-12:00</v>
      </c>
    </row>
    <row r="665" spans="1:15" x14ac:dyDescent="0.35">
      <c r="A665" s="1">
        <v>42599.614583333336</v>
      </c>
      <c r="B665" s="1">
        <v>42599.618055555555</v>
      </c>
      <c r="C665" t="s">
        <v>12</v>
      </c>
      <c r="D665" t="s">
        <v>37</v>
      </c>
      <c r="E665" t="s">
        <v>72</v>
      </c>
      <c r="F665">
        <v>1.4</v>
      </c>
      <c r="H665" s="2">
        <v>42599</v>
      </c>
      <c r="I665" s="3">
        <v>0.61458333333333337</v>
      </c>
      <c r="J665" s="2">
        <v>42599</v>
      </c>
      <c r="K665" s="3">
        <v>0.61805555555555558</v>
      </c>
      <c r="L665" s="4">
        <v>3.472222222222222E-3</v>
      </c>
      <c r="M665" t="str">
        <f>TEXT(Table1[[#This Row],[START_DATE]], "dddd")</f>
        <v>Wednesday</v>
      </c>
      <c r="N665" t="str">
        <f>UPPER(LEFT(Table1[[#This Row],[Column1]],3))</f>
        <v>WED</v>
      </c>
      <c r="O665" t="str" cm="1">
        <f t="array" ref="O665">_xlfn.IFS(
  Table1[[#This Row],[START_TIME]]&lt;TIME(12,0,0), "05:00-12:00",
  Table1[[#This Row],[START_TIME]]&lt;TIME(18,0,0), "12:00-18:00",
  Table1[[#This Row],[START_TIME]]&lt;TIME(23,0,0), "18:00-23:00",
  TRUE, "23:00-05:00"
)</f>
        <v>12:00-18:00</v>
      </c>
    </row>
    <row r="666" spans="1:15" x14ac:dyDescent="0.35">
      <c r="A666" s="1">
        <v>42599.647222222222</v>
      </c>
      <c r="B666" s="1">
        <v>42599.657638888886</v>
      </c>
      <c r="C666" t="s">
        <v>12</v>
      </c>
      <c r="D666" t="s">
        <v>72</v>
      </c>
      <c r="E666" t="s">
        <v>38</v>
      </c>
      <c r="F666">
        <v>6.4</v>
      </c>
      <c r="H666" s="2">
        <v>42599</v>
      </c>
      <c r="I666" s="3">
        <v>0.64722222222222225</v>
      </c>
      <c r="J666" s="2">
        <v>42599</v>
      </c>
      <c r="K666" s="3">
        <v>0.65763888888888888</v>
      </c>
      <c r="L666" s="4">
        <v>1.0416666666666666E-2</v>
      </c>
      <c r="M666" t="str">
        <f>TEXT(Table1[[#This Row],[START_DATE]], "dddd")</f>
        <v>Wednesday</v>
      </c>
      <c r="N666" t="str">
        <f>UPPER(LEFT(Table1[[#This Row],[Column1]],3))</f>
        <v>WED</v>
      </c>
      <c r="O666" t="str" cm="1">
        <f t="array" ref="O666">_xlfn.IFS(
  Table1[[#This Row],[START_TIME]]&lt;TIME(12,0,0), "05:00-12:00",
  Table1[[#This Row],[START_TIME]]&lt;TIME(18,0,0), "12:00-18:00",
  Table1[[#This Row],[START_TIME]]&lt;TIME(23,0,0), "18:00-23:00",
  TRUE, "23:00-05:00"
)</f>
        <v>12:00-18:00</v>
      </c>
    </row>
    <row r="667" spans="1:15" x14ac:dyDescent="0.35">
      <c r="A667" s="1">
        <v>42599.686805555553</v>
      </c>
      <c r="B667" s="1">
        <v>42599.701388888891</v>
      </c>
      <c r="C667" t="s">
        <v>12</v>
      </c>
      <c r="D667" t="s">
        <v>38</v>
      </c>
      <c r="E667" t="s">
        <v>37</v>
      </c>
      <c r="F667">
        <v>7.3</v>
      </c>
      <c r="H667" s="2">
        <v>42599</v>
      </c>
      <c r="I667" s="3">
        <v>0.68680555555555556</v>
      </c>
      <c r="J667" s="2">
        <v>42599</v>
      </c>
      <c r="K667" s="3">
        <v>0.70138888888888884</v>
      </c>
      <c r="L667" s="4">
        <v>1.4583333333333334E-2</v>
      </c>
      <c r="M667" t="str">
        <f>TEXT(Table1[[#This Row],[START_DATE]], "dddd")</f>
        <v>Wednesday</v>
      </c>
      <c r="N667" t="str">
        <f>UPPER(LEFT(Table1[[#This Row],[Column1]],3))</f>
        <v>WED</v>
      </c>
      <c r="O667" t="str" cm="1">
        <f t="array" ref="O667">_xlfn.IFS(
  Table1[[#This Row],[START_TIME]]&lt;TIME(12,0,0), "05:00-12:00",
  Table1[[#This Row],[START_TIME]]&lt;TIME(18,0,0), "12:00-18:00",
  Table1[[#This Row],[START_TIME]]&lt;TIME(23,0,0), "18:00-23:00",
  TRUE, "23:00-05:00"
)</f>
        <v>12:00-18:00</v>
      </c>
    </row>
    <row r="668" spans="1:15" x14ac:dyDescent="0.35">
      <c r="A668" s="1">
        <v>42599.70416666667</v>
      </c>
      <c r="B668" s="1">
        <v>42599.708333333336</v>
      </c>
      <c r="C668" t="s">
        <v>12</v>
      </c>
      <c r="D668" t="s">
        <v>37</v>
      </c>
      <c r="E668" t="s">
        <v>37</v>
      </c>
      <c r="F668">
        <v>5.3</v>
      </c>
      <c r="H668" s="2">
        <v>42599</v>
      </c>
      <c r="I668" s="3">
        <v>0.70416666666666672</v>
      </c>
      <c r="J668" s="2">
        <v>42599</v>
      </c>
      <c r="K668" s="3">
        <v>0.70833333333333337</v>
      </c>
      <c r="L668" s="4">
        <v>4.1666666666666666E-3</v>
      </c>
      <c r="M668" t="str">
        <f>TEXT(Table1[[#This Row],[START_DATE]], "dddd")</f>
        <v>Wednesday</v>
      </c>
      <c r="N668" t="str">
        <f>UPPER(LEFT(Table1[[#This Row],[Column1]],3))</f>
        <v>WED</v>
      </c>
      <c r="O668" t="str" cm="1">
        <f t="array" ref="O668">_xlfn.IFS(
  Table1[[#This Row],[START_TIME]]&lt;TIME(12,0,0), "05:00-12:00",
  Table1[[#This Row],[START_TIME]]&lt;TIME(18,0,0), "12:00-18:00",
  Table1[[#This Row],[START_TIME]]&lt;TIME(23,0,0), "18:00-23:00",
  TRUE, "23:00-05:00"
)</f>
        <v>12:00-18:00</v>
      </c>
    </row>
    <row r="669" spans="1:15" x14ac:dyDescent="0.35">
      <c r="A669" s="1">
        <v>42599.711805555555</v>
      </c>
      <c r="B669" s="1">
        <v>42599.731944444444</v>
      </c>
      <c r="C669" t="s">
        <v>12</v>
      </c>
      <c r="D669" t="s">
        <v>37</v>
      </c>
      <c r="E669" t="s">
        <v>37</v>
      </c>
      <c r="F669">
        <v>5.5</v>
      </c>
      <c r="H669" s="2">
        <v>42599</v>
      </c>
      <c r="I669" s="3">
        <v>0.71180555555555558</v>
      </c>
      <c r="J669" s="2">
        <v>42599</v>
      </c>
      <c r="K669" s="3">
        <v>0.7319444444444444</v>
      </c>
      <c r="L669" s="4">
        <v>2.013888888888889E-2</v>
      </c>
      <c r="M669" t="str">
        <f>TEXT(Table1[[#This Row],[START_DATE]], "dddd")</f>
        <v>Wednesday</v>
      </c>
      <c r="N669" t="str">
        <f>UPPER(LEFT(Table1[[#This Row],[Column1]],3))</f>
        <v>WED</v>
      </c>
      <c r="O669" t="str" cm="1">
        <f t="array" ref="O669">_xlfn.IFS(
  Table1[[#This Row],[START_TIME]]&lt;TIME(12,0,0), "05:00-12:00",
  Table1[[#This Row],[START_TIME]]&lt;TIME(18,0,0), "12:00-18:00",
  Table1[[#This Row],[START_TIME]]&lt;TIME(23,0,0), "18:00-23:00",
  TRUE, "23:00-05:00"
)</f>
        <v>12:00-18:00</v>
      </c>
    </row>
    <row r="670" spans="1:15" x14ac:dyDescent="0.35">
      <c r="A670" s="1">
        <v>42599.776388888888</v>
      </c>
      <c r="B670" s="1">
        <v>42599.789583333331</v>
      </c>
      <c r="C670" t="s">
        <v>12</v>
      </c>
      <c r="D670" t="s">
        <v>37</v>
      </c>
      <c r="E670" t="s">
        <v>37</v>
      </c>
      <c r="F670">
        <v>7.7</v>
      </c>
      <c r="G670" t="s">
        <v>46</v>
      </c>
      <c r="H670" s="2">
        <v>42599</v>
      </c>
      <c r="I670" s="3">
        <v>0.77638888888888891</v>
      </c>
      <c r="J670" s="2">
        <v>42599</v>
      </c>
      <c r="K670" s="3">
        <v>0.7895833333333333</v>
      </c>
      <c r="L670" s="4">
        <v>1.3194444444444444E-2</v>
      </c>
      <c r="M670" t="str">
        <f>TEXT(Table1[[#This Row],[START_DATE]], "dddd")</f>
        <v>Wednesday</v>
      </c>
      <c r="N670" t="str">
        <f>UPPER(LEFT(Table1[[#This Row],[Column1]],3))</f>
        <v>WED</v>
      </c>
      <c r="O670" t="str" cm="1">
        <f t="array" ref="O670">_xlfn.IFS(
  Table1[[#This Row],[START_TIME]]&lt;TIME(12,0,0), "05:00-12:00",
  Table1[[#This Row],[START_TIME]]&lt;TIME(18,0,0), "12:00-18:00",
  Table1[[#This Row],[START_TIME]]&lt;TIME(23,0,0), "18:00-23:00",
  TRUE, "23:00-05:00"
)</f>
        <v>18:00-23:00</v>
      </c>
    </row>
    <row r="671" spans="1:15" x14ac:dyDescent="0.35">
      <c r="A671" s="1">
        <v>42600.777777777781</v>
      </c>
      <c r="B671" s="1">
        <v>42600.796527777777</v>
      </c>
      <c r="C671" t="s">
        <v>12</v>
      </c>
      <c r="D671" t="s">
        <v>37</v>
      </c>
      <c r="E671" t="s">
        <v>37</v>
      </c>
      <c r="F671">
        <v>7.6</v>
      </c>
      <c r="G671" t="s">
        <v>46</v>
      </c>
      <c r="H671" s="2">
        <v>42600</v>
      </c>
      <c r="I671" s="3">
        <v>0.77777777777777779</v>
      </c>
      <c r="J671" s="2">
        <v>42600</v>
      </c>
      <c r="K671" s="3">
        <v>0.79652777777777772</v>
      </c>
      <c r="L671" s="4">
        <v>1.8749999999999999E-2</v>
      </c>
      <c r="M671" t="str">
        <f>TEXT(Table1[[#This Row],[START_DATE]], "dddd")</f>
        <v>Thursday</v>
      </c>
      <c r="N671" t="str">
        <f>UPPER(LEFT(Table1[[#This Row],[Column1]],3))</f>
        <v>THU</v>
      </c>
      <c r="O671" t="str" cm="1">
        <f t="array" ref="O671">_xlfn.IFS(
  Table1[[#This Row],[START_TIME]]&lt;TIME(12,0,0), "05:00-12:00",
  Table1[[#This Row],[START_TIME]]&lt;TIME(18,0,0), "12:00-18:00",
  Table1[[#This Row],[START_TIME]]&lt;TIME(23,0,0), "18:00-23:00",
  TRUE, "23:00-05:00"
)</f>
        <v>18:00-23:00</v>
      </c>
    </row>
    <row r="672" spans="1:15" x14ac:dyDescent="0.35">
      <c r="A672" s="1">
        <v>42601.35</v>
      </c>
      <c r="B672" s="1">
        <v>42601.364583333336</v>
      </c>
      <c r="C672" t="s">
        <v>12</v>
      </c>
      <c r="D672" t="s">
        <v>37</v>
      </c>
      <c r="E672" t="s">
        <v>73</v>
      </c>
      <c r="F672">
        <v>7.6</v>
      </c>
      <c r="H672" s="2">
        <v>42601</v>
      </c>
      <c r="I672" s="3">
        <v>0.35</v>
      </c>
      <c r="J672" s="2">
        <v>42601</v>
      </c>
      <c r="K672" s="3">
        <v>0.36458333333333331</v>
      </c>
      <c r="L672" s="4">
        <v>1.4583333333333334E-2</v>
      </c>
      <c r="M672" t="str">
        <f>TEXT(Table1[[#This Row],[START_DATE]], "dddd")</f>
        <v>Friday</v>
      </c>
      <c r="N672" t="str">
        <f>UPPER(LEFT(Table1[[#This Row],[Column1]],3))</f>
        <v>FRI</v>
      </c>
      <c r="O672" t="str" cm="1">
        <f t="array" ref="O672">_xlfn.IFS(
  Table1[[#This Row],[START_TIME]]&lt;TIME(12,0,0), "05:00-12:00",
  Table1[[#This Row],[START_TIME]]&lt;TIME(18,0,0), "12:00-18:00",
  Table1[[#This Row],[START_TIME]]&lt;TIME(23,0,0), "18:00-23:00",
  TRUE, "23:00-05:00"
)</f>
        <v>05:00-12:00</v>
      </c>
    </row>
    <row r="673" spans="1:15" x14ac:dyDescent="0.35">
      <c r="A673" s="1">
        <v>42601.370833333334</v>
      </c>
      <c r="B673" s="1">
        <v>42601.379861111112</v>
      </c>
      <c r="C673" t="s">
        <v>12</v>
      </c>
      <c r="D673" t="s">
        <v>73</v>
      </c>
      <c r="E673" t="s">
        <v>38</v>
      </c>
      <c r="F673">
        <v>3.3</v>
      </c>
      <c r="H673" s="2">
        <v>42601</v>
      </c>
      <c r="I673" s="3">
        <v>0.37083333333333335</v>
      </c>
      <c r="J673" s="2">
        <v>42601</v>
      </c>
      <c r="K673" s="3">
        <v>0.37986111111111109</v>
      </c>
      <c r="L673" s="4">
        <v>9.0277777777777769E-3</v>
      </c>
      <c r="M673" t="str">
        <f>TEXT(Table1[[#This Row],[START_DATE]], "dddd")</f>
        <v>Friday</v>
      </c>
      <c r="N673" t="str">
        <f>UPPER(LEFT(Table1[[#This Row],[Column1]],3))</f>
        <v>FRI</v>
      </c>
      <c r="O673" t="str" cm="1">
        <f t="array" ref="O673">_xlfn.IFS(
  Table1[[#This Row],[START_TIME]]&lt;TIME(12,0,0), "05:00-12:00",
  Table1[[#This Row],[START_TIME]]&lt;TIME(18,0,0), "12:00-18:00",
  Table1[[#This Row],[START_TIME]]&lt;TIME(23,0,0), "18:00-23:00",
  TRUE, "23:00-05:00"
)</f>
        <v>05:00-12:00</v>
      </c>
    </row>
    <row r="674" spans="1:15" x14ac:dyDescent="0.35">
      <c r="A674" s="1">
        <v>42601.393750000003</v>
      </c>
      <c r="B674" s="1">
        <v>42601.407638888886</v>
      </c>
      <c r="C674" t="s">
        <v>12</v>
      </c>
      <c r="D674" t="s">
        <v>38</v>
      </c>
      <c r="E674" t="s">
        <v>72</v>
      </c>
      <c r="F674">
        <v>6.5</v>
      </c>
      <c r="H674" s="2">
        <v>42601</v>
      </c>
      <c r="I674" s="3">
        <v>0.39374999999999999</v>
      </c>
      <c r="J674" s="2">
        <v>42601</v>
      </c>
      <c r="K674" s="3">
        <v>0.40763888888888888</v>
      </c>
      <c r="L674" s="4">
        <v>1.3888888888888888E-2</v>
      </c>
      <c r="M674" t="str">
        <f>TEXT(Table1[[#This Row],[START_DATE]], "dddd")</f>
        <v>Friday</v>
      </c>
      <c r="N674" t="str">
        <f>UPPER(LEFT(Table1[[#This Row],[Column1]],3))</f>
        <v>FRI</v>
      </c>
      <c r="O674" t="str" cm="1">
        <f t="array" ref="O674">_xlfn.IFS(
  Table1[[#This Row],[START_TIME]]&lt;TIME(12,0,0), "05:00-12:00",
  Table1[[#This Row],[START_TIME]]&lt;TIME(18,0,0), "12:00-18:00",
  Table1[[#This Row],[START_TIME]]&lt;TIME(23,0,0), "18:00-23:00",
  TRUE, "23:00-05:00"
)</f>
        <v>05:00-12:00</v>
      </c>
    </row>
    <row r="675" spans="1:15" x14ac:dyDescent="0.35">
      <c r="A675" s="1">
        <v>42601.456250000003</v>
      </c>
      <c r="B675" s="1">
        <v>42601.462500000001</v>
      </c>
      <c r="C675" t="s">
        <v>12</v>
      </c>
      <c r="D675" t="s">
        <v>72</v>
      </c>
      <c r="E675" t="s">
        <v>37</v>
      </c>
      <c r="F675">
        <v>2</v>
      </c>
      <c r="H675" s="2">
        <v>42601</v>
      </c>
      <c r="I675" s="3">
        <v>0.45624999999999999</v>
      </c>
      <c r="J675" s="2">
        <v>42601</v>
      </c>
      <c r="K675" s="3">
        <v>0.46250000000000002</v>
      </c>
      <c r="L675" s="4">
        <v>6.2500000000000003E-3</v>
      </c>
      <c r="M675" t="str">
        <f>TEXT(Table1[[#This Row],[START_DATE]], "dddd")</f>
        <v>Friday</v>
      </c>
      <c r="N675" t="str">
        <f>UPPER(LEFT(Table1[[#This Row],[Column1]],3))</f>
        <v>FRI</v>
      </c>
      <c r="O675" t="str" cm="1">
        <f t="array" ref="O675">_xlfn.IFS(
  Table1[[#This Row],[START_TIME]]&lt;TIME(12,0,0), "05:00-12:00",
  Table1[[#This Row],[START_TIME]]&lt;TIME(18,0,0), "12:00-18:00",
  Table1[[#This Row],[START_TIME]]&lt;TIME(23,0,0), "18:00-23:00",
  TRUE, "23:00-05:00"
)</f>
        <v>05:00-12:00</v>
      </c>
    </row>
    <row r="676" spans="1:15" x14ac:dyDescent="0.35">
      <c r="A676" s="1">
        <v>42601.504861111112</v>
      </c>
      <c r="B676" s="1">
        <v>42601.51666666667</v>
      </c>
      <c r="C676" t="s">
        <v>12</v>
      </c>
      <c r="D676" t="s">
        <v>37</v>
      </c>
      <c r="E676" t="s">
        <v>38</v>
      </c>
      <c r="F676">
        <v>5.7</v>
      </c>
      <c r="H676" s="2">
        <v>42601</v>
      </c>
      <c r="I676" s="3">
        <v>0.50486111111111109</v>
      </c>
      <c r="J676" s="2">
        <v>42601</v>
      </c>
      <c r="K676" s="3">
        <v>0.51666666666666672</v>
      </c>
      <c r="L676" s="4">
        <v>1.1805555555555555E-2</v>
      </c>
      <c r="M676" t="str">
        <f>TEXT(Table1[[#This Row],[START_DATE]], "dddd")</f>
        <v>Friday</v>
      </c>
      <c r="N676" t="str">
        <f>UPPER(LEFT(Table1[[#This Row],[Column1]],3))</f>
        <v>FRI</v>
      </c>
      <c r="O676" t="str" cm="1">
        <f t="array" ref="O676">_xlfn.IFS(
  Table1[[#This Row],[START_TIME]]&lt;TIME(12,0,0), "05:00-12:00",
  Table1[[#This Row],[START_TIME]]&lt;TIME(18,0,0), "12:00-18:00",
  Table1[[#This Row],[START_TIME]]&lt;TIME(23,0,0), "18:00-23:00",
  TRUE, "23:00-05:00"
)</f>
        <v>12:00-18:00</v>
      </c>
    </row>
    <row r="677" spans="1:15" x14ac:dyDescent="0.35">
      <c r="A677" s="1">
        <v>42601.660416666666</v>
      </c>
      <c r="B677" s="1">
        <v>42601.67083333333</v>
      </c>
      <c r="C677" t="s">
        <v>12</v>
      </c>
      <c r="D677" t="s">
        <v>38</v>
      </c>
      <c r="E677" t="s">
        <v>38</v>
      </c>
      <c r="F677">
        <v>3.2</v>
      </c>
      <c r="H677" s="2">
        <v>42601</v>
      </c>
      <c r="I677" s="3">
        <v>0.66041666666666665</v>
      </c>
      <c r="J677" s="2">
        <v>42601</v>
      </c>
      <c r="K677" s="3">
        <v>0.67083333333333328</v>
      </c>
      <c r="L677" s="4">
        <v>1.0416666666666666E-2</v>
      </c>
      <c r="M677" t="str">
        <f>TEXT(Table1[[#This Row],[START_DATE]], "dddd")</f>
        <v>Friday</v>
      </c>
      <c r="N677" t="str">
        <f>UPPER(LEFT(Table1[[#This Row],[Column1]],3))</f>
        <v>FRI</v>
      </c>
      <c r="O677" t="str" cm="1">
        <f t="array" ref="O677">_xlfn.IFS(
  Table1[[#This Row],[START_TIME]]&lt;TIME(12,0,0), "05:00-12:00",
  Table1[[#This Row],[START_TIME]]&lt;TIME(18,0,0), "12:00-18:00",
  Table1[[#This Row],[START_TIME]]&lt;TIME(23,0,0), "18:00-23:00",
  TRUE, "23:00-05:00"
)</f>
        <v>12:00-18:00</v>
      </c>
    </row>
    <row r="678" spans="1:15" x14ac:dyDescent="0.35">
      <c r="A678" s="1">
        <v>42601.716666666667</v>
      </c>
      <c r="B678" s="1">
        <v>42601.744444444441</v>
      </c>
      <c r="C678" t="s">
        <v>12</v>
      </c>
      <c r="D678" t="s">
        <v>38</v>
      </c>
      <c r="E678" t="s">
        <v>37</v>
      </c>
      <c r="F678">
        <v>12.5</v>
      </c>
      <c r="H678" s="2">
        <v>42601</v>
      </c>
      <c r="I678" s="3">
        <v>0.71666666666666667</v>
      </c>
      <c r="J678" s="2">
        <v>42601</v>
      </c>
      <c r="K678" s="3">
        <v>0.74444444444444446</v>
      </c>
      <c r="L678" s="4">
        <v>2.7777777777777776E-2</v>
      </c>
      <c r="M678" t="str">
        <f>TEXT(Table1[[#This Row],[START_DATE]], "dddd")</f>
        <v>Friday</v>
      </c>
      <c r="N678" t="str">
        <f>UPPER(LEFT(Table1[[#This Row],[Column1]],3))</f>
        <v>FRI</v>
      </c>
      <c r="O678" t="str" cm="1">
        <f t="array" ref="O678">_xlfn.IFS(
  Table1[[#This Row],[START_TIME]]&lt;TIME(12,0,0), "05:00-12:00",
  Table1[[#This Row],[START_TIME]]&lt;TIME(18,0,0), "12:00-18:00",
  Table1[[#This Row],[START_TIME]]&lt;TIME(23,0,0), "18:00-23:00",
  TRUE, "23:00-05:00"
)</f>
        <v>12:00-18:00</v>
      </c>
    </row>
    <row r="679" spans="1:15" x14ac:dyDescent="0.35">
      <c r="A679" s="1">
        <v>42603.416666666664</v>
      </c>
      <c r="B679" s="1">
        <v>42603.436805555553</v>
      </c>
      <c r="C679" t="s">
        <v>12</v>
      </c>
      <c r="D679" t="s">
        <v>37</v>
      </c>
      <c r="E679" t="s">
        <v>37</v>
      </c>
      <c r="F679">
        <v>7.6</v>
      </c>
      <c r="G679" t="s">
        <v>179</v>
      </c>
      <c r="H679" s="2">
        <v>42603</v>
      </c>
      <c r="I679" s="3">
        <v>0.41666666666666669</v>
      </c>
      <c r="J679" s="2">
        <v>42603</v>
      </c>
      <c r="K679" s="3">
        <v>0.43680555555555556</v>
      </c>
      <c r="L679" s="4">
        <v>2.013888888888889E-2</v>
      </c>
      <c r="M679" t="str">
        <f>TEXT(Table1[[#This Row],[START_DATE]], "dddd")</f>
        <v>Sunday</v>
      </c>
      <c r="N679" t="str">
        <f>UPPER(LEFT(Table1[[#This Row],[Column1]],3))</f>
        <v>SUN</v>
      </c>
      <c r="O679" t="str" cm="1">
        <f t="array" ref="O679">_xlfn.IFS(
  Table1[[#This Row],[START_TIME]]&lt;TIME(12,0,0), "05:00-12:00",
  Table1[[#This Row],[START_TIME]]&lt;TIME(18,0,0), "12:00-18:00",
  Table1[[#This Row],[START_TIME]]&lt;TIME(23,0,0), "18:00-23:00",
  TRUE, "23:00-05:00"
)</f>
        <v>05:00-12:00</v>
      </c>
    </row>
    <row r="680" spans="1:15" x14ac:dyDescent="0.35">
      <c r="A680" s="1">
        <v>42603.586805555555</v>
      </c>
      <c r="B680" s="1">
        <v>42603.606944444444</v>
      </c>
      <c r="C680" t="s">
        <v>12</v>
      </c>
      <c r="D680" t="s">
        <v>37</v>
      </c>
      <c r="E680" t="s">
        <v>37</v>
      </c>
      <c r="F680">
        <v>7.7</v>
      </c>
      <c r="H680" s="2">
        <v>42603</v>
      </c>
      <c r="I680" s="3">
        <v>0.58680555555555558</v>
      </c>
      <c r="J680" s="2">
        <v>42603</v>
      </c>
      <c r="K680" s="3">
        <v>0.6069444444444444</v>
      </c>
      <c r="L680" s="4">
        <v>2.013888888888889E-2</v>
      </c>
      <c r="M680" t="str">
        <f>TEXT(Table1[[#This Row],[START_DATE]], "dddd")</f>
        <v>Sunday</v>
      </c>
      <c r="N680" t="str">
        <f>UPPER(LEFT(Table1[[#This Row],[Column1]],3))</f>
        <v>SUN</v>
      </c>
      <c r="O680" t="str" cm="1">
        <f t="array" ref="O680">_xlfn.IFS(
  Table1[[#This Row],[START_TIME]]&lt;TIME(12,0,0), "05:00-12:00",
  Table1[[#This Row],[START_TIME]]&lt;TIME(18,0,0), "12:00-18:00",
  Table1[[#This Row],[START_TIME]]&lt;TIME(23,0,0), "18:00-23:00",
  TRUE, "23:00-05:00"
)</f>
        <v>12:00-18:00</v>
      </c>
    </row>
    <row r="681" spans="1:15" x14ac:dyDescent="0.35">
      <c r="A681" s="1">
        <v>42603.6875</v>
      </c>
      <c r="B681" s="1">
        <v>42603.709722222222</v>
      </c>
      <c r="C681" t="s">
        <v>12</v>
      </c>
      <c r="D681" t="s">
        <v>37</v>
      </c>
      <c r="E681" t="s">
        <v>38</v>
      </c>
      <c r="F681">
        <v>12.2</v>
      </c>
      <c r="H681" s="2">
        <v>42603</v>
      </c>
      <c r="I681" s="3">
        <v>0.6875</v>
      </c>
      <c r="J681" s="2">
        <v>42603</v>
      </c>
      <c r="K681" s="3">
        <v>0.70972222222222225</v>
      </c>
      <c r="L681" s="4">
        <v>2.2222222222222223E-2</v>
      </c>
      <c r="M681" t="str">
        <f>TEXT(Table1[[#This Row],[START_DATE]], "dddd")</f>
        <v>Sunday</v>
      </c>
      <c r="N681" t="str">
        <f>UPPER(LEFT(Table1[[#This Row],[Column1]],3))</f>
        <v>SUN</v>
      </c>
      <c r="O681" t="str" cm="1">
        <f t="array" ref="O681">_xlfn.IFS(
  Table1[[#This Row],[START_TIME]]&lt;TIME(12,0,0), "05:00-12:00",
  Table1[[#This Row],[START_TIME]]&lt;TIME(18,0,0), "12:00-18:00",
  Table1[[#This Row],[START_TIME]]&lt;TIME(23,0,0), "18:00-23:00",
  TRUE, "23:00-05:00"
)</f>
        <v>12:00-18:00</v>
      </c>
    </row>
    <row r="682" spans="1:15" x14ac:dyDescent="0.35">
      <c r="A682" s="1">
        <v>42603.756944444445</v>
      </c>
      <c r="B682" s="1">
        <v>42603.761805555558</v>
      </c>
      <c r="C682" t="s">
        <v>12</v>
      </c>
      <c r="D682" t="s">
        <v>38</v>
      </c>
      <c r="E682" t="s">
        <v>38</v>
      </c>
      <c r="F682">
        <v>1.4</v>
      </c>
      <c r="H682" s="2">
        <v>42603</v>
      </c>
      <c r="I682" s="3">
        <v>0.75694444444444442</v>
      </c>
      <c r="J682" s="2">
        <v>42603</v>
      </c>
      <c r="K682" s="3">
        <v>0.76180555555555551</v>
      </c>
      <c r="L682" s="4">
        <v>4.8611111111111112E-3</v>
      </c>
      <c r="M682" t="str">
        <f>TEXT(Table1[[#This Row],[START_DATE]], "dddd")</f>
        <v>Sunday</v>
      </c>
      <c r="N682" t="str">
        <f>UPPER(LEFT(Table1[[#This Row],[Column1]],3))</f>
        <v>SUN</v>
      </c>
      <c r="O682" t="str" cm="1">
        <f t="array" ref="O682">_xlfn.IFS(
  Table1[[#This Row],[START_TIME]]&lt;TIME(12,0,0), "05:00-12:00",
  Table1[[#This Row],[START_TIME]]&lt;TIME(18,0,0), "12:00-18:00",
  Table1[[#This Row],[START_TIME]]&lt;TIME(23,0,0), "18:00-23:00",
  TRUE, "23:00-05:00"
)</f>
        <v>18:00-23:00</v>
      </c>
    </row>
    <row r="683" spans="1:15" x14ac:dyDescent="0.35">
      <c r="A683" s="1">
        <v>42603.783333333333</v>
      </c>
      <c r="B683" s="1">
        <v>42603.808333333334</v>
      </c>
      <c r="C683" t="s">
        <v>12</v>
      </c>
      <c r="D683" t="s">
        <v>38</v>
      </c>
      <c r="E683" t="s">
        <v>37</v>
      </c>
      <c r="F683">
        <v>20.2</v>
      </c>
      <c r="H683" s="2">
        <v>42603</v>
      </c>
      <c r="I683" s="3">
        <v>0.78333333333333333</v>
      </c>
      <c r="J683" s="2">
        <v>42603</v>
      </c>
      <c r="K683" s="3">
        <v>0.80833333333333335</v>
      </c>
      <c r="L683" s="4">
        <v>2.5000000000000001E-2</v>
      </c>
      <c r="M683" t="str">
        <f>TEXT(Table1[[#This Row],[START_DATE]], "dddd")</f>
        <v>Sunday</v>
      </c>
      <c r="N683" t="str">
        <f>UPPER(LEFT(Table1[[#This Row],[Column1]],3))</f>
        <v>SUN</v>
      </c>
      <c r="O683" t="str" cm="1">
        <f t="array" ref="O683">_xlfn.IFS(
  Table1[[#This Row],[START_TIME]]&lt;TIME(12,0,0), "05:00-12:00",
  Table1[[#This Row],[START_TIME]]&lt;TIME(18,0,0), "12:00-18:00",
  Table1[[#This Row],[START_TIME]]&lt;TIME(23,0,0), "18:00-23:00",
  TRUE, "23:00-05:00"
)</f>
        <v>18:00-23:00</v>
      </c>
    </row>
    <row r="684" spans="1:15" x14ac:dyDescent="0.35">
      <c r="A684" s="1">
        <v>42604.416666666664</v>
      </c>
      <c r="B684" s="1">
        <v>42604.447222222225</v>
      </c>
      <c r="C684" t="s">
        <v>12</v>
      </c>
      <c r="D684" t="s">
        <v>37</v>
      </c>
      <c r="E684" t="s">
        <v>38</v>
      </c>
      <c r="F684">
        <v>9.8000000000000007</v>
      </c>
      <c r="H684" s="2">
        <v>42604</v>
      </c>
      <c r="I684" s="3">
        <v>0.41666666666666669</v>
      </c>
      <c r="J684" s="2">
        <v>42604</v>
      </c>
      <c r="K684" s="3">
        <v>0.44722222222222224</v>
      </c>
      <c r="L684" s="4">
        <v>3.0555555555555555E-2</v>
      </c>
      <c r="M684" t="str">
        <f>TEXT(Table1[[#This Row],[START_DATE]], "dddd")</f>
        <v>Monday</v>
      </c>
      <c r="N684" t="str">
        <f>UPPER(LEFT(Table1[[#This Row],[Column1]],3))</f>
        <v>MON</v>
      </c>
      <c r="O684" t="str" cm="1">
        <f t="array" ref="O684">_xlfn.IFS(
  Table1[[#This Row],[START_TIME]]&lt;TIME(12,0,0), "05:00-12:00",
  Table1[[#This Row],[START_TIME]]&lt;TIME(18,0,0), "12:00-18:00",
  Table1[[#This Row],[START_TIME]]&lt;TIME(23,0,0), "18:00-23:00",
  TRUE, "23:00-05:00"
)</f>
        <v>05:00-12:00</v>
      </c>
    </row>
    <row r="685" spans="1:15" x14ac:dyDescent="0.35">
      <c r="A685" s="1">
        <v>42604.463194444441</v>
      </c>
      <c r="B685" s="1">
        <v>42604.474305555559</v>
      </c>
      <c r="C685" t="s">
        <v>12</v>
      </c>
      <c r="D685" t="s">
        <v>38</v>
      </c>
      <c r="E685" t="s">
        <v>37</v>
      </c>
      <c r="F685">
        <v>6.3</v>
      </c>
      <c r="H685" s="2">
        <v>42604</v>
      </c>
      <c r="I685" s="3">
        <v>0.46319444444444446</v>
      </c>
      <c r="J685" s="2">
        <v>42604</v>
      </c>
      <c r="K685" s="3">
        <v>0.47430555555555554</v>
      </c>
      <c r="L685" s="4">
        <v>1.1111111111111112E-2</v>
      </c>
      <c r="M685" t="str">
        <f>TEXT(Table1[[#This Row],[START_DATE]], "dddd")</f>
        <v>Monday</v>
      </c>
      <c r="N685" t="str">
        <f>UPPER(LEFT(Table1[[#This Row],[Column1]],3))</f>
        <v>MON</v>
      </c>
      <c r="O685" t="str" cm="1">
        <f t="array" ref="O685">_xlfn.IFS(
  Table1[[#This Row],[START_TIME]]&lt;TIME(12,0,0), "05:00-12:00",
  Table1[[#This Row],[START_TIME]]&lt;TIME(18,0,0), "12:00-18:00",
  Table1[[#This Row],[START_TIME]]&lt;TIME(23,0,0), "18:00-23:00",
  TRUE, "23:00-05:00"
)</f>
        <v>05:00-12:00</v>
      </c>
    </row>
    <row r="686" spans="1:15" x14ac:dyDescent="0.35">
      <c r="A686" s="1">
        <v>42604.525000000001</v>
      </c>
      <c r="B686" s="1">
        <v>42604.53402777778</v>
      </c>
      <c r="C686" t="s">
        <v>12</v>
      </c>
      <c r="D686" t="s">
        <v>37</v>
      </c>
      <c r="E686" t="s">
        <v>38</v>
      </c>
      <c r="F686">
        <v>4.9000000000000004</v>
      </c>
      <c r="H686" s="2">
        <v>42604</v>
      </c>
      <c r="I686" s="3">
        <v>0.52500000000000002</v>
      </c>
      <c r="J686" s="2">
        <v>42604</v>
      </c>
      <c r="K686" s="3">
        <v>0.53402777777777777</v>
      </c>
      <c r="L686" s="4">
        <v>9.0277777777777769E-3</v>
      </c>
      <c r="M686" t="str">
        <f>TEXT(Table1[[#This Row],[START_DATE]], "dddd")</f>
        <v>Monday</v>
      </c>
      <c r="N686" t="str">
        <f>UPPER(LEFT(Table1[[#This Row],[Column1]],3))</f>
        <v>MON</v>
      </c>
      <c r="O686" t="str" cm="1">
        <f t="array" ref="O686">_xlfn.IFS(
  Table1[[#This Row],[START_TIME]]&lt;TIME(12,0,0), "05:00-12:00",
  Table1[[#This Row],[START_TIME]]&lt;TIME(18,0,0), "12:00-18:00",
  Table1[[#This Row],[START_TIME]]&lt;TIME(23,0,0), "18:00-23:00",
  TRUE, "23:00-05:00"
)</f>
        <v>12:00-18:00</v>
      </c>
    </row>
    <row r="687" spans="1:15" x14ac:dyDescent="0.35">
      <c r="A687" s="1">
        <v>42604.543055555558</v>
      </c>
      <c r="B687" s="1">
        <v>42604.549305555556</v>
      </c>
      <c r="C687" t="s">
        <v>12</v>
      </c>
      <c r="D687" t="s">
        <v>38</v>
      </c>
      <c r="E687" t="s">
        <v>38</v>
      </c>
      <c r="F687">
        <v>1.5</v>
      </c>
      <c r="H687" s="2">
        <v>42604</v>
      </c>
      <c r="I687" s="3">
        <v>0.54305555555555551</v>
      </c>
      <c r="J687" s="2">
        <v>42604</v>
      </c>
      <c r="K687" s="3">
        <v>0.5493055555555556</v>
      </c>
      <c r="L687" s="4">
        <v>6.2500000000000003E-3</v>
      </c>
      <c r="M687" t="str">
        <f>TEXT(Table1[[#This Row],[START_DATE]], "dddd")</f>
        <v>Monday</v>
      </c>
      <c r="N687" t="str">
        <f>UPPER(LEFT(Table1[[#This Row],[Column1]],3))</f>
        <v>MON</v>
      </c>
      <c r="O687" t="str" cm="1">
        <f t="array" ref="O687">_xlfn.IFS(
  Table1[[#This Row],[START_TIME]]&lt;TIME(12,0,0), "05:00-12:00",
  Table1[[#This Row],[START_TIME]]&lt;TIME(18,0,0), "12:00-18:00",
  Table1[[#This Row],[START_TIME]]&lt;TIME(23,0,0), "18:00-23:00",
  TRUE, "23:00-05:00"
)</f>
        <v>12:00-18:00</v>
      </c>
    </row>
    <row r="688" spans="1:15" x14ac:dyDescent="0.35">
      <c r="A688" s="1">
        <v>42604.588194444441</v>
      </c>
      <c r="B688" s="1">
        <v>42604.604861111111</v>
      </c>
      <c r="C688" t="s">
        <v>12</v>
      </c>
      <c r="D688" t="s">
        <v>38</v>
      </c>
      <c r="E688" t="s">
        <v>37</v>
      </c>
      <c r="F688">
        <v>10.9</v>
      </c>
      <c r="H688" s="2">
        <v>42604</v>
      </c>
      <c r="I688" s="3">
        <v>0.58819444444444446</v>
      </c>
      <c r="J688" s="2">
        <v>42604</v>
      </c>
      <c r="K688" s="3">
        <v>0.60486111111111107</v>
      </c>
      <c r="L688" s="4">
        <v>1.6666666666666666E-2</v>
      </c>
      <c r="M688" t="str">
        <f>TEXT(Table1[[#This Row],[START_DATE]], "dddd")</f>
        <v>Monday</v>
      </c>
      <c r="N688" t="str">
        <f>UPPER(LEFT(Table1[[#This Row],[Column1]],3))</f>
        <v>MON</v>
      </c>
      <c r="O688" t="str" cm="1">
        <f t="array" ref="O688">_xlfn.IFS(
  Table1[[#This Row],[START_TIME]]&lt;TIME(12,0,0), "05:00-12:00",
  Table1[[#This Row],[START_TIME]]&lt;TIME(18,0,0), "12:00-18:00",
  Table1[[#This Row],[START_TIME]]&lt;TIME(23,0,0), "18:00-23:00",
  TRUE, "23:00-05:00"
)</f>
        <v>12:00-18:00</v>
      </c>
    </row>
    <row r="689" spans="1:15" x14ac:dyDescent="0.35">
      <c r="A689" s="1">
        <v>42604.634722222225</v>
      </c>
      <c r="B689" s="1">
        <v>42604.65902777778</v>
      </c>
      <c r="C689" t="s">
        <v>12</v>
      </c>
      <c r="D689" t="s">
        <v>37</v>
      </c>
      <c r="E689" t="s">
        <v>37</v>
      </c>
      <c r="F689">
        <v>19</v>
      </c>
      <c r="H689" s="2">
        <v>42604</v>
      </c>
      <c r="I689" s="3">
        <v>0.63472222222222219</v>
      </c>
      <c r="J689" s="2">
        <v>42604</v>
      </c>
      <c r="K689" s="3">
        <v>0.65902777777777777</v>
      </c>
      <c r="L689" s="4">
        <v>2.4305555555555556E-2</v>
      </c>
      <c r="M689" t="str">
        <f>TEXT(Table1[[#This Row],[START_DATE]], "dddd")</f>
        <v>Monday</v>
      </c>
      <c r="N689" t="str">
        <f>UPPER(LEFT(Table1[[#This Row],[Column1]],3))</f>
        <v>MON</v>
      </c>
      <c r="O689" t="str" cm="1">
        <f t="array" ref="O689">_xlfn.IFS(
  Table1[[#This Row],[START_TIME]]&lt;TIME(12,0,0), "05:00-12:00",
  Table1[[#This Row],[START_TIME]]&lt;TIME(18,0,0), "12:00-18:00",
  Table1[[#This Row],[START_TIME]]&lt;TIME(23,0,0), "18:00-23:00",
  TRUE, "23:00-05:00"
)</f>
        <v>12:00-18:00</v>
      </c>
    </row>
    <row r="690" spans="1:15" x14ac:dyDescent="0.35">
      <c r="A690" s="1">
        <v>42604.665972222225</v>
      </c>
      <c r="B690" s="1">
        <v>42604.719444444447</v>
      </c>
      <c r="C690" t="s">
        <v>12</v>
      </c>
      <c r="D690" t="s">
        <v>37</v>
      </c>
      <c r="E690" t="s">
        <v>37</v>
      </c>
      <c r="F690">
        <v>19</v>
      </c>
      <c r="H690" s="2">
        <v>42604</v>
      </c>
      <c r="I690" s="3">
        <v>0.66597222222222219</v>
      </c>
      <c r="J690" s="2">
        <v>42604</v>
      </c>
      <c r="K690" s="3">
        <v>0.71944444444444444</v>
      </c>
      <c r="L690" s="4">
        <v>5.347222222222222E-2</v>
      </c>
      <c r="M690" t="str">
        <f>TEXT(Table1[[#This Row],[START_DATE]], "dddd")</f>
        <v>Monday</v>
      </c>
      <c r="N690" t="str">
        <f>UPPER(LEFT(Table1[[#This Row],[Column1]],3))</f>
        <v>MON</v>
      </c>
      <c r="O690" t="str" cm="1">
        <f t="array" ref="O690">_xlfn.IFS(
  Table1[[#This Row],[START_TIME]]&lt;TIME(12,0,0), "05:00-12:00",
  Table1[[#This Row],[START_TIME]]&lt;TIME(18,0,0), "12:00-18:00",
  Table1[[#This Row],[START_TIME]]&lt;TIME(23,0,0), "18:00-23:00",
  TRUE, "23:00-05:00"
)</f>
        <v>12:00-18:00</v>
      </c>
    </row>
    <row r="691" spans="1:15" x14ac:dyDescent="0.35">
      <c r="A691" s="1">
        <v>42604.831944444442</v>
      </c>
      <c r="B691" s="1">
        <v>42604.868055555555</v>
      </c>
      <c r="C691" t="s">
        <v>12</v>
      </c>
      <c r="D691" t="s">
        <v>37</v>
      </c>
      <c r="E691" t="s">
        <v>72</v>
      </c>
      <c r="F691">
        <v>7.9</v>
      </c>
      <c r="H691" s="2">
        <v>42604</v>
      </c>
      <c r="I691" s="3">
        <v>0.83194444444444449</v>
      </c>
      <c r="J691" s="2">
        <v>42604</v>
      </c>
      <c r="K691" s="3">
        <v>0.86805555555555558</v>
      </c>
      <c r="L691" s="4">
        <v>3.6111111111111108E-2</v>
      </c>
      <c r="M691" t="str">
        <f>TEXT(Table1[[#This Row],[START_DATE]], "dddd")</f>
        <v>Monday</v>
      </c>
      <c r="N691" t="str">
        <f>UPPER(LEFT(Table1[[#This Row],[Column1]],3))</f>
        <v>MON</v>
      </c>
      <c r="O691" t="str" cm="1">
        <f t="array" ref="O691">_xlfn.IFS(
  Table1[[#This Row],[START_TIME]]&lt;TIME(12,0,0), "05:00-12:00",
  Table1[[#This Row],[START_TIME]]&lt;TIME(18,0,0), "12:00-18:00",
  Table1[[#This Row],[START_TIME]]&lt;TIME(23,0,0), "18:00-23:00",
  TRUE, "23:00-05:00"
)</f>
        <v>18:00-23:00</v>
      </c>
    </row>
    <row r="692" spans="1:15" x14ac:dyDescent="0.35">
      <c r="A692" s="1">
        <v>42604.870138888888</v>
      </c>
      <c r="B692" s="1">
        <v>42604.896527777775</v>
      </c>
      <c r="C692" t="s">
        <v>12</v>
      </c>
      <c r="D692" t="s">
        <v>72</v>
      </c>
      <c r="E692" t="s">
        <v>72</v>
      </c>
      <c r="F692">
        <v>4.0999999999999996</v>
      </c>
      <c r="H692" s="2">
        <v>42604</v>
      </c>
      <c r="I692" s="3">
        <v>0.87013888888888891</v>
      </c>
      <c r="J692" s="2">
        <v>42604</v>
      </c>
      <c r="K692" s="3">
        <v>0.89652777777777781</v>
      </c>
      <c r="L692" s="4">
        <v>2.6388888888888889E-2</v>
      </c>
      <c r="M692" t="str">
        <f>TEXT(Table1[[#This Row],[START_DATE]], "dddd")</f>
        <v>Monday</v>
      </c>
      <c r="N692" t="str">
        <f>UPPER(LEFT(Table1[[#This Row],[Column1]],3))</f>
        <v>MON</v>
      </c>
      <c r="O692" t="str" cm="1">
        <f t="array" ref="O692">_xlfn.IFS(
  Table1[[#This Row],[START_TIME]]&lt;TIME(12,0,0), "05:00-12:00",
  Table1[[#This Row],[START_TIME]]&lt;TIME(18,0,0), "12:00-18:00",
  Table1[[#This Row],[START_TIME]]&lt;TIME(23,0,0), "18:00-23:00",
  TRUE, "23:00-05:00"
)</f>
        <v>18:00-23:00</v>
      </c>
    </row>
    <row r="693" spans="1:15" x14ac:dyDescent="0.35">
      <c r="A693" s="1">
        <v>42604.938194444447</v>
      </c>
      <c r="B693" s="1">
        <v>42604.958333333336</v>
      </c>
      <c r="C693" t="s">
        <v>12</v>
      </c>
      <c r="D693" t="s">
        <v>72</v>
      </c>
      <c r="E693" t="s">
        <v>37</v>
      </c>
      <c r="F693">
        <v>18.7</v>
      </c>
      <c r="H693" s="2">
        <v>42604</v>
      </c>
      <c r="I693" s="3">
        <v>0.93819444444444444</v>
      </c>
      <c r="J693" s="2">
        <v>42604</v>
      </c>
      <c r="K693" s="3">
        <v>0.95833333333333337</v>
      </c>
      <c r="L693" s="4">
        <v>2.013888888888889E-2</v>
      </c>
      <c r="M693" t="str">
        <f>TEXT(Table1[[#This Row],[START_DATE]], "dddd")</f>
        <v>Monday</v>
      </c>
      <c r="N693" t="str">
        <f>UPPER(LEFT(Table1[[#This Row],[Column1]],3))</f>
        <v>MON</v>
      </c>
      <c r="O693" t="str" cm="1">
        <f t="array" ref="O693">_xlfn.IFS(
  Table1[[#This Row],[START_TIME]]&lt;TIME(12,0,0), "05:00-12:00",
  Table1[[#This Row],[START_TIME]]&lt;TIME(18,0,0), "12:00-18:00",
  Table1[[#This Row],[START_TIME]]&lt;TIME(23,0,0), "18:00-23:00",
  TRUE, "23:00-05:00"
)</f>
        <v>18:00-23:00</v>
      </c>
    </row>
    <row r="694" spans="1:15" x14ac:dyDescent="0.35">
      <c r="A694" s="1">
        <v>42605.340277777781</v>
      </c>
      <c r="B694" s="1">
        <v>42605.350694444445</v>
      </c>
      <c r="C694" t="s">
        <v>12</v>
      </c>
      <c r="D694" t="s">
        <v>37</v>
      </c>
      <c r="E694" t="s">
        <v>73</v>
      </c>
      <c r="F694">
        <v>8.6999999999999993</v>
      </c>
      <c r="H694" s="2">
        <v>42605</v>
      </c>
      <c r="I694" s="3">
        <v>0.34027777777777779</v>
      </c>
      <c r="J694" s="2">
        <v>42605</v>
      </c>
      <c r="K694" s="3">
        <v>0.35069444444444442</v>
      </c>
      <c r="L694" s="4">
        <v>1.0416666666666666E-2</v>
      </c>
      <c r="M694" t="str">
        <f>TEXT(Table1[[#This Row],[START_DATE]], "dddd")</f>
        <v>Tuesday</v>
      </c>
      <c r="N694" t="str">
        <f>UPPER(LEFT(Table1[[#This Row],[Column1]],3))</f>
        <v>TUE</v>
      </c>
      <c r="O694" t="str" cm="1">
        <f t="array" ref="O694">_xlfn.IFS(
  Table1[[#This Row],[START_TIME]]&lt;TIME(12,0,0), "05:00-12:00",
  Table1[[#This Row],[START_TIME]]&lt;TIME(18,0,0), "12:00-18:00",
  Table1[[#This Row],[START_TIME]]&lt;TIME(23,0,0), "18:00-23:00",
  TRUE, "23:00-05:00"
)</f>
        <v>05:00-12:00</v>
      </c>
    </row>
    <row r="695" spans="1:15" x14ac:dyDescent="0.35">
      <c r="A695" s="1">
        <v>42605.399305555555</v>
      </c>
      <c r="B695" s="1">
        <v>42605.42291666667</v>
      </c>
      <c r="C695" t="s">
        <v>12</v>
      </c>
      <c r="D695" t="s">
        <v>73</v>
      </c>
      <c r="E695" t="s">
        <v>37</v>
      </c>
      <c r="F695">
        <v>7.5</v>
      </c>
      <c r="H695" s="2">
        <v>42605</v>
      </c>
      <c r="I695" s="3">
        <v>0.39930555555555558</v>
      </c>
      <c r="J695" s="2">
        <v>42605</v>
      </c>
      <c r="K695" s="3">
        <v>0.42291666666666666</v>
      </c>
      <c r="L695" s="4">
        <v>2.361111111111111E-2</v>
      </c>
      <c r="M695" t="str">
        <f>TEXT(Table1[[#This Row],[START_DATE]], "dddd")</f>
        <v>Tuesday</v>
      </c>
      <c r="N695" t="str">
        <f>UPPER(LEFT(Table1[[#This Row],[Column1]],3))</f>
        <v>TUE</v>
      </c>
      <c r="O695" t="str" cm="1">
        <f t="array" ref="O695">_xlfn.IFS(
  Table1[[#This Row],[START_TIME]]&lt;TIME(12,0,0), "05:00-12:00",
  Table1[[#This Row],[START_TIME]]&lt;TIME(18,0,0), "12:00-18:00",
  Table1[[#This Row],[START_TIME]]&lt;TIME(23,0,0), "18:00-23:00",
  TRUE, "23:00-05:00"
)</f>
        <v>05:00-12:00</v>
      </c>
    </row>
    <row r="696" spans="1:15" x14ac:dyDescent="0.35">
      <c r="A696" s="1">
        <v>42605.540972222225</v>
      </c>
      <c r="B696" s="1">
        <v>42605.552083333336</v>
      </c>
      <c r="C696" t="s">
        <v>12</v>
      </c>
      <c r="D696" t="s">
        <v>37</v>
      </c>
      <c r="E696" t="s">
        <v>73</v>
      </c>
      <c r="F696">
        <v>7.7</v>
      </c>
      <c r="H696" s="2">
        <v>42605</v>
      </c>
      <c r="I696" s="3">
        <v>0.54097222222222219</v>
      </c>
      <c r="J696" s="2">
        <v>42605</v>
      </c>
      <c r="K696" s="3">
        <v>0.55208333333333337</v>
      </c>
      <c r="L696" s="4">
        <v>1.1111111111111112E-2</v>
      </c>
      <c r="M696" t="str">
        <f>TEXT(Table1[[#This Row],[START_DATE]], "dddd")</f>
        <v>Tuesday</v>
      </c>
      <c r="N696" t="str">
        <f>UPPER(LEFT(Table1[[#This Row],[Column1]],3))</f>
        <v>TUE</v>
      </c>
      <c r="O696" t="str" cm="1">
        <f t="array" ref="O696">_xlfn.IFS(
  Table1[[#This Row],[START_TIME]]&lt;TIME(12,0,0), "05:00-12:00",
  Table1[[#This Row],[START_TIME]]&lt;TIME(18,0,0), "12:00-18:00",
  Table1[[#This Row],[START_TIME]]&lt;TIME(23,0,0), "18:00-23:00",
  TRUE, "23:00-05:00"
)</f>
        <v>12:00-18:00</v>
      </c>
    </row>
    <row r="697" spans="1:15" x14ac:dyDescent="0.35">
      <c r="A697" s="1">
        <v>42605.554861111108</v>
      </c>
      <c r="B697" s="1">
        <v>42605.5625</v>
      </c>
      <c r="C697" t="s">
        <v>12</v>
      </c>
      <c r="D697" t="s">
        <v>73</v>
      </c>
      <c r="E697" t="s">
        <v>38</v>
      </c>
      <c r="F697">
        <v>4.4000000000000004</v>
      </c>
      <c r="H697" s="2">
        <v>42605</v>
      </c>
      <c r="I697" s="3">
        <v>0.55486111111111114</v>
      </c>
      <c r="J697" s="2">
        <v>42605</v>
      </c>
      <c r="K697" s="3">
        <v>0.5625</v>
      </c>
      <c r="L697" s="4">
        <v>7.6388888888888886E-3</v>
      </c>
      <c r="M697" t="str">
        <f>TEXT(Table1[[#This Row],[START_DATE]], "dddd")</f>
        <v>Tuesday</v>
      </c>
      <c r="N697" t="str">
        <f>UPPER(LEFT(Table1[[#This Row],[Column1]],3))</f>
        <v>TUE</v>
      </c>
      <c r="O697" t="str" cm="1">
        <f t="array" ref="O697">_xlfn.IFS(
  Table1[[#This Row],[START_TIME]]&lt;TIME(12,0,0), "05:00-12:00",
  Table1[[#This Row],[START_TIME]]&lt;TIME(18,0,0), "12:00-18:00",
  Table1[[#This Row],[START_TIME]]&lt;TIME(23,0,0), "18:00-23:00",
  TRUE, "23:00-05:00"
)</f>
        <v>12:00-18:00</v>
      </c>
    </row>
    <row r="698" spans="1:15" x14ac:dyDescent="0.35">
      <c r="A698" s="1">
        <v>42605.575694444444</v>
      </c>
      <c r="B698" s="1">
        <v>42605.586111111108</v>
      </c>
      <c r="C698" t="s">
        <v>12</v>
      </c>
      <c r="D698" t="s">
        <v>38</v>
      </c>
      <c r="E698" t="s">
        <v>37</v>
      </c>
      <c r="F698">
        <v>5</v>
      </c>
      <c r="H698" s="2">
        <v>42605</v>
      </c>
      <c r="I698" s="3">
        <v>0.5756944444444444</v>
      </c>
      <c r="J698" s="2">
        <v>42605</v>
      </c>
      <c r="K698" s="3">
        <v>0.58611111111111114</v>
      </c>
      <c r="L698" s="4">
        <v>1.0416666666666666E-2</v>
      </c>
      <c r="M698" t="str">
        <f>TEXT(Table1[[#This Row],[START_DATE]], "dddd")</f>
        <v>Tuesday</v>
      </c>
      <c r="N698" t="str">
        <f>UPPER(LEFT(Table1[[#This Row],[Column1]],3))</f>
        <v>TUE</v>
      </c>
      <c r="O698" t="str" cm="1">
        <f t="array" ref="O698">_xlfn.IFS(
  Table1[[#This Row],[START_TIME]]&lt;TIME(12,0,0), "05:00-12:00",
  Table1[[#This Row],[START_TIME]]&lt;TIME(18,0,0), "12:00-18:00",
  Table1[[#This Row],[START_TIME]]&lt;TIME(23,0,0), "18:00-23:00",
  TRUE, "23:00-05:00"
)</f>
        <v>12:00-18:00</v>
      </c>
    </row>
    <row r="699" spans="1:15" x14ac:dyDescent="0.35">
      <c r="A699" s="1">
        <v>42605.629861111112</v>
      </c>
      <c r="B699" s="1">
        <v>42605.633333333331</v>
      </c>
      <c r="C699" t="s">
        <v>12</v>
      </c>
      <c r="D699" t="s">
        <v>37</v>
      </c>
      <c r="E699" t="s">
        <v>37</v>
      </c>
      <c r="F699">
        <v>1.9</v>
      </c>
      <c r="H699" s="2">
        <v>42605</v>
      </c>
      <c r="I699" s="3">
        <v>0.62986111111111109</v>
      </c>
      <c r="J699" s="2">
        <v>42605</v>
      </c>
      <c r="K699" s="3">
        <v>0.6333333333333333</v>
      </c>
      <c r="L699" s="4">
        <v>3.472222222222222E-3</v>
      </c>
      <c r="M699" t="str">
        <f>TEXT(Table1[[#This Row],[START_DATE]], "dddd")</f>
        <v>Tuesday</v>
      </c>
      <c r="N699" t="str">
        <f>UPPER(LEFT(Table1[[#This Row],[Column1]],3))</f>
        <v>TUE</v>
      </c>
      <c r="O699" t="str" cm="1">
        <f t="array" ref="O699">_xlfn.IFS(
  Table1[[#This Row],[START_TIME]]&lt;TIME(12,0,0), "05:00-12:00",
  Table1[[#This Row],[START_TIME]]&lt;TIME(18,0,0), "12:00-18:00",
  Table1[[#This Row],[START_TIME]]&lt;TIME(23,0,0), "18:00-23:00",
  TRUE, "23:00-05:00"
)</f>
        <v>12:00-18:00</v>
      </c>
    </row>
    <row r="700" spans="1:15" x14ac:dyDescent="0.35">
      <c r="A700" s="1">
        <v>42605.635416666664</v>
      </c>
      <c r="B700" s="1">
        <v>42605.719444444447</v>
      </c>
      <c r="C700" t="s">
        <v>12</v>
      </c>
      <c r="D700" t="s">
        <v>37</v>
      </c>
      <c r="E700" t="s">
        <v>37</v>
      </c>
      <c r="F700">
        <v>7.9</v>
      </c>
      <c r="H700" s="2">
        <v>42605</v>
      </c>
      <c r="I700" s="3">
        <v>0.63541666666666663</v>
      </c>
      <c r="J700" s="2">
        <v>42605</v>
      </c>
      <c r="K700" s="3">
        <v>0.71944444444444444</v>
      </c>
      <c r="L700" s="4">
        <v>8.4027777777777785E-2</v>
      </c>
      <c r="M700" t="str">
        <f>TEXT(Table1[[#This Row],[START_DATE]], "dddd")</f>
        <v>Tuesday</v>
      </c>
      <c r="N700" t="str">
        <f>UPPER(LEFT(Table1[[#This Row],[Column1]],3))</f>
        <v>TUE</v>
      </c>
      <c r="O700" t="str" cm="1">
        <f t="array" ref="O700">_xlfn.IFS(
  Table1[[#This Row],[START_TIME]]&lt;TIME(12,0,0), "05:00-12:00",
  Table1[[#This Row],[START_TIME]]&lt;TIME(18,0,0), "12:00-18:00",
  Table1[[#This Row],[START_TIME]]&lt;TIME(23,0,0), "18:00-23:00",
  TRUE, "23:00-05:00"
)</f>
        <v>12:00-18:00</v>
      </c>
    </row>
    <row r="701" spans="1:15" x14ac:dyDescent="0.35">
      <c r="A701" s="1">
        <v>42605.737500000003</v>
      </c>
      <c r="B701" s="1">
        <v>42605.771527777775</v>
      </c>
      <c r="C701" t="s">
        <v>12</v>
      </c>
      <c r="D701" t="s">
        <v>37</v>
      </c>
      <c r="E701" t="s">
        <v>37</v>
      </c>
      <c r="F701">
        <v>17.7</v>
      </c>
      <c r="H701" s="2">
        <v>42605</v>
      </c>
      <c r="I701" s="3">
        <v>0.73750000000000004</v>
      </c>
      <c r="J701" s="2">
        <v>42605</v>
      </c>
      <c r="K701" s="3">
        <v>0.77152777777777781</v>
      </c>
      <c r="L701" s="4">
        <v>3.4027777777777775E-2</v>
      </c>
      <c r="M701" t="str">
        <f>TEXT(Table1[[#This Row],[START_DATE]], "dddd")</f>
        <v>Tuesday</v>
      </c>
      <c r="N701" t="str">
        <f>UPPER(LEFT(Table1[[#This Row],[Column1]],3))</f>
        <v>TUE</v>
      </c>
      <c r="O701" t="str" cm="1">
        <f t="array" ref="O701">_xlfn.IFS(
  Table1[[#This Row],[START_TIME]]&lt;TIME(12,0,0), "05:00-12:00",
  Table1[[#This Row],[START_TIME]]&lt;TIME(18,0,0), "12:00-18:00",
  Table1[[#This Row],[START_TIME]]&lt;TIME(23,0,0), "18:00-23:00",
  TRUE, "23:00-05:00"
)</f>
        <v>12:00-18:00</v>
      </c>
    </row>
    <row r="702" spans="1:15" x14ac:dyDescent="0.35">
      <c r="A702" s="1">
        <v>42606.503472222219</v>
      </c>
      <c r="B702" s="1">
        <v>42606.538888888892</v>
      </c>
      <c r="C702" t="s">
        <v>12</v>
      </c>
      <c r="D702" t="s">
        <v>37</v>
      </c>
      <c r="E702" t="s">
        <v>37</v>
      </c>
      <c r="F702">
        <v>25.2</v>
      </c>
      <c r="H702" s="2">
        <v>42606</v>
      </c>
      <c r="I702" s="3">
        <v>0.50347222222222221</v>
      </c>
      <c r="J702" s="2">
        <v>42606</v>
      </c>
      <c r="K702" s="3">
        <v>0.53888888888888886</v>
      </c>
      <c r="L702" s="4">
        <v>3.5416666666666666E-2</v>
      </c>
      <c r="M702" t="str">
        <f>TEXT(Table1[[#This Row],[START_DATE]], "dddd")</f>
        <v>Wednesday</v>
      </c>
      <c r="N702" t="str">
        <f>UPPER(LEFT(Table1[[#This Row],[Column1]],3))</f>
        <v>WED</v>
      </c>
      <c r="O702" t="str" cm="1">
        <f t="array" ref="O702">_xlfn.IFS(
  Table1[[#This Row],[START_TIME]]&lt;TIME(12,0,0), "05:00-12:00",
  Table1[[#This Row],[START_TIME]]&lt;TIME(18,0,0), "12:00-18:00",
  Table1[[#This Row],[START_TIME]]&lt;TIME(23,0,0), "18:00-23:00",
  TRUE, "23:00-05:00"
)</f>
        <v>12:00-18:00</v>
      </c>
    </row>
    <row r="703" spans="1:15" x14ac:dyDescent="0.35">
      <c r="A703" s="1">
        <v>42606.542361111111</v>
      </c>
      <c r="B703" s="1">
        <v>42606.642361111109</v>
      </c>
      <c r="C703" t="s">
        <v>12</v>
      </c>
      <c r="D703" t="s">
        <v>37</v>
      </c>
      <c r="E703" t="s">
        <v>37</v>
      </c>
      <c r="F703">
        <v>96.2</v>
      </c>
      <c r="H703" s="2">
        <v>42606</v>
      </c>
      <c r="I703" s="3">
        <v>0.54236111111111107</v>
      </c>
      <c r="J703" s="2">
        <v>42606</v>
      </c>
      <c r="K703" s="3">
        <v>0.64236111111111116</v>
      </c>
      <c r="L703" s="4">
        <v>0.1</v>
      </c>
      <c r="M703" t="str">
        <f>TEXT(Table1[[#This Row],[START_DATE]], "dddd")</f>
        <v>Wednesday</v>
      </c>
      <c r="N703" t="str">
        <f>UPPER(LEFT(Table1[[#This Row],[Column1]],3))</f>
        <v>WED</v>
      </c>
      <c r="O703" t="str" cm="1">
        <f t="array" ref="O703">_xlfn.IFS(
  Table1[[#This Row],[START_TIME]]&lt;TIME(12,0,0), "05:00-12:00",
  Table1[[#This Row],[START_TIME]]&lt;TIME(18,0,0), "12:00-18:00",
  Table1[[#This Row],[START_TIME]]&lt;TIME(23,0,0), "18:00-23:00",
  TRUE, "23:00-05:00"
)</f>
        <v>12:00-18:00</v>
      </c>
    </row>
    <row r="704" spans="1:15" x14ac:dyDescent="0.35">
      <c r="A704" s="1">
        <v>42607.636805555558</v>
      </c>
      <c r="B704" s="1">
        <v>42607.681944444441</v>
      </c>
      <c r="C704" t="s">
        <v>12</v>
      </c>
      <c r="D704" t="s">
        <v>37</v>
      </c>
      <c r="E704" t="s">
        <v>37</v>
      </c>
      <c r="F704">
        <v>35</v>
      </c>
      <c r="H704" s="2">
        <v>42607</v>
      </c>
      <c r="I704" s="3">
        <v>0.63680555555555551</v>
      </c>
      <c r="J704" s="2">
        <v>42607</v>
      </c>
      <c r="K704" s="3">
        <v>0.68194444444444446</v>
      </c>
      <c r="L704" s="4">
        <v>4.5138888888888888E-2</v>
      </c>
      <c r="M704" t="str">
        <f>TEXT(Table1[[#This Row],[START_DATE]], "dddd")</f>
        <v>Thursday</v>
      </c>
      <c r="N704" t="str">
        <f>UPPER(LEFT(Table1[[#This Row],[Column1]],3))</f>
        <v>THU</v>
      </c>
      <c r="O704" t="str" cm="1">
        <f t="array" ref="O704">_xlfn.IFS(
  Table1[[#This Row],[START_TIME]]&lt;TIME(12,0,0), "05:00-12:00",
  Table1[[#This Row],[START_TIME]]&lt;TIME(18,0,0), "12:00-18:00",
  Table1[[#This Row],[START_TIME]]&lt;TIME(23,0,0), "18:00-23:00",
  TRUE, "23:00-05:00"
)</f>
        <v>12:00-18:00</v>
      </c>
    </row>
    <row r="705" spans="1:15" x14ac:dyDescent="0.35">
      <c r="A705" s="1">
        <v>42607.691666666666</v>
      </c>
      <c r="B705" s="1">
        <v>42607.705555555556</v>
      </c>
      <c r="C705" t="s">
        <v>12</v>
      </c>
      <c r="D705" t="s">
        <v>37</v>
      </c>
      <c r="E705" t="s">
        <v>37</v>
      </c>
      <c r="F705">
        <v>5.5</v>
      </c>
      <c r="H705" s="2">
        <v>42607</v>
      </c>
      <c r="I705" s="3">
        <v>0.69166666666666665</v>
      </c>
      <c r="J705" s="2">
        <v>42607</v>
      </c>
      <c r="K705" s="3">
        <v>0.7055555555555556</v>
      </c>
      <c r="L705" s="4">
        <v>1.3888888888888888E-2</v>
      </c>
      <c r="M705" t="str">
        <f>TEXT(Table1[[#This Row],[START_DATE]], "dddd")</f>
        <v>Thursday</v>
      </c>
      <c r="N705" t="str">
        <f>UPPER(LEFT(Table1[[#This Row],[Column1]],3))</f>
        <v>THU</v>
      </c>
      <c r="O705" t="str" cm="1">
        <f t="array" ref="O705">_xlfn.IFS(
  Table1[[#This Row],[START_TIME]]&lt;TIME(12,0,0), "05:00-12:00",
  Table1[[#This Row],[START_TIME]]&lt;TIME(18,0,0), "12:00-18:00",
  Table1[[#This Row],[START_TIME]]&lt;TIME(23,0,0), "18:00-23:00",
  TRUE, "23:00-05:00"
)</f>
        <v>12:00-18:00</v>
      </c>
    </row>
    <row r="706" spans="1:15" x14ac:dyDescent="0.35">
      <c r="A706" s="1">
        <v>42607.72152777778</v>
      </c>
      <c r="B706" s="1">
        <v>42607.805555555555</v>
      </c>
      <c r="C706" t="s">
        <v>12</v>
      </c>
      <c r="D706" t="s">
        <v>37</v>
      </c>
      <c r="E706" t="s">
        <v>37</v>
      </c>
      <c r="F706">
        <v>50.4</v>
      </c>
      <c r="H706" s="2">
        <v>42607</v>
      </c>
      <c r="I706" s="3">
        <v>0.72152777777777777</v>
      </c>
      <c r="J706" s="2">
        <v>42607</v>
      </c>
      <c r="K706" s="3">
        <v>0.80555555555555558</v>
      </c>
      <c r="L706" s="4">
        <v>8.4027777777777785E-2</v>
      </c>
      <c r="M706" t="str">
        <f>TEXT(Table1[[#This Row],[START_DATE]], "dddd")</f>
        <v>Thursday</v>
      </c>
      <c r="N706" t="str">
        <f>UPPER(LEFT(Table1[[#This Row],[Column1]],3))</f>
        <v>THU</v>
      </c>
      <c r="O706" t="str" cm="1">
        <f t="array" ref="O706">_xlfn.IFS(
  Table1[[#This Row],[START_TIME]]&lt;TIME(12,0,0), "05:00-12:00",
  Table1[[#This Row],[START_TIME]]&lt;TIME(18,0,0), "12:00-18:00",
  Table1[[#This Row],[START_TIME]]&lt;TIME(23,0,0), "18:00-23:00",
  TRUE, "23:00-05:00"
)</f>
        <v>12:00-18:00</v>
      </c>
    </row>
    <row r="707" spans="1:15" x14ac:dyDescent="0.35">
      <c r="A707" s="1">
        <v>42607.809027777781</v>
      </c>
      <c r="B707" s="1">
        <v>42607.831250000003</v>
      </c>
      <c r="C707" t="s">
        <v>12</v>
      </c>
      <c r="D707" t="s">
        <v>37</v>
      </c>
      <c r="E707" t="s">
        <v>159</v>
      </c>
      <c r="F707">
        <v>9.1999999999999993</v>
      </c>
      <c r="H707" s="2">
        <v>42607</v>
      </c>
      <c r="I707" s="3">
        <v>0.80902777777777779</v>
      </c>
      <c r="J707" s="2">
        <v>42607</v>
      </c>
      <c r="K707" s="3">
        <v>0.83125000000000004</v>
      </c>
      <c r="L707" s="4">
        <v>2.2222222222222223E-2</v>
      </c>
      <c r="M707" t="str">
        <f>TEXT(Table1[[#This Row],[START_DATE]], "dddd")</f>
        <v>Thursday</v>
      </c>
      <c r="N707" t="str">
        <f>UPPER(LEFT(Table1[[#This Row],[Column1]],3))</f>
        <v>THU</v>
      </c>
      <c r="O707" t="str" cm="1">
        <f t="array" ref="O707">_xlfn.IFS(
  Table1[[#This Row],[START_TIME]]&lt;TIME(12,0,0), "05:00-12:00",
  Table1[[#This Row],[START_TIME]]&lt;TIME(18,0,0), "12:00-18:00",
  Table1[[#This Row],[START_TIME]]&lt;TIME(23,0,0), "18:00-23:00",
  TRUE, "23:00-05:00"
)</f>
        <v>18:00-23:00</v>
      </c>
    </row>
    <row r="708" spans="1:15" x14ac:dyDescent="0.35">
      <c r="A708" s="1">
        <v>42607.956944444442</v>
      </c>
      <c r="B708" s="1">
        <v>42607.969444444447</v>
      </c>
      <c r="C708" t="s">
        <v>12</v>
      </c>
      <c r="D708" t="s">
        <v>159</v>
      </c>
      <c r="E708" t="s">
        <v>37</v>
      </c>
      <c r="F708">
        <v>7.3</v>
      </c>
      <c r="H708" s="2">
        <v>42607</v>
      </c>
      <c r="I708" s="3">
        <v>0.95694444444444449</v>
      </c>
      <c r="J708" s="2">
        <v>42607</v>
      </c>
      <c r="K708" s="3">
        <v>0.96944444444444444</v>
      </c>
      <c r="L708" s="4">
        <v>1.2500000000000001E-2</v>
      </c>
      <c r="M708" t="str">
        <f>TEXT(Table1[[#This Row],[START_DATE]], "dddd")</f>
        <v>Thursday</v>
      </c>
      <c r="N708" t="str">
        <f>UPPER(LEFT(Table1[[#This Row],[Column1]],3))</f>
        <v>THU</v>
      </c>
      <c r="O708" t="str" cm="1">
        <f t="array" ref="O708">_xlfn.IFS(
  Table1[[#This Row],[START_TIME]]&lt;TIME(12,0,0), "05:00-12:00",
  Table1[[#This Row],[START_TIME]]&lt;TIME(18,0,0), "12:00-18:00",
  Table1[[#This Row],[START_TIME]]&lt;TIME(23,0,0), "18:00-23:00",
  TRUE, "23:00-05:00"
)</f>
        <v>18:00-23:00</v>
      </c>
    </row>
    <row r="709" spans="1:15" x14ac:dyDescent="0.35">
      <c r="A709" s="1">
        <v>42608.379166666666</v>
      </c>
      <c r="B709" s="1">
        <v>42608.388888888891</v>
      </c>
      <c r="C709" t="s">
        <v>12</v>
      </c>
      <c r="D709" t="s">
        <v>37</v>
      </c>
      <c r="E709" t="s">
        <v>37</v>
      </c>
      <c r="F709">
        <v>5</v>
      </c>
      <c r="H709" s="2">
        <v>42608</v>
      </c>
      <c r="I709" s="3">
        <v>0.37916666666666665</v>
      </c>
      <c r="J709" s="2">
        <v>42608</v>
      </c>
      <c r="K709" s="3">
        <v>0.3888888888888889</v>
      </c>
      <c r="L709" s="4">
        <v>9.7222222222222224E-3</v>
      </c>
      <c r="M709" t="str">
        <f>TEXT(Table1[[#This Row],[START_DATE]], "dddd")</f>
        <v>Friday</v>
      </c>
      <c r="N709" t="str">
        <f>UPPER(LEFT(Table1[[#This Row],[Column1]],3))</f>
        <v>FRI</v>
      </c>
      <c r="O709" t="str" cm="1">
        <f t="array" ref="O709">_xlfn.IFS(
  Table1[[#This Row],[START_TIME]]&lt;TIME(12,0,0), "05:00-12:00",
  Table1[[#This Row],[START_TIME]]&lt;TIME(18,0,0), "12:00-18:00",
  Table1[[#This Row],[START_TIME]]&lt;TIME(23,0,0), "18:00-23:00",
  TRUE, "23:00-05:00"
)</f>
        <v>05:00-12:00</v>
      </c>
    </row>
    <row r="710" spans="1:15" x14ac:dyDescent="0.35">
      <c r="A710" s="1">
        <v>42608.468055555553</v>
      </c>
      <c r="B710" s="1">
        <v>42608.476388888892</v>
      </c>
      <c r="C710" t="s">
        <v>12</v>
      </c>
      <c r="D710" t="s">
        <v>37</v>
      </c>
      <c r="E710" t="s">
        <v>37</v>
      </c>
      <c r="F710">
        <v>3.8</v>
      </c>
      <c r="H710" s="2">
        <v>42608</v>
      </c>
      <c r="I710" s="3">
        <v>0.46805555555555556</v>
      </c>
      <c r="J710" s="2">
        <v>42608</v>
      </c>
      <c r="K710" s="3">
        <v>0.47638888888888886</v>
      </c>
      <c r="L710" s="4">
        <v>8.3333333333333332E-3</v>
      </c>
      <c r="M710" t="str">
        <f>TEXT(Table1[[#This Row],[START_DATE]], "dddd")</f>
        <v>Friday</v>
      </c>
      <c r="N710" t="str">
        <f>UPPER(LEFT(Table1[[#This Row],[Column1]],3))</f>
        <v>FRI</v>
      </c>
      <c r="O710" t="str" cm="1">
        <f t="array" ref="O710">_xlfn.IFS(
  Table1[[#This Row],[START_TIME]]&lt;TIME(12,0,0), "05:00-12:00",
  Table1[[#This Row],[START_TIME]]&lt;TIME(18,0,0), "12:00-18:00",
  Table1[[#This Row],[START_TIME]]&lt;TIME(23,0,0), "18:00-23:00",
  TRUE, "23:00-05:00"
)</f>
        <v>05:00-12:00</v>
      </c>
    </row>
    <row r="711" spans="1:15" x14ac:dyDescent="0.35">
      <c r="A711" s="1">
        <v>42608.506944444445</v>
      </c>
      <c r="B711" s="1">
        <v>42608.513888888891</v>
      </c>
      <c r="C711" t="s">
        <v>12</v>
      </c>
      <c r="D711" t="s">
        <v>37</v>
      </c>
      <c r="E711" t="s">
        <v>159</v>
      </c>
      <c r="F711">
        <v>3.9</v>
      </c>
      <c r="H711" s="2">
        <v>42608</v>
      </c>
      <c r="I711" s="3">
        <v>0.50694444444444442</v>
      </c>
      <c r="J711" s="2">
        <v>42608</v>
      </c>
      <c r="K711" s="3">
        <v>0.51388888888888884</v>
      </c>
      <c r="L711" s="4">
        <v>6.9444444444444441E-3</v>
      </c>
      <c r="M711" t="str">
        <f>TEXT(Table1[[#This Row],[START_DATE]], "dddd")</f>
        <v>Friday</v>
      </c>
      <c r="N711" t="str">
        <f>UPPER(LEFT(Table1[[#This Row],[Column1]],3))</f>
        <v>FRI</v>
      </c>
      <c r="O711" t="str" cm="1">
        <f t="array" ref="O711">_xlfn.IFS(
  Table1[[#This Row],[START_TIME]]&lt;TIME(12,0,0), "05:00-12:00",
  Table1[[#This Row],[START_TIME]]&lt;TIME(18,0,0), "12:00-18:00",
  Table1[[#This Row],[START_TIME]]&lt;TIME(23,0,0), "18:00-23:00",
  TRUE, "23:00-05:00"
)</f>
        <v>12:00-18:00</v>
      </c>
    </row>
    <row r="712" spans="1:15" x14ac:dyDescent="0.35">
      <c r="A712" s="1">
        <v>42608.590277777781</v>
      </c>
      <c r="B712" s="1">
        <v>42608.606249999997</v>
      </c>
      <c r="C712" t="s">
        <v>12</v>
      </c>
      <c r="D712" t="s">
        <v>159</v>
      </c>
      <c r="E712" t="s">
        <v>159</v>
      </c>
      <c r="F712">
        <v>7.4</v>
      </c>
      <c r="H712" s="2">
        <v>42608</v>
      </c>
      <c r="I712" s="3">
        <v>0.59027777777777779</v>
      </c>
      <c r="J712" s="2">
        <v>42608</v>
      </c>
      <c r="K712" s="3">
        <v>0.60624999999999996</v>
      </c>
      <c r="L712" s="4">
        <v>1.5972222222222221E-2</v>
      </c>
      <c r="M712" t="str">
        <f>TEXT(Table1[[#This Row],[START_DATE]], "dddd")</f>
        <v>Friday</v>
      </c>
      <c r="N712" t="str">
        <f>UPPER(LEFT(Table1[[#This Row],[Column1]],3))</f>
        <v>FRI</v>
      </c>
      <c r="O712" t="str" cm="1">
        <f t="array" ref="O712">_xlfn.IFS(
  Table1[[#This Row],[START_TIME]]&lt;TIME(12,0,0), "05:00-12:00",
  Table1[[#This Row],[START_TIME]]&lt;TIME(18,0,0), "12:00-18:00",
  Table1[[#This Row],[START_TIME]]&lt;TIME(23,0,0), "18:00-23:00",
  TRUE, "23:00-05:00"
)</f>
        <v>12:00-18:00</v>
      </c>
    </row>
    <row r="713" spans="1:15" x14ac:dyDescent="0.35">
      <c r="A713" s="1">
        <v>42608.640972222223</v>
      </c>
      <c r="B713" s="1">
        <v>42608.649305555555</v>
      </c>
      <c r="C713" t="s">
        <v>12</v>
      </c>
      <c r="D713" t="s">
        <v>159</v>
      </c>
      <c r="E713" t="s">
        <v>159</v>
      </c>
      <c r="F713">
        <v>1.5</v>
      </c>
      <c r="H713" s="2">
        <v>42608</v>
      </c>
      <c r="I713" s="3">
        <v>0.64097222222222228</v>
      </c>
      <c r="J713" s="2">
        <v>42608</v>
      </c>
      <c r="K713" s="3">
        <v>0.64930555555555558</v>
      </c>
      <c r="L713" s="4">
        <v>8.3333333333333332E-3</v>
      </c>
      <c r="M713" t="str">
        <f>TEXT(Table1[[#This Row],[START_DATE]], "dddd")</f>
        <v>Friday</v>
      </c>
      <c r="N713" t="str">
        <f>UPPER(LEFT(Table1[[#This Row],[Column1]],3))</f>
        <v>FRI</v>
      </c>
      <c r="O713" t="str" cm="1">
        <f t="array" ref="O713">_xlfn.IFS(
  Table1[[#This Row],[START_TIME]]&lt;TIME(12,0,0), "05:00-12:00",
  Table1[[#This Row],[START_TIME]]&lt;TIME(18,0,0), "12:00-18:00",
  Table1[[#This Row],[START_TIME]]&lt;TIME(23,0,0), "18:00-23:00",
  TRUE, "23:00-05:00"
)</f>
        <v>12:00-18:00</v>
      </c>
    </row>
    <row r="714" spans="1:15" x14ac:dyDescent="0.35">
      <c r="A714" s="1">
        <v>42608.665972222225</v>
      </c>
      <c r="B714" s="1">
        <v>42608.683333333334</v>
      </c>
      <c r="C714" t="s">
        <v>12</v>
      </c>
      <c r="D714" t="s">
        <v>159</v>
      </c>
      <c r="E714" t="s">
        <v>37</v>
      </c>
      <c r="F714">
        <v>7.9</v>
      </c>
      <c r="H714" s="2">
        <v>42608</v>
      </c>
      <c r="I714" s="3">
        <v>0.66597222222222219</v>
      </c>
      <c r="J714" s="2">
        <v>42608</v>
      </c>
      <c r="K714" s="3">
        <v>0.68333333333333335</v>
      </c>
      <c r="L714" s="4">
        <v>1.7361111111111112E-2</v>
      </c>
      <c r="M714" t="str">
        <f>TEXT(Table1[[#This Row],[START_DATE]], "dddd")</f>
        <v>Friday</v>
      </c>
      <c r="N714" t="str">
        <f>UPPER(LEFT(Table1[[#This Row],[Column1]],3))</f>
        <v>FRI</v>
      </c>
      <c r="O714" t="str" cm="1">
        <f t="array" ref="O714">_xlfn.IFS(
  Table1[[#This Row],[START_TIME]]&lt;TIME(12,0,0), "05:00-12:00",
  Table1[[#This Row],[START_TIME]]&lt;TIME(18,0,0), "12:00-18:00",
  Table1[[#This Row],[START_TIME]]&lt;TIME(23,0,0), "18:00-23:00",
  TRUE, "23:00-05:00"
)</f>
        <v>12:00-18:00</v>
      </c>
    </row>
    <row r="715" spans="1:15" x14ac:dyDescent="0.35">
      <c r="A715" s="1">
        <v>42608.704861111109</v>
      </c>
      <c r="B715" s="1">
        <v>42608.716666666667</v>
      </c>
      <c r="C715" t="s">
        <v>12</v>
      </c>
      <c r="D715" t="s">
        <v>37</v>
      </c>
      <c r="E715" t="s">
        <v>159</v>
      </c>
      <c r="F715">
        <v>2.9</v>
      </c>
      <c r="H715" s="2">
        <v>42608</v>
      </c>
      <c r="I715" s="3">
        <v>0.70486111111111116</v>
      </c>
      <c r="J715" s="2">
        <v>42608</v>
      </c>
      <c r="K715" s="3">
        <v>0.71666666666666667</v>
      </c>
      <c r="L715" s="4">
        <v>1.1805555555555555E-2</v>
      </c>
      <c r="M715" t="str">
        <f>TEXT(Table1[[#This Row],[START_DATE]], "dddd")</f>
        <v>Friday</v>
      </c>
      <c r="N715" t="str">
        <f>UPPER(LEFT(Table1[[#This Row],[Column1]],3))</f>
        <v>FRI</v>
      </c>
      <c r="O715" t="str" cm="1">
        <f t="array" ref="O715">_xlfn.IFS(
  Table1[[#This Row],[START_TIME]]&lt;TIME(12,0,0), "05:00-12:00",
  Table1[[#This Row],[START_TIME]]&lt;TIME(18,0,0), "12:00-18:00",
  Table1[[#This Row],[START_TIME]]&lt;TIME(23,0,0), "18:00-23:00",
  TRUE, "23:00-05:00"
)</f>
        <v>12:00-18:00</v>
      </c>
    </row>
    <row r="716" spans="1:15" x14ac:dyDescent="0.35">
      <c r="A716" s="1">
        <v>42608.779166666667</v>
      </c>
      <c r="B716" s="1">
        <v>42608.788888888892</v>
      </c>
      <c r="C716" t="s">
        <v>12</v>
      </c>
      <c r="D716" t="s">
        <v>159</v>
      </c>
      <c r="E716" t="s">
        <v>159</v>
      </c>
      <c r="F716">
        <v>3.4</v>
      </c>
      <c r="H716" s="2">
        <v>42608</v>
      </c>
      <c r="I716" s="3">
        <v>0.77916666666666667</v>
      </c>
      <c r="J716" s="2">
        <v>42608</v>
      </c>
      <c r="K716" s="3">
        <v>0.78888888888888886</v>
      </c>
      <c r="L716" s="4">
        <v>9.7222222222222224E-3</v>
      </c>
      <c r="M716" t="str">
        <f>TEXT(Table1[[#This Row],[START_DATE]], "dddd")</f>
        <v>Friday</v>
      </c>
      <c r="N716" t="str">
        <f>UPPER(LEFT(Table1[[#This Row],[Column1]],3))</f>
        <v>FRI</v>
      </c>
      <c r="O716" t="str" cm="1">
        <f t="array" ref="O716">_xlfn.IFS(
  Table1[[#This Row],[START_TIME]]&lt;TIME(12,0,0), "05:00-12:00",
  Table1[[#This Row],[START_TIME]]&lt;TIME(18,0,0), "12:00-18:00",
  Table1[[#This Row],[START_TIME]]&lt;TIME(23,0,0), "18:00-23:00",
  TRUE, "23:00-05:00"
)</f>
        <v>18:00-23:00</v>
      </c>
    </row>
    <row r="717" spans="1:15" x14ac:dyDescent="0.35">
      <c r="A717" s="1">
        <v>42608.813194444447</v>
      </c>
      <c r="B717" s="1">
        <v>42608.82916666667</v>
      </c>
      <c r="C717" t="s">
        <v>12</v>
      </c>
      <c r="D717" t="s">
        <v>159</v>
      </c>
      <c r="E717" t="s">
        <v>159</v>
      </c>
      <c r="F717">
        <v>3.8</v>
      </c>
      <c r="H717" s="2">
        <v>42608</v>
      </c>
      <c r="I717" s="3">
        <v>0.81319444444444444</v>
      </c>
      <c r="J717" s="2">
        <v>42608</v>
      </c>
      <c r="K717" s="3">
        <v>0.82916666666666672</v>
      </c>
      <c r="L717" s="4">
        <v>1.5972222222222221E-2</v>
      </c>
      <c r="M717" t="str">
        <f>TEXT(Table1[[#This Row],[START_DATE]], "dddd")</f>
        <v>Friday</v>
      </c>
      <c r="N717" t="str">
        <f>UPPER(LEFT(Table1[[#This Row],[Column1]],3))</f>
        <v>FRI</v>
      </c>
      <c r="O717" t="str" cm="1">
        <f t="array" ref="O717">_xlfn.IFS(
  Table1[[#This Row],[START_TIME]]&lt;TIME(12,0,0), "05:00-12:00",
  Table1[[#This Row],[START_TIME]]&lt;TIME(18,0,0), "12:00-18:00",
  Table1[[#This Row],[START_TIME]]&lt;TIME(23,0,0), "18:00-23:00",
  TRUE, "23:00-05:00"
)</f>
        <v>18:00-23:00</v>
      </c>
    </row>
    <row r="718" spans="1:15" x14ac:dyDescent="0.35">
      <c r="A718" s="1">
        <v>42608.837500000001</v>
      </c>
      <c r="B718" s="1">
        <v>42608.844444444447</v>
      </c>
      <c r="C718" t="s">
        <v>12</v>
      </c>
      <c r="D718" t="s">
        <v>159</v>
      </c>
      <c r="E718" t="s">
        <v>37</v>
      </c>
      <c r="F718">
        <v>5.9</v>
      </c>
      <c r="H718" s="2">
        <v>42608</v>
      </c>
      <c r="I718" s="3">
        <v>0.83750000000000002</v>
      </c>
      <c r="J718" s="2">
        <v>42608</v>
      </c>
      <c r="K718" s="3">
        <v>0.84444444444444444</v>
      </c>
      <c r="L718" s="4">
        <v>6.9444444444444441E-3</v>
      </c>
      <c r="M718" t="str">
        <f>TEXT(Table1[[#This Row],[START_DATE]], "dddd")</f>
        <v>Friday</v>
      </c>
      <c r="N718" t="str">
        <f>UPPER(LEFT(Table1[[#This Row],[Column1]],3))</f>
        <v>FRI</v>
      </c>
      <c r="O718" t="str" cm="1">
        <f t="array" ref="O718">_xlfn.IFS(
  Table1[[#This Row],[START_TIME]]&lt;TIME(12,0,0), "05:00-12:00",
  Table1[[#This Row],[START_TIME]]&lt;TIME(18,0,0), "12:00-18:00",
  Table1[[#This Row],[START_TIME]]&lt;TIME(23,0,0), "18:00-23:00",
  TRUE, "23:00-05:00"
)</f>
        <v>18:00-23:00</v>
      </c>
    </row>
    <row r="719" spans="1:15" x14ac:dyDescent="0.35">
      <c r="A719" s="1">
        <v>42609.398611111108</v>
      </c>
      <c r="B719" s="1">
        <v>42609.424305555556</v>
      </c>
      <c r="C719" t="s">
        <v>12</v>
      </c>
      <c r="D719" t="s">
        <v>37</v>
      </c>
      <c r="E719" t="s">
        <v>159</v>
      </c>
      <c r="F719">
        <v>9.6</v>
      </c>
      <c r="H719" s="2">
        <v>42609</v>
      </c>
      <c r="I719" s="3">
        <v>0.39861111111111114</v>
      </c>
      <c r="J719" s="2">
        <v>42609</v>
      </c>
      <c r="K719" s="3">
        <v>0.42430555555555555</v>
      </c>
      <c r="L719" s="4">
        <v>2.5694444444444443E-2</v>
      </c>
      <c r="M719" t="str">
        <f>TEXT(Table1[[#This Row],[START_DATE]], "dddd")</f>
        <v>Saturday</v>
      </c>
      <c r="N719" t="str">
        <f>UPPER(LEFT(Table1[[#This Row],[Column1]],3))</f>
        <v>SAT</v>
      </c>
      <c r="O719" t="str" cm="1">
        <f t="array" ref="O719">_xlfn.IFS(
  Table1[[#This Row],[START_TIME]]&lt;TIME(12,0,0), "05:00-12:00",
  Table1[[#This Row],[START_TIME]]&lt;TIME(18,0,0), "12:00-18:00",
  Table1[[#This Row],[START_TIME]]&lt;TIME(23,0,0), "18:00-23:00",
  TRUE, "23:00-05:00"
)</f>
        <v>05:00-12:00</v>
      </c>
    </row>
    <row r="720" spans="1:15" x14ac:dyDescent="0.35">
      <c r="A720" s="1">
        <v>42609.490972222222</v>
      </c>
      <c r="B720" s="1">
        <v>42609.504166666666</v>
      </c>
      <c r="C720" t="s">
        <v>12</v>
      </c>
      <c r="D720" t="s">
        <v>159</v>
      </c>
      <c r="E720" t="s">
        <v>159</v>
      </c>
      <c r="F720">
        <v>7</v>
      </c>
      <c r="H720" s="2">
        <v>42609</v>
      </c>
      <c r="I720" s="3">
        <v>0.4909722222222222</v>
      </c>
      <c r="J720" s="2">
        <v>42609</v>
      </c>
      <c r="K720" s="3">
        <v>0.50416666666666665</v>
      </c>
      <c r="L720" s="4">
        <v>1.3194444444444444E-2</v>
      </c>
      <c r="M720" t="str">
        <f>TEXT(Table1[[#This Row],[START_DATE]], "dddd")</f>
        <v>Saturday</v>
      </c>
      <c r="N720" t="str">
        <f>UPPER(LEFT(Table1[[#This Row],[Column1]],3))</f>
        <v>SAT</v>
      </c>
      <c r="O720" t="str" cm="1">
        <f t="array" ref="O720">_xlfn.IFS(
  Table1[[#This Row],[START_TIME]]&lt;TIME(12,0,0), "05:00-12:00",
  Table1[[#This Row],[START_TIME]]&lt;TIME(18,0,0), "12:00-18:00",
  Table1[[#This Row],[START_TIME]]&lt;TIME(23,0,0), "18:00-23:00",
  TRUE, "23:00-05:00"
)</f>
        <v>05:00-12:00</v>
      </c>
    </row>
    <row r="721" spans="1:15" x14ac:dyDescent="0.35">
      <c r="A721" s="1">
        <v>42609.508333333331</v>
      </c>
      <c r="B721" s="1">
        <v>42609.511805555558</v>
      </c>
      <c r="C721" t="s">
        <v>12</v>
      </c>
      <c r="D721" t="s">
        <v>159</v>
      </c>
      <c r="E721" t="s">
        <v>159</v>
      </c>
      <c r="F721">
        <v>0.9</v>
      </c>
      <c r="H721" s="2">
        <v>42609</v>
      </c>
      <c r="I721" s="3">
        <v>0.5083333333333333</v>
      </c>
      <c r="J721" s="2">
        <v>42609</v>
      </c>
      <c r="K721" s="3">
        <v>0.51180555555555551</v>
      </c>
      <c r="L721" s="4">
        <v>3.472222222222222E-3</v>
      </c>
      <c r="M721" t="str">
        <f>TEXT(Table1[[#This Row],[START_DATE]], "dddd")</f>
        <v>Saturday</v>
      </c>
      <c r="N721" t="str">
        <f>UPPER(LEFT(Table1[[#This Row],[Column1]],3))</f>
        <v>SAT</v>
      </c>
      <c r="O721" t="str" cm="1">
        <f t="array" ref="O721">_xlfn.IFS(
  Table1[[#This Row],[START_TIME]]&lt;TIME(12,0,0), "05:00-12:00",
  Table1[[#This Row],[START_TIME]]&lt;TIME(18,0,0), "12:00-18:00",
  Table1[[#This Row],[START_TIME]]&lt;TIME(23,0,0), "18:00-23:00",
  TRUE, "23:00-05:00"
)</f>
        <v>12:00-18:00</v>
      </c>
    </row>
    <row r="722" spans="1:15" x14ac:dyDescent="0.35">
      <c r="A722" s="1">
        <v>42609.584027777775</v>
      </c>
      <c r="B722" s="1">
        <v>42609.655555555553</v>
      </c>
      <c r="C722" t="s">
        <v>12</v>
      </c>
      <c r="D722" t="s">
        <v>159</v>
      </c>
      <c r="E722" t="s">
        <v>37</v>
      </c>
      <c r="F722">
        <v>86.6</v>
      </c>
      <c r="H722" s="2">
        <v>42609</v>
      </c>
      <c r="I722" s="3">
        <v>0.58402777777777781</v>
      </c>
      <c r="J722" s="2">
        <v>42609</v>
      </c>
      <c r="K722" s="3">
        <v>0.65555555555555556</v>
      </c>
      <c r="L722" s="4">
        <v>7.1527777777777773E-2</v>
      </c>
      <c r="M722" t="str">
        <f>TEXT(Table1[[#This Row],[START_DATE]], "dddd")</f>
        <v>Saturday</v>
      </c>
      <c r="N722" t="str">
        <f>UPPER(LEFT(Table1[[#This Row],[Column1]],3))</f>
        <v>SAT</v>
      </c>
      <c r="O722" t="str" cm="1">
        <f t="array" ref="O722">_xlfn.IFS(
  Table1[[#This Row],[START_TIME]]&lt;TIME(12,0,0), "05:00-12:00",
  Table1[[#This Row],[START_TIME]]&lt;TIME(18,0,0), "12:00-18:00",
  Table1[[#This Row],[START_TIME]]&lt;TIME(23,0,0), "18:00-23:00",
  TRUE, "23:00-05:00"
)</f>
        <v>12:00-18:00</v>
      </c>
    </row>
    <row r="723" spans="1:15" x14ac:dyDescent="0.35">
      <c r="A723" s="1">
        <v>42609.677083333336</v>
      </c>
      <c r="B723" s="1">
        <v>42609.800694444442</v>
      </c>
      <c r="C723" t="s">
        <v>12</v>
      </c>
      <c r="D723" t="s">
        <v>37</v>
      </c>
      <c r="E723" t="s">
        <v>37</v>
      </c>
      <c r="F723">
        <v>156.9</v>
      </c>
      <c r="H723" s="2">
        <v>42609</v>
      </c>
      <c r="I723" s="3">
        <v>0.67708333333333337</v>
      </c>
      <c r="J723" s="2">
        <v>42609</v>
      </c>
      <c r="K723" s="3">
        <v>0.80069444444444449</v>
      </c>
      <c r="L723" s="4">
        <v>0.12361111111111112</v>
      </c>
      <c r="M723" t="str">
        <f>TEXT(Table1[[#This Row],[START_DATE]], "dddd")</f>
        <v>Saturday</v>
      </c>
      <c r="N723" t="str">
        <f>UPPER(LEFT(Table1[[#This Row],[Column1]],3))</f>
        <v>SAT</v>
      </c>
      <c r="O723" t="str" cm="1">
        <f t="array" ref="O723">_xlfn.IFS(
  Table1[[#This Row],[START_TIME]]&lt;TIME(12,0,0), "05:00-12:00",
  Table1[[#This Row],[START_TIME]]&lt;TIME(18,0,0), "12:00-18:00",
  Table1[[#This Row],[START_TIME]]&lt;TIME(23,0,0), "18:00-23:00",
  TRUE, "23:00-05:00"
)</f>
        <v>12:00-18:00</v>
      </c>
    </row>
    <row r="724" spans="1:15" x14ac:dyDescent="0.35">
      <c r="A724" s="1">
        <v>42610.414583333331</v>
      </c>
      <c r="B724" s="1">
        <v>42610.429166666669</v>
      </c>
      <c r="C724" t="s">
        <v>12</v>
      </c>
      <c r="D724" t="s">
        <v>37</v>
      </c>
      <c r="E724" t="s">
        <v>73</v>
      </c>
      <c r="F724">
        <v>10.1</v>
      </c>
      <c r="H724" s="2">
        <v>42610</v>
      </c>
      <c r="I724" s="3">
        <v>0.41458333333333336</v>
      </c>
      <c r="J724" s="2">
        <v>42610</v>
      </c>
      <c r="K724" s="3">
        <v>0.42916666666666664</v>
      </c>
      <c r="L724" s="4">
        <v>1.4583333333333334E-2</v>
      </c>
      <c r="M724" t="str">
        <f>TEXT(Table1[[#This Row],[START_DATE]], "dddd")</f>
        <v>Sunday</v>
      </c>
      <c r="N724" t="str">
        <f>UPPER(LEFT(Table1[[#This Row],[Column1]],3))</f>
        <v>SUN</v>
      </c>
      <c r="O724" t="str" cm="1">
        <f t="array" ref="O724">_xlfn.IFS(
  Table1[[#This Row],[START_TIME]]&lt;TIME(12,0,0), "05:00-12:00",
  Table1[[#This Row],[START_TIME]]&lt;TIME(18,0,0), "12:00-18:00",
  Table1[[#This Row],[START_TIME]]&lt;TIME(23,0,0), "18:00-23:00",
  TRUE, "23:00-05:00"
)</f>
        <v>05:00-12:00</v>
      </c>
    </row>
    <row r="725" spans="1:15" x14ac:dyDescent="0.35">
      <c r="A725" s="1">
        <v>42610.693749999999</v>
      </c>
      <c r="B725" s="1">
        <v>42610.704861111109</v>
      </c>
      <c r="C725" t="s">
        <v>12</v>
      </c>
      <c r="D725" t="s">
        <v>73</v>
      </c>
      <c r="E725" t="s">
        <v>38</v>
      </c>
      <c r="F725">
        <v>6.2</v>
      </c>
      <c r="H725" s="2">
        <v>42610</v>
      </c>
      <c r="I725" s="3">
        <v>0.69374999999999998</v>
      </c>
      <c r="J725" s="2">
        <v>42610</v>
      </c>
      <c r="K725" s="3">
        <v>0.70486111111111116</v>
      </c>
      <c r="L725" s="4">
        <v>1.1111111111111112E-2</v>
      </c>
      <c r="M725" t="str">
        <f>TEXT(Table1[[#This Row],[START_DATE]], "dddd")</f>
        <v>Sunday</v>
      </c>
      <c r="N725" t="str">
        <f>UPPER(LEFT(Table1[[#This Row],[Column1]],3))</f>
        <v>SUN</v>
      </c>
      <c r="O725" t="str" cm="1">
        <f t="array" ref="O725">_xlfn.IFS(
  Table1[[#This Row],[START_TIME]]&lt;TIME(12,0,0), "05:00-12:00",
  Table1[[#This Row],[START_TIME]]&lt;TIME(18,0,0), "12:00-18:00",
  Table1[[#This Row],[START_TIME]]&lt;TIME(23,0,0), "18:00-23:00",
  TRUE, "23:00-05:00"
)</f>
        <v>12:00-18:00</v>
      </c>
    </row>
    <row r="726" spans="1:15" x14ac:dyDescent="0.35">
      <c r="A726" s="1">
        <v>42610.734027777777</v>
      </c>
      <c r="B726" s="1">
        <v>42610.746527777781</v>
      </c>
      <c r="C726" t="s">
        <v>12</v>
      </c>
      <c r="D726" t="s">
        <v>38</v>
      </c>
      <c r="E726" t="s">
        <v>38</v>
      </c>
      <c r="F726">
        <v>5.3</v>
      </c>
      <c r="H726" s="2">
        <v>42610</v>
      </c>
      <c r="I726" s="3">
        <v>0.73402777777777772</v>
      </c>
      <c r="J726" s="2">
        <v>42610</v>
      </c>
      <c r="K726" s="3">
        <v>0.74652777777777779</v>
      </c>
      <c r="L726" s="4">
        <v>1.2500000000000001E-2</v>
      </c>
      <c r="M726" t="str">
        <f>TEXT(Table1[[#This Row],[START_DATE]], "dddd")</f>
        <v>Sunday</v>
      </c>
      <c r="N726" t="str">
        <f>UPPER(LEFT(Table1[[#This Row],[Column1]],3))</f>
        <v>SUN</v>
      </c>
      <c r="O726" t="str" cm="1">
        <f t="array" ref="O726">_xlfn.IFS(
  Table1[[#This Row],[START_TIME]]&lt;TIME(12,0,0), "05:00-12:00",
  Table1[[#This Row],[START_TIME]]&lt;TIME(18,0,0), "12:00-18:00",
  Table1[[#This Row],[START_TIME]]&lt;TIME(23,0,0), "18:00-23:00",
  TRUE, "23:00-05:00"
)</f>
        <v>12:00-18:00</v>
      </c>
    </row>
    <row r="727" spans="1:15" x14ac:dyDescent="0.35">
      <c r="A727" s="1">
        <v>42610.885416666664</v>
      </c>
      <c r="B727" s="1">
        <v>42610.915972222225</v>
      </c>
      <c r="C727" t="s">
        <v>12</v>
      </c>
      <c r="D727" t="s">
        <v>38</v>
      </c>
      <c r="E727" t="s">
        <v>37</v>
      </c>
      <c r="F727">
        <v>12.1</v>
      </c>
      <c r="H727" s="2">
        <v>42610</v>
      </c>
      <c r="I727" s="3">
        <v>0.88541666666666663</v>
      </c>
      <c r="J727" s="2">
        <v>42610</v>
      </c>
      <c r="K727" s="3">
        <v>0.91597222222222219</v>
      </c>
      <c r="L727" s="4">
        <v>3.0555555555555555E-2</v>
      </c>
      <c r="M727" t="str">
        <f>TEXT(Table1[[#This Row],[START_DATE]], "dddd")</f>
        <v>Sunday</v>
      </c>
      <c r="N727" t="str">
        <f>UPPER(LEFT(Table1[[#This Row],[Column1]],3))</f>
        <v>SUN</v>
      </c>
      <c r="O727" t="str" cm="1">
        <f t="array" ref="O727">_xlfn.IFS(
  Table1[[#This Row],[START_TIME]]&lt;TIME(12,0,0), "05:00-12:00",
  Table1[[#This Row],[START_TIME]]&lt;TIME(18,0,0), "12:00-18:00",
  Table1[[#This Row],[START_TIME]]&lt;TIME(23,0,0), "18:00-23:00",
  TRUE, "23:00-05:00"
)</f>
        <v>18:00-23:00</v>
      </c>
    </row>
    <row r="728" spans="1:15" x14ac:dyDescent="0.35">
      <c r="A728" s="1">
        <v>42611.501388888886</v>
      </c>
      <c r="B728" s="1">
        <v>42611.521527777775</v>
      </c>
      <c r="C728" t="s">
        <v>12</v>
      </c>
      <c r="D728" t="s">
        <v>37</v>
      </c>
      <c r="E728" t="s">
        <v>38</v>
      </c>
      <c r="F728">
        <v>10.8</v>
      </c>
      <c r="H728" s="2">
        <v>42611</v>
      </c>
      <c r="I728" s="3">
        <v>0.50138888888888888</v>
      </c>
      <c r="J728" s="2">
        <v>42611</v>
      </c>
      <c r="K728" s="3">
        <v>0.52152777777777781</v>
      </c>
      <c r="L728" s="4">
        <v>2.013888888888889E-2</v>
      </c>
      <c r="M728" t="str">
        <f>TEXT(Table1[[#This Row],[START_DATE]], "dddd")</f>
        <v>Monday</v>
      </c>
      <c r="N728" t="str">
        <f>UPPER(LEFT(Table1[[#This Row],[Column1]],3))</f>
        <v>MON</v>
      </c>
      <c r="O728" t="str" cm="1">
        <f t="array" ref="O728">_xlfn.IFS(
  Table1[[#This Row],[START_TIME]]&lt;TIME(12,0,0), "05:00-12:00",
  Table1[[#This Row],[START_TIME]]&lt;TIME(18,0,0), "12:00-18:00",
  Table1[[#This Row],[START_TIME]]&lt;TIME(23,0,0), "18:00-23:00",
  TRUE, "23:00-05:00"
)</f>
        <v>12:00-18:00</v>
      </c>
    </row>
    <row r="729" spans="1:15" x14ac:dyDescent="0.35">
      <c r="A729" s="1">
        <v>42611.568055555559</v>
      </c>
      <c r="B729" s="1">
        <v>42611.574999999997</v>
      </c>
      <c r="C729" t="s">
        <v>12</v>
      </c>
      <c r="D729" t="s">
        <v>38</v>
      </c>
      <c r="E729" t="s">
        <v>38</v>
      </c>
      <c r="F729">
        <v>4.3</v>
      </c>
      <c r="H729" s="2">
        <v>42611</v>
      </c>
      <c r="I729" s="3">
        <v>0.56805555555555554</v>
      </c>
      <c r="J729" s="2">
        <v>42611</v>
      </c>
      <c r="K729" s="3">
        <v>0.57499999999999996</v>
      </c>
      <c r="L729" s="4">
        <v>6.9444444444444441E-3</v>
      </c>
      <c r="M729" t="str">
        <f>TEXT(Table1[[#This Row],[START_DATE]], "dddd")</f>
        <v>Monday</v>
      </c>
      <c r="N729" t="str">
        <f>UPPER(LEFT(Table1[[#This Row],[Column1]],3))</f>
        <v>MON</v>
      </c>
      <c r="O729" t="str" cm="1">
        <f t="array" ref="O729">_xlfn.IFS(
  Table1[[#This Row],[START_TIME]]&lt;TIME(12,0,0), "05:00-12:00",
  Table1[[#This Row],[START_TIME]]&lt;TIME(18,0,0), "12:00-18:00",
  Table1[[#This Row],[START_TIME]]&lt;TIME(23,0,0), "18:00-23:00",
  TRUE, "23:00-05:00"
)</f>
        <v>12:00-18:00</v>
      </c>
    </row>
    <row r="730" spans="1:15" x14ac:dyDescent="0.35">
      <c r="A730" s="1">
        <v>42611.604861111111</v>
      </c>
      <c r="B730" s="1">
        <v>42611.611805555556</v>
      </c>
      <c r="C730" t="s">
        <v>12</v>
      </c>
      <c r="D730" t="s">
        <v>38</v>
      </c>
      <c r="E730" t="s">
        <v>38</v>
      </c>
      <c r="F730">
        <v>2.5</v>
      </c>
      <c r="H730" s="2">
        <v>42611</v>
      </c>
      <c r="I730" s="3">
        <v>0.60486111111111107</v>
      </c>
      <c r="J730" s="2">
        <v>42611</v>
      </c>
      <c r="K730" s="3">
        <v>0.6118055555555556</v>
      </c>
      <c r="L730" s="4">
        <v>6.9444444444444441E-3</v>
      </c>
      <c r="M730" t="str">
        <f>TEXT(Table1[[#This Row],[START_DATE]], "dddd")</f>
        <v>Monday</v>
      </c>
      <c r="N730" t="str">
        <f>UPPER(LEFT(Table1[[#This Row],[Column1]],3))</f>
        <v>MON</v>
      </c>
      <c r="O730" t="str" cm="1">
        <f t="array" ref="O730">_xlfn.IFS(
  Table1[[#This Row],[START_TIME]]&lt;TIME(12,0,0), "05:00-12:00",
  Table1[[#This Row],[START_TIME]]&lt;TIME(18,0,0), "12:00-18:00",
  Table1[[#This Row],[START_TIME]]&lt;TIME(23,0,0), "18:00-23:00",
  TRUE, "23:00-05:00"
)</f>
        <v>12:00-18:00</v>
      </c>
    </row>
    <row r="731" spans="1:15" x14ac:dyDescent="0.35">
      <c r="A731" s="1">
        <v>42611.617361111108</v>
      </c>
      <c r="B731" s="1">
        <v>42611.62777777778</v>
      </c>
      <c r="C731" t="s">
        <v>12</v>
      </c>
      <c r="D731" t="s">
        <v>38</v>
      </c>
      <c r="E731" t="s">
        <v>37</v>
      </c>
      <c r="F731">
        <v>5.7</v>
      </c>
      <c r="G731" t="s">
        <v>46</v>
      </c>
      <c r="H731" s="2">
        <v>42611</v>
      </c>
      <c r="I731" s="3">
        <v>0.61736111111111114</v>
      </c>
      <c r="J731" s="2">
        <v>42611</v>
      </c>
      <c r="K731" s="3">
        <v>0.62777777777777777</v>
      </c>
      <c r="L731" s="4">
        <v>1.0416666666666666E-2</v>
      </c>
      <c r="M731" t="str">
        <f>TEXT(Table1[[#This Row],[START_DATE]], "dddd")</f>
        <v>Monday</v>
      </c>
      <c r="N731" t="str">
        <f>UPPER(LEFT(Table1[[#This Row],[Column1]],3))</f>
        <v>MON</v>
      </c>
      <c r="O731" t="str" cm="1">
        <f t="array" ref="O731">_xlfn.IFS(
  Table1[[#This Row],[START_TIME]]&lt;TIME(12,0,0), "05:00-12:00",
  Table1[[#This Row],[START_TIME]]&lt;TIME(18,0,0), "12:00-18:00",
  Table1[[#This Row],[START_TIME]]&lt;TIME(23,0,0), "18:00-23:00",
  TRUE, "23:00-05:00"
)</f>
        <v>12:00-18:00</v>
      </c>
    </row>
    <row r="732" spans="1:15" x14ac:dyDescent="0.35">
      <c r="A732" s="1">
        <v>42611.65902777778</v>
      </c>
      <c r="B732" s="1">
        <v>42611.665972222225</v>
      </c>
      <c r="C732" t="s">
        <v>12</v>
      </c>
      <c r="D732" t="s">
        <v>37</v>
      </c>
      <c r="E732" t="s">
        <v>38</v>
      </c>
      <c r="F732">
        <v>2.8</v>
      </c>
      <c r="H732" s="2">
        <v>42611</v>
      </c>
      <c r="I732" s="3">
        <v>0.65902777777777777</v>
      </c>
      <c r="J732" s="2">
        <v>42611</v>
      </c>
      <c r="K732" s="3">
        <v>0.66597222222222219</v>
      </c>
      <c r="L732" s="4">
        <v>6.9444444444444441E-3</v>
      </c>
      <c r="M732" t="str">
        <f>TEXT(Table1[[#This Row],[START_DATE]], "dddd")</f>
        <v>Monday</v>
      </c>
      <c r="N732" t="str">
        <f>UPPER(LEFT(Table1[[#This Row],[Column1]],3))</f>
        <v>MON</v>
      </c>
      <c r="O732" t="str" cm="1">
        <f t="array" ref="O732">_xlfn.IFS(
  Table1[[#This Row],[START_TIME]]&lt;TIME(12,0,0), "05:00-12:00",
  Table1[[#This Row],[START_TIME]]&lt;TIME(18,0,0), "12:00-18:00",
  Table1[[#This Row],[START_TIME]]&lt;TIME(23,0,0), "18:00-23:00",
  TRUE, "23:00-05:00"
)</f>
        <v>12:00-18:00</v>
      </c>
    </row>
    <row r="733" spans="1:15" x14ac:dyDescent="0.35">
      <c r="A733" s="1">
        <v>42611.67083333333</v>
      </c>
      <c r="B733" s="1">
        <v>42611.681250000001</v>
      </c>
      <c r="C733" t="s">
        <v>12</v>
      </c>
      <c r="D733" t="s">
        <v>38</v>
      </c>
      <c r="E733" t="s">
        <v>37</v>
      </c>
      <c r="F733">
        <v>4</v>
      </c>
      <c r="H733" s="2">
        <v>42611</v>
      </c>
      <c r="I733" s="3">
        <v>0.67083333333333328</v>
      </c>
      <c r="J733" s="2">
        <v>42611</v>
      </c>
      <c r="K733" s="3">
        <v>0.68125000000000002</v>
      </c>
      <c r="L733" s="4">
        <v>1.0416666666666666E-2</v>
      </c>
      <c r="M733" t="str">
        <f>TEXT(Table1[[#This Row],[START_DATE]], "dddd")</f>
        <v>Monday</v>
      </c>
      <c r="N733" t="str">
        <f>UPPER(LEFT(Table1[[#This Row],[Column1]],3))</f>
        <v>MON</v>
      </c>
      <c r="O733" t="str" cm="1">
        <f t="array" ref="O733">_xlfn.IFS(
  Table1[[#This Row],[START_TIME]]&lt;TIME(12,0,0), "05:00-12:00",
  Table1[[#This Row],[START_TIME]]&lt;TIME(18,0,0), "12:00-18:00",
  Table1[[#This Row],[START_TIME]]&lt;TIME(23,0,0), "18:00-23:00",
  TRUE, "23:00-05:00"
)</f>
        <v>12:00-18:00</v>
      </c>
    </row>
    <row r="734" spans="1:15" x14ac:dyDescent="0.35">
      <c r="A734" s="1">
        <v>42611.724999999999</v>
      </c>
      <c r="B734" s="1">
        <v>42611.736805555556</v>
      </c>
      <c r="C734" t="s">
        <v>12</v>
      </c>
      <c r="D734" t="s">
        <v>37</v>
      </c>
      <c r="E734" t="s">
        <v>38</v>
      </c>
      <c r="F734">
        <v>5.5</v>
      </c>
      <c r="H734" s="2">
        <v>42611</v>
      </c>
      <c r="I734" s="3">
        <v>0.72499999999999998</v>
      </c>
      <c r="J734" s="2">
        <v>42611</v>
      </c>
      <c r="K734" s="3">
        <v>0.7368055555555556</v>
      </c>
      <c r="L734" s="4">
        <v>1.1805555555555555E-2</v>
      </c>
      <c r="M734" t="str">
        <f>TEXT(Table1[[#This Row],[START_DATE]], "dddd")</f>
        <v>Monday</v>
      </c>
      <c r="N734" t="str">
        <f>UPPER(LEFT(Table1[[#This Row],[Column1]],3))</f>
        <v>MON</v>
      </c>
      <c r="O734" t="str" cm="1">
        <f t="array" ref="O734">_xlfn.IFS(
  Table1[[#This Row],[START_TIME]]&lt;TIME(12,0,0), "05:00-12:00",
  Table1[[#This Row],[START_TIME]]&lt;TIME(18,0,0), "12:00-18:00",
  Table1[[#This Row],[START_TIME]]&lt;TIME(23,0,0), "18:00-23:00",
  TRUE, "23:00-05:00"
)</f>
        <v>12:00-18:00</v>
      </c>
    </row>
    <row r="735" spans="1:15" x14ac:dyDescent="0.35">
      <c r="A735" s="1">
        <v>42611.768750000003</v>
      </c>
      <c r="B735" s="1">
        <v>42611.775000000001</v>
      </c>
      <c r="C735" t="s">
        <v>12</v>
      </c>
      <c r="D735" t="s">
        <v>38</v>
      </c>
      <c r="E735" t="s">
        <v>38</v>
      </c>
      <c r="F735">
        <v>2.6</v>
      </c>
      <c r="H735" s="2">
        <v>42611</v>
      </c>
      <c r="I735" s="3">
        <v>0.76875000000000004</v>
      </c>
      <c r="J735" s="2">
        <v>42611</v>
      </c>
      <c r="K735" s="3">
        <v>0.77500000000000002</v>
      </c>
      <c r="L735" s="4">
        <v>6.2500000000000003E-3</v>
      </c>
      <c r="M735" t="str">
        <f>TEXT(Table1[[#This Row],[START_DATE]], "dddd")</f>
        <v>Monday</v>
      </c>
      <c r="N735" t="str">
        <f>UPPER(LEFT(Table1[[#This Row],[Column1]],3))</f>
        <v>MON</v>
      </c>
      <c r="O735" t="str" cm="1">
        <f t="array" ref="O735">_xlfn.IFS(
  Table1[[#This Row],[START_TIME]]&lt;TIME(12,0,0), "05:00-12:00",
  Table1[[#This Row],[START_TIME]]&lt;TIME(18,0,0), "12:00-18:00",
  Table1[[#This Row],[START_TIME]]&lt;TIME(23,0,0), "18:00-23:00",
  TRUE, "23:00-05:00"
)</f>
        <v>18:00-23:00</v>
      </c>
    </row>
    <row r="736" spans="1:15" x14ac:dyDescent="0.35">
      <c r="A736" s="1">
        <v>42612.495138888888</v>
      </c>
      <c r="B736" s="1">
        <v>42612.503472222219</v>
      </c>
      <c r="C736" t="s">
        <v>12</v>
      </c>
      <c r="D736" t="s">
        <v>37</v>
      </c>
      <c r="E736" t="s">
        <v>37</v>
      </c>
      <c r="F736">
        <v>2.1</v>
      </c>
      <c r="H736" s="2">
        <v>42612</v>
      </c>
      <c r="I736" s="3">
        <v>0.49513888888888891</v>
      </c>
      <c r="J736" s="2">
        <v>42612</v>
      </c>
      <c r="K736" s="3">
        <v>0.50347222222222221</v>
      </c>
      <c r="L736" s="4">
        <v>8.3333333333333332E-3</v>
      </c>
      <c r="M736" t="str">
        <f>TEXT(Table1[[#This Row],[START_DATE]], "dddd")</f>
        <v>Tuesday</v>
      </c>
      <c r="N736" t="str">
        <f>UPPER(LEFT(Table1[[#This Row],[Column1]],3))</f>
        <v>TUE</v>
      </c>
      <c r="O736" t="str" cm="1">
        <f t="array" ref="O736">_xlfn.IFS(
  Table1[[#This Row],[START_TIME]]&lt;TIME(12,0,0), "05:00-12:00",
  Table1[[#This Row],[START_TIME]]&lt;TIME(18,0,0), "12:00-18:00",
  Table1[[#This Row],[START_TIME]]&lt;TIME(23,0,0), "18:00-23:00",
  TRUE, "23:00-05:00"
)</f>
        <v>05:00-12:00</v>
      </c>
    </row>
    <row r="737" spans="1:15" x14ac:dyDescent="0.35">
      <c r="A737" s="1">
        <v>42612.531944444447</v>
      </c>
      <c r="B737" s="1">
        <v>42612.54791666667</v>
      </c>
      <c r="C737" t="s">
        <v>12</v>
      </c>
      <c r="D737" t="s">
        <v>37</v>
      </c>
      <c r="E737" t="s">
        <v>38</v>
      </c>
      <c r="F737">
        <v>8.8000000000000007</v>
      </c>
      <c r="H737" s="2">
        <v>42612</v>
      </c>
      <c r="I737" s="3">
        <v>0.53194444444444444</v>
      </c>
      <c r="J737" s="2">
        <v>42612</v>
      </c>
      <c r="K737" s="3">
        <v>0.54791666666666672</v>
      </c>
      <c r="L737" s="4">
        <v>1.5972222222222221E-2</v>
      </c>
      <c r="M737" t="str">
        <f>TEXT(Table1[[#This Row],[START_DATE]], "dddd")</f>
        <v>Tuesday</v>
      </c>
      <c r="N737" t="str">
        <f>UPPER(LEFT(Table1[[#This Row],[Column1]],3))</f>
        <v>TUE</v>
      </c>
      <c r="O737" t="str" cm="1">
        <f t="array" ref="O737">_xlfn.IFS(
  Table1[[#This Row],[START_TIME]]&lt;TIME(12,0,0), "05:00-12:00",
  Table1[[#This Row],[START_TIME]]&lt;TIME(18,0,0), "12:00-18:00",
  Table1[[#This Row],[START_TIME]]&lt;TIME(23,0,0), "18:00-23:00",
  TRUE, "23:00-05:00"
)</f>
        <v>12:00-18:00</v>
      </c>
    </row>
    <row r="738" spans="1:15" x14ac:dyDescent="0.35">
      <c r="A738" s="1">
        <v>42612.559027777781</v>
      </c>
      <c r="B738" s="1">
        <v>42612.573611111111</v>
      </c>
      <c r="C738" t="s">
        <v>12</v>
      </c>
      <c r="D738" t="s">
        <v>38</v>
      </c>
      <c r="E738" t="s">
        <v>38</v>
      </c>
      <c r="F738">
        <v>4.4000000000000004</v>
      </c>
      <c r="H738" s="2">
        <v>42612</v>
      </c>
      <c r="I738" s="3">
        <v>0.55902777777777779</v>
      </c>
      <c r="J738" s="2">
        <v>42612</v>
      </c>
      <c r="K738" s="3">
        <v>0.57361111111111107</v>
      </c>
      <c r="L738" s="4">
        <v>1.4583333333333334E-2</v>
      </c>
      <c r="M738" t="str">
        <f>TEXT(Table1[[#This Row],[START_DATE]], "dddd")</f>
        <v>Tuesday</v>
      </c>
      <c r="N738" t="str">
        <f>UPPER(LEFT(Table1[[#This Row],[Column1]],3))</f>
        <v>TUE</v>
      </c>
      <c r="O738" t="str" cm="1">
        <f t="array" ref="O738">_xlfn.IFS(
  Table1[[#This Row],[START_TIME]]&lt;TIME(12,0,0), "05:00-12:00",
  Table1[[#This Row],[START_TIME]]&lt;TIME(18,0,0), "12:00-18:00",
  Table1[[#This Row],[START_TIME]]&lt;TIME(23,0,0), "18:00-23:00",
  TRUE, "23:00-05:00"
)</f>
        <v>12:00-18:00</v>
      </c>
    </row>
    <row r="739" spans="1:15" x14ac:dyDescent="0.35">
      <c r="A739" s="1">
        <v>42612.583333333336</v>
      </c>
      <c r="B739" s="1">
        <v>42612.597222222219</v>
      </c>
      <c r="C739" t="s">
        <v>12</v>
      </c>
      <c r="D739" t="s">
        <v>38</v>
      </c>
      <c r="E739" t="s">
        <v>37</v>
      </c>
      <c r="F739">
        <v>5.3</v>
      </c>
      <c r="H739" s="2">
        <v>42612</v>
      </c>
      <c r="I739" s="3">
        <v>0.58333333333333337</v>
      </c>
      <c r="J739" s="2">
        <v>42612</v>
      </c>
      <c r="K739" s="3">
        <v>0.59722222222222221</v>
      </c>
      <c r="L739" s="4">
        <v>1.3888888888888888E-2</v>
      </c>
      <c r="M739" t="str">
        <f>TEXT(Table1[[#This Row],[START_DATE]], "dddd")</f>
        <v>Tuesday</v>
      </c>
      <c r="N739" t="str">
        <f>UPPER(LEFT(Table1[[#This Row],[Column1]],3))</f>
        <v>TUE</v>
      </c>
      <c r="O739" t="str" cm="1">
        <f t="array" ref="O739">_xlfn.IFS(
  Table1[[#This Row],[START_TIME]]&lt;TIME(12,0,0), "05:00-12:00",
  Table1[[#This Row],[START_TIME]]&lt;TIME(18,0,0), "12:00-18:00",
  Table1[[#This Row],[START_TIME]]&lt;TIME(23,0,0), "18:00-23:00",
  TRUE, "23:00-05:00"
)</f>
        <v>12:00-18:00</v>
      </c>
    </row>
    <row r="740" spans="1:15" x14ac:dyDescent="0.35">
      <c r="A740" s="1">
        <v>42612.727083333331</v>
      </c>
      <c r="B740" s="1">
        <v>42612.756249999999</v>
      </c>
      <c r="C740" t="s">
        <v>12</v>
      </c>
      <c r="D740" t="s">
        <v>37</v>
      </c>
      <c r="E740" t="s">
        <v>37</v>
      </c>
      <c r="F740">
        <v>13</v>
      </c>
      <c r="H740" s="2">
        <v>42612</v>
      </c>
      <c r="I740" s="3">
        <v>0.7270833333333333</v>
      </c>
      <c r="J740" s="2">
        <v>42612</v>
      </c>
      <c r="K740" s="3">
        <v>0.75624999999999998</v>
      </c>
      <c r="L740" s="4">
        <v>2.9166666666666667E-2</v>
      </c>
      <c r="M740" t="str">
        <f>TEXT(Table1[[#This Row],[START_DATE]], "dddd")</f>
        <v>Tuesday</v>
      </c>
      <c r="N740" t="str">
        <f>UPPER(LEFT(Table1[[#This Row],[Column1]],3))</f>
        <v>TUE</v>
      </c>
      <c r="O740" t="str" cm="1">
        <f t="array" ref="O740">_xlfn.IFS(
  Table1[[#This Row],[START_TIME]]&lt;TIME(12,0,0), "05:00-12:00",
  Table1[[#This Row],[START_TIME]]&lt;TIME(18,0,0), "12:00-18:00",
  Table1[[#This Row],[START_TIME]]&lt;TIME(23,0,0), "18:00-23:00",
  TRUE, "23:00-05:00"
)</f>
        <v>12:00-18:00</v>
      </c>
    </row>
    <row r="741" spans="1:15" x14ac:dyDescent="0.35">
      <c r="A741" s="1">
        <v>42615.45416666667</v>
      </c>
      <c r="B741" s="1">
        <v>42615.463194444441</v>
      </c>
      <c r="C741" t="s">
        <v>24</v>
      </c>
      <c r="D741" t="s">
        <v>19</v>
      </c>
      <c r="E741" t="s">
        <v>18</v>
      </c>
      <c r="F741">
        <v>5.3</v>
      </c>
      <c r="H741" s="2">
        <v>42615</v>
      </c>
      <c r="I741" s="3">
        <v>0.45416666666666666</v>
      </c>
      <c r="J741" s="2">
        <v>42615</v>
      </c>
      <c r="K741" s="3">
        <v>0.46319444444444446</v>
      </c>
      <c r="L741" s="4">
        <v>9.0277777777777769E-3</v>
      </c>
      <c r="M741" t="str">
        <f>TEXT(Table1[[#This Row],[START_DATE]], "dddd")</f>
        <v>Friday</v>
      </c>
      <c r="N741" t="str">
        <f>UPPER(LEFT(Table1[[#This Row],[Column1]],3))</f>
        <v>FRI</v>
      </c>
      <c r="O741" t="str" cm="1">
        <f t="array" ref="O741">_xlfn.IFS(
  Table1[[#This Row],[START_TIME]]&lt;TIME(12,0,0), "05:00-12:00",
  Table1[[#This Row],[START_TIME]]&lt;TIME(18,0,0), "12:00-18:00",
  Table1[[#This Row],[START_TIME]]&lt;TIME(23,0,0), "18:00-23:00",
  TRUE, "23:00-05:00"
)</f>
        <v>05:00-12:00</v>
      </c>
    </row>
    <row r="742" spans="1:15" x14ac:dyDescent="0.35">
      <c r="A742" s="1">
        <v>42615.488194444442</v>
      </c>
      <c r="B742" s="1">
        <v>42615.493055555555</v>
      </c>
      <c r="C742" t="s">
        <v>24</v>
      </c>
      <c r="D742" t="s">
        <v>18</v>
      </c>
      <c r="E742" t="s">
        <v>26</v>
      </c>
      <c r="F742">
        <v>3</v>
      </c>
      <c r="H742" s="2">
        <v>42615</v>
      </c>
      <c r="I742" s="3">
        <v>0.48819444444444443</v>
      </c>
      <c r="J742" s="2">
        <v>42615</v>
      </c>
      <c r="K742" s="3">
        <v>0.49305555555555558</v>
      </c>
      <c r="L742" s="4">
        <v>4.8611111111111112E-3</v>
      </c>
      <c r="M742" t="str">
        <f>TEXT(Table1[[#This Row],[START_DATE]], "dddd")</f>
        <v>Friday</v>
      </c>
      <c r="N742" t="str">
        <f>UPPER(LEFT(Table1[[#This Row],[Column1]],3))</f>
        <v>FRI</v>
      </c>
      <c r="O742" t="str" cm="1">
        <f t="array" ref="O742">_xlfn.IFS(
  Table1[[#This Row],[START_TIME]]&lt;TIME(12,0,0), "05:00-12:00",
  Table1[[#This Row],[START_TIME]]&lt;TIME(18,0,0), "12:00-18:00",
  Table1[[#This Row],[START_TIME]]&lt;TIME(23,0,0), "18:00-23:00",
  TRUE, "23:00-05:00"
)</f>
        <v>05:00-12:00</v>
      </c>
    </row>
    <row r="743" spans="1:15" x14ac:dyDescent="0.35">
      <c r="A743" s="1">
        <v>42615.566666666666</v>
      </c>
      <c r="B743" s="1">
        <v>42615.577777777777</v>
      </c>
      <c r="C743" t="s">
        <v>24</v>
      </c>
      <c r="D743" t="s">
        <v>26</v>
      </c>
      <c r="E743" t="s">
        <v>74</v>
      </c>
      <c r="F743">
        <v>5.0999999999999996</v>
      </c>
      <c r="H743" s="2">
        <v>42615</v>
      </c>
      <c r="I743" s="3">
        <v>0.56666666666666665</v>
      </c>
      <c r="J743" s="2">
        <v>42615</v>
      </c>
      <c r="K743" s="3">
        <v>0.57777777777777772</v>
      </c>
      <c r="L743" s="4">
        <v>1.1111111111111112E-2</v>
      </c>
      <c r="M743" t="str">
        <f>TEXT(Table1[[#This Row],[START_DATE]], "dddd")</f>
        <v>Friday</v>
      </c>
      <c r="N743" t="str">
        <f>UPPER(LEFT(Table1[[#This Row],[Column1]],3))</f>
        <v>FRI</v>
      </c>
      <c r="O743" t="str" cm="1">
        <f t="array" ref="O743">_xlfn.IFS(
  Table1[[#This Row],[START_TIME]]&lt;TIME(12,0,0), "05:00-12:00",
  Table1[[#This Row],[START_TIME]]&lt;TIME(18,0,0), "12:00-18:00",
  Table1[[#This Row],[START_TIME]]&lt;TIME(23,0,0), "18:00-23:00",
  TRUE, "23:00-05:00"
)</f>
        <v>12:00-18:00</v>
      </c>
    </row>
    <row r="744" spans="1:15" x14ac:dyDescent="0.35">
      <c r="A744" s="1">
        <v>42615.581944444442</v>
      </c>
      <c r="B744" s="1">
        <v>42615.584722222222</v>
      </c>
      <c r="C744" t="s">
        <v>24</v>
      </c>
      <c r="D744" t="s">
        <v>74</v>
      </c>
      <c r="E744" t="s">
        <v>19</v>
      </c>
      <c r="F744">
        <v>1.5</v>
      </c>
      <c r="H744" s="2">
        <v>42615</v>
      </c>
      <c r="I744" s="3">
        <v>0.58194444444444449</v>
      </c>
      <c r="J744" s="2">
        <v>42615</v>
      </c>
      <c r="K744" s="3">
        <v>0.58472222222222225</v>
      </c>
      <c r="L744" s="4">
        <v>2.7777777777777779E-3</v>
      </c>
      <c r="M744" t="str">
        <f>TEXT(Table1[[#This Row],[START_DATE]], "dddd")</f>
        <v>Friday</v>
      </c>
      <c r="N744" t="str">
        <f>UPPER(LEFT(Table1[[#This Row],[Column1]],3))</f>
        <v>FRI</v>
      </c>
      <c r="O744" t="str" cm="1">
        <f t="array" ref="O744">_xlfn.IFS(
  Table1[[#This Row],[START_TIME]]&lt;TIME(12,0,0), "05:00-12:00",
  Table1[[#This Row],[START_TIME]]&lt;TIME(18,0,0), "12:00-18:00",
  Table1[[#This Row],[START_TIME]]&lt;TIME(23,0,0), "18:00-23:00",
  TRUE, "23:00-05:00"
)</f>
        <v>12:00-18:00</v>
      </c>
    </row>
    <row r="745" spans="1:15" x14ac:dyDescent="0.35">
      <c r="A745" s="1">
        <v>42615.788194444445</v>
      </c>
      <c r="B745" s="1">
        <v>42615.799305555556</v>
      </c>
      <c r="C745" t="s">
        <v>12</v>
      </c>
      <c r="D745" t="s">
        <v>15</v>
      </c>
      <c r="E745" t="s">
        <v>30</v>
      </c>
      <c r="F745">
        <v>6.1</v>
      </c>
      <c r="H745" s="2">
        <v>42615</v>
      </c>
      <c r="I745" s="3">
        <v>0.78819444444444442</v>
      </c>
      <c r="J745" s="2">
        <v>42615</v>
      </c>
      <c r="K745" s="3">
        <v>0.7993055555555556</v>
      </c>
      <c r="L745" s="4">
        <v>1.1111111111111112E-2</v>
      </c>
      <c r="M745" t="str">
        <f>TEXT(Table1[[#This Row],[START_DATE]], "dddd")</f>
        <v>Friday</v>
      </c>
      <c r="N745" t="str">
        <f>UPPER(LEFT(Table1[[#This Row],[Column1]],3))</f>
        <v>FRI</v>
      </c>
      <c r="O745" t="str" cm="1">
        <f t="array" ref="O745">_xlfn.IFS(
  Table1[[#This Row],[START_TIME]]&lt;TIME(12,0,0), "05:00-12:00",
  Table1[[#This Row],[START_TIME]]&lt;TIME(18,0,0), "12:00-18:00",
  Table1[[#This Row],[START_TIME]]&lt;TIME(23,0,0), "18:00-23:00",
  TRUE, "23:00-05:00"
)</f>
        <v>18:00-23:00</v>
      </c>
    </row>
    <row r="746" spans="1:15" x14ac:dyDescent="0.35">
      <c r="A746" s="1">
        <v>42615.85</v>
      </c>
      <c r="B746" s="1">
        <v>42615.861111111109</v>
      </c>
      <c r="C746" t="s">
        <v>12</v>
      </c>
      <c r="D746" t="s">
        <v>30</v>
      </c>
      <c r="E746" t="s">
        <v>15</v>
      </c>
      <c r="F746">
        <v>6.1</v>
      </c>
      <c r="G746" t="s">
        <v>14</v>
      </c>
      <c r="H746" s="2">
        <v>42615</v>
      </c>
      <c r="I746" s="3">
        <v>0.85</v>
      </c>
      <c r="J746" s="2">
        <v>42615</v>
      </c>
      <c r="K746" s="3">
        <v>0.86111111111111116</v>
      </c>
      <c r="L746" s="4">
        <v>1.1111111111111112E-2</v>
      </c>
      <c r="M746" t="str">
        <f>TEXT(Table1[[#This Row],[START_DATE]], "dddd")</f>
        <v>Friday</v>
      </c>
      <c r="N746" t="str">
        <f>UPPER(LEFT(Table1[[#This Row],[Column1]],3))</f>
        <v>FRI</v>
      </c>
      <c r="O746" t="str" cm="1">
        <f t="array" ref="O746">_xlfn.IFS(
  Table1[[#This Row],[START_TIME]]&lt;TIME(12,0,0), "05:00-12:00",
  Table1[[#This Row],[START_TIME]]&lt;TIME(18,0,0), "12:00-18:00",
  Table1[[#This Row],[START_TIME]]&lt;TIME(23,0,0), "18:00-23:00",
  TRUE, "23:00-05:00"
)</f>
        <v>18:00-23:00</v>
      </c>
    </row>
    <row r="747" spans="1:15" x14ac:dyDescent="0.35">
      <c r="A747" s="1">
        <v>42618.255555555559</v>
      </c>
      <c r="B747" s="1">
        <v>42618.267361111109</v>
      </c>
      <c r="C747" t="s">
        <v>12</v>
      </c>
      <c r="D747" t="s">
        <v>15</v>
      </c>
      <c r="E747" t="s">
        <v>30</v>
      </c>
      <c r="F747">
        <v>8.4</v>
      </c>
      <c r="G747" t="s">
        <v>17</v>
      </c>
      <c r="H747" s="2">
        <v>42618</v>
      </c>
      <c r="I747" s="3">
        <v>0.25555555555555554</v>
      </c>
      <c r="J747" s="2">
        <v>42618</v>
      </c>
      <c r="K747" s="3">
        <v>0.2673611111111111</v>
      </c>
      <c r="L747" s="4">
        <v>1.1805555555555555E-2</v>
      </c>
      <c r="M747" t="str">
        <f>TEXT(Table1[[#This Row],[START_DATE]], "dddd")</f>
        <v>Monday</v>
      </c>
      <c r="N747" t="str">
        <f>UPPER(LEFT(Table1[[#This Row],[Column1]],3))</f>
        <v>MON</v>
      </c>
      <c r="O747" t="str" cm="1">
        <f t="array" ref="O747">_xlfn.IFS(
  Table1[[#This Row],[START_TIME]]&lt;TIME(12,0,0), "05:00-12:00",
  Table1[[#This Row],[START_TIME]]&lt;TIME(18,0,0), "12:00-18:00",
  Table1[[#This Row],[START_TIME]]&lt;TIME(23,0,0), "18:00-23:00",
  TRUE, "23:00-05:00"
)</f>
        <v>05:00-12:00</v>
      </c>
    </row>
    <row r="748" spans="1:15" x14ac:dyDescent="0.35">
      <c r="A748" s="1">
        <v>42618.61041666667</v>
      </c>
      <c r="B748" s="1">
        <v>42618.629166666666</v>
      </c>
      <c r="C748" t="s">
        <v>12</v>
      </c>
      <c r="D748" t="s">
        <v>142</v>
      </c>
      <c r="E748" t="s">
        <v>180</v>
      </c>
      <c r="F748">
        <v>20.5</v>
      </c>
      <c r="G748" t="s">
        <v>27</v>
      </c>
      <c r="H748" s="2">
        <v>42618</v>
      </c>
      <c r="I748" s="3">
        <v>0.61041666666666672</v>
      </c>
      <c r="J748" s="2">
        <v>42618</v>
      </c>
      <c r="K748" s="3">
        <v>0.62916666666666665</v>
      </c>
      <c r="L748" s="4">
        <v>1.8749999999999999E-2</v>
      </c>
      <c r="M748" t="str">
        <f>TEXT(Table1[[#This Row],[START_DATE]], "dddd")</f>
        <v>Monday</v>
      </c>
      <c r="N748" t="str">
        <f>UPPER(LEFT(Table1[[#This Row],[Column1]],3))</f>
        <v>MON</v>
      </c>
      <c r="O748" t="str" cm="1">
        <f t="array" ref="O748">_xlfn.IFS(
  Table1[[#This Row],[START_TIME]]&lt;TIME(12,0,0), "05:00-12:00",
  Table1[[#This Row],[START_TIME]]&lt;TIME(18,0,0), "12:00-18:00",
  Table1[[#This Row],[START_TIME]]&lt;TIME(23,0,0), "18:00-23:00",
  TRUE, "23:00-05:00"
)</f>
        <v>12:00-18:00</v>
      </c>
    </row>
    <row r="749" spans="1:15" x14ac:dyDescent="0.35">
      <c r="A749" s="1">
        <v>42618.748611111114</v>
      </c>
      <c r="B749" s="1">
        <v>42618.768055555556</v>
      </c>
      <c r="C749" t="s">
        <v>12</v>
      </c>
      <c r="D749" t="s">
        <v>180</v>
      </c>
      <c r="E749" t="s">
        <v>181</v>
      </c>
      <c r="F749">
        <v>9.8000000000000007</v>
      </c>
      <c r="G749" t="s">
        <v>17</v>
      </c>
      <c r="H749" s="2">
        <v>42618</v>
      </c>
      <c r="I749" s="3">
        <v>0.74861111111111112</v>
      </c>
      <c r="J749" s="2">
        <v>42618</v>
      </c>
      <c r="K749" s="3">
        <v>0.7680555555555556</v>
      </c>
      <c r="L749" s="4">
        <v>1.9444444444444445E-2</v>
      </c>
      <c r="M749" t="str">
        <f>TEXT(Table1[[#This Row],[START_DATE]], "dddd")</f>
        <v>Monday</v>
      </c>
      <c r="N749" t="str">
        <f>UPPER(LEFT(Table1[[#This Row],[Column1]],3))</f>
        <v>MON</v>
      </c>
      <c r="O749" t="str" cm="1">
        <f t="array" ref="O749">_xlfn.IFS(
  Table1[[#This Row],[START_TIME]]&lt;TIME(12,0,0), "05:00-12:00",
  Table1[[#This Row],[START_TIME]]&lt;TIME(18,0,0), "12:00-18:00",
  Table1[[#This Row],[START_TIME]]&lt;TIME(23,0,0), "18:00-23:00",
  TRUE, "23:00-05:00"
)</f>
        <v>12:00-18:00</v>
      </c>
    </row>
    <row r="750" spans="1:15" x14ac:dyDescent="0.35">
      <c r="A750" s="1">
        <v>42618.815972222219</v>
      </c>
      <c r="B750" s="1">
        <v>42618.832638888889</v>
      </c>
      <c r="C750" t="s">
        <v>12</v>
      </c>
      <c r="D750" t="s">
        <v>181</v>
      </c>
      <c r="E750" t="s">
        <v>182</v>
      </c>
      <c r="F750">
        <v>17.600000000000001</v>
      </c>
      <c r="G750" t="s">
        <v>17</v>
      </c>
      <c r="H750" s="2">
        <v>42618</v>
      </c>
      <c r="I750" s="3">
        <v>0.81597222222222221</v>
      </c>
      <c r="J750" s="2">
        <v>42618</v>
      </c>
      <c r="K750" s="3">
        <v>0.83263888888888893</v>
      </c>
      <c r="L750" s="4">
        <v>1.6666666666666666E-2</v>
      </c>
      <c r="M750" t="str">
        <f>TEXT(Table1[[#This Row],[START_DATE]], "dddd")</f>
        <v>Monday</v>
      </c>
      <c r="N750" t="str">
        <f>UPPER(LEFT(Table1[[#This Row],[Column1]],3))</f>
        <v>MON</v>
      </c>
      <c r="O750" t="str" cm="1">
        <f t="array" ref="O750">_xlfn.IFS(
  Table1[[#This Row],[START_TIME]]&lt;TIME(12,0,0), "05:00-12:00",
  Table1[[#This Row],[START_TIME]]&lt;TIME(18,0,0), "12:00-18:00",
  Table1[[#This Row],[START_TIME]]&lt;TIME(23,0,0), "18:00-23:00",
  TRUE, "23:00-05:00"
)</f>
        <v>18:00-23:00</v>
      </c>
    </row>
    <row r="751" spans="1:15" x14ac:dyDescent="0.35">
      <c r="A751" s="1">
        <v>42620.377083333333</v>
      </c>
      <c r="B751" s="1">
        <v>42620.406944444447</v>
      </c>
      <c r="C751" t="s">
        <v>12</v>
      </c>
      <c r="D751" t="s">
        <v>145</v>
      </c>
      <c r="E751" t="s">
        <v>144</v>
      </c>
      <c r="F751">
        <v>13</v>
      </c>
      <c r="H751" s="2">
        <v>42620</v>
      </c>
      <c r="I751" s="3">
        <v>0.37708333333333333</v>
      </c>
      <c r="J751" s="2">
        <v>42620</v>
      </c>
      <c r="K751" s="3">
        <v>0.40694444444444444</v>
      </c>
      <c r="L751" s="4">
        <v>2.9861111111111113E-2</v>
      </c>
      <c r="M751" t="str">
        <f>TEXT(Table1[[#This Row],[START_DATE]], "dddd")</f>
        <v>Wednesday</v>
      </c>
      <c r="N751" t="str">
        <f>UPPER(LEFT(Table1[[#This Row],[Column1]],3))</f>
        <v>WED</v>
      </c>
      <c r="O751" t="str" cm="1">
        <f t="array" ref="O751">_xlfn.IFS(
  Table1[[#This Row],[START_TIME]]&lt;TIME(12,0,0), "05:00-12:00",
  Table1[[#This Row],[START_TIME]]&lt;TIME(18,0,0), "12:00-18:00",
  Table1[[#This Row],[START_TIME]]&lt;TIME(23,0,0), "18:00-23:00",
  TRUE, "23:00-05:00"
)</f>
        <v>05:00-12:00</v>
      </c>
    </row>
    <row r="752" spans="1:15" x14ac:dyDescent="0.35">
      <c r="A752" s="1">
        <v>42620.411111111112</v>
      </c>
      <c r="B752" s="1">
        <v>42620.42083333333</v>
      </c>
      <c r="C752" t="s">
        <v>12</v>
      </c>
      <c r="D752" t="s">
        <v>144</v>
      </c>
      <c r="E752" t="s">
        <v>151</v>
      </c>
      <c r="F752">
        <v>4.9000000000000004</v>
      </c>
      <c r="H752" s="2">
        <v>42620</v>
      </c>
      <c r="I752" s="3">
        <v>0.41111111111111109</v>
      </c>
      <c r="J752" s="2">
        <v>42620</v>
      </c>
      <c r="K752" s="3">
        <v>0.42083333333333334</v>
      </c>
      <c r="L752" s="4">
        <v>9.7222222222222224E-3</v>
      </c>
      <c r="M752" t="str">
        <f>TEXT(Table1[[#This Row],[START_DATE]], "dddd")</f>
        <v>Wednesday</v>
      </c>
      <c r="N752" t="str">
        <f>UPPER(LEFT(Table1[[#This Row],[Column1]],3))</f>
        <v>WED</v>
      </c>
      <c r="O752" t="str" cm="1">
        <f t="array" ref="O752">_xlfn.IFS(
  Table1[[#This Row],[START_TIME]]&lt;TIME(12,0,0), "05:00-12:00",
  Table1[[#This Row],[START_TIME]]&lt;TIME(18,0,0), "12:00-18:00",
  Table1[[#This Row],[START_TIME]]&lt;TIME(23,0,0), "18:00-23:00",
  TRUE, "23:00-05:00"
)</f>
        <v>05:00-12:00</v>
      </c>
    </row>
    <row r="753" spans="1:15" x14ac:dyDescent="0.35">
      <c r="A753" s="1">
        <v>42620.427083333336</v>
      </c>
      <c r="B753" s="1">
        <v>42620.439583333333</v>
      </c>
      <c r="C753" t="s">
        <v>12</v>
      </c>
      <c r="D753" t="s">
        <v>151</v>
      </c>
      <c r="E753" t="s">
        <v>145</v>
      </c>
      <c r="F753">
        <v>8.5</v>
      </c>
      <c r="H753" s="2">
        <v>42620</v>
      </c>
      <c r="I753" s="3">
        <v>0.42708333333333331</v>
      </c>
      <c r="J753" s="2">
        <v>42620</v>
      </c>
      <c r="K753" s="3">
        <v>0.43958333333333333</v>
      </c>
      <c r="L753" s="4">
        <v>1.2500000000000001E-2</v>
      </c>
      <c r="M753" t="str">
        <f>TEXT(Table1[[#This Row],[START_DATE]], "dddd")</f>
        <v>Wednesday</v>
      </c>
      <c r="N753" t="str">
        <f>UPPER(LEFT(Table1[[#This Row],[Column1]],3))</f>
        <v>WED</v>
      </c>
      <c r="O753" t="str" cm="1">
        <f t="array" ref="O753">_xlfn.IFS(
  Table1[[#This Row],[START_TIME]]&lt;TIME(12,0,0), "05:00-12:00",
  Table1[[#This Row],[START_TIME]]&lt;TIME(18,0,0), "12:00-18:00",
  Table1[[#This Row],[START_TIME]]&lt;TIME(23,0,0), "18:00-23:00",
  TRUE, "23:00-05:00"
)</f>
        <v>05:00-12:00</v>
      </c>
    </row>
    <row r="754" spans="1:15" x14ac:dyDescent="0.35">
      <c r="A754" s="1">
        <v>42621.597222222219</v>
      </c>
      <c r="B754" s="1">
        <v>42621.609722222223</v>
      </c>
      <c r="C754" t="s">
        <v>12</v>
      </c>
      <c r="D754" t="s">
        <v>19</v>
      </c>
      <c r="E754" t="s">
        <v>76</v>
      </c>
      <c r="F754">
        <v>6.9</v>
      </c>
      <c r="H754" s="2">
        <v>42621</v>
      </c>
      <c r="I754" s="3">
        <v>0.59722222222222221</v>
      </c>
      <c r="J754" s="2">
        <v>42621</v>
      </c>
      <c r="K754" s="3">
        <v>0.60972222222222228</v>
      </c>
      <c r="L754" s="4">
        <v>1.2500000000000001E-2</v>
      </c>
      <c r="M754" t="str">
        <f>TEXT(Table1[[#This Row],[START_DATE]], "dddd")</f>
        <v>Thursday</v>
      </c>
      <c r="N754" t="str">
        <f>UPPER(LEFT(Table1[[#This Row],[Column1]],3))</f>
        <v>THU</v>
      </c>
      <c r="O754" t="str" cm="1">
        <f t="array" ref="O754">_xlfn.IFS(
  Table1[[#This Row],[START_TIME]]&lt;TIME(12,0,0), "05:00-12:00",
  Table1[[#This Row],[START_TIME]]&lt;TIME(18,0,0), "12:00-18:00",
  Table1[[#This Row],[START_TIME]]&lt;TIME(23,0,0), "18:00-23:00",
  TRUE, "23:00-05:00"
)</f>
        <v>12:00-18:00</v>
      </c>
    </row>
    <row r="755" spans="1:15" x14ac:dyDescent="0.35">
      <c r="A755" s="1">
        <v>42621.635416666664</v>
      </c>
      <c r="B755" s="1">
        <v>42621.65</v>
      </c>
      <c r="C755" t="s">
        <v>12</v>
      </c>
      <c r="D755" t="s">
        <v>15</v>
      </c>
      <c r="E755" t="s">
        <v>32</v>
      </c>
      <c r="F755">
        <v>14.9</v>
      </c>
      <c r="H755" s="2">
        <v>42621</v>
      </c>
      <c r="I755" s="3">
        <v>0.63541666666666663</v>
      </c>
      <c r="J755" s="2">
        <v>42621</v>
      </c>
      <c r="K755" s="3">
        <v>0.65</v>
      </c>
      <c r="L755" s="4">
        <v>1.4583333333333334E-2</v>
      </c>
      <c r="M755" t="str">
        <f>TEXT(Table1[[#This Row],[START_DATE]], "dddd")</f>
        <v>Thursday</v>
      </c>
      <c r="N755" t="str">
        <f>UPPER(LEFT(Table1[[#This Row],[Column1]],3))</f>
        <v>THU</v>
      </c>
      <c r="O755" t="str" cm="1">
        <f t="array" ref="O755">_xlfn.IFS(
  Table1[[#This Row],[START_TIME]]&lt;TIME(12,0,0), "05:00-12:00",
  Table1[[#This Row],[START_TIME]]&lt;TIME(18,0,0), "12:00-18:00",
  Table1[[#This Row],[START_TIME]]&lt;TIME(23,0,0), "18:00-23:00",
  TRUE, "23:00-05:00"
)</f>
        <v>12:00-18:00</v>
      </c>
    </row>
    <row r="756" spans="1:15" x14ac:dyDescent="0.35">
      <c r="A756" s="1">
        <v>42621.669444444444</v>
      </c>
      <c r="B756" s="1">
        <v>42621.692361111112</v>
      </c>
      <c r="C756" t="s">
        <v>12</v>
      </c>
      <c r="D756" t="s">
        <v>32</v>
      </c>
      <c r="E756" t="s">
        <v>15</v>
      </c>
      <c r="F756">
        <v>17.399999999999999</v>
      </c>
      <c r="H756" s="2">
        <v>42621</v>
      </c>
      <c r="I756" s="3">
        <v>0.6694444444444444</v>
      </c>
      <c r="J756" s="2">
        <v>42621</v>
      </c>
      <c r="K756" s="3">
        <v>0.69236111111111109</v>
      </c>
      <c r="L756" s="4">
        <v>2.2916666666666665E-2</v>
      </c>
      <c r="M756" t="str">
        <f>TEXT(Table1[[#This Row],[START_DATE]], "dddd")</f>
        <v>Thursday</v>
      </c>
      <c r="N756" t="str">
        <f>UPPER(LEFT(Table1[[#This Row],[Column1]],3))</f>
        <v>THU</v>
      </c>
      <c r="O756" t="str" cm="1">
        <f t="array" ref="O756">_xlfn.IFS(
  Table1[[#This Row],[START_TIME]]&lt;TIME(12,0,0), "05:00-12:00",
  Table1[[#This Row],[START_TIME]]&lt;TIME(18,0,0), "12:00-18:00",
  Table1[[#This Row],[START_TIME]]&lt;TIME(23,0,0), "18:00-23:00",
  TRUE, "23:00-05:00"
)</f>
        <v>12:00-18:00</v>
      </c>
    </row>
    <row r="757" spans="1:15" x14ac:dyDescent="0.35">
      <c r="A757" s="1">
        <v>42623.586111111108</v>
      </c>
      <c r="B757" s="1">
        <v>42623.599305555559</v>
      </c>
      <c r="C757" t="s">
        <v>12</v>
      </c>
      <c r="D757" t="s">
        <v>37</v>
      </c>
      <c r="E757" t="s">
        <v>37</v>
      </c>
      <c r="F757">
        <v>7.7</v>
      </c>
      <c r="G757" t="s">
        <v>46</v>
      </c>
      <c r="H757" s="2">
        <v>42623</v>
      </c>
      <c r="I757" s="3">
        <v>0.58611111111111114</v>
      </c>
      <c r="J757" s="2">
        <v>42623</v>
      </c>
      <c r="K757" s="3">
        <v>0.59930555555555554</v>
      </c>
      <c r="L757" s="4">
        <v>1.3194444444444444E-2</v>
      </c>
      <c r="M757" t="str">
        <f>TEXT(Table1[[#This Row],[START_DATE]], "dddd")</f>
        <v>Saturday</v>
      </c>
      <c r="N757" t="str">
        <f>UPPER(LEFT(Table1[[#This Row],[Column1]],3))</f>
        <v>SAT</v>
      </c>
      <c r="O757" t="str" cm="1">
        <f t="array" ref="O757">_xlfn.IFS(
  Table1[[#This Row],[START_TIME]]&lt;TIME(12,0,0), "05:00-12:00",
  Table1[[#This Row],[START_TIME]]&lt;TIME(18,0,0), "12:00-18:00",
  Table1[[#This Row],[START_TIME]]&lt;TIME(23,0,0), "18:00-23:00",
  TRUE, "23:00-05:00"
)</f>
        <v>12:00-18:00</v>
      </c>
    </row>
    <row r="758" spans="1:15" x14ac:dyDescent="0.35">
      <c r="A758" s="1">
        <v>42624.547222222223</v>
      </c>
      <c r="B758" s="1">
        <v>42624.570138888892</v>
      </c>
      <c r="C758" t="s">
        <v>12</v>
      </c>
      <c r="D758" t="s">
        <v>137</v>
      </c>
      <c r="E758" t="s">
        <v>142</v>
      </c>
      <c r="F758">
        <v>11.4</v>
      </c>
      <c r="H758" s="2">
        <v>42624</v>
      </c>
      <c r="I758" s="3">
        <v>0.54722222222222228</v>
      </c>
      <c r="J758" s="2">
        <v>42624</v>
      </c>
      <c r="K758" s="3">
        <v>0.57013888888888886</v>
      </c>
      <c r="L758" s="4">
        <v>2.2916666666666665E-2</v>
      </c>
      <c r="M758" t="str">
        <f>TEXT(Table1[[#This Row],[START_DATE]], "dddd")</f>
        <v>Sunday</v>
      </c>
      <c r="N758" t="str">
        <f>UPPER(LEFT(Table1[[#This Row],[Column1]],3))</f>
        <v>SUN</v>
      </c>
      <c r="O758" t="str" cm="1">
        <f t="array" ref="O758">_xlfn.IFS(
  Table1[[#This Row],[START_TIME]]&lt;TIME(12,0,0), "05:00-12:00",
  Table1[[#This Row],[START_TIME]]&lt;TIME(18,0,0), "12:00-18:00",
  Table1[[#This Row],[START_TIME]]&lt;TIME(23,0,0), "18:00-23:00",
  TRUE, "23:00-05:00"
)</f>
        <v>12:00-18:00</v>
      </c>
    </row>
    <row r="759" spans="1:15" x14ac:dyDescent="0.35">
      <c r="A759" s="1">
        <v>42624.665277777778</v>
      </c>
      <c r="B759" s="1">
        <v>42624.669444444444</v>
      </c>
      <c r="C759" t="s">
        <v>12</v>
      </c>
      <c r="D759" t="s">
        <v>183</v>
      </c>
      <c r="E759" t="s">
        <v>39</v>
      </c>
      <c r="F759">
        <v>0.9</v>
      </c>
      <c r="H759" s="2">
        <v>42624</v>
      </c>
      <c r="I759" s="3">
        <v>0.66527777777777775</v>
      </c>
      <c r="J759" s="2">
        <v>42624</v>
      </c>
      <c r="K759" s="3">
        <v>0.6694444444444444</v>
      </c>
      <c r="L759" s="4">
        <v>4.1666666666666666E-3</v>
      </c>
      <c r="M759" t="str">
        <f>TEXT(Table1[[#This Row],[START_DATE]], "dddd")</f>
        <v>Sunday</v>
      </c>
      <c r="N759" t="str">
        <f>UPPER(LEFT(Table1[[#This Row],[Column1]],3))</f>
        <v>SUN</v>
      </c>
      <c r="O759" t="str" cm="1">
        <f t="array" ref="O759">_xlfn.IFS(
  Table1[[#This Row],[START_TIME]]&lt;TIME(12,0,0), "05:00-12:00",
  Table1[[#This Row],[START_TIME]]&lt;TIME(18,0,0), "12:00-18:00",
  Table1[[#This Row],[START_TIME]]&lt;TIME(23,0,0), "18:00-23:00",
  TRUE, "23:00-05:00"
)</f>
        <v>12:00-18:00</v>
      </c>
    </row>
    <row r="760" spans="1:15" x14ac:dyDescent="0.35">
      <c r="A760" s="1">
        <v>42624.729861111111</v>
      </c>
      <c r="B760" s="1">
        <v>42624.752083333333</v>
      </c>
      <c r="C760" t="s">
        <v>12</v>
      </c>
      <c r="D760" t="s">
        <v>39</v>
      </c>
      <c r="E760" t="s">
        <v>184</v>
      </c>
      <c r="F760">
        <v>6.2</v>
      </c>
      <c r="H760" s="2">
        <v>42624</v>
      </c>
      <c r="I760" s="3">
        <v>0.72986111111111107</v>
      </c>
      <c r="J760" s="2">
        <v>42624</v>
      </c>
      <c r="K760" s="3">
        <v>0.75208333333333333</v>
      </c>
      <c r="L760" s="4">
        <v>2.2222222222222223E-2</v>
      </c>
      <c r="M760" t="str">
        <f>TEXT(Table1[[#This Row],[START_DATE]], "dddd")</f>
        <v>Sunday</v>
      </c>
      <c r="N760" t="str">
        <f>UPPER(LEFT(Table1[[#This Row],[Column1]],3))</f>
        <v>SUN</v>
      </c>
      <c r="O760" t="str" cm="1">
        <f t="array" ref="O760">_xlfn.IFS(
  Table1[[#This Row],[START_TIME]]&lt;TIME(12,0,0), "05:00-12:00",
  Table1[[#This Row],[START_TIME]]&lt;TIME(18,0,0), "12:00-18:00",
  Table1[[#This Row],[START_TIME]]&lt;TIME(23,0,0), "18:00-23:00",
  TRUE, "23:00-05:00"
)</f>
        <v>12:00-18:00</v>
      </c>
    </row>
    <row r="761" spans="1:15" x14ac:dyDescent="0.35">
      <c r="A761" s="1">
        <v>42624.756249999999</v>
      </c>
      <c r="B761" s="1">
        <v>42624.759722222225</v>
      </c>
      <c r="C761" t="s">
        <v>12</v>
      </c>
      <c r="D761" t="s">
        <v>184</v>
      </c>
      <c r="E761" t="s">
        <v>185</v>
      </c>
      <c r="F761">
        <v>0.7</v>
      </c>
      <c r="H761" s="2">
        <v>42624</v>
      </c>
      <c r="I761" s="3">
        <v>0.75624999999999998</v>
      </c>
      <c r="J761" s="2">
        <v>42624</v>
      </c>
      <c r="K761" s="3">
        <v>0.75972222222222219</v>
      </c>
      <c r="L761" s="4">
        <v>3.472222222222222E-3</v>
      </c>
      <c r="M761" t="str">
        <f>TEXT(Table1[[#This Row],[START_DATE]], "dddd")</f>
        <v>Sunday</v>
      </c>
      <c r="N761" t="str">
        <f>UPPER(LEFT(Table1[[#This Row],[Column1]],3))</f>
        <v>SUN</v>
      </c>
      <c r="O761" t="str" cm="1">
        <f t="array" ref="O761">_xlfn.IFS(
  Table1[[#This Row],[START_TIME]]&lt;TIME(12,0,0), "05:00-12:00",
  Table1[[#This Row],[START_TIME]]&lt;TIME(18,0,0), "12:00-18:00",
  Table1[[#This Row],[START_TIME]]&lt;TIME(23,0,0), "18:00-23:00",
  TRUE, "23:00-05:00"
)</f>
        <v>18:00-23:00</v>
      </c>
    </row>
    <row r="762" spans="1:15" x14ac:dyDescent="0.35">
      <c r="A762" s="1">
        <v>42624.76458333333</v>
      </c>
      <c r="B762" s="1">
        <v>42624.774305555555</v>
      </c>
      <c r="C762" t="s">
        <v>12</v>
      </c>
      <c r="D762" t="s">
        <v>185</v>
      </c>
      <c r="E762" t="s">
        <v>186</v>
      </c>
      <c r="F762">
        <v>5.5</v>
      </c>
      <c r="G762" t="s">
        <v>21</v>
      </c>
      <c r="H762" s="2">
        <v>42624</v>
      </c>
      <c r="I762" s="3">
        <v>0.76458333333333328</v>
      </c>
      <c r="J762" s="2">
        <v>42624</v>
      </c>
      <c r="K762" s="3">
        <v>0.77430555555555558</v>
      </c>
      <c r="L762" s="4">
        <v>9.7222222222222224E-3</v>
      </c>
      <c r="M762" t="str">
        <f>TEXT(Table1[[#This Row],[START_DATE]], "dddd")</f>
        <v>Sunday</v>
      </c>
      <c r="N762" t="str">
        <f>UPPER(LEFT(Table1[[#This Row],[Column1]],3))</f>
        <v>SUN</v>
      </c>
      <c r="O762" t="str" cm="1">
        <f t="array" ref="O762">_xlfn.IFS(
  Table1[[#This Row],[START_TIME]]&lt;TIME(12,0,0), "05:00-12:00",
  Table1[[#This Row],[START_TIME]]&lt;TIME(18,0,0), "12:00-18:00",
  Table1[[#This Row],[START_TIME]]&lt;TIME(23,0,0), "18:00-23:00",
  TRUE, "23:00-05:00"
)</f>
        <v>18:00-23:00</v>
      </c>
    </row>
    <row r="763" spans="1:15" x14ac:dyDescent="0.35">
      <c r="A763" s="1">
        <v>42624.777777777781</v>
      </c>
      <c r="B763" s="1">
        <v>42624.803472222222</v>
      </c>
      <c r="C763" t="s">
        <v>12</v>
      </c>
      <c r="D763" t="s">
        <v>142</v>
      </c>
      <c r="E763" t="s">
        <v>140</v>
      </c>
      <c r="F763">
        <v>12.7</v>
      </c>
      <c r="G763" t="s">
        <v>17</v>
      </c>
      <c r="H763" s="2">
        <v>42624</v>
      </c>
      <c r="I763" s="3">
        <v>0.77777777777777779</v>
      </c>
      <c r="J763" s="2">
        <v>42624</v>
      </c>
      <c r="K763" s="3">
        <v>0.80347222222222225</v>
      </c>
      <c r="L763" s="4">
        <v>2.5694444444444443E-2</v>
      </c>
      <c r="M763" t="str">
        <f>TEXT(Table1[[#This Row],[START_DATE]], "dddd")</f>
        <v>Sunday</v>
      </c>
      <c r="N763" t="str">
        <f>UPPER(LEFT(Table1[[#This Row],[Column1]],3))</f>
        <v>SUN</v>
      </c>
      <c r="O763" t="str" cm="1">
        <f t="array" ref="O763">_xlfn.IFS(
  Table1[[#This Row],[START_TIME]]&lt;TIME(12,0,0), "05:00-12:00",
  Table1[[#This Row],[START_TIME]]&lt;TIME(18,0,0), "12:00-18:00",
  Table1[[#This Row],[START_TIME]]&lt;TIME(23,0,0), "18:00-23:00",
  TRUE, "23:00-05:00"
)</f>
        <v>18:00-23:00</v>
      </c>
    </row>
    <row r="764" spans="1:15" x14ac:dyDescent="0.35">
      <c r="A764" s="1">
        <v>42624.869444444441</v>
      </c>
      <c r="B764" s="1">
        <v>42624.876388888886</v>
      </c>
      <c r="C764" t="s">
        <v>12</v>
      </c>
      <c r="D764" t="s">
        <v>140</v>
      </c>
      <c r="E764" t="s">
        <v>137</v>
      </c>
      <c r="F764">
        <v>2.6</v>
      </c>
      <c r="H764" s="2">
        <v>42624</v>
      </c>
      <c r="I764" s="3">
        <v>0.86944444444444446</v>
      </c>
      <c r="J764" s="2">
        <v>42624</v>
      </c>
      <c r="K764" s="3">
        <v>0.87638888888888888</v>
      </c>
      <c r="L764" s="4">
        <v>6.9444444444444441E-3</v>
      </c>
      <c r="M764" t="str">
        <f>TEXT(Table1[[#This Row],[START_DATE]], "dddd")</f>
        <v>Sunday</v>
      </c>
      <c r="N764" t="str">
        <f>UPPER(LEFT(Table1[[#This Row],[Column1]],3))</f>
        <v>SUN</v>
      </c>
      <c r="O764" t="str" cm="1">
        <f t="array" ref="O764">_xlfn.IFS(
  Table1[[#This Row],[START_TIME]]&lt;TIME(12,0,0), "05:00-12:00",
  Table1[[#This Row],[START_TIME]]&lt;TIME(18,0,0), "12:00-18:00",
  Table1[[#This Row],[START_TIME]]&lt;TIME(23,0,0), "18:00-23:00",
  TRUE, "23:00-05:00"
)</f>
        <v>18:00-23:00</v>
      </c>
    </row>
    <row r="765" spans="1:15" x14ac:dyDescent="0.35">
      <c r="A765" s="1">
        <v>42624.913888888892</v>
      </c>
      <c r="B765" s="1">
        <v>42624.918055555558</v>
      </c>
      <c r="C765" t="s">
        <v>12</v>
      </c>
      <c r="D765" t="s">
        <v>139</v>
      </c>
      <c r="E765" t="s">
        <v>139</v>
      </c>
      <c r="F765">
        <v>1.1000000000000001</v>
      </c>
      <c r="H765" s="2">
        <v>42624</v>
      </c>
      <c r="I765" s="3">
        <v>0.91388888888888886</v>
      </c>
      <c r="J765" s="2">
        <v>42624</v>
      </c>
      <c r="K765" s="3">
        <v>0.91805555555555551</v>
      </c>
      <c r="L765" s="4">
        <v>4.1666666666666666E-3</v>
      </c>
      <c r="M765" t="str">
        <f>TEXT(Table1[[#This Row],[START_DATE]], "dddd")</f>
        <v>Sunday</v>
      </c>
      <c r="N765" t="str">
        <f>UPPER(LEFT(Table1[[#This Row],[Column1]],3))</f>
        <v>SUN</v>
      </c>
      <c r="O765" t="str" cm="1">
        <f t="array" ref="O765">_xlfn.IFS(
  Table1[[#This Row],[START_TIME]]&lt;TIME(12,0,0), "05:00-12:00",
  Table1[[#This Row],[START_TIME]]&lt;TIME(18,0,0), "12:00-18:00",
  Table1[[#This Row],[START_TIME]]&lt;TIME(23,0,0), "18:00-23:00",
  TRUE, "23:00-05:00"
)</f>
        <v>18:00-23:00</v>
      </c>
    </row>
    <row r="766" spans="1:15" x14ac:dyDescent="0.35">
      <c r="A766" s="1">
        <v>42625.506249999999</v>
      </c>
      <c r="B766" s="1">
        <v>42625.51666666667</v>
      </c>
      <c r="C766" t="s">
        <v>12</v>
      </c>
      <c r="D766" t="s">
        <v>15</v>
      </c>
      <c r="E766" t="s">
        <v>35</v>
      </c>
      <c r="F766">
        <v>5.0999999999999996</v>
      </c>
      <c r="G766" t="s">
        <v>29</v>
      </c>
      <c r="H766" s="2">
        <v>42625</v>
      </c>
      <c r="I766" s="3">
        <v>0.50624999999999998</v>
      </c>
      <c r="J766" s="2">
        <v>42625</v>
      </c>
      <c r="K766" s="3">
        <v>0.51666666666666672</v>
      </c>
      <c r="L766" s="4">
        <v>1.0416666666666666E-2</v>
      </c>
      <c r="M766" t="str">
        <f>TEXT(Table1[[#This Row],[START_DATE]], "dddd")</f>
        <v>Monday</v>
      </c>
      <c r="N766" t="str">
        <f>UPPER(LEFT(Table1[[#This Row],[Column1]],3))</f>
        <v>MON</v>
      </c>
      <c r="O766" t="str" cm="1">
        <f t="array" ref="O766">_xlfn.IFS(
  Table1[[#This Row],[START_TIME]]&lt;TIME(12,0,0), "05:00-12:00",
  Table1[[#This Row],[START_TIME]]&lt;TIME(18,0,0), "12:00-18:00",
  Table1[[#This Row],[START_TIME]]&lt;TIME(23,0,0), "18:00-23:00",
  TRUE, "23:00-05:00"
)</f>
        <v>12:00-18:00</v>
      </c>
    </row>
    <row r="767" spans="1:15" x14ac:dyDescent="0.35">
      <c r="A767" s="1">
        <v>42625.552083333336</v>
      </c>
      <c r="B767" s="1">
        <v>42625.571527777778</v>
      </c>
      <c r="C767" t="s">
        <v>12</v>
      </c>
      <c r="D767" t="s">
        <v>35</v>
      </c>
      <c r="E767" t="s">
        <v>15</v>
      </c>
      <c r="F767">
        <v>8.8000000000000007</v>
      </c>
      <c r="G767" t="s">
        <v>46</v>
      </c>
      <c r="H767" s="2">
        <v>42625</v>
      </c>
      <c r="I767" s="3">
        <v>0.55208333333333337</v>
      </c>
      <c r="J767" s="2">
        <v>42625</v>
      </c>
      <c r="K767" s="3">
        <v>0.57152777777777775</v>
      </c>
      <c r="L767" s="4">
        <v>1.9444444444444445E-2</v>
      </c>
      <c r="M767" t="str">
        <f>TEXT(Table1[[#This Row],[START_DATE]], "dddd")</f>
        <v>Monday</v>
      </c>
      <c r="N767" t="str">
        <f>UPPER(LEFT(Table1[[#This Row],[Column1]],3))</f>
        <v>MON</v>
      </c>
      <c r="O767" t="str" cm="1">
        <f t="array" ref="O767">_xlfn.IFS(
  Table1[[#This Row],[START_TIME]]&lt;TIME(12,0,0), "05:00-12:00",
  Table1[[#This Row],[START_TIME]]&lt;TIME(18,0,0), "12:00-18:00",
  Table1[[#This Row],[START_TIME]]&lt;TIME(23,0,0), "18:00-23:00",
  TRUE, "23:00-05:00"
)</f>
        <v>12:00-18:00</v>
      </c>
    </row>
    <row r="768" spans="1:15" x14ac:dyDescent="0.35">
      <c r="A768" s="1">
        <v>42625.84097222222</v>
      </c>
      <c r="B768" s="1">
        <v>42625.856944444444</v>
      </c>
      <c r="C768" t="s">
        <v>12</v>
      </c>
      <c r="D768" t="s">
        <v>15</v>
      </c>
      <c r="E768" t="s">
        <v>15</v>
      </c>
      <c r="F768">
        <v>5.6</v>
      </c>
      <c r="G768" t="s">
        <v>21</v>
      </c>
      <c r="H768" s="2">
        <v>42625</v>
      </c>
      <c r="I768" s="3">
        <v>0.84097222222222223</v>
      </c>
      <c r="J768" s="2">
        <v>42625</v>
      </c>
      <c r="K768" s="3">
        <v>0.8569444444444444</v>
      </c>
      <c r="L768" s="4">
        <v>1.5972222222222221E-2</v>
      </c>
      <c r="M768" t="str">
        <f>TEXT(Table1[[#This Row],[START_DATE]], "dddd")</f>
        <v>Monday</v>
      </c>
      <c r="N768" t="str">
        <f>UPPER(LEFT(Table1[[#This Row],[Column1]],3))</f>
        <v>MON</v>
      </c>
      <c r="O768" t="str" cm="1">
        <f t="array" ref="O768">_xlfn.IFS(
  Table1[[#This Row],[START_TIME]]&lt;TIME(12,0,0), "05:00-12:00",
  Table1[[#This Row],[START_TIME]]&lt;TIME(18,0,0), "12:00-18:00",
  Table1[[#This Row],[START_TIME]]&lt;TIME(23,0,0), "18:00-23:00",
  TRUE, "23:00-05:00"
)</f>
        <v>18:00-23:00</v>
      </c>
    </row>
    <row r="769" spans="1:15" x14ac:dyDescent="0.35">
      <c r="A769" s="1">
        <v>42625.918749999997</v>
      </c>
      <c r="B769" s="1">
        <v>42625.956250000003</v>
      </c>
      <c r="C769" t="s">
        <v>12</v>
      </c>
      <c r="D769" t="s">
        <v>15</v>
      </c>
      <c r="E769" t="s">
        <v>15</v>
      </c>
      <c r="F769">
        <v>18.899999999999999</v>
      </c>
      <c r="G769" t="s">
        <v>17</v>
      </c>
      <c r="H769" s="2">
        <v>42625</v>
      </c>
      <c r="I769" s="3">
        <v>0.91874999999999996</v>
      </c>
      <c r="J769" s="2">
        <v>42625</v>
      </c>
      <c r="K769" s="3">
        <v>0.95625000000000004</v>
      </c>
      <c r="L769" s="4">
        <v>3.7499999999999999E-2</v>
      </c>
      <c r="M769" t="str">
        <f>TEXT(Table1[[#This Row],[START_DATE]], "dddd")</f>
        <v>Monday</v>
      </c>
      <c r="N769" t="str">
        <f>UPPER(LEFT(Table1[[#This Row],[Column1]],3))</f>
        <v>MON</v>
      </c>
      <c r="O769" t="str" cm="1">
        <f t="array" ref="O769">_xlfn.IFS(
  Table1[[#This Row],[START_TIME]]&lt;TIME(12,0,0), "05:00-12:00",
  Table1[[#This Row],[START_TIME]]&lt;TIME(18,0,0), "12:00-18:00",
  Table1[[#This Row],[START_TIME]]&lt;TIME(23,0,0), "18:00-23:00",
  TRUE, "23:00-05:00"
)</f>
        <v>18:00-23:00</v>
      </c>
    </row>
    <row r="770" spans="1:15" x14ac:dyDescent="0.35">
      <c r="A770" s="1">
        <v>42626.705555555556</v>
      </c>
      <c r="B770" s="1">
        <v>42626.709722222222</v>
      </c>
      <c r="C770" t="s">
        <v>12</v>
      </c>
      <c r="D770" t="s">
        <v>37</v>
      </c>
      <c r="E770" t="s">
        <v>37</v>
      </c>
      <c r="F770">
        <v>0.7</v>
      </c>
      <c r="H770" s="2">
        <v>42626</v>
      </c>
      <c r="I770" s="3">
        <v>0.7055555555555556</v>
      </c>
      <c r="J770" s="2">
        <v>42626</v>
      </c>
      <c r="K770" s="3">
        <v>0.70972222222222225</v>
      </c>
      <c r="L770" s="4">
        <v>4.1666666666666666E-3</v>
      </c>
      <c r="M770" t="str">
        <f>TEXT(Table1[[#This Row],[START_DATE]], "dddd")</f>
        <v>Tuesday</v>
      </c>
      <c r="N770" t="str">
        <f>UPPER(LEFT(Table1[[#This Row],[Column1]],3))</f>
        <v>TUE</v>
      </c>
      <c r="O770" t="str" cm="1">
        <f t="array" ref="O770">_xlfn.IFS(
  Table1[[#This Row],[START_TIME]]&lt;TIME(12,0,0), "05:00-12:00",
  Table1[[#This Row],[START_TIME]]&lt;TIME(18,0,0), "12:00-18:00",
  Table1[[#This Row],[START_TIME]]&lt;TIME(23,0,0), "18:00-23:00",
  TRUE, "23:00-05:00"
)</f>
        <v>12:00-18:00</v>
      </c>
    </row>
    <row r="771" spans="1:15" x14ac:dyDescent="0.35">
      <c r="A771" s="1">
        <v>42627.496527777781</v>
      </c>
      <c r="B771" s="1">
        <v>42627.499305555553</v>
      </c>
      <c r="C771" t="s">
        <v>12</v>
      </c>
      <c r="D771" t="s">
        <v>37</v>
      </c>
      <c r="E771" t="s">
        <v>37</v>
      </c>
      <c r="F771">
        <v>0.7</v>
      </c>
      <c r="H771" s="2">
        <v>42627</v>
      </c>
      <c r="I771" s="3">
        <v>0.49652777777777779</v>
      </c>
      <c r="J771" s="2">
        <v>42627</v>
      </c>
      <c r="K771" s="3">
        <v>0.49930555555555556</v>
      </c>
      <c r="L771" s="4">
        <v>2.7777777777777779E-3</v>
      </c>
      <c r="M771" t="str">
        <f>TEXT(Table1[[#This Row],[START_DATE]], "dddd")</f>
        <v>Wednesday</v>
      </c>
      <c r="N771" t="str">
        <f>UPPER(LEFT(Table1[[#This Row],[Column1]],3))</f>
        <v>WED</v>
      </c>
      <c r="O771" t="str" cm="1">
        <f t="array" ref="O771">_xlfn.IFS(
  Table1[[#This Row],[START_TIME]]&lt;TIME(12,0,0), "05:00-12:00",
  Table1[[#This Row],[START_TIME]]&lt;TIME(18,0,0), "12:00-18:00",
  Table1[[#This Row],[START_TIME]]&lt;TIME(23,0,0), "18:00-23:00",
  TRUE, "23:00-05:00"
)</f>
        <v>05:00-12:00</v>
      </c>
    </row>
    <row r="772" spans="1:15" x14ac:dyDescent="0.35">
      <c r="A772" s="1">
        <v>42628.856249999997</v>
      </c>
      <c r="B772" s="1">
        <v>42628.859722222223</v>
      </c>
      <c r="C772" t="s">
        <v>12</v>
      </c>
      <c r="D772" t="s">
        <v>37</v>
      </c>
      <c r="E772" t="s">
        <v>37</v>
      </c>
      <c r="F772">
        <v>0.9</v>
      </c>
      <c r="H772" s="2">
        <v>42628</v>
      </c>
      <c r="I772" s="3">
        <v>0.85624999999999996</v>
      </c>
      <c r="J772" s="2">
        <v>42628</v>
      </c>
      <c r="K772" s="3">
        <v>0.85972222222222228</v>
      </c>
      <c r="L772" s="4">
        <v>3.472222222222222E-3</v>
      </c>
      <c r="M772" t="str">
        <f>TEXT(Table1[[#This Row],[START_DATE]], "dddd")</f>
        <v>Thursday</v>
      </c>
      <c r="N772" t="str">
        <f>UPPER(LEFT(Table1[[#This Row],[Column1]],3))</f>
        <v>THU</v>
      </c>
      <c r="O772" t="str" cm="1">
        <f t="array" ref="O772">_xlfn.IFS(
  Table1[[#This Row],[START_TIME]]&lt;TIME(12,0,0), "05:00-12:00",
  Table1[[#This Row],[START_TIME]]&lt;TIME(18,0,0), "12:00-18:00",
  Table1[[#This Row],[START_TIME]]&lt;TIME(23,0,0), "18:00-23:00",
  TRUE, "23:00-05:00"
)</f>
        <v>18:00-23:00</v>
      </c>
    </row>
    <row r="773" spans="1:15" x14ac:dyDescent="0.35">
      <c r="A773" s="1">
        <v>42629.297222222223</v>
      </c>
      <c r="B773" s="1">
        <v>42629.297222222223</v>
      </c>
      <c r="C773" t="s">
        <v>12</v>
      </c>
      <c r="D773" t="s">
        <v>37</v>
      </c>
      <c r="E773" t="s">
        <v>37</v>
      </c>
      <c r="F773">
        <v>1.6</v>
      </c>
      <c r="H773" s="2">
        <v>42629</v>
      </c>
      <c r="I773" s="3">
        <v>0.29722222222222222</v>
      </c>
      <c r="J773" s="2">
        <v>42629</v>
      </c>
      <c r="K773" s="3">
        <v>0.29722222222222222</v>
      </c>
      <c r="L773" s="4">
        <v>0</v>
      </c>
      <c r="M773" t="str">
        <f>TEXT(Table1[[#This Row],[START_DATE]], "dddd")</f>
        <v>Friday</v>
      </c>
      <c r="N773" t="str">
        <f>UPPER(LEFT(Table1[[#This Row],[Column1]],3))</f>
        <v>FRI</v>
      </c>
      <c r="O773" t="str" cm="1">
        <f t="array" ref="O773">_xlfn.IFS(
  Table1[[#This Row],[START_TIME]]&lt;TIME(12,0,0), "05:00-12:00",
  Table1[[#This Row],[START_TIME]]&lt;TIME(18,0,0), "12:00-18:00",
  Table1[[#This Row],[START_TIME]]&lt;TIME(23,0,0), "18:00-23:00",
  TRUE, "23:00-05:00"
)</f>
        <v>05:00-12:00</v>
      </c>
    </row>
    <row r="774" spans="1:15" x14ac:dyDescent="0.35">
      <c r="A774" s="1">
        <v>42631.754861111112</v>
      </c>
      <c r="B774" s="1">
        <v>42631.757638888892</v>
      </c>
      <c r="C774" t="s">
        <v>12</v>
      </c>
      <c r="D774" t="s">
        <v>37</v>
      </c>
      <c r="E774" t="s">
        <v>37</v>
      </c>
      <c r="F774">
        <v>9.4</v>
      </c>
      <c r="H774" s="2">
        <v>42631</v>
      </c>
      <c r="I774" s="3">
        <v>0.75486111111111109</v>
      </c>
      <c r="J774" s="2">
        <v>42631</v>
      </c>
      <c r="K774" s="3">
        <v>0.75763888888888886</v>
      </c>
      <c r="L774" s="4">
        <v>2.7777777777777779E-3</v>
      </c>
      <c r="M774" t="str">
        <f>TEXT(Table1[[#This Row],[START_DATE]], "dddd")</f>
        <v>Sunday</v>
      </c>
      <c r="N774" t="str">
        <f>UPPER(LEFT(Table1[[#This Row],[Column1]],3))</f>
        <v>SUN</v>
      </c>
      <c r="O774" t="str" cm="1">
        <f t="array" ref="O774">_xlfn.IFS(
  Table1[[#This Row],[START_TIME]]&lt;TIME(12,0,0), "05:00-12:00",
  Table1[[#This Row],[START_TIME]]&lt;TIME(18,0,0), "12:00-18:00",
  Table1[[#This Row],[START_TIME]]&lt;TIME(23,0,0), "18:00-23:00",
  TRUE, "23:00-05:00"
)</f>
        <v>18:00-23:00</v>
      </c>
    </row>
    <row r="775" spans="1:15" x14ac:dyDescent="0.35">
      <c r="A775" s="1">
        <v>42632.262499999997</v>
      </c>
      <c r="B775" s="1">
        <v>42632.28402777778</v>
      </c>
      <c r="C775" t="s">
        <v>12</v>
      </c>
      <c r="D775" t="s">
        <v>72</v>
      </c>
      <c r="E775" t="s">
        <v>37</v>
      </c>
      <c r="F775">
        <v>18.2</v>
      </c>
      <c r="H775" s="2">
        <v>42632</v>
      </c>
      <c r="I775" s="3">
        <v>0.26250000000000001</v>
      </c>
      <c r="J775" s="2">
        <v>42632</v>
      </c>
      <c r="K775" s="3">
        <v>0.28402777777777777</v>
      </c>
      <c r="L775" s="4">
        <v>2.1527777777777778E-2</v>
      </c>
      <c r="M775" t="str">
        <f>TEXT(Table1[[#This Row],[START_DATE]], "dddd")</f>
        <v>Monday</v>
      </c>
      <c r="N775" t="str">
        <f>UPPER(LEFT(Table1[[#This Row],[Column1]],3))</f>
        <v>MON</v>
      </c>
      <c r="O775" t="str" cm="1">
        <f t="array" ref="O775">_xlfn.IFS(
  Table1[[#This Row],[START_TIME]]&lt;TIME(12,0,0), "05:00-12:00",
  Table1[[#This Row],[START_TIME]]&lt;TIME(18,0,0), "12:00-18:00",
  Table1[[#This Row],[START_TIME]]&lt;TIME(23,0,0), "18:00-23:00",
  TRUE, "23:00-05:00"
)</f>
        <v>05:00-12:00</v>
      </c>
    </row>
    <row r="776" spans="1:15" x14ac:dyDescent="0.35">
      <c r="A776" s="1">
        <v>42632.611111111109</v>
      </c>
      <c r="B776" s="1">
        <v>42632.62222222222</v>
      </c>
      <c r="C776" t="s">
        <v>12</v>
      </c>
      <c r="D776" t="s">
        <v>37</v>
      </c>
      <c r="E776" t="s">
        <v>38</v>
      </c>
      <c r="F776">
        <v>10.5</v>
      </c>
      <c r="H776" s="2">
        <v>42632</v>
      </c>
      <c r="I776" s="3">
        <v>0.61111111111111116</v>
      </c>
      <c r="J776" s="2">
        <v>42632</v>
      </c>
      <c r="K776" s="3">
        <v>0.62222222222222223</v>
      </c>
      <c r="L776" s="4">
        <v>1.1111111111111112E-2</v>
      </c>
      <c r="M776" t="str">
        <f>TEXT(Table1[[#This Row],[START_DATE]], "dddd")</f>
        <v>Monday</v>
      </c>
      <c r="N776" t="str">
        <f>UPPER(LEFT(Table1[[#This Row],[Column1]],3))</f>
        <v>MON</v>
      </c>
      <c r="O776" t="str" cm="1">
        <f t="array" ref="O776">_xlfn.IFS(
  Table1[[#This Row],[START_TIME]]&lt;TIME(12,0,0), "05:00-12:00",
  Table1[[#This Row],[START_TIME]]&lt;TIME(18,0,0), "12:00-18:00",
  Table1[[#This Row],[START_TIME]]&lt;TIME(23,0,0), "18:00-23:00",
  TRUE, "23:00-05:00"
)</f>
        <v>12:00-18:00</v>
      </c>
    </row>
    <row r="777" spans="1:15" x14ac:dyDescent="0.35">
      <c r="A777" s="1">
        <v>42632.682638888888</v>
      </c>
      <c r="B777" s="1">
        <v>42632.688194444447</v>
      </c>
      <c r="C777" t="s">
        <v>12</v>
      </c>
      <c r="D777" t="s">
        <v>38</v>
      </c>
      <c r="E777" t="s">
        <v>37</v>
      </c>
      <c r="F777">
        <v>5.7</v>
      </c>
      <c r="H777" s="2">
        <v>42632</v>
      </c>
      <c r="I777" s="3">
        <v>0.68263888888888891</v>
      </c>
      <c r="J777" s="2">
        <v>42632</v>
      </c>
      <c r="K777" s="3">
        <v>0.68819444444444444</v>
      </c>
      <c r="L777" s="4">
        <v>5.5555555555555558E-3</v>
      </c>
      <c r="M777" t="str">
        <f>TEXT(Table1[[#This Row],[START_DATE]], "dddd")</f>
        <v>Monday</v>
      </c>
      <c r="N777" t="str">
        <f>UPPER(LEFT(Table1[[#This Row],[Column1]],3))</f>
        <v>MON</v>
      </c>
      <c r="O777" t="str" cm="1">
        <f t="array" ref="O777">_xlfn.IFS(
  Table1[[#This Row],[START_TIME]]&lt;TIME(12,0,0), "05:00-12:00",
  Table1[[#This Row],[START_TIME]]&lt;TIME(18,0,0), "12:00-18:00",
  Table1[[#This Row],[START_TIME]]&lt;TIME(23,0,0), "18:00-23:00",
  TRUE, "23:00-05:00"
)</f>
        <v>12:00-18:00</v>
      </c>
    </row>
    <row r="778" spans="1:15" x14ac:dyDescent="0.35">
      <c r="A778" s="1">
        <v>42632.73333333333</v>
      </c>
      <c r="B778" s="1">
        <v>42632.763888888891</v>
      </c>
      <c r="C778" t="s">
        <v>12</v>
      </c>
      <c r="D778" t="s">
        <v>37</v>
      </c>
      <c r="E778" t="s">
        <v>37</v>
      </c>
      <c r="F778">
        <v>18</v>
      </c>
      <c r="H778" s="2">
        <v>42632</v>
      </c>
      <c r="I778" s="3">
        <v>0.73333333333333328</v>
      </c>
      <c r="J778" s="2">
        <v>42632</v>
      </c>
      <c r="K778" s="3">
        <v>0.76388888888888884</v>
      </c>
      <c r="L778" s="4">
        <v>3.0555555555555555E-2</v>
      </c>
      <c r="M778" t="str">
        <f>TEXT(Table1[[#This Row],[START_DATE]], "dddd")</f>
        <v>Monday</v>
      </c>
      <c r="N778" t="str">
        <f>UPPER(LEFT(Table1[[#This Row],[Column1]],3))</f>
        <v>MON</v>
      </c>
      <c r="O778" t="str" cm="1">
        <f t="array" ref="O778">_xlfn.IFS(
  Table1[[#This Row],[START_TIME]]&lt;TIME(12,0,0), "05:00-12:00",
  Table1[[#This Row],[START_TIME]]&lt;TIME(18,0,0), "12:00-18:00",
  Table1[[#This Row],[START_TIME]]&lt;TIME(23,0,0), "18:00-23:00",
  TRUE, "23:00-05:00"
)</f>
        <v>12:00-18:00</v>
      </c>
    </row>
    <row r="779" spans="1:15" x14ac:dyDescent="0.35">
      <c r="A779" s="1">
        <v>42632.798611111109</v>
      </c>
      <c r="B779" s="1">
        <v>42632.825694444444</v>
      </c>
      <c r="C779" t="s">
        <v>12</v>
      </c>
      <c r="D779" t="s">
        <v>37</v>
      </c>
      <c r="E779" t="s">
        <v>38</v>
      </c>
      <c r="F779">
        <v>18.3</v>
      </c>
      <c r="H779" s="2">
        <v>42632</v>
      </c>
      <c r="I779" s="3">
        <v>0.79861111111111116</v>
      </c>
      <c r="J779" s="2">
        <v>42632</v>
      </c>
      <c r="K779" s="3">
        <v>0.8256944444444444</v>
      </c>
      <c r="L779" s="4">
        <v>2.7083333333333334E-2</v>
      </c>
      <c r="M779" t="str">
        <f>TEXT(Table1[[#This Row],[START_DATE]], "dddd")</f>
        <v>Monday</v>
      </c>
      <c r="N779" t="str">
        <f>UPPER(LEFT(Table1[[#This Row],[Column1]],3))</f>
        <v>MON</v>
      </c>
      <c r="O779" t="str" cm="1">
        <f t="array" ref="O779">_xlfn.IFS(
  Table1[[#This Row],[START_TIME]]&lt;TIME(12,0,0), "05:00-12:00",
  Table1[[#This Row],[START_TIME]]&lt;TIME(18,0,0), "12:00-18:00",
  Table1[[#This Row],[START_TIME]]&lt;TIME(23,0,0), "18:00-23:00",
  TRUE, "23:00-05:00"
)</f>
        <v>18:00-23:00</v>
      </c>
    </row>
    <row r="780" spans="1:15" x14ac:dyDescent="0.35">
      <c r="A780" s="1">
        <v>42633.478472222225</v>
      </c>
      <c r="B780" s="1">
        <v>42633.491666666669</v>
      </c>
      <c r="C780" t="s">
        <v>12</v>
      </c>
      <c r="D780" t="s">
        <v>38</v>
      </c>
      <c r="E780" t="s">
        <v>37</v>
      </c>
      <c r="F780">
        <v>16.5</v>
      </c>
      <c r="H780" s="2">
        <v>42633</v>
      </c>
      <c r="I780" s="3">
        <v>0.47847222222222224</v>
      </c>
      <c r="J780" s="2">
        <v>42633</v>
      </c>
      <c r="K780" s="3">
        <v>0.49166666666666664</v>
      </c>
      <c r="L780" s="4">
        <v>1.3194444444444444E-2</v>
      </c>
      <c r="M780" t="str">
        <f>TEXT(Table1[[#This Row],[START_DATE]], "dddd")</f>
        <v>Tuesday</v>
      </c>
      <c r="N780" t="str">
        <f>UPPER(LEFT(Table1[[#This Row],[Column1]],3))</f>
        <v>TUE</v>
      </c>
      <c r="O780" t="str" cm="1">
        <f t="array" ref="O780">_xlfn.IFS(
  Table1[[#This Row],[START_TIME]]&lt;TIME(12,0,0), "05:00-12:00",
  Table1[[#This Row],[START_TIME]]&lt;TIME(18,0,0), "12:00-18:00",
  Table1[[#This Row],[START_TIME]]&lt;TIME(23,0,0), "18:00-23:00",
  TRUE, "23:00-05:00"
)</f>
        <v>05:00-12:00</v>
      </c>
    </row>
    <row r="781" spans="1:15" x14ac:dyDescent="0.35">
      <c r="A781" s="1">
        <v>42633.865972222222</v>
      </c>
      <c r="B781" s="1">
        <v>42633.949305555558</v>
      </c>
      <c r="C781" t="s">
        <v>12</v>
      </c>
      <c r="D781" t="s">
        <v>37</v>
      </c>
      <c r="E781" t="s">
        <v>72</v>
      </c>
      <c r="F781">
        <v>9.6</v>
      </c>
      <c r="H781" s="2">
        <v>42633</v>
      </c>
      <c r="I781" s="3">
        <v>0.86597222222222225</v>
      </c>
      <c r="J781" s="2">
        <v>42633</v>
      </c>
      <c r="K781" s="3">
        <v>0.94930555555555551</v>
      </c>
      <c r="L781" s="4">
        <v>8.3333333333333329E-2</v>
      </c>
      <c r="M781" t="str">
        <f>TEXT(Table1[[#This Row],[START_DATE]], "dddd")</f>
        <v>Tuesday</v>
      </c>
      <c r="N781" t="str">
        <f>UPPER(LEFT(Table1[[#This Row],[Column1]],3))</f>
        <v>TUE</v>
      </c>
      <c r="O781" t="str" cm="1">
        <f t="array" ref="O781">_xlfn.IFS(
  Table1[[#This Row],[START_TIME]]&lt;TIME(12,0,0), "05:00-12:00",
  Table1[[#This Row],[START_TIME]]&lt;TIME(18,0,0), "12:00-18:00",
  Table1[[#This Row],[START_TIME]]&lt;TIME(23,0,0), "18:00-23:00",
  TRUE, "23:00-05:00"
)</f>
        <v>18:00-23:00</v>
      </c>
    </row>
    <row r="782" spans="1:15" x14ac:dyDescent="0.35">
      <c r="A782" s="1">
        <v>42636.552083333336</v>
      </c>
      <c r="B782" s="1">
        <v>42636.569444444445</v>
      </c>
      <c r="C782" t="s">
        <v>12</v>
      </c>
      <c r="D782" t="s">
        <v>178</v>
      </c>
      <c r="E782" t="s">
        <v>178</v>
      </c>
      <c r="F782">
        <v>2.9</v>
      </c>
      <c r="H782" s="2">
        <v>42636</v>
      </c>
      <c r="I782" s="3">
        <v>0.55208333333333337</v>
      </c>
      <c r="J782" s="2">
        <v>42636</v>
      </c>
      <c r="K782" s="3">
        <v>0.56944444444444442</v>
      </c>
      <c r="L782" s="4">
        <v>1.7361111111111112E-2</v>
      </c>
      <c r="M782" t="str">
        <f>TEXT(Table1[[#This Row],[START_DATE]], "dddd")</f>
        <v>Friday</v>
      </c>
      <c r="N782" t="str">
        <f>UPPER(LEFT(Table1[[#This Row],[Column1]],3))</f>
        <v>FRI</v>
      </c>
      <c r="O782" t="str" cm="1">
        <f t="array" ref="O782">_xlfn.IFS(
  Table1[[#This Row],[START_TIME]]&lt;TIME(12,0,0), "05:00-12:00",
  Table1[[#This Row],[START_TIME]]&lt;TIME(18,0,0), "12:00-18:00",
  Table1[[#This Row],[START_TIME]]&lt;TIME(23,0,0), "18:00-23:00",
  TRUE, "23:00-05:00"
)</f>
        <v>12:00-18:00</v>
      </c>
    </row>
    <row r="783" spans="1:15" x14ac:dyDescent="0.35">
      <c r="A783" s="1">
        <v>42637.606944444444</v>
      </c>
      <c r="B783" s="1">
        <v>42637.635416666664</v>
      </c>
      <c r="C783" t="s">
        <v>12</v>
      </c>
      <c r="D783" t="s">
        <v>178</v>
      </c>
      <c r="E783" t="s">
        <v>37</v>
      </c>
      <c r="F783">
        <v>8.1999999999999993</v>
      </c>
      <c r="H783" s="2">
        <v>42637</v>
      </c>
      <c r="I783" s="3">
        <v>0.6069444444444444</v>
      </c>
      <c r="J783" s="2">
        <v>42637</v>
      </c>
      <c r="K783" s="3">
        <v>0.63541666666666663</v>
      </c>
      <c r="L783" s="4">
        <v>2.8472222222222222E-2</v>
      </c>
      <c r="M783" t="str">
        <f>TEXT(Table1[[#This Row],[START_DATE]], "dddd")</f>
        <v>Saturday</v>
      </c>
      <c r="N783" t="str">
        <f>UPPER(LEFT(Table1[[#This Row],[Column1]],3))</f>
        <v>SAT</v>
      </c>
      <c r="O783" t="str" cm="1">
        <f t="array" ref="O783">_xlfn.IFS(
  Table1[[#This Row],[START_TIME]]&lt;TIME(12,0,0), "05:00-12:00",
  Table1[[#This Row],[START_TIME]]&lt;TIME(18,0,0), "12:00-18:00",
  Table1[[#This Row],[START_TIME]]&lt;TIME(23,0,0), "18:00-23:00",
  TRUE, "23:00-05:00"
)</f>
        <v>12:00-18:00</v>
      </c>
    </row>
    <row r="784" spans="1:15" x14ac:dyDescent="0.35">
      <c r="A784" s="1">
        <v>42637.853472222225</v>
      </c>
      <c r="B784" s="1">
        <v>42637.856249999997</v>
      </c>
      <c r="C784" t="s">
        <v>12</v>
      </c>
      <c r="D784" t="s">
        <v>37</v>
      </c>
      <c r="E784" t="s">
        <v>37</v>
      </c>
      <c r="F784">
        <v>2.4</v>
      </c>
      <c r="H784" s="2">
        <v>42637</v>
      </c>
      <c r="I784" s="3">
        <v>0.85347222222222219</v>
      </c>
      <c r="J784" s="2">
        <v>42637</v>
      </c>
      <c r="K784" s="3">
        <v>0.85624999999999996</v>
      </c>
      <c r="L784" s="4">
        <v>2.7777777777777779E-3</v>
      </c>
      <c r="M784" t="str">
        <f>TEXT(Table1[[#This Row],[START_DATE]], "dddd")</f>
        <v>Saturday</v>
      </c>
      <c r="N784" t="str">
        <f>UPPER(LEFT(Table1[[#This Row],[Column1]],3))</f>
        <v>SAT</v>
      </c>
      <c r="O784" t="str" cm="1">
        <f t="array" ref="O784">_xlfn.IFS(
  Table1[[#This Row],[START_TIME]]&lt;TIME(12,0,0), "05:00-12:00",
  Table1[[#This Row],[START_TIME]]&lt;TIME(18,0,0), "12:00-18:00",
  Table1[[#This Row],[START_TIME]]&lt;TIME(23,0,0), "18:00-23:00",
  TRUE, "23:00-05:00"
)</f>
        <v>18:00-23:00</v>
      </c>
    </row>
    <row r="785" spans="1:15" x14ac:dyDescent="0.35">
      <c r="A785" s="1">
        <v>42640.356249999997</v>
      </c>
      <c r="B785" s="1">
        <v>42640.357638888891</v>
      </c>
      <c r="C785" t="s">
        <v>12</v>
      </c>
      <c r="D785" t="s">
        <v>37</v>
      </c>
      <c r="E785" t="s">
        <v>37</v>
      </c>
      <c r="F785">
        <v>5.8</v>
      </c>
      <c r="H785" s="2">
        <v>42640</v>
      </c>
      <c r="I785" s="3">
        <v>0.35625000000000001</v>
      </c>
      <c r="J785" s="2">
        <v>42640</v>
      </c>
      <c r="K785" s="3">
        <v>0.3576388888888889</v>
      </c>
      <c r="L785" s="4">
        <v>1.3888888888888889E-3</v>
      </c>
      <c r="M785" t="str">
        <f>TEXT(Table1[[#This Row],[START_DATE]], "dddd")</f>
        <v>Tuesday</v>
      </c>
      <c r="N785" t="str">
        <f>UPPER(LEFT(Table1[[#This Row],[Column1]],3))</f>
        <v>TUE</v>
      </c>
      <c r="O785" t="str" cm="1">
        <f t="array" ref="O785">_xlfn.IFS(
  Table1[[#This Row],[START_TIME]]&lt;TIME(12,0,0), "05:00-12:00",
  Table1[[#This Row],[START_TIME]]&lt;TIME(18,0,0), "12:00-18:00",
  Table1[[#This Row],[START_TIME]]&lt;TIME(23,0,0), "18:00-23:00",
  TRUE, "23:00-05:00"
)</f>
        <v>05:00-12:00</v>
      </c>
    </row>
    <row r="786" spans="1:15" x14ac:dyDescent="0.35">
      <c r="A786" s="1">
        <v>42640.556250000001</v>
      </c>
      <c r="B786" s="1">
        <v>42640.613194444442</v>
      </c>
      <c r="C786" t="s">
        <v>12</v>
      </c>
      <c r="D786" t="s">
        <v>159</v>
      </c>
      <c r="E786" t="s">
        <v>159</v>
      </c>
      <c r="F786">
        <v>9.8000000000000007</v>
      </c>
      <c r="H786" s="2">
        <v>42640</v>
      </c>
      <c r="I786" s="3">
        <v>0.55625000000000002</v>
      </c>
      <c r="J786" s="2">
        <v>42640</v>
      </c>
      <c r="K786" s="3">
        <v>0.61319444444444449</v>
      </c>
      <c r="L786" s="4">
        <v>5.6944444444444443E-2</v>
      </c>
      <c r="M786" t="str">
        <f>TEXT(Table1[[#This Row],[START_DATE]], "dddd")</f>
        <v>Tuesday</v>
      </c>
      <c r="N786" t="str">
        <f>UPPER(LEFT(Table1[[#This Row],[Column1]],3))</f>
        <v>TUE</v>
      </c>
      <c r="O786" t="str" cm="1">
        <f t="array" ref="O786">_xlfn.IFS(
  Table1[[#This Row],[START_TIME]]&lt;TIME(12,0,0), "05:00-12:00",
  Table1[[#This Row],[START_TIME]]&lt;TIME(18,0,0), "12:00-18:00",
  Table1[[#This Row],[START_TIME]]&lt;TIME(23,0,0), "18:00-23:00",
  TRUE, "23:00-05:00"
)</f>
        <v>12:00-18:00</v>
      </c>
    </row>
    <row r="787" spans="1:15" x14ac:dyDescent="0.35">
      <c r="A787" s="1">
        <v>42640.801388888889</v>
      </c>
      <c r="B787" s="1">
        <v>42640.856944444444</v>
      </c>
      <c r="C787" t="s">
        <v>12</v>
      </c>
      <c r="D787" t="s">
        <v>159</v>
      </c>
      <c r="E787" t="s">
        <v>37</v>
      </c>
      <c r="F787">
        <v>7.3</v>
      </c>
      <c r="H787" s="2">
        <v>42640</v>
      </c>
      <c r="I787" s="3">
        <v>0.80138888888888893</v>
      </c>
      <c r="J787" s="2">
        <v>42640</v>
      </c>
      <c r="K787" s="3">
        <v>0.8569444444444444</v>
      </c>
      <c r="L787" s="4">
        <v>5.5555555555555552E-2</v>
      </c>
      <c r="M787" t="str">
        <f>TEXT(Table1[[#This Row],[START_DATE]], "dddd")</f>
        <v>Tuesday</v>
      </c>
      <c r="N787" t="str">
        <f>UPPER(LEFT(Table1[[#This Row],[Column1]],3))</f>
        <v>TUE</v>
      </c>
      <c r="O787" t="str" cm="1">
        <f t="array" ref="O787">_xlfn.IFS(
  Table1[[#This Row],[START_TIME]]&lt;TIME(12,0,0), "05:00-12:00",
  Table1[[#This Row],[START_TIME]]&lt;TIME(18,0,0), "12:00-18:00",
  Table1[[#This Row],[START_TIME]]&lt;TIME(23,0,0), "18:00-23:00",
  TRUE, "23:00-05:00"
)</f>
        <v>18:00-23:00</v>
      </c>
    </row>
    <row r="788" spans="1:15" x14ac:dyDescent="0.35">
      <c r="A788" s="1">
        <v>42640.875694444447</v>
      </c>
      <c r="B788" s="1">
        <v>42641.109027777777</v>
      </c>
      <c r="C788" t="s">
        <v>12</v>
      </c>
      <c r="D788" t="s">
        <v>37</v>
      </c>
      <c r="E788" t="s">
        <v>37</v>
      </c>
      <c r="F788">
        <v>195.6</v>
      </c>
      <c r="H788" s="2">
        <v>42640</v>
      </c>
      <c r="I788" s="3">
        <v>0.87569444444444444</v>
      </c>
      <c r="J788" s="2">
        <v>42641</v>
      </c>
      <c r="K788" s="3">
        <v>0.10902777777777778</v>
      </c>
      <c r="L788" s="4">
        <v>0.23333333333333334</v>
      </c>
      <c r="M788" t="str">
        <f>TEXT(Table1[[#This Row],[START_DATE]], "dddd")</f>
        <v>Tuesday</v>
      </c>
      <c r="N788" t="str">
        <f>UPPER(LEFT(Table1[[#This Row],[Column1]],3))</f>
        <v>TUE</v>
      </c>
      <c r="O788" t="str" cm="1">
        <f t="array" ref="O788">_xlfn.IFS(
  Table1[[#This Row],[START_TIME]]&lt;TIME(12,0,0), "05:00-12:00",
  Table1[[#This Row],[START_TIME]]&lt;TIME(18,0,0), "12:00-18:00",
  Table1[[#This Row],[START_TIME]]&lt;TIME(23,0,0), "18:00-23:00",
  TRUE, "23:00-05:00"
)</f>
        <v>18:00-23:00</v>
      </c>
    </row>
    <row r="789" spans="1:15" x14ac:dyDescent="0.35">
      <c r="A789" s="1">
        <v>42641.722916666666</v>
      </c>
      <c r="B789" s="1">
        <v>42641.816666666666</v>
      </c>
      <c r="C789" t="s">
        <v>12</v>
      </c>
      <c r="D789" t="s">
        <v>38</v>
      </c>
      <c r="E789" t="s">
        <v>37</v>
      </c>
      <c r="F789">
        <v>20.5</v>
      </c>
      <c r="H789" s="2">
        <v>42641</v>
      </c>
      <c r="I789" s="3">
        <v>0.72291666666666665</v>
      </c>
      <c r="J789" s="2">
        <v>42641</v>
      </c>
      <c r="K789" s="3">
        <v>0.81666666666666665</v>
      </c>
      <c r="L789" s="4">
        <v>9.375E-2</v>
      </c>
      <c r="M789" t="str">
        <f>TEXT(Table1[[#This Row],[START_DATE]], "dddd")</f>
        <v>Wednesday</v>
      </c>
      <c r="N789" t="str">
        <f>UPPER(LEFT(Table1[[#This Row],[Column1]],3))</f>
        <v>WED</v>
      </c>
      <c r="O789" t="str" cm="1">
        <f t="array" ref="O789">_xlfn.IFS(
  Table1[[#This Row],[START_TIME]]&lt;TIME(12,0,0), "05:00-12:00",
  Table1[[#This Row],[START_TIME]]&lt;TIME(18,0,0), "12:00-18:00",
  Table1[[#This Row],[START_TIME]]&lt;TIME(23,0,0), "18:00-23:00",
  TRUE, "23:00-05:00"
)</f>
        <v>12:00-18:00</v>
      </c>
    </row>
    <row r="790" spans="1:15" x14ac:dyDescent="0.35">
      <c r="A790" s="1">
        <v>42642.675694444442</v>
      </c>
      <c r="B790" s="1">
        <v>42642.782638888886</v>
      </c>
      <c r="C790" t="s">
        <v>12</v>
      </c>
      <c r="D790" t="s">
        <v>37</v>
      </c>
      <c r="E790" t="s">
        <v>38</v>
      </c>
      <c r="F790">
        <v>12.6</v>
      </c>
      <c r="H790" s="2">
        <v>42642</v>
      </c>
      <c r="I790" s="3">
        <v>0.67569444444444449</v>
      </c>
      <c r="J790" s="2">
        <v>42642</v>
      </c>
      <c r="K790" s="3">
        <v>0.78263888888888888</v>
      </c>
      <c r="L790" s="4">
        <v>0.10694444444444444</v>
      </c>
      <c r="M790" t="str">
        <f>TEXT(Table1[[#This Row],[START_DATE]], "dddd")</f>
        <v>Thursday</v>
      </c>
      <c r="N790" t="str">
        <f>UPPER(LEFT(Table1[[#This Row],[Column1]],3))</f>
        <v>THU</v>
      </c>
      <c r="O790" t="str" cm="1">
        <f t="array" ref="O790">_xlfn.IFS(
  Table1[[#This Row],[START_TIME]]&lt;TIME(12,0,0), "05:00-12:00",
  Table1[[#This Row],[START_TIME]]&lt;TIME(18,0,0), "12:00-18:00",
  Table1[[#This Row],[START_TIME]]&lt;TIME(23,0,0), "18:00-23:00",
  TRUE, "23:00-05:00"
)</f>
        <v>12:00-18:00</v>
      </c>
    </row>
    <row r="791" spans="1:15" x14ac:dyDescent="0.35">
      <c r="A791" s="1">
        <v>42643.73541666667</v>
      </c>
      <c r="B791" s="1">
        <v>42643.847222222219</v>
      </c>
      <c r="C791" t="s">
        <v>12</v>
      </c>
      <c r="D791" t="s">
        <v>38</v>
      </c>
      <c r="E791" t="s">
        <v>38</v>
      </c>
      <c r="F791">
        <v>37.700000000000003</v>
      </c>
      <c r="H791" s="2">
        <v>42643</v>
      </c>
      <c r="I791" s="3">
        <v>0.73541666666666672</v>
      </c>
      <c r="J791" s="2">
        <v>42643</v>
      </c>
      <c r="K791" s="3">
        <v>0.84722222222222221</v>
      </c>
      <c r="L791" s="4">
        <v>0.11180555555555556</v>
      </c>
      <c r="M791" t="str">
        <f>TEXT(Table1[[#This Row],[START_DATE]], "dddd")</f>
        <v>Friday</v>
      </c>
      <c r="N791" t="str">
        <f>UPPER(LEFT(Table1[[#This Row],[Column1]],3))</f>
        <v>FRI</v>
      </c>
      <c r="O791" t="str" cm="1">
        <f t="array" ref="O791">_xlfn.IFS(
  Table1[[#This Row],[START_TIME]]&lt;TIME(12,0,0), "05:00-12:00",
  Table1[[#This Row],[START_TIME]]&lt;TIME(18,0,0), "12:00-18:00",
  Table1[[#This Row],[START_TIME]]&lt;TIME(23,0,0), "18:00-23:00",
  TRUE, "23:00-05:00"
)</f>
        <v>12:00-18:00</v>
      </c>
    </row>
    <row r="792" spans="1:15" x14ac:dyDescent="0.35">
      <c r="A792" s="1">
        <v>42643.874305555553</v>
      </c>
      <c r="B792" s="1">
        <v>42643.94027777778</v>
      </c>
      <c r="C792" t="s">
        <v>12</v>
      </c>
      <c r="D792" t="s">
        <v>38</v>
      </c>
      <c r="E792" t="s">
        <v>37</v>
      </c>
      <c r="F792">
        <v>16.7</v>
      </c>
      <c r="H792" s="2">
        <v>42643</v>
      </c>
      <c r="I792" s="3">
        <v>0.87430555555555556</v>
      </c>
      <c r="J792" s="2">
        <v>42643</v>
      </c>
      <c r="K792" s="3">
        <v>0.94027777777777777</v>
      </c>
      <c r="L792" s="4">
        <v>6.5972222222222224E-2</v>
      </c>
      <c r="M792" t="str">
        <f>TEXT(Table1[[#This Row],[START_DATE]], "dddd")</f>
        <v>Friday</v>
      </c>
      <c r="N792" t="str">
        <f>UPPER(LEFT(Table1[[#This Row],[Column1]],3))</f>
        <v>FRI</v>
      </c>
      <c r="O792" t="str" cm="1">
        <f t="array" ref="O792">_xlfn.IFS(
  Table1[[#This Row],[START_TIME]]&lt;TIME(12,0,0), "05:00-12:00",
  Table1[[#This Row],[START_TIME]]&lt;TIME(18,0,0), "12:00-18:00",
  Table1[[#This Row],[START_TIME]]&lt;TIME(23,0,0), "18:00-23:00",
  TRUE, "23:00-05:00"
)</f>
        <v>18:00-23:00</v>
      </c>
    </row>
    <row r="793" spans="1:15" x14ac:dyDescent="0.35">
      <c r="A793" s="1">
        <v>42644.336805555555</v>
      </c>
      <c r="B793" s="1">
        <v>42644.350694444445</v>
      </c>
      <c r="C793" t="s">
        <v>12</v>
      </c>
      <c r="D793" t="s">
        <v>15</v>
      </c>
      <c r="E793" t="s">
        <v>30</v>
      </c>
      <c r="F793">
        <v>8.3000000000000007</v>
      </c>
      <c r="G793" t="s">
        <v>21</v>
      </c>
      <c r="H793" s="2">
        <v>42644</v>
      </c>
      <c r="I793" s="3">
        <v>0.33680555555555558</v>
      </c>
      <c r="J793" s="2">
        <v>42644</v>
      </c>
      <c r="K793" s="3">
        <v>0.35069444444444442</v>
      </c>
      <c r="L793" s="4">
        <v>1.3888888888888888E-2</v>
      </c>
      <c r="M793" t="str">
        <f>TEXT(Table1[[#This Row],[START_DATE]], "dddd")</f>
        <v>Saturday</v>
      </c>
      <c r="N793" t="str">
        <f>UPPER(LEFT(Table1[[#This Row],[Column1]],3))</f>
        <v>SAT</v>
      </c>
      <c r="O793" t="str" cm="1">
        <f t="array" ref="O793">_xlfn.IFS(
  Table1[[#This Row],[START_TIME]]&lt;TIME(12,0,0), "05:00-12:00",
  Table1[[#This Row],[START_TIME]]&lt;TIME(18,0,0), "12:00-18:00",
  Table1[[#This Row],[START_TIME]]&lt;TIME(23,0,0), "18:00-23:00",
  TRUE, "23:00-05:00"
)</f>
        <v>05:00-12:00</v>
      </c>
    </row>
    <row r="794" spans="1:15" x14ac:dyDescent="0.35">
      <c r="A794" s="1">
        <v>42644.511805555558</v>
      </c>
      <c r="B794" s="1">
        <v>42644.530555555553</v>
      </c>
      <c r="C794" t="s">
        <v>12</v>
      </c>
      <c r="D794" t="s">
        <v>68</v>
      </c>
      <c r="E794" t="s">
        <v>64</v>
      </c>
      <c r="F794">
        <v>16.5</v>
      </c>
      <c r="G794" t="s">
        <v>17</v>
      </c>
      <c r="H794" s="2">
        <v>42644</v>
      </c>
      <c r="I794" s="3">
        <v>0.51180555555555551</v>
      </c>
      <c r="J794" s="2">
        <v>42644</v>
      </c>
      <c r="K794" s="3">
        <v>0.53055555555555556</v>
      </c>
      <c r="L794" s="4">
        <v>1.8749999999999999E-2</v>
      </c>
      <c r="M794" t="str">
        <f>TEXT(Table1[[#This Row],[START_DATE]], "dddd")</f>
        <v>Saturday</v>
      </c>
      <c r="N794" t="str">
        <f>UPPER(LEFT(Table1[[#This Row],[Column1]],3))</f>
        <v>SAT</v>
      </c>
      <c r="O794" t="str" cm="1">
        <f t="array" ref="O794">_xlfn.IFS(
  Table1[[#This Row],[START_TIME]]&lt;TIME(12,0,0), "05:00-12:00",
  Table1[[#This Row],[START_TIME]]&lt;TIME(18,0,0), "12:00-18:00",
  Table1[[#This Row],[START_TIME]]&lt;TIME(23,0,0), "18:00-23:00",
  TRUE, "23:00-05:00"
)</f>
        <v>12:00-18:00</v>
      </c>
    </row>
    <row r="795" spans="1:15" x14ac:dyDescent="0.35">
      <c r="A795" s="1">
        <v>42644.630555555559</v>
      </c>
      <c r="B795" s="1">
        <v>42644.660416666666</v>
      </c>
      <c r="C795" t="s">
        <v>12</v>
      </c>
      <c r="D795" t="s">
        <v>64</v>
      </c>
      <c r="E795" t="s">
        <v>187</v>
      </c>
      <c r="F795">
        <v>10.8</v>
      </c>
      <c r="G795" t="s">
        <v>21</v>
      </c>
      <c r="H795" s="2">
        <v>42644</v>
      </c>
      <c r="I795" s="3">
        <v>0.63055555555555554</v>
      </c>
      <c r="J795" s="2">
        <v>42644</v>
      </c>
      <c r="K795" s="3">
        <v>0.66041666666666665</v>
      </c>
      <c r="L795" s="4">
        <v>2.9861111111111113E-2</v>
      </c>
      <c r="M795" t="str">
        <f>TEXT(Table1[[#This Row],[START_DATE]], "dddd")</f>
        <v>Saturday</v>
      </c>
      <c r="N795" t="str">
        <f>UPPER(LEFT(Table1[[#This Row],[Column1]],3))</f>
        <v>SAT</v>
      </c>
      <c r="O795" t="str" cm="1">
        <f t="array" ref="O795">_xlfn.IFS(
  Table1[[#This Row],[START_TIME]]&lt;TIME(12,0,0), "05:00-12:00",
  Table1[[#This Row],[START_TIME]]&lt;TIME(18,0,0), "12:00-18:00",
  Table1[[#This Row],[START_TIME]]&lt;TIME(23,0,0), "18:00-23:00",
  TRUE, "23:00-05:00"
)</f>
        <v>12:00-18:00</v>
      </c>
    </row>
    <row r="796" spans="1:15" x14ac:dyDescent="0.35">
      <c r="A796" s="1">
        <v>42644.762499999997</v>
      </c>
      <c r="B796" s="1">
        <v>42644.786805555559</v>
      </c>
      <c r="C796" t="s">
        <v>12</v>
      </c>
      <c r="D796" t="s">
        <v>188</v>
      </c>
      <c r="E796" t="s">
        <v>64</v>
      </c>
      <c r="F796">
        <v>7.5</v>
      </c>
      <c r="G796" t="s">
        <v>21</v>
      </c>
      <c r="H796" s="2">
        <v>42644</v>
      </c>
      <c r="I796" s="3">
        <v>0.76249999999999996</v>
      </c>
      <c r="J796" s="2">
        <v>42644</v>
      </c>
      <c r="K796" s="3">
        <v>0.78680555555555554</v>
      </c>
      <c r="L796" s="4">
        <v>2.4305555555555556E-2</v>
      </c>
      <c r="M796" t="str">
        <f>TEXT(Table1[[#This Row],[START_DATE]], "dddd")</f>
        <v>Saturday</v>
      </c>
      <c r="N796" t="str">
        <f>UPPER(LEFT(Table1[[#This Row],[Column1]],3))</f>
        <v>SAT</v>
      </c>
      <c r="O796" t="str" cm="1">
        <f t="array" ref="O796">_xlfn.IFS(
  Table1[[#This Row],[START_TIME]]&lt;TIME(12,0,0), "05:00-12:00",
  Table1[[#This Row],[START_TIME]]&lt;TIME(18,0,0), "12:00-18:00",
  Table1[[#This Row],[START_TIME]]&lt;TIME(23,0,0), "18:00-23:00",
  TRUE, "23:00-05:00"
)</f>
        <v>18:00-23:00</v>
      </c>
    </row>
    <row r="797" spans="1:15" x14ac:dyDescent="0.35">
      <c r="A797" s="1">
        <v>42644.800000000003</v>
      </c>
      <c r="B797" s="1">
        <v>42644.813888888886</v>
      </c>
      <c r="C797" t="s">
        <v>12</v>
      </c>
      <c r="D797" t="s">
        <v>65</v>
      </c>
      <c r="E797" t="s">
        <v>189</v>
      </c>
      <c r="F797">
        <v>6.2</v>
      </c>
      <c r="G797" t="s">
        <v>21</v>
      </c>
      <c r="H797" s="2">
        <v>42644</v>
      </c>
      <c r="I797" s="3">
        <v>0.8</v>
      </c>
      <c r="J797" s="2">
        <v>42644</v>
      </c>
      <c r="K797" s="3">
        <v>0.81388888888888888</v>
      </c>
      <c r="L797" s="4">
        <v>1.3888888888888888E-2</v>
      </c>
      <c r="M797" t="str">
        <f>TEXT(Table1[[#This Row],[START_DATE]], "dddd")</f>
        <v>Saturday</v>
      </c>
      <c r="N797" t="str">
        <f>UPPER(LEFT(Table1[[#This Row],[Column1]],3))</f>
        <v>SAT</v>
      </c>
      <c r="O797" t="str" cm="1">
        <f t="array" ref="O797">_xlfn.IFS(
  Table1[[#This Row],[START_TIME]]&lt;TIME(12,0,0), "05:00-12:00",
  Table1[[#This Row],[START_TIME]]&lt;TIME(18,0,0), "12:00-18:00",
  Table1[[#This Row],[START_TIME]]&lt;TIME(23,0,0), "18:00-23:00",
  TRUE, "23:00-05:00"
)</f>
        <v>18:00-23:00</v>
      </c>
    </row>
    <row r="798" spans="1:15" x14ac:dyDescent="0.35">
      <c r="A798" s="1">
        <v>42646.15</v>
      </c>
      <c r="B798" s="1">
        <v>42646.161805555559</v>
      </c>
      <c r="C798" t="s">
        <v>12</v>
      </c>
      <c r="D798" t="s">
        <v>15</v>
      </c>
      <c r="E798" t="s">
        <v>30</v>
      </c>
      <c r="F798">
        <v>8.4</v>
      </c>
      <c r="G798" t="s">
        <v>21</v>
      </c>
      <c r="H798" s="2">
        <v>42646</v>
      </c>
      <c r="I798" s="3">
        <v>0.15</v>
      </c>
      <c r="J798" s="2">
        <v>42646</v>
      </c>
      <c r="K798" s="3">
        <v>0.16180555555555556</v>
      </c>
      <c r="L798" s="4">
        <v>1.1805555555555555E-2</v>
      </c>
      <c r="M798" t="str">
        <f>TEXT(Table1[[#This Row],[START_DATE]], "dddd")</f>
        <v>Monday</v>
      </c>
      <c r="N798" t="str">
        <f>UPPER(LEFT(Table1[[#This Row],[Column1]],3))</f>
        <v>MON</v>
      </c>
      <c r="O798" t="str" cm="1">
        <f t="array" ref="O798">_xlfn.IFS(
  Table1[[#This Row],[START_TIME]]&lt;TIME(12,0,0), "05:00-12:00",
  Table1[[#This Row],[START_TIME]]&lt;TIME(18,0,0), "12:00-18:00",
  Table1[[#This Row],[START_TIME]]&lt;TIME(23,0,0), "18:00-23:00",
  TRUE, "23:00-05:00"
)</f>
        <v>05:00-12:00</v>
      </c>
    </row>
    <row r="799" spans="1:15" x14ac:dyDescent="0.35">
      <c r="A799" s="1">
        <v>42646.422222222223</v>
      </c>
      <c r="B799" s="1">
        <v>42646.442361111112</v>
      </c>
      <c r="C799" t="s">
        <v>12</v>
      </c>
      <c r="D799" t="s">
        <v>190</v>
      </c>
      <c r="E799" t="s">
        <v>91</v>
      </c>
      <c r="F799">
        <v>12.8</v>
      </c>
      <c r="G799" t="s">
        <v>21</v>
      </c>
      <c r="H799" s="2">
        <v>42646</v>
      </c>
      <c r="I799" s="3">
        <v>0.42222222222222222</v>
      </c>
      <c r="J799" s="2">
        <v>42646</v>
      </c>
      <c r="K799" s="3">
        <v>0.44236111111111109</v>
      </c>
      <c r="L799" s="4">
        <v>2.013888888888889E-2</v>
      </c>
      <c r="M799" t="str">
        <f>TEXT(Table1[[#This Row],[START_DATE]], "dddd")</f>
        <v>Monday</v>
      </c>
      <c r="N799" t="str">
        <f>UPPER(LEFT(Table1[[#This Row],[Column1]],3))</f>
        <v>MON</v>
      </c>
      <c r="O799" t="str" cm="1">
        <f t="array" ref="O799">_xlfn.IFS(
  Table1[[#This Row],[START_TIME]]&lt;TIME(12,0,0), "05:00-12:00",
  Table1[[#This Row],[START_TIME]]&lt;TIME(18,0,0), "12:00-18:00",
  Table1[[#This Row],[START_TIME]]&lt;TIME(23,0,0), "18:00-23:00",
  TRUE, "23:00-05:00"
)</f>
        <v>05:00-12:00</v>
      </c>
    </row>
    <row r="800" spans="1:15" x14ac:dyDescent="0.35">
      <c r="A800" s="1">
        <v>42646.61041666667</v>
      </c>
      <c r="B800" s="1">
        <v>42646.621527777781</v>
      </c>
      <c r="C800" t="s">
        <v>12</v>
      </c>
      <c r="D800" t="s">
        <v>91</v>
      </c>
      <c r="E800" t="s">
        <v>86</v>
      </c>
      <c r="F800">
        <v>2.2999999999999998</v>
      </c>
      <c r="H800" s="2">
        <v>42646</v>
      </c>
      <c r="I800" s="3">
        <v>0.61041666666666672</v>
      </c>
      <c r="J800" s="2">
        <v>42646</v>
      </c>
      <c r="K800" s="3">
        <v>0.62152777777777779</v>
      </c>
      <c r="L800" s="4">
        <v>1.1111111111111112E-2</v>
      </c>
      <c r="M800" t="str">
        <f>TEXT(Table1[[#This Row],[START_DATE]], "dddd")</f>
        <v>Monday</v>
      </c>
      <c r="N800" t="str">
        <f>UPPER(LEFT(Table1[[#This Row],[Column1]],3))</f>
        <v>MON</v>
      </c>
      <c r="O800" t="str" cm="1">
        <f t="array" ref="O800">_xlfn.IFS(
  Table1[[#This Row],[START_TIME]]&lt;TIME(12,0,0), "05:00-12:00",
  Table1[[#This Row],[START_TIME]]&lt;TIME(18,0,0), "12:00-18:00",
  Table1[[#This Row],[START_TIME]]&lt;TIME(23,0,0), "18:00-23:00",
  TRUE, "23:00-05:00"
)</f>
        <v>12:00-18:00</v>
      </c>
    </row>
    <row r="801" spans="1:15" x14ac:dyDescent="0.35">
      <c r="A801" s="1">
        <v>42646.679166666669</v>
      </c>
      <c r="B801" s="1">
        <v>42646.686111111114</v>
      </c>
      <c r="C801" t="s">
        <v>12</v>
      </c>
      <c r="D801" t="s">
        <v>86</v>
      </c>
      <c r="E801" t="s">
        <v>191</v>
      </c>
      <c r="F801">
        <v>1.6</v>
      </c>
      <c r="H801" s="2">
        <v>42646</v>
      </c>
      <c r="I801" s="3">
        <v>0.6791666666666667</v>
      </c>
      <c r="J801" s="2">
        <v>42646</v>
      </c>
      <c r="K801" s="3">
        <v>0.68611111111111112</v>
      </c>
      <c r="L801" s="4">
        <v>6.9444444444444441E-3</v>
      </c>
      <c r="M801" t="str">
        <f>TEXT(Table1[[#This Row],[START_DATE]], "dddd")</f>
        <v>Monday</v>
      </c>
      <c r="N801" t="str">
        <f>UPPER(LEFT(Table1[[#This Row],[Column1]],3))</f>
        <v>MON</v>
      </c>
      <c r="O801" t="str" cm="1">
        <f t="array" ref="O801">_xlfn.IFS(
  Table1[[#This Row],[START_TIME]]&lt;TIME(12,0,0), "05:00-12:00",
  Table1[[#This Row],[START_TIME]]&lt;TIME(18,0,0), "12:00-18:00",
  Table1[[#This Row],[START_TIME]]&lt;TIME(23,0,0), "18:00-23:00",
  TRUE, "23:00-05:00"
)</f>
        <v>12:00-18:00</v>
      </c>
    </row>
    <row r="802" spans="1:15" x14ac:dyDescent="0.35">
      <c r="A802" s="1">
        <v>42648.377083333333</v>
      </c>
      <c r="B802" s="1">
        <v>42648.388888888891</v>
      </c>
      <c r="C802" t="s">
        <v>12</v>
      </c>
      <c r="D802" t="s">
        <v>182</v>
      </c>
      <c r="E802" t="s">
        <v>192</v>
      </c>
      <c r="F802">
        <v>9.3000000000000007</v>
      </c>
      <c r="G802" t="s">
        <v>17</v>
      </c>
      <c r="H802" s="2">
        <v>42648</v>
      </c>
      <c r="I802" s="3">
        <v>0.37708333333333333</v>
      </c>
      <c r="J802" s="2">
        <v>42648</v>
      </c>
      <c r="K802" s="3">
        <v>0.3888888888888889</v>
      </c>
      <c r="L802" s="4">
        <v>1.1805555555555555E-2</v>
      </c>
      <c r="M802" t="str">
        <f>TEXT(Table1[[#This Row],[START_DATE]], "dddd")</f>
        <v>Wednesday</v>
      </c>
      <c r="N802" t="str">
        <f>UPPER(LEFT(Table1[[#This Row],[Column1]],3))</f>
        <v>WED</v>
      </c>
      <c r="O802" t="str" cm="1">
        <f t="array" ref="O802">_xlfn.IFS(
  Table1[[#This Row],[START_TIME]]&lt;TIME(12,0,0), "05:00-12:00",
  Table1[[#This Row],[START_TIME]]&lt;TIME(18,0,0), "12:00-18:00",
  Table1[[#This Row],[START_TIME]]&lt;TIME(23,0,0), "18:00-23:00",
  TRUE, "23:00-05:00"
)</f>
        <v>05:00-12:00</v>
      </c>
    </row>
    <row r="803" spans="1:15" x14ac:dyDescent="0.35">
      <c r="A803" s="1">
        <v>42648.72152777778</v>
      </c>
      <c r="B803" s="1">
        <v>42648.729861111111</v>
      </c>
      <c r="C803" t="s">
        <v>12</v>
      </c>
      <c r="D803" t="s">
        <v>192</v>
      </c>
      <c r="E803" t="s">
        <v>182</v>
      </c>
      <c r="F803">
        <v>7.9</v>
      </c>
      <c r="G803" t="s">
        <v>17</v>
      </c>
      <c r="H803" s="2">
        <v>42648</v>
      </c>
      <c r="I803" s="3">
        <v>0.72152777777777777</v>
      </c>
      <c r="J803" s="2">
        <v>42648</v>
      </c>
      <c r="K803" s="3">
        <v>0.72986111111111107</v>
      </c>
      <c r="L803" s="4">
        <v>8.3333333333333332E-3</v>
      </c>
      <c r="M803" t="str">
        <f>TEXT(Table1[[#This Row],[START_DATE]], "dddd")</f>
        <v>Wednesday</v>
      </c>
      <c r="N803" t="str">
        <f>UPPER(LEFT(Table1[[#This Row],[Column1]],3))</f>
        <v>WED</v>
      </c>
      <c r="O803" t="str" cm="1">
        <f t="array" ref="O803">_xlfn.IFS(
  Table1[[#This Row],[START_TIME]]&lt;TIME(12,0,0), "05:00-12:00",
  Table1[[#This Row],[START_TIME]]&lt;TIME(18,0,0), "12:00-18:00",
  Table1[[#This Row],[START_TIME]]&lt;TIME(23,0,0), "18:00-23:00",
  TRUE, "23:00-05:00"
)</f>
        <v>12:00-18:00</v>
      </c>
    </row>
    <row r="804" spans="1:15" x14ac:dyDescent="0.35">
      <c r="A804" s="1">
        <v>42649.638194444444</v>
      </c>
      <c r="B804" s="1">
        <v>42649.686111111114</v>
      </c>
      <c r="C804" t="s">
        <v>12</v>
      </c>
      <c r="D804" t="s">
        <v>64</v>
      </c>
      <c r="E804" t="s">
        <v>68</v>
      </c>
      <c r="F804">
        <v>16.3</v>
      </c>
      <c r="G804" t="s">
        <v>21</v>
      </c>
      <c r="H804" s="2">
        <v>42649</v>
      </c>
      <c r="I804" s="3">
        <v>0.6381944444444444</v>
      </c>
      <c r="J804" s="2">
        <v>42649</v>
      </c>
      <c r="K804" s="3">
        <v>0.68611111111111112</v>
      </c>
      <c r="L804" s="4">
        <v>4.791666666666667E-2</v>
      </c>
      <c r="M804" t="str">
        <f>TEXT(Table1[[#This Row],[START_DATE]], "dddd")</f>
        <v>Thursday</v>
      </c>
      <c r="N804" t="str">
        <f>UPPER(LEFT(Table1[[#This Row],[Column1]],3))</f>
        <v>THU</v>
      </c>
      <c r="O804" t="str" cm="1">
        <f t="array" ref="O804">_xlfn.IFS(
  Table1[[#This Row],[START_TIME]]&lt;TIME(12,0,0), "05:00-12:00",
  Table1[[#This Row],[START_TIME]]&lt;TIME(18,0,0), "12:00-18:00",
  Table1[[#This Row],[START_TIME]]&lt;TIME(23,0,0), "18:00-23:00",
  TRUE, "23:00-05:00"
)</f>
        <v>12:00-18:00</v>
      </c>
    </row>
    <row r="805" spans="1:15" x14ac:dyDescent="0.35">
      <c r="A805" s="1">
        <v>42649.907638888886</v>
      </c>
      <c r="B805" s="1">
        <v>42649.919444444444</v>
      </c>
      <c r="C805" t="s">
        <v>12</v>
      </c>
      <c r="D805" t="s">
        <v>15</v>
      </c>
      <c r="E805" t="s">
        <v>31</v>
      </c>
      <c r="F805">
        <v>10.4</v>
      </c>
      <c r="G805" t="s">
        <v>21</v>
      </c>
      <c r="H805" s="2">
        <v>42649</v>
      </c>
      <c r="I805" s="3">
        <v>0.90763888888888888</v>
      </c>
      <c r="J805" s="2">
        <v>42649</v>
      </c>
      <c r="K805" s="3">
        <v>0.9194444444444444</v>
      </c>
      <c r="L805" s="4">
        <v>1.1805555555555555E-2</v>
      </c>
      <c r="M805" t="str">
        <f>TEXT(Table1[[#This Row],[START_DATE]], "dddd")</f>
        <v>Thursday</v>
      </c>
      <c r="N805" t="str">
        <f>UPPER(LEFT(Table1[[#This Row],[Column1]],3))</f>
        <v>THU</v>
      </c>
      <c r="O805" t="str" cm="1">
        <f t="array" ref="O805">_xlfn.IFS(
  Table1[[#This Row],[START_TIME]]&lt;TIME(12,0,0), "05:00-12:00",
  Table1[[#This Row],[START_TIME]]&lt;TIME(18,0,0), "12:00-18:00",
  Table1[[#This Row],[START_TIME]]&lt;TIME(23,0,0), "18:00-23:00",
  TRUE, "23:00-05:00"
)</f>
        <v>18:00-23:00</v>
      </c>
    </row>
    <row r="806" spans="1:15" x14ac:dyDescent="0.35">
      <c r="A806" s="1">
        <v>42649.995138888888</v>
      </c>
      <c r="B806" s="1">
        <v>42650.000694444447</v>
      </c>
      <c r="C806" t="s">
        <v>12</v>
      </c>
      <c r="D806" t="s">
        <v>31</v>
      </c>
      <c r="E806" t="s">
        <v>15</v>
      </c>
      <c r="F806">
        <v>9.9</v>
      </c>
      <c r="G806" t="s">
        <v>21</v>
      </c>
      <c r="H806" s="2">
        <v>42649</v>
      </c>
      <c r="I806" s="3">
        <v>0.99513888888888891</v>
      </c>
      <c r="J806" s="2">
        <v>42650</v>
      </c>
      <c r="K806" s="3">
        <v>6.9444444444444447E-4</v>
      </c>
      <c r="L806" s="4">
        <v>5.5555555555555558E-3</v>
      </c>
      <c r="M806" t="str">
        <f>TEXT(Table1[[#This Row],[START_DATE]], "dddd")</f>
        <v>Thursday</v>
      </c>
      <c r="N806" t="str">
        <f>UPPER(LEFT(Table1[[#This Row],[Column1]],3))</f>
        <v>THU</v>
      </c>
      <c r="O806" t="str" cm="1">
        <f t="array" ref="O806">_xlfn.IFS(
  Table1[[#This Row],[START_TIME]]&lt;TIME(12,0,0), "05:00-12:00",
  Table1[[#This Row],[START_TIME]]&lt;TIME(18,0,0), "12:00-18:00",
  Table1[[#This Row],[START_TIME]]&lt;TIME(23,0,0), "18:00-23:00",
  TRUE, "23:00-05:00"
)</f>
        <v>23:00-05:00</v>
      </c>
    </row>
    <row r="807" spans="1:15" x14ac:dyDescent="0.35">
      <c r="A807" s="1">
        <v>42650.590277777781</v>
      </c>
      <c r="B807" s="1">
        <v>42650.595138888886</v>
      </c>
      <c r="C807" t="s">
        <v>12</v>
      </c>
      <c r="D807" t="s">
        <v>146</v>
      </c>
      <c r="E807" t="s">
        <v>193</v>
      </c>
      <c r="F807">
        <v>1.3</v>
      </c>
      <c r="H807" s="2">
        <v>42650</v>
      </c>
      <c r="I807" s="3">
        <v>0.59027777777777779</v>
      </c>
      <c r="J807" s="2">
        <v>42650</v>
      </c>
      <c r="K807" s="3">
        <v>0.59513888888888888</v>
      </c>
      <c r="L807" s="4">
        <v>4.8611111111111112E-3</v>
      </c>
      <c r="M807" t="str">
        <f>TEXT(Table1[[#This Row],[START_DATE]], "dddd")</f>
        <v>Friday</v>
      </c>
      <c r="N807" t="str">
        <f>UPPER(LEFT(Table1[[#This Row],[Column1]],3))</f>
        <v>FRI</v>
      </c>
      <c r="O807" t="str" cm="1">
        <f t="array" ref="O807">_xlfn.IFS(
  Table1[[#This Row],[START_TIME]]&lt;TIME(12,0,0), "05:00-12:00",
  Table1[[#This Row],[START_TIME]]&lt;TIME(18,0,0), "12:00-18:00",
  Table1[[#This Row],[START_TIME]]&lt;TIME(23,0,0), "18:00-23:00",
  TRUE, "23:00-05:00"
)</f>
        <v>12:00-18:00</v>
      </c>
    </row>
    <row r="808" spans="1:15" x14ac:dyDescent="0.35">
      <c r="A808" s="1">
        <v>42650.669444444444</v>
      </c>
      <c r="B808" s="1">
        <v>42650.677083333336</v>
      </c>
      <c r="C808" t="s">
        <v>12</v>
      </c>
      <c r="D808" t="s">
        <v>193</v>
      </c>
      <c r="E808" t="s">
        <v>146</v>
      </c>
      <c r="F808">
        <v>1.8</v>
      </c>
      <c r="H808" s="2">
        <v>42650</v>
      </c>
      <c r="I808" s="3">
        <v>0.6694444444444444</v>
      </c>
      <c r="J808" s="2">
        <v>42650</v>
      </c>
      <c r="K808" s="3">
        <v>0.67708333333333337</v>
      </c>
      <c r="L808" s="4">
        <v>7.6388888888888886E-3</v>
      </c>
      <c r="M808" t="str">
        <f>TEXT(Table1[[#This Row],[START_DATE]], "dddd")</f>
        <v>Friday</v>
      </c>
      <c r="N808" t="str">
        <f>UPPER(LEFT(Table1[[#This Row],[Column1]],3))</f>
        <v>FRI</v>
      </c>
      <c r="O808" t="str" cm="1">
        <f t="array" ref="O808">_xlfn.IFS(
  Table1[[#This Row],[START_TIME]]&lt;TIME(12,0,0), "05:00-12:00",
  Table1[[#This Row],[START_TIME]]&lt;TIME(18,0,0), "12:00-18:00",
  Table1[[#This Row],[START_TIME]]&lt;TIME(23,0,0), "18:00-23:00",
  TRUE, "23:00-05:00"
)</f>
        <v>12:00-18:00</v>
      </c>
    </row>
    <row r="809" spans="1:15" x14ac:dyDescent="0.35">
      <c r="A809" s="1">
        <v>42650.753472222219</v>
      </c>
      <c r="B809" s="1">
        <v>42650.76458333333</v>
      </c>
      <c r="C809" t="s">
        <v>12</v>
      </c>
      <c r="D809" t="s">
        <v>145</v>
      </c>
      <c r="E809" t="s">
        <v>144</v>
      </c>
      <c r="F809">
        <v>13.6</v>
      </c>
      <c r="H809" s="2">
        <v>42650</v>
      </c>
      <c r="I809" s="3">
        <v>0.75347222222222221</v>
      </c>
      <c r="J809" s="2">
        <v>42650</v>
      </c>
      <c r="K809" s="3">
        <v>0.76458333333333328</v>
      </c>
      <c r="L809" s="4">
        <v>1.1111111111111112E-2</v>
      </c>
      <c r="M809" t="str">
        <f>TEXT(Table1[[#This Row],[START_DATE]], "dddd")</f>
        <v>Friday</v>
      </c>
      <c r="N809" t="str">
        <f>UPPER(LEFT(Table1[[#This Row],[Column1]],3))</f>
        <v>FRI</v>
      </c>
      <c r="O809" t="str" cm="1">
        <f t="array" ref="O809">_xlfn.IFS(
  Table1[[#This Row],[START_TIME]]&lt;TIME(12,0,0), "05:00-12:00",
  Table1[[#This Row],[START_TIME]]&lt;TIME(18,0,0), "12:00-18:00",
  Table1[[#This Row],[START_TIME]]&lt;TIME(23,0,0), "18:00-23:00",
  TRUE, "23:00-05:00"
)</f>
        <v>18:00-23:00</v>
      </c>
    </row>
    <row r="810" spans="1:15" x14ac:dyDescent="0.35">
      <c r="A810" s="1">
        <v>42650.82708333333</v>
      </c>
      <c r="B810" s="1">
        <v>42650.838888888888</v>
      </c>
      <c r="C810" t="s">
        <v>12</v>
      </c>
      <c r="D810" t="s">
        <v>144</v>
      </c>
      <c r="E810" t="s">
        <v>145</v>
      </c>
      <c r="F810">
        <v>13.4</v>
      </c>
      <c r="H810" s="2">
        <v>42650</v>
      </c>
      <c r="I810" s="3">
        <v>0.82708333333333328</v>
      </c>
      <c r="J810" s="2">
        <v>42650</v>
      </c>
      <c r="K810" s="3">
        <v>0.83888888888888891</v>
      </c>
      <c r="L810" s="4">
        <v>1.1805555555555555E-2</v>
      </c>
      <c r="M810" t="str">
        <f>TEXT(Table1[[#This Row],[START_DATE]], "dddd")</f>
        <v>Friday</v>
      </c>
      <c r="N810" t="str">
        <f>UPPER(LEFT(Table1[[#This Row],[Column1]],3))</f>
        <v>FRI</v>
      </c>
      <c r="O810" t="str" cm="1">
        <f t="array" ref="O810">_xlfn.IFS(
  Table1[[#This Row],[START_TIME]]&lt;TIME(12,0,0), "05:00-12:00",
  Table1[[#This Row],[START_TIME]]&lt;TIME(18,0,0), "12:00-18:00",
  Table1[[#This Row],[START_TIME]]&lt;TIME(23,0,0), "18:00-23:00",
  TRUE, "23:00-05:00"
)</f>
        <v>18:00-23:00</v>
      </c>
    </row>
    <row r="811" spans="1:15" x14ac:dyDescent="0.35">
      <c r="A811" s="1">
        <v>42651.705555555556</v>
      </c>
      <c r="B811" s="1">
        <v>42651.724999999999</v>
      </c>
      <c r="C811" t="s">
        <v>12</v>
      </c>
      <c r="D811" t="s">
        <v>15</v>
      </c>
      <c r="E811" t="s">
        <v>31</v>
      </c>
      <c r="F811">
        <v>12.9</v>
      </c>
      <c r="H811" s="2">
        <v>42651</v>
      </c>
      <c r="I811" s="3">
        <v>0.7055555555555556</v>
      </c>
      <c r="J811" s="2">
        <v>42651</v>
      </c>
      <c r="K811" s="3">
        <v>0.72499999999999998</v>
      </c>
      <c r="L811" s="4">
        <v>1.9444444444444445E-2</v>
      </c>
      <c r="M811" t="str">
        <f>TEXT(Table1[[#This Row],[START_DATE]], "dddd")</f>
        <v>Saturday</v>
      </c>
      <c r="N811" t="str">
        <f>UPPER(LEFT(Table1[[#This Row],[Column1]],3))</f>
        <v>SAT</v>
      </c>
      <c r="O811" t="str" cm="1">
        <f t="array" ref="O811">_xlfn.IFS(
  Table1[[#This Row],[START_TIME]]&lt;TIME(12,0,0), "05:00-12:00",
  Table1[[#This Row],[START_TIME]]&lt;TIME(18,0,0), "12:00-18:00",
  Table1[[#This Row],[START_TIME]]&lt;TIME(23,0,0), "18:00-23:00",
  TRUE, "23:00-05:00"
)</f>
        <v>12:00-18:00</v>
      </c>
    </row>
    <row r="812" spans="1:15" x14ac:dyDescent="0.35">
      <c r="A812" s="1">
        <v>42651.745138888888</v>
      </c>
      <c r="B812" s="1">
        <v>42651.769444444442</v>
      </c>
      <c r="C812" t="s">
        <v>12</v>
      </c>
      <c r="D812" t="s">
        <v>31</v>
      </c>
      <c r="E812" t="s">
        <v>35</v>
      </c>
      <c r="F812">
        <v>15.3</v>
      </c>
      <c r="H812" s="2">
        <v>42651</v>
      </c>
      <c r="I812" s="3">
        <v>0.74513888888888891</v>
      </c>
      <c r="J812" s="2">
        <v>42651</v>
      </c>
      <c r="K812" s="3">
        <v>0.76944444444444449</v>
      </c>
      <c r="L812" s="4">
        <v>2.4305555555555556E-2</v>
      </c>
      <c r="M812" t="str">
        <f>TEXT(Table1[[#This Row],[START_DATE]], "dddd")</f>
        <v>Saturday</v>
      </c>
      <c r="N812" t="str">
        <f>UPPER(LEFT(Table1[[#This Row],[Column1]],3))</f>
        <v>SAT</v>
      </c>
      <c r="O812" t="str" cm="1">
        <f t="array" ref="O812">_xlfn.IFS(
  Table1[[#This Row],[START_TIME]]&lt;TIME(12,0,0), "05:00-12:00",
  Table1[[#This Row],[START_TIME]]&lt;TIME(18,0,0), "12:00-18:00",
  Table1[[#This Row],[START_TIME]]&lt;TIME(23,0,0), "18:00-23:00",
  TRUE, "23:00-05:00"
)</f>
        <v>12:00-18:00</v>
      </c>
    </row>
    <row r="813" spans="1:15" x14ac:dyDescent="0.35">
      <c r="A813" s="1">
        <v>42651.78402777778</v>
      </c>
      <c r="B813" s="1">
        <v>42651.784722222219</v>
      </c>
      <c r="C813" t="s">
        <v>12</v>
      </c>
      <c r="D813" t="s">
        <v>35</v>
      </c>
      <c r="E813" t="s">
        <v>35</v>
      </c>
      <c r="F813">
        <v>1</v>
      </c>
      <c r="H813" s="2">
        <v>42651</v>
      </c>
      <c r="I813" s="3">
        <v>0.78402777777777777</v>
      </c>
      <c r="J813" s="2">
        <v>42651</v>
      </c>
      <c r="K813" s="3">
        <v>0.78472222222222221</v>
      </c>
      <c r="L813" s="4">
        <v>6.9444444444444447E-4</v>
      </c>
      <c r="M813" t="str">
        <f>TEXT(Table1[[#This Row],[START_DATE]], "dddd")</f>
        <v>Saturday</v>
      </c>
      <c r="N813" t="str">
        <f>UPPER(LEFT(Table1[[#This Row],[Column1]],3))</f>
        <v>SAT</v>
      </c>
      <c r="O813" t="str" cm="1">
        <f t="array" ref="O813">_xlfn.IFS(
  Table1[[#This Row],[START_TIME]]&lt;TIME(12,0,0), "05:00-12:00",
  Table1[[#This Row],[START_TIME]]&lt;TIME(18,0,0), "12:00-18:00",
  Table1[[#This Row],[START_TIME]]&lt;TIME(23,0,0), "18:00-23:00",
  TRUE, "23:00-05:00"
)</f>
        <v>18:00-23:00</v>
      </c>
    </row>
    <row r="814" spans="1:15" x14ac:dyDescent="0.35">
      <c r="A814" s="1">
        <v>42651.824305555558</v>
      </c>
      <c r="B814" s="1">
        <v>42651.834722222222</v>
      </c>
      <c r="C814" t="s">
        <v>12</v>
      </c>
      <c r="D814" t="s">
        <v>35</v>
      </c>
      <c r="E814" t="s">
        <v>15</v>
      </c>
      <c r="F814">
        <v>6</v>
      </c>
      <c r="H814" s="2">
        <v>42651</v>
      </c>
      <c r="I814" s="3">
        <v>0.82430555555555551</v>
      </c>
      <c r="J814" s="2">
        <v>42651</v>
      </c>
      <c r="K814" s="3">
        <v>0.83472222222222225</v>
      </c>
      <c r="L814" s="4">
        <v>1.0416666666666666E-2</v>
      </c>
      <c r="M814" t="str">
        <f>TEXT(Table1[[#This Row],[START_DATE]], "dddd")</f>
        <v>Saturday</v>
      </c>
      <c r="N814" t="str">
        <f>UPPER(LEFT(Table1[[#This Row],[Column1]],3))</f>
        <v>SAT</v>
      </c>
      <c r="O814" t="str" cm="1">
        <f t="array" ref="O814">_xlfn.IFS(
  Table1[[#This Row],[START_TIME]]&lt;TIME(12,0,0), "05:00-12:00",
  Table1[[#This Row],[START_TIME]]&lt;TIME(18,0,0), "12:00-18:00",
  Table1[[#This Row],[START_TIME]]&lt;TIME(23,0,0), "18:00-23:00",
  TRUE, "23:00-05:00"
)</f>
        <v>18:00-23:00</v>
      </c>
    </row>
    <row r="815" spans="1:15" x14ac:dyDescent="0.35">
      <c r="A815" s="1">
        <v>42652.436111111114</v>
      </c>
      <c r="B815" s="1">
        <v>42652.447916666664</v>
      </c>
      <c r="C815" t="s">
        <v>12</v>
      </c>
      <c r="D815" t="s">
        <v>37</v>
      </c>
      <c r="E815" t="s">
        <v>37</v>
      </c>
      <c r="F815">
        <v>2.8</v>
      </c>
      <c r="H815" s="2">
        <v>42652</v>
      </c>
      <c r="I815" s="3">
        <v>0.43611111111111112</v>
      </c>
      <c r="J815" s="2">
        <v>42652</v>
      </c>
      <c r="K815" s="3">
        <v>0.44791666666666669</v>
      </c>
      <c r="L815" s="4">
        <v>1.1805555555555555E-2</v>
      </c>
      <c r="M815" t="str">
        <f>TEXT(Table1[[#This Row],[START_DATE]], "dddd")</f>
        <v>Sunday</v>
      </c>
      <c r="N815" t="str">
        <f>UPPER(LEFT(Table1[[#This Row],[Column1]],3))</f>
        <v>SUN</v>
      </c>
      <c r="O815" t="str" cm="1">
        <f t="array" ref="O815">_xlfn.IFS(
  Table1[[#This Row],[START_TIME]]&lt;TIME(12,0,0), "05:00-12:00",
  Table1[[#This Row],[START_TIME]]&lt;TIME(18,0,0), "12:00-18:00",
  Table1[[#This Row],[START_TIME]]&lt;TIME(23,0,0), "18:00-23:00",
  TRUE, "23:00-05:00"
)</f>
        <v>05:00-12:00</v>
      </c>
    </row>
    <row r="816" spans="1:15" x14ac:dyDescent="0.35">
      <c r="A816" s="1">
        <v>42653.723611111112</v>
      </c>
      <c r="B816" s="1">
        <v>42653.727777777778</v>
      </c>
      <c r="C816" t="s">
        <v>12</v>
      </c>
      <c r="D816" t="s">
        <v>38</v>
      </c>
      <c r="E816" t="s">
        <v>38</v>
      </c>
      <c r="F816">
        <v>1.7</v>
      </c>
      <c r="H816" s="2">
        <v>42653</v>
      </c>
      <c r="I816" s="3">
        <v>0.72361111111111109</v>
      </c>
      <c r="J816" s="2">
        <v>42653</v>
      </c>
      <c r="K816" s="3">
        <v>0.72777777777777775</v>
      </c>
      <c r="L816" s="4">
        <v>4.1666666666666666E-3</v>
      </c>
      <c r="M816" t="str">
        <f>TEXT(Table1[[#This Row],[START_DATE]], "dddd")</f>
        <v>Monday</v>
      </c>
      <c r="N816" t="str">
        <f>UPPER(LEFT(Table1[[#This Row],[Column1]],3))</f>
        <v>MON</v>
      </c>
      <c r="O816" t="str" cm="1">
        <f t="array" ref="O816">_xlfn.IFS(
  Table1[[#This Row],[START_TIME]]&lt;TIME(12,0,0), "05:00-12:00",
  Table1[[#This Row],[START_TIME]]&lt;TIME(18,0,0), "12:00-18:00",
  Table1[[#This Row],[START_TIME]]&lt;TIME(23,0,0), "18:00-23:00",
  TRUE, "23:00-05:00"
)</f>
        <v>12:00-18:00</v>
      </c>
    </row>
    <row r="817" spans="1:15" x14ac:dyDescent="0.35">
      <c r="A817" s="1">
        <v>42653.731249999997</v>
      </c>
      <c r="B817" s="1">
        <v>42653.759027777778</v>
      </c>
      <c r="C817" t="s">
        <v>12</v>
      </c>
      <c r="D817" t="s">
        <v>38</v>
      </c>
      <c r="E817" t="s">
        <v>37</v>
      </c>
      <c r="F817">
        <v>9.5</v>
      </c>
      <c r="H817" s="2">
        <v>42653</v>
      </c>
      <c r="I817" s="3">
        <v>0.73124999999999996</v>
      </c>
      <c r="J817" s="2">
        <v>42653</v>
      </c>
      <c r="K817" s="3">
        <v>0.75902777777777775</v>
      </c>
      <c r="L817" s="4">
        <v>2.7777777777777776E-2</v>
      </c>
      <c r="M817" t="str">
        <f>TEXT(Table1[[#This Row],[START_DATE]], "dddd")</f>
        <v>Monday</v>
      </c>
      <c r="N817" t="str">
        <f>UPPER(LEFT(Table1[[#This Row],[Column1]],3))</f>
        <v>MON</v>
      </c>
      <c r="O817" t="str" cm="1">
        <f t="array" ref="O817">_xlfn.IFS(
  Table1[[#This Row],[START_TIME]]&lt;TIME(12,0,0), "05:00-12:00",
  Table1[[#This Row],[START_TIME]]&lt;TIME(18,0,0), "12:00-18:00",
  Table1[[#This Row],[START_TIME]]&lt;TIME(23,0,0), "18:00-23:00",
  TRUE, "23:00-05:00"
)</f>
        <v>12:00-18:00</v>
      </c>
    </row>
    <row r="818" spans="1:15" x14ac:dyDescent="0.35">
      <c r="A818" s="1">
        <v>42654.406944444447</v>
      </c>
      <c r="B818" s="1">
        <v>42654.427083333336</v>
      </c>
      <c r="C818" t="s">
        <v>12</v>
      </c>
      <c r="D818" t="s">
        <v>137</v>
      </c>
      <c r="E818" t="s">
        <v>142</v>
      </c>
      <c r="F818">
        <v>12.6</v>
      </c>
      <c r="G818" t="s">
        <v>46</v>
      </c>
      <c r="H818" s="2">
        <v>42654</v>
      </c>
      <c r="I818" s="3">
        <v>0.40694444444444444</v>
      </c>
      <c r="J818" s="2">
        <v>42654</v>
      </c>
      <c r="K818" s="3">
        <v>0.42708333333333331</v>
      </c>
      <c r="L818" s="4">
        <v>2.013888888888889E-2</v>
      </c>
      <c r="M818" t="str">
        <f>TEXT(Table1[[#This Row],[START_DATE]], "dddd")</f>
        <v>Tuesday</v>
      </c>
      <c r="N818" t="str">
        <f>UPPER(LEFT(Table1[[#This Row],[Column1]],3))</f>
        <v>TUE</v>
      </c>
      <c r="O818" t="str" cm="1">
        <f t="array" ref="O818">_xlfn.IFS(
  Table1[[#This Row],[START_TIME]]&lt;TIME(12,0,0), "05:00-12:00",
  Table1[[#This Row],[START_TIME]]&lt;TIME(18,0,0), "12:00-18:00",
  Table1[[#This Row],[START_TIME]]&lt;TIME(23,0,0), "18:00-23:00",
  TRUE, "23:00-05:00"
)</f>
        <v>05:00-12:00</v>
      </c>
    </row>
    <row r="819" spans="1:15" x14ac:dyDescent="0.35">
      <c r="A819" s="1">
        <v>42654.430555555555</v>
      </c>
      <c r="B819" s="1">
        <v>42654.438194444447</v>
      </c>
      <c r="C819" t="s">
        <v>12</v>
      </c>
      <c r="D819" t="s">
        <v>194</v>
      </c>
      <c r="E819" t="s">
        <v>195</v>
      </c>
      <c r="F819">
        <v>1.2</v>
      </c>
      <c r="H819" s="2">
        <v>42654</v>
      </c>
      <c r="I819" s="3">
        <v>0.43055555555555558</v>
      </c>
      <c r="J819" s="2">
        <v>42654</v>
      </c>
      <c r="K819" s="3">
        <v>0.43819444444444444</v>
      </c>
      <c r="L819" s="4">
        <v>7.6388888888888886E-3</v>
      </c>
      <c r="M819" t="str">
        <f>TEXT(Table1[[#This Row],[START_DATE]], "dddd")</f>
        <v>Tuesday</v>
      </c>
      <c r="N819" t="str">
        <f>UPPER(LEFT(Table1[[#This Row],[Column1]],3))</f>
        <v>TUE</v>
      </c>
      <c r="O819" t="str" cm="1">
        <f t="array" ref="O819">_xlfn.IFS(
  Table1[[#This Row],[START_TIME]]&lt;TIME(12,0,0), "05:00-12:00",
  Table1[[#This Row],[START_TIME]]&lt;TIME(18,0,0), "12:00-18:00",
  Table1[[#This Row],[START_TIME]]&lt;TIME(23,0,0), "18:00-23:00",
  TRUE, "23:00-05:00"
)</f>
        <v>05:00-12:00</v>
      </c>
    </row>
    <row r="820" spans="1:15" x14ac:dyDescent="0.35">
      <c r="A820" s="1">
        <v>42654.622916666667</v>
      </c>
      <c r="B820" s="1">
        <v>42654.629861111112</v>
      </c>
      <c r="C820" t="s">
        <v>12</v>
      </c>
      <c r="D820" t="s">
        <v>195</v>
      </c>
      <c r="E820" t="s">
        <v>194</v>
      </c>
      <c r="F820">
        <v>1.1000000000000001</v>
      </c>
      <c r="H820" s="2">
        <v>42654</v>
      </c>
      <c r="I820" s="3">
        <v>0.62291666666666667</v>
      </c>
      <c r="J820" s="2">
        <v>42654</v>
      </c>
      <c r="K820" s="3">
        <v>0.62986111111111109</v>
      </c>
      <c r="L820" s="4">
        <v>6.9444444444444441E-3</v>
      </c>
      <c r="M820" t="str">
        <f>TEXT(Table1[[#This Row],[START_DATE]], "dddd")</f>
        <v>Tuesday</v>
      </c>
      <c r="N820" t="str">
        <f>UPPER(LEFT(Table1[[#This Row],[Column1]],3))</f>
        <v>TUE</v>
      </c>
      <c r="O820" t="str" cm="1">
        <f t="array" ref="O820">_xlfn.IFS(
  Table1[[#This Row],[START_TIME]]&lt;TIME(12,0,0), "05:00-12:00",
  Table1[[#This Row],[START_TIME]]&lt;TIME(18,0,0), "12:00-18:00",
  Table1[[#This Row],[START_TIME]]&lt;TIME(23,0,0), "18:00-23:00",
  TRUE, "23:00-05:00"
)</f>
        <v>12:00-18:00</v>
      </c>
    </row>
    <row r="821" spans="1:15" x14ac:dyDescent="0.35">
      <c r="A821" s="1">
        <v>42654.636805555558</v>
      </c>
      <c r="B821" s="1">
        <v>42654.640277777777</v>
      </c>
      <c r="C821" t="s">
        <v>12</v>
      </c>
      <c r="D821" t="s">
        <v>142</v>
      </c>
      <c r="E821" t="s">
        <v>140</v>
      </c>
      <c r="F821">
        <v>9.9</v>
      </c>
      <c r="G821" t="s">
        <v>46</v>
      </c>
      <c r="H821" s="2">
        <v>42654</v>
      </c>
      <c r="I821" s="3">
        <v>0.63680555555555551</v>
      </c>
      <c r="J821" s="2">
        <v>42654</v>
      </c>
      <c r="K821" s="3">
        <v>0.64027777777777772</v>
      </c>
      <c r="L821" s="4">
        <v>3.472222222222222E-3</v>
      </c>
      <c r="M821" t="str">
        <f>TEXT(Table1[[#This Row],[START_DATE]], "dddd")</f>
        <v>Tuesday</v>
      </c>
      <c r="N821" t="str">
        <f>UPPER(LEFT(Table1[[#This Row],[Column1]],3))</f>
        <v>TUE</v>
      </c>
      <c r="O821" t="str" cm="1">
        <f t="array" ref="O821">_xlfn.IFS(
  Table1[[#This Row],[START_TIME]]&lt;TIME(12,0,0), "05:00-12:00",
  Table1[[#This Row],[START_TIME]]&lt;TIME(18,0,0), "12:00-18:00",
  Table1[[#This Row],[START_TIME]]&lt;TIME(23,0,0), "18:00-23:00",
  TRUE, "23:00-05:00"
)</f>
        <v>12:00-18:00</v>
      </c>
    </row>
    <row r="822" spans="1:15" x14ac:dyDescent="0.35">
      <c r="A822" s="1">
        <v>42654.645833333336</v>
      </c>
      <c r="B822" s="1">
        <v>42654.661805555559</v>
      </c>
      <c r="C822" t="s">
        <v>12</v>
      </c>
      <c r="D822" t="s">
        <v>140</v>
      </c>
      <c r="E822" t="s">
        <v>137</v>
      </c>
      <c r="F822">
        <v>6</v>
      </c>
      <c r="G822" t="s">
        <v>21</v>
      </c>
      <c r="H822" s="2">
        <v>42654</v>
      </c>
      <c r="I822" s="3">
        <v>0.64583333333333337</v>
      </c>
      <c r="J822" s="2">
        <v>42654</v>
      </c>
      <c r="K822" s="3">
        <v>0.66180555555555554</v>
      </c>
      <c r="L822" s="4">
        <v>1.5972222222222221E-2</v>
      </c>
      <c r="M822" t="str">
        <f>TEXT(Table1[[#This Row],[START_DATE]], "dddd")</f>
        <v>Tuesday</v>
      </c>
      <c r="N822" t="str">
        <f>UPPER(LEFT(Table1[[#This Row],[Column1]],3))</f>
        <v>TUE</v>
      </c>
      <c r="O822" t="str" cm="1">
        <f t="array" ref="O822">_xlfn.IFS(
  Table1[[#This Row],[START_TIME]]&lt;TIME(12,0,0), "05:00-12:00",
  Table1[[#This Row],[START_TIME]]&lt;TIME(18,0,0), "12:00-18:00",
  Table1[[#This Row],[START_TIME]]&lt;TIME(23,0,0), "18:00-23:00",
  TRUE, "23:00-05:00"
)</f>
        <v>12:00-18:00</v>
      </c>
    </row>
    <row r="823" spans="1:15" x14ac:dyDescent="0.35">
      <c r="A823" s="1">
        <v>42654.804166666669</v>
      </c>
      <c r="B823" s="1">
        <v>42654.806250000001</v>
      </c>
      <c r="C823" t="s">
        <v>12</v>
      </c>
      <c r="D823" t="s">
        <v>138</v>
      </c>
      <c r="E823" t="s">
        <v>139</v>
      </c>
      <c r="F823">
        <v>0.8</v>
      </c>
      <c r="H823" s="2">
        <v>42654</v>
      </c>
      <c r="I823" s="3">
        <v>0.8041666666666667</v>
      </c>
      <c r="J823" s="2">
        <v>42654</v>
      </c>
      <c r="K823" s="3">
        <v>0.80625000000000002</v>
      </c>
      <c r="L823" s="4">
        <v>2.0833333333333333E-3</v>
      </c>
      <c r="M823" t="str">
        <f>TEXT(Table1[[#This Row],[START_DATE]], "dddd")</f>
        <v>Tuesday</v>
      </c>
      <c r="N823" t="str">
        <f>UPPER(LEFT(Table1[[#This Row],[Column1]],3))</f>
        <v>TUE</v>
      </c>
      <c r="O823" t="str" cm="1">
        <f t="array" ref="O823">_xlfn.IFS(
  Table1[[#This Row],[START_TIME]]&lt;TIME(12,0,0), "05:00-12:00",
  Table1[[#This Row],[START_TIME]]&lt;TIME(18,0,0), "12:00-18:00",
  Table1[[#This Row],[START_TIME]]&lt;TIME(23,0,0), "18:00-23:00",
  TRUE, "23:00-05:00"
)</f>
        <v>18:00-23:00</v>
      </c>
    </row>
    <row r="824" spans="1:15" x14ac:dyDescent="0.35">
      <c r="A824" s="1">
        <v>42655.529861111114</v>
      </c>
      <c r="B824" s="1">
        <v>42655.552777777775</v>
      </c>
      <c r="C824" t="s">
        <v>12</v>
      </c>
      <c r="D824" t="s">
        <v>15</v>
      </c>
      <c r="E824" t="s">
        <v>196</v>
      </c>
      <c r="F824">
        <v>15.6</v>
      </c>
      <c r="G824" t="s">
        <v>21</v>
      </c>
      <c r="H824" s="2">
        <v>42655</v>
      </c>
      <c r="I824" s="3">
        <v>0.52986111111111112</v>
      </c>
      <c r="J824" s="2">
        <v>42655</v>
      </c>
      <c r="K824" s="3">
        <v>0.55277777777777781</v>
      </c>
      <c r="L824" s="4">
        <v>2.2916666666666665E-2</v>
      </c>
      <c r="M824" t="str">
        <f>TEXT(Table1[[#This Row],[START_DATE]], "dddd")</f>
        <v>Wednesday</v>
      </c>
      <c r="N824" t="str">
        <f>UPPER(LEFT(Table1[[#This Row],[Column1]],3))</f>
        <v>WED</v>
      </c>
      <c r="O824" t="str" cm="1">
        <f t="array" ref="O824">_xlfn.IFS(
  Table1[[#This Row],[START_TIME]]&lt;TIME(12,0,0), "05:00-12:00",
  Table1[[#This Row],[START_TIME]]&lt;TIME(18,0,0), "12:00-18:00",
  Table1[[#This Row],[START_TIME]]&lt;TIME(23,0,0), "18:00-23:00",
  TRUE, "23:00-05:00"
)</f>
        <v>12:00-18:00</v>
      </c>
    </row>
    <row r="825" spans="1:15" x14ac:dyDescent="0.35">
      <c r="A825" s="1">
        <v>42655.612500000003</v>
      </c>
      <c r="B825" s="1">
        <v>42655.637499999997</v>
      </c>
      <c r="C825" t="s">
        <v>12</v>
      </c>
      <c r="D825" t="s">
        <v>196</v>
      </c>
      <c r="E825" t="s">
        <v>15</v>
      </c>
      <c r="F825">
        <v>15.6</v>
      </c>
      <c r="G825" t="s">
        <v>29</v>
      </c>
      <c r="H825" s="2">
        <v>42655</v>
      </c>
      <c r="I825" s="3">
        <v>0.61250000000000004</v>
      </c>
      <c r="J825" s="2">
        <v>42655</v>
      </c>
      <c r="K825" s="3">
        <v>0.63749999999999996</v>
      </c>
      <c r="L825" s="4">
        <v>2.5000000000000001E-2</v>
      </c>
      <c r="M825" t="str">
        <f>TEXT(Table1[[#This Row],[START_DATE]], "dddd")</f>
        <v>Wednesday</v>
      </c>
      <c r="N825" t="str">
        <f>UPPER(LEFT(Table1[[#This Row],[Column1]],3))</f>
        <v>WED</v>
      </c>
      <c r="O825" t="str" cm="1">
        <f t="array" ref="O825">_xlfn.IFS(
  Table1[[#This Row],[START_TIME]]&lt;TIME(12,0,0), "05:00-12:00",
  Table1[[#This Row],[START_TIME]]&lt;TIME(18,0,0), "12:00-18:00",
  Table1[[#This Row],[START_TIME]]&lt;TIME(23,0,0), "18:00-23:00",
  TRUE, "23:00-05:00"
)</f>
        <v>12:00-18:00</v>
      </c>
    </row>
    <row r="826" spans="1:15" x14ac:dyDescent="0.35">
      <c r="A826" s="1">
        <v>42655.761805555558</v>
      </c>
      <c r="B826" s="1">
        <v>42655.768750000003</v>
      </c>
      <c r="C826" t="s">
        <v>12</v>
      </c>
      <c r="D826" t="s">
        <v>15</v>
      </c>
      <c r="E826" t="s">
        <v>30</v>
      </c>
      <c r="F826">
        <v>3</v>
      </c>
      <c r="G826" t="s">
        <v>14</v>
      </c>
      <c r="H826" s="2">
        <v>42655</v>
      </c>
      <c r="I826" s="3">
        <v>0.76180555555555551</v>
      </c>
      <c r="J826" s="2">
        <v>42655</v>
      </c>
      <c r="K826" s="3">
        <v>0.76875000000000004</v>
      </c>
      <c r="L826" s="4">
        <v>6.9444444444444441E-3</v>
      </c>
      <c r="M826" t="str">
        <f>TEXT(Table1[[#This Row],[START_DATE]], "dddd")</f>
        <v>Wednesday</v>
      </c>
      <c r="N826" t="str">
        <f>UPPER(LEFT(Table1[[#This Row],[Column1]],3))</f>
        <v>WED</v>
      </c>
      <c r="O826" t="str" cm="1">
        <f t="array" ref="O826">_xlfn.IFS(
  Table1[[#This Row],[START_TIME]]&lt;TIME(12,0,0), "05:00-12:00",
  Table1[[#This Row],[START_TIME]]&lt;TIME(18,0,0), "12:00-18:00",
  Table1[[#This Row],[START_TIME]]&lt;TIME(23,0,0), "18:00-23:00",
  TRUE, "23:00-05:00"
)</f>
        <v>18:00-23:00</v>
      </c>
    </row>
    <row r="827" spans="1:15" x14ac:dyDescent="0.35">
      <c r="A827" s="1">
        <v>42655.92291666667</v>
      </c>
      <c r="B827" s="1">
        <v>42655.931250000001</v>
      </c>
      <c r="C827" t="s">
        <v>12</v>
      </c>
      <c r="D827" t="s">
        <v>30</v>
      </c>
      <c r="E827" t="s">
        <v>15</v>
      </c>
      <c r="F827">
        <v>3.1</v>
      </c>
      <c r="G827" t="s">
        <v>17</v>
      </c>
      <c r="H827" s="2">
        <v>42655</v>
      </c>
      <c r="I827" s="3">
        <v>0.92291666666666672</v>
      </c>
      <c r="J827" s="2">
        <v>42655</v>
      </c>
      <c r="K827" s="3">
        <v>0.93125000000000002</v>
      </c>
      <c r="L827" s="4">
        <v>8.3333333333333332E-3</v>
      </c>
      <c r="M827" t="str">
        <f>TEXT(Table1[[#This Row],[START_DATE]], "dddd")</f>
        <v>Wednesday</v>
      </c>
      <c r="N827" t="str">
        <f>UPPER(LEFT(Table1[[#This Row],[Column1]],3))</f>
        <v>WED</v>
      </c>
      <c r="O827" t="str" cm="1">
        <f t="array" ref="O827">_xlfn.IFS(
  Table1[[#This Row],[START_TIME]]&lt;TIME(12,0,0), "05:00-12:00",
  Table1[[#This Row],[START_TIME]]&lt;TIME(18,0,0), "12:00-18:00",
  Table1[[#This Row],[START_TIME]]&lt;TIME(23,0,0), "18:00-23:00",
  TRUE, "23:00-05:00"
)</f>
        <v>18:00-23:00</v>
      </c>
    </row>
    <row r="828" spans="1:15" x14ac:dyDescent="0.35">
      <c r="A828" s="1">
        <v>42656.472222222219</v>
      </c>
      <c r="B828" s="1">
        <v>42656.498611111114</v>
      </c>
      <c r="C828" t="s">
        <v>12</v>
      </c>
      <c r="D828" t="s">
        <v>37</v>
      </c>
      <c r="E828" t="s">
        <v>38</v>
      </c>
      <c r="F828">
        <v>9.8000000000000007</v>
      </c>
      <c r="H828" s="2">
        <v>42656</v>
      </c>
      <c r="I828" s="3">
        <v>0.47222222222222221</v>
      </c>
      <c r="J828" s="2">
        <v>42656</v>
      </c>
      <c r="K828" s="3">
        <v>0.49861111111111112</v>
      </c>
      <c r="L828" s="4">
        <v>2.6388888888888889E-2</v>
      </c>
      <c r="M828" t="str">
        <f>TEXT(Table1[[#This Row],[START_DATE]], "dddd")</f>
        <v>Thursday</v>
      </c>
      <c r="N828" t="str">
        <f>UPPER(LEFT(Table1[[#This Row],[Column1]],3))</f>
        <v>THU</v>
      </c>
      <c r="O828" t="str" cm="1">
        <f t="array" ref="O828">_xlfn.IFS(
  Table1[[#This Row],[START_TIME]]&lt;TIME(12,0,0), "05:00-12:00",
  Table1[[#This Row],[START_TIME]]&lt;TIME(18,0,0), "12:00-18:00",
  Table1[[#This Row],[START_TIME]]&lt;TIME(23,0,0), "18:00-23:00",
  TRUE, "23:00-05:00"
)</f>
        <v>05:00-12:00</v>
      </c>
    </row>
    <row r="829" spans="1:15" x14ac:dyDescent="0.35">
      <c r="A829" s="1">
        <v>42656.505555555559</v>
      </c>
      <c r="B829" s="1">
        <v>42656.509722222225</v>
      </c>
      <c r="C829" t="s">
        <v>12</v>
      </c>
      <c r="D829" t="s">
        <v>38</v>
      </c>
      <c r="E829" t="s">
        <v>38</v>
      </c>
      <c r="F829">
        <v>1</v>
      </c>
      <c r="H829" s="2">
        <v>42656</v>
      </c>
      <c r="I829" s="3">
        <v>0.50555555555555554</v>
      </c>
      <c r="J829" s="2">
        <v>42656</v>
      </c>
      <c r="K829" s="3">
        <v>0.50972222222222219</v>
      </c>
      <c r="L829" s="4">
        <v>4.1666666666666666E-3</v>
      </c>
      <c r="M829" t="str">
        <f>TEXT(Table1[[#This Row],[START_DATE]], "dddd")</f>
        <v>Thursday</v>
      </c>
      <c r="N829" t="str">
        <f>UPPER(LEFT(Table1[[#This Row],[Column1]],3))</f>
        <v>THU</v>
      </c>
      <c r="O829" t="str" cm="1">
        <f t="array" ref="O829">_xlfn.IFS(
  Table1[[#This Row],[START_TIME]]&lt;TIME(12,0,0), "05:00-12:00",
  Table1[[#This Row],[START_TIME]]&lt;TIME(18,0,0), "12:00-18:00",
  Table1[[#This Row],[START_TIME]]&lt;TIME(23,0,0), "18:00-23:00",
  TRUE, "23:00-05:00"
)</f>
        <v>12:00-18:00</v>
      </c>
    </row>
    <row r="830" spans="1:15" x14ac:dyDescent="0.35">
      <c r="A830" s="1">
        <v>42656.543055555558</v>
      </c>
      <c r="B830" s="1">
        <v>42656.543055555558</v>
      </c>
      <c r="C830" t="s">
        <v>12</v>
      </c>
      <c r="D830" t="s">
        <v>38</v>
      </c>
      <c r="E830" t="s">
        <v>38</v>
      </c>
      <c r="F830">
        <v>0.7</v>
      </c>
      <c r="H830" s="2">
        <v>42656</v>
      </c>
      <c r="I830" s="3">
        <v>0.54305555555555551</v>
      </c>
      <c r="J830" s="2">
        <v>42656</v>
      </c>
      <c r="K830" s="3">
        <v>0.54305555555555551</v>
      </c>
      <c r="L830" s="4">
        <v>0</v>
      </c>
      <c r="M830" t="str">
        <f>TEXT(Table1[[#This Row],[START_DATE]], "dddd")</f>
        <v>Thursday</v>
      </c>
      <c r="N830" t="str">
        <f>UPPER(LEFT(Table1[[#This Row],[Column1]],3))</f>
        <v>THU</v>
      </c>
      <c r="O830" t="str" cm="1">
        <f t="array" ref="O830">_xlfn.IFS(
  Table1[[#This Row],[START_TIME]]&lt;TIME(12,0,0), "05:00-12:00",
  Table1[[#This Row],[START_TIME]]&lt;TIME(18,0,0), "12:00-18:00",
  Table1[[#This Row],[START_TIME]]&lt;TIME(23,0,0), "18:00-23:00",
  TRUE, "23:00-05:00"
)</f>
        <v>12:00-18:00</v>
      </c>
    </row>
    <row r="831" spans="1:15" x14ac:dyDescent="0.35">
      <c r="A831" s="1">
        <v>42656.567361111112</v>
      </c>
      <c r="B831" s="1">
        <v>42656.573611111111</v>
      </c>
      <c r="C831" t="s">
        <v>12</v>
      </c>
      <c r="D831" t="s">
        <v>38</v>
      </c>
      <c r="E831" t="s">
        <v>38</v>
      </c>
      <c r="F831">
        <v>2.2999999999999998</v>
      </c>
      <c r="H831" s="2">
        <v>42656</v>
      </c>
      <c r="I831" s="3">
        <v>0.56736111111111109</v>
      </c>
      <c r="J831" s="2">
        <v>42656</v>
      </c>
      <c r="K831" s="3">
        <v>0.57361111111111107</v>
      </c>
      <c r="L831" s="4">
        <v>6.2500000000000003E-3</v>
      </c>
      <c r="M831" t="str">
        <f>TEXT(Table1[[#This Row],[START_DATE]], "dddd")</f>
        <v>Thursday</v>
      </c>
      <c r="N831" t="str">
        <f>UPPER(LEFT(Table1[[#This Row],[Column1]],3))</f>
        <v>THU</v>
      </c>
      <c r="O831" t="str" cm="1">
        <f t="array" ref="O831">_xlfn.IFS(
  Table1[[#This Row],[START_TIME]]&lt;TIME(12,0,0), "05:00-12:00",
  Table1[[#This Row],[START_TIME]]&lt;TIME(18,0,0), "12:00-18:00",
  Table1[[#This Row],[START_TIME]]&lt;TIME(23,0,0), "18:00-23:00",
  TRUE, "23:00-05:00"
)</f>
        <v>12:00-18:00</v>
      </c>
    </row>
    <row r="832" spans="1:15" x14ac:dyDescent="0.35">
      <c r="A832" s="1">
        <v>42656.672222222223</v>
      </c>
      <c r="B832" s="1">
        <v>42656.703472222223</v>
      </c>
      <c r="C832" t="s">
        <v>12</v>
      </c>
      <c r="D832" t="s">
        <v>38</v>
      </c>
      <c r="E832" t="s">
        <v>37</v>
      </c>
      <c r="F832">
        <v>10.9</v>
      </c>
      <c r="H832" s="2">
        <v>42656</v>
      </c>
      <c r="I832" s="3">
        <v>0.67222222222222228</v>
      </c>
      <c r="J832" s="2">
        <v>42656</v>
      </c>
      <c r="K832" s="3">
        <v>0.70347222222222228</v>
      </c>
      <c r="L832" s="4">
        <v>3.125E-2</v>
      </c>
      <c r="M832" t="str">
        <f>TEXT(Table1[[#This Row],[START_DATE]], "dddd")</f>
        <v>Thursday</v>
      </c>
      <c r="N832" t="str">
        <f>UPPER(LEFT(Table1[[#This Row],[Column1]],3))</f>
        <v>THU</v>
      </c>
      <c r="O832" t="str" cm="1">
        <f t="array" ref="O832">_xlfn.IFS(
  Table1[[#This Row],[START_TIME]]&lt;TIME(12,0,0), "05:00-12:00",
  Table1[[#This Row],[START_TIME]]&lt;TIME(18,0,0), "12:00-18:00",
  Table1[[#This Row],[START_TIME]]&lt;TIME(23,0,0), "18:00-23:00",
  TRUE, "23:00-05:00"
)</f>
        <v>12:00-18:00</v>
      </c>
    </row>
    <row r="833" spans="1:15" x14ac:dyDescent="0.35">
      <c r="A833" s="1">
        <v>42657.368055555555</v>
      </c>
      <c r="B833" s="1">
        <v>42657.405555555553</v>
      </c>
      <c r="C833" t="s">
        <v>12</v>
      </c>
      <c r="D833" t="s">
        <v>37</v>
      </c>
      <c r="E833" t="s">
        <v>72</v>
      </c>
      <c r="F833">
        <v>12.7</v>
      </c>
      <c r="H833" s="2">
        <v>42657</v>
      </c>
      <c r="I833" s="3">
        <v>0.36805555555555558</v>
      </c>
      <c r="J833" s="2">
        <v>42657</v>
      </c>
      <c r="K833" s="3">
        <v>0.40555555555555556</v>
      </c>
      <c r="L833" s="4">
        <v>3.7499999999999999E-2</v>
      </c>
      <c r="M833" t="str">
        <f>TEXT(Table1[[#This Row],[START_DATE]], "dddd")</f>
        <v>Friday</v>
      </c>
      <c r="N833" t="str">
        <f>UPPER(LEFT(Table1[[#This Row],[Column1]],3))</f>
        <v>FRI</v>
      </c>
      <c r="O833" t="str" cm="1">
        <f t="array" ref="O833">_xlfn.IFS(
  Table1[[#This Row],[START_TIME]]&lt;TIME(12,0,0), "05:00-12:00",
  Table1[[#This Row],[START_TIME]]&lt;TIME(18,0,0), "12:00-18:00",
  Table1[[#This Row],[START_TIME]]&lt;TIME(23,0,0), "18:00-23:00",
  TRUE, "23:00-05:00"
)</f>
        <v>05:00-12:00</v>
      </c>
    </row>
    <row r="834" spans="1:15" x14ac:dyDescent="0.35">
      <c r="A834" s="1">
        <v>42657.427777777775</v>
      </c>
      <c r="B834" s="1">
        <v>42657.452777777777</v>
      </c>
      <c r="C834" t="s">
        <v>12</v>
      </c>
      <c r="D834" t="s">
        <v>72</v>
      </c>
      <c r="E834" t="s">
        <v>37</v>
      </c>
      <c r="F834">
        <v>12.4</v>
      </c>
      <c r="H834" s="2">
        <v>42657</v>
      </c>
      <c r="I834" s="3">
        <v>0.42777777777777776</v>
      </c>
      <c r="J834" s="2">
        <v>42657</v>
      </c>
      <c r="K834" s="3">
        <v>0.45277777777777778</v>
      </c>
      <c r="L834" s="4">
        <v>2.5000000000000001E-2</v>
      </c>
      <c r="M834" t="str">
        <f>TEXT(Table1[[#This Row],[START_DATE]], "dddd")</f>
        <v>Friday</v>
      </c>
      <c r="N834" t="str">
        <f>UPPER(LEFT(Table1[[#This Row],[Column1]],3))</f>
        <v>FRI</v>
      </c>
      <c r="O834" t="str" cm="1">
        <f t="array" ref="O834">_xlfn.IFS(
  Table1[[#This Row],[START_TIME]]&lt;TIME(12,0,0), "05:00-12:00",
  Table1[[#This Row],[START_TIME]]&lt;TIME(18,0,0), "12:00-18:00",
  Table1[[#This Row],[START_TIME]]&lt;TIME(23,0,0), "18:00-23:00",
  TRUE, "23:00-05:00"
)</f>
        <v>05:00-12:00</v>
      </c>
    </row>
    <row r="835" spans="1:15" x14ac:dyDescent="0.35">
      <c r="A835" s="1">
        <v>42657.663888888892</v>
      </c>
      <c r="B835" s="1">
        <v>42657.680555555555</v>
      </c>
      <c r="C835" t="s">
        <v>12</v>
      </c>
      <c r="D835" t="s">
        <v>37</v>
      </c>
      <c r="E835" t="s">
        <v>37</v>
      </c>
      <c r="F835">
        <v>3.8</v>
      </c>
      <c r="H835" s="2">
        <v>42657</v>
      </c>
      <c r="I835" s="3">
        <v>0.66388888888888886</v>
      </c>
      <c r="J835" s="2">
        <v>42657</v>
      </c>
      <c r="K835" s="3">
        <v>0.68055555555555558</v>
      </c>
      <c r="L835" s="4">
        <v>1.6666666666666666E-2</v>
      </c>
      <c r="M835" t="str">
        <f>TEXT(Table1[[#This Row],[START_DATE]], "dddd")</f>
        <v>Friday</v>
      </c>
      <c r="N835" t="str">
        <f>UPPER(LEFT(Table1[[#This Row],[Column1]],3))</f>
        <v>FRI</v>
      </c>
      <c r="O835" t="str" cm="1">
        <f t="array" ref="O835">_xlfn.IFS(
  Table1[[#This Row],[START_TIME]]&lt;TIME(12,0,0), "05:00-12:00",
  Table1[[#This Row],[START_TIME]]&lt;TIME(18,0,0), "12:00-18:00",
  Table1[[#This Row],[START_TIME]]&lt;TIME(23,0,0), "18:00-23:00",
  TRUE, "23:00-05:00"
)</f>
        <v>12:00-18:00</v>
      </c>
    </row>
    <row r="836" spans="1:15" x14ac:dyDescent="0.35">
      <c r="A836" s="1">
        <v>42657.995833333334</v>
      </c>
      <c r="B836" s="1">
        <v>42658.087500000001</v>
      </c>
      <c r="C836" t="s">
        <v>12</v>
      </c>
      <c r="D836" t="s">
        <v>37</v>
      </c>
      <c r="E836" t="s">
        <v>72</v>
      </c>
      <c r="F836">
        <v>17</v>
      </c>
      <c r="G836" t="s">
        <v>21</v>
      </c>
      <c r="H836" s="2">
        <v>42657</v>
      </c>
      <c r="I836" s="3">
        <v>0.99583333333333335</v>
      </c>
      <c r="J836" s="2">
        <v>42658</v>
      </c>
      <c r="K836" s="3">
        <v>8.7499999999999994E-2</v>
      </c>
      <c r="L836" s="4">
        <v>9.166666666666666E-2</v>
      </c>
      <c r="M836" t="str">
        <f>TEXT(Table1[[#This Row],[START_DATE]], "dddd")</f>
        <v>Friday</v>
      </c>
      <c r="N836" t="str">
        <f>UPPER(LEFT(Table1[[#This Row],[Column1]],3))</f>
        <v>FRI</v>
      </c>
      <c r="O836" t="str" cm="1">
        <f t="array" ref="O836">_xlfn.IFS(
  Table1[[#This Row],[START_TIME]]&lt;TIME(12,0,0), "05:00-12:00",
  Table1[[#This Row],[START_TIME]]&lt;TIME(18,0,0), "12:00-18:00",
  Table1[[#This Row],[START_TIME]]&lt;TIME(23,0,0), "18:00-23:00",
  TRUE, "23:00-05:00"
)</f>
        <v>23:00-05:00</v>
      </c>
    </row>
    <row r="837" spans="1:15" x14ac:dyDescent="0.35">
      <c r="A837" s="1">
        <v>42658.936111111114</v>
      </c>
      <c r="B837" s="1">
        <v>42658.95</v>
      </c>
      <c r="C837" t="s">
        <v>12</v>
      </c>
      <c r="D837" t="s">
        <v>30</v>
      </c>
      <c r="E837" t="s">
        <v>30</v>
      </c>
      <c r="F837">
        <v>6.2</v>
      </c>
      <c r="H837" s="2">
        <v>42658</v>
      </c>
      <c r="I837" s="3">
        <v>0.93611111111111112</v>
      </c>
      <c r="J837" s="2">
        <v>42658</v>
      </c>
      <c r="K837" s="3">
        <v>0.95</v>
      </c>
      <c r="L837" s="4">
        <v>1.3888888888888888E-2</v>
      </c>
      <c r="M837" t="str">
        <f>TEXT(Table1[[#This Row],[START_DATE]], "dddd")</f>
        <v>Saturday</v>
      </c>
      <c r="N837" t="str">
        <f>UPPER(LEFT(Table1[[#This Row],[Column1]],3))</f>
        <v>SAT</v>
      </c>
      <c r="O837" t="str" cm="1">
        <f t="array" ref="O837">_xlfn.IFS(
  Table1[[#This Row],[START_TIME]]&lt;TIME(12,0,0), "05:00-12:00",
  Table1[[#This Row],[START_TIME]]&lt;TIME(18,0,0), "12:00-18:00",
  Table1[[#This Row],[START_TIME]]&lt;TIME(23,0,0), "18:00-23:00",
  TRUE, "23:00-05:00"
)</f>
        <v>18:00-23:00</v>
      </c>
    </row>
    <row r="838" spans="1:15" x14ac:dyDescent="0.35">
      <c r="A838" s="1">
        <v>42659.000694444447</v>
      </c>
      <c r="B838" s="1">
        <v>42659.009722222225</v>
      </c>
      <c r="C838" t="s">
        <v>12</v>
      </c>
      <c r="D838" t="s">
        <v>30</v>
      </c>
      <c r="E838" t="s">
        <v>15</v>
      </c>
      <c r="F838">
        <v>3.1</v>
      </c>
      <c r="H838" s="2">
        <v>42659</v>
      </c>
      <c r="I838" s="3">
        <v>6.9444444444444447E-4</v>
      </c>
      <c r="J838" s="2">
        <v>42659</v>
      </c>
      <c r="K838" s="3">
        <v>9.7222222222222224E-3</v>
      </c>
      <c r="L838" s="4">
        <v>9.0277777777777769E-3</v>
      </c>
      <c r="M838" t="str">
        <f>TEXT(Table1[[#This Row],[START_DATE]], "dddd")</f>
        <v>Sunday</v>
      </c>
      <c r="N838" t="str">
        <f>UPPER(LEFT(Table1[[#This Row],[Column1]],3))</f>
        <v>SUN</v>
      </c>
      <c r="O838" t="str" cm="1">
        <f t="array" ref="O838">_xlfn.IFS(
  Table1[[#This Row],[START_TIME]]&lt;TIME(12,0,0), "05:00-12:00",
  Table1[[#This Row],[START_TIME]]&lt;TIME(18,0,0), "12:00-18:00",
  Table1[[#This Row],[START_TIME]]&lt;TIME(23,0,0), "18:00-23:00",
  TRUE, "23:00-05:00"
)</f>
        <v>05:00-12:00</v>
      </c>
    </row>
    <row r="839" spans="1:15" x14ac:dyDescent="0.35">
      <c r="A839" s="1">
        <v>42659.536111111112</v>
      </c>
      <c r="B839" s="1">
        <v>42659.549305555556</v>
      </c>
      <c r="C839" t="s">
        <v>12</v>
      </c>
      <c r="D839" t="s">
        <v>15</v>
      </c>
      <c r="E839" t="s">
        <v>31</v>
      </c>
      <c r="F839">
        <v>10.5</v>
      </c>
      <c r="G839" t="s">
        <v>21</v>
      </c>
      <c r="H839" s="2">
        <v>42659</v>
      </c>
      <c r="I839" s="3">
        <v>0.53611111111111109</v>
      </c>
      <c r="J839" s="2">
        <v>42659</v>
      </c>
      <c r="K839" s="3">
        <v>0.5493055555555556</v>
      </c>
      <c r="L839" s="4">
        <v>1.3194444444444444E-2</v>
      </c>
      <c r="M839" t="str">
        <f>TEXT(Table1[[#This Row],[START_DATE]], "dddd")</f>
        <v>Sunday</v>
      </c>
      <c r="N839" t="str">
        <f>UPPER(LEFT(Table1[[#This Row],[Column1]],3))</f>
        <v>SUN</v>
      </c>
      <c r="O839" t="str" cm="1">
        <f t="array" ref="O839">_xlfn.IFS(
  Table1[[#This Row],[START_TIME]]&lt;TIME(12,0,0), "05:00-12:00",
  Table1[[#This Row],[START_TIME]]&lt;TIME(18,0,0), "12:00-18:00",
  Table1[[#This Row],[START_TIME]]&lt;TIME(23,0,0), "18:00-23:00",
  TRUE, "23:00-05:00"
)</f>
        <v>12:00-18:00</v>
      </c>
    </row>
    <row r="840" spans="1:15" x14ac:dyDescent="0.35">
      <c r="A840" s="1">
        <v>42659.611111111109</v>
      </c>
      <c r="B840" s="1">
        <v>42659.625694444447</v>
      </c>
      <c r="C840" t="s">
        <v>12</v>
      </c>
      <c r="D840" t="s">
        <v>31</v>
      </c>
      <c r="E840" t="s">
        <v>30</v>
      </c>
      <c r="F840">
        <v>8.1</v>
      </c>
      <c r="H840" s="2">
        <v>42659</v>
      </c>
      <c r="I840" s="3">
        <v>0.61111111111111116</v>
      </c>
      <c r="J840" s="2">
        <v>42659</v>
      </c>
      <c r="K840" s="3">
        <v>0.62569444444444444</v>
      </c>
      <c r="L840" s="4">
        <v>1.4583333333333334E-2</v>
      </c>
      <c r="M840" t="str">
        <f>TEXT(Table1[[#This Row],[START_DATE]], "dddd")</f>
        <v>Sunday</v>
      </c>
      <c r="N840" t="str">
        <f>UPPER(LEFT(Table1[[#This Row],[Column1]],3))</f>
        <v>SUN</v>
      </c>
      <c r="O840" t="str" cm="1">
        <f t="array" ref="O840">_xlfn.IFS(
  Table1[[#This Row],[START_TIME]]&lt;TIME(12,0,0), "05:00-12:00",
  Table1[[#This Row],[START_TIME]]&lt;TIME(18,0,0), "12:00-18:00",
  Table1[[#This Row],[START_TIME]]&lt;TIME(23,0,0), "18:00-23:00",
  TRUE, "23:00-05:00"
)</f>
        <v>12:00-18:00</v>
      </c>
    </row>
    <row r="841" spans="1:15" x14ac:dyDescent="0.35">
      <c r="A841" s="1">
        <v>42659.631944444445</v>
      </c>
      <c r="B841" s="1">
        <v>42659.638194444444</v>
      </c>
      <c r="C841" t="s">
        <v>12</v>
      </c>
      <c r="D841" t="s">
        <v>30</v>
      </c>
      <c r="E841" t="s">
        <v>15</v>
      </c>
      <c r="F841">
        <v>3.1</v>
      </c>
      <c r="H841" s="2">
        <v>42659</v>
      </c>
      <c r="I841" s="3">
        <v>0.63194444444444442</v>
      </c>
      <c r="J841" s="2">
        <v>42659</v>
      </c>
      <c r="K841" s="3">
        <v>0.6381944444444444</v>
      </c>
      <c r="L841" s="4">
        <v>6.2500000000000003E-3</v>
      </c>
      <c r="M841" t="str">
        <f>TEXT(Table1[[#This Row],[START_DATE]], "dddd")</f>
        <v>Sunday</v>
      </c>
      <c r="N841" t="str">
        <f>UPPER(LEFT(Table1[[#This Row],[Column1]],3))</f>
        <v>SUN</v>
      </c>
      <c r="O841" t="str" cm="1">
        <f t="array" ref="O841">_xlfn.IFS(
  Table1[[#This Row],[START_TIME]]&lt;TIME(12,0,0), "05:00-12:00",
  Table1[[#This Row],[START_TIME]]&lt;TIME(18,0,0), "12:00-18:00",
  Table1[[#This Row],[START_TIME]]&lt;TIME(23,0,0), "18:00-23:00",
  TRUE, "23:00-05:00"
)</f>
        <v>12:00-18:00</v>
      </c>
    </row>
    <row r="842" spans="1:15" x14ac:dyDescent="0.35">
      <c r="A842" s="1">
        <v>42659.810416666667</v>
      </c>
      <c r="B842" s="1">
        <v>42659.814583333333</v>
      </c>
      <c r="C842" t="s">
        <v>12</v>
      </c>
      <c r="D842" t="s">
        <v>19</v>
      </c>
      <c r="E842" t="s">
        <v>28</v>
      </c>
      <c r="F842">
        <v>2.1</v>
      </c>
      <c r="G842" t="s">
        <v>21</v>
      </c>
      <c r="H842" s="2">
        <v>42659</v>
      </c>
      <c r="I842" s="3">
        <v>0.81041666666666667</v>
      </c>
      <c r="J842" s="2">
        <v>42659</v>
      </c>
      <c r="K842" s="3">
        <v>0.81458333333333333</v>
      </c>
      <c r="L842" s="4">
        <v>4.1666666666666666E-3</v>
      </c>
      <c r="M842" t="str">
        <f>TEXT(Table1[[#This Row],[START_DATE]], "dddd")</f>
        <v>Sunday</v>
      </c>
      <c r="N842" t="str">
        <f>UPPER(LEFT(Table1[[#This Row],[Column1]],3))</f>
        <v>SUN</v>
      </c>
      <c r="O842" t="str" cm="1">
        <f t="array" ref="O842">_xlfn.IFS(
  Table1[[#This Row],[START_TIME]]&lt;TIME(12,0,0), "05:00-12:00",
  Table1[[#This Row],[START_TIME]]&lt;TIME(18,0,0), "12:00-18:00",
  Table1[[#This Row],[START_TIME]]&lt;TIME(23,0,0), "18:00-23:00",
  TRUE, "23:00-05:00"
)</f>
        <v>18:00-23:00</v>
      </c>
    </row>
    <row r="843" spans="1:15" x14ac:dyDescent="0.35">
      <c r="A843" s="1">
        <v>42659.854166666664</v>
      </c>
      <c r="B843" s="1">
        <v>42659.86041666667</v>
      </c>
      <c r="C843" t="s">
        <v>12</v>
      </c>
      <c r="D843" t="s">
        <v>15</v>
      </c>
      <c r="E843" t="s">
        <v>30</v>
      </c>
      <c r="F843">
        <v>4.3</v>
      </c>
      <c r="H843" s="2">
        <v>42659</v>
      </c>
      <c r="I843" s="3">
        <v>0.85416666666666663</v>
      </c>
      <c r="J843" s="2">
        <v>42659</v>
      </c>
      <c r="K843" s="3">
        <v>0.86041666666666672</v>
      </c>
      <c r="L843" s="4">
        <v>6.2500000000000003E-3</v>
      </c>
      <c r="M843" t="str">
        <f>TEXT(Table1[[#This Row],[START_DATE]], "dddd")</f>
        <v>Sunday</v>
      </c>
      <c r="N843" t="str">
        <f>UPPER(LEFT(Table1[[#This Row],[Column1]],3))</f>
        <v>SUN</v>
      </c>
      <c r="O843" t="str" cm="1">
        <f t="array" ref="O843">_xlfn.IFS(
  Table1[[#This Row],[START_TIME]]&lt;TIME(12,0,0), "05:00-12:00",
  Table1[[#This Row],[START_TIME]]&lt;TIME(18,0,0), "12:00-18:00",
  Table1[[#This Row],[START_TIME]]&lt;TIME(23,0,0), "18:00-23:00",
  TRUE, "23:00-05:00"
)</f>
        <v>18:00-23:00</v>
      </c>
    </row>
    <row r="844" spans="1:15" x14ac:dyDescent="0.35">
      <c r="A844" s="1">
        <v>42659.898611111108</v>
      </c>
      <c r="B844" s="1">
        <v>42659.90347222222</v>
      </c>
      <c r="C844" t="s">
        <v>12</v>
      </c>
      <c r="D844" t="s">
        <v>30</v>
      </c>
      <c r="E844" t="s">
        <v>15</v>
      </c>
      <c r="F844">
        <v>2.5</v>
      </c>
      <c r="G844" t="s">
        <v>14</v>
      </c>
      <c r="H844" s="2">
        <v>42659</v>
      </c>
      <c r="I844" s="3">
        <v>0.89861111111111114</v>
      </c>
      <c r="J844" s="2">
        <v>42659</v>
      </c>
      <c r="K844" s="3">
        <v>0.90347222222222223</v>
      </c>
      <c r="L844" s="4">
        <v>4.8611111111111112E-3</v>
      </c>
      <c r="M844" t="str">
        <f>TEXT(Table1[[#This Row],[START_DATE]], "dddd")</f>
        <v>Sunday</v>
      </c>
      <c r="N844" t="str">
        <f>UPPER(LEFT(Table1[[#This Row],[Column1]],3))</f>
        <v>SUN</v>
      </c>
      <c r="O844" t="str" cm="1">
        <f t="array" ref="O844">_xlfn.IFS(
  Table1[[#This Row],[START_TIME]]&lt;TIME(12,0,0), "05:00-12:00",
  Table1[[#This Row],[START_TIME]]&lt;TIME(18,0,0), "12:00-18:00",
  Table1[[#This Row],[START_TIME]]&lt;TIME(23,0,0), "18:00-23:00",
  TRUE, "23:00-05:00"
)</f>
        <v>18:00-23:00</v>
      </c>
    </row>
    <row r="845" spans="1:15" x14ac:dyDescent="0.35">
      <c r="A845" s="1">
        <v>42660.638194444444</v>
      </c>
      <c r="B845" s="1">
        <v>42660.664583333331</v>
      </c>
      <c r="C845" t="s">
        <v>12</v>
      </c>
      <c r="D845" t="s">
        <v>15</v>
      </c>
      <c r="E845" t="s">
        <v>32</v>
      </c>
      <c r="F845">
        <v>20.6</v>
      </c>
      <c r="H845" s="2">
        <v>42660</v>
      </c>
      <c r="I845" s="3">
        <v>0.6381944444444444</v>
      </c>
      <c r="J845" s="2">
        <v>42660</v>
      </c>
      <c r="K845" s="3">
        <v>0.6645833333333333</v>
      </c>
      <c r="L845" s="4">
        <v>2.6388888888888889E-2</v>
      </c>
      <c r="M845" t="str">
        <f>TEXT(Table1[[#This Row],[START_DATE]], "dddd")</f>
        <v>Monday</v>
      </c>
      <c r="N845" t="str">
        <f>UPPER(LEFT(Table1[[#This Row],[Column1]],3))</f>
        <v>MON</v>
      </c>
      <c r="O845" t="str" cm="1">
        <f t="array" ref="O845">_xlfn.IFS(
  Table1[[#This Row],[START_TIME]]&lt;TIME(12,0,0), "05:00-12:00",
  Table1[[#This Row],[START_TIME]]&lt;TIME(18,0,0), "12:00-18:00",
  Table1[[#This Row],[START_TIME]]&lt;TIME(23,0,0), "18:00-23:00",
  TRUE, "23:00-05:00"
)</f>
        <v>12:00-18:00</v>
      </c>
    </row>
    <row r="846" spans="1:15" x14ac:dyDescent="0.35">
      <c r="A846" s="1">
        <v>42660.686805555553</v>
      </c>
      <c r="B846" s="1">
        <v>42660.71597222222</v>
      </c>
      <c r="C846" t="s">
        <v>12</v>
      </c>
      <c r="D846" t="s">
        <v>32</v>
      </c>
      <c r="E846" t="s">
        <v>15</v>
      </c>
      <c r="F846">
        <v>17.600000000000001</v>
      </c>
      <c r="H846" s="2">
        <v>42660</v>
      </c>
      <c r="I846" s="3">
        <v>0.68680555555555556</v>
      </c>
      <c r="J846" s="2">
        <v>42660</v>
      </c>
      <c r="K846" s="3">
        <v>0.71597222222222223</v>
      </c>
      <c r="L846" s="4">
        <v>2.9166666666666667E-2</v>
      </c>
      <c r="M846" t="str">
        <f>TEXT(Table1[[#This Row],[START_DATE]], "dddd")</f>
        <v>Monday</v>
      </c>
      <c r="N846" t="str">
        <f>UPPER(LEFT(Table1[[#This Row],[Column1]],3))</f>
        <v>MON</v>
      </c>
      <c r="O846" t="str" cm="1">
        <f t="array" ref="O846">_xlfn.IFS(
  Table1[[#This Row],[START_TIME]]&lt;TIME(12,0,0), "05:00-12:00",
  Table1[[#This Row],[START_TIME]]&lt;TIME(18,0,0), "12:00-18:00",
  Table1[[#This Row],[START_TIME]]&lt;TIME(23,0,0), "18:00-23:00",
  TRUE, "23:00-05:00"
)</f>
        <v>12:00-18:00</v>
      </c>
    </row>
    <row r="847" spans="1:15" x14ac:dyDescent="0.35">
      <c r="A847" s="1">
        <v>42660.751388888886</v>
      </c>
      <c r="B847" s="1">
        <v>42660.761111111111</v>
      </c>
      <c r="C847" t="s">
        <v>12</v>
      </c>
      <c r="D847" t="s">
        <v>15</v>
      </c>
      <c r="E847" t="s">
        <v>35</v>
      </c>
      <c r="F847">
        <v>5.6</v>
      </c>
      <c r="H847" s="2">
        <v>42660</v>
      </c>
      <c r="I847" s="3">
        <v>0.75138888888888888</v>
      </c>
      <c r="J847" s="2">
        <v>42660</v>
      </c>
      <c r="K847" s="3">
        <v>0.76111111111111107</v>
      </c>
      <c r="L847" s="4">
        <v>9.7222222222222224E-3</v>
      </c>
      <c r="M847" t="str">
        <f>TEXT(Table1[[#This Row],[START_DATE]], "dddd")</f>
        <v>Monday</v>
      </c>
      <c r="N847" t="str">
        <f>UPPER(LEFT(Table1[[#This Row],[Column1]],3))</f>
        <v>MON</v>
      </c>
      <c r="O847" t="str" cm="1">
        <f t="array" ref="O847">_xlfn.IFS(
  Table1[[#This Row],[START_TIME]]&lt;TIME(12,0,0), "05:00-12:00",
  Table1[[#This Row],[START_TIME]]&lt;TIME(18,0,0), "12:00-18:00",
  Table1[[#This Row],[START_TIME]]&lt;TIME(23,0,0), "18:00-23:00",
  TRUE, "23:00-05:00"
)</f>
        <v>18:00-23:00</v>
      </c>
    </row>
    <row r="848" spans="1:15" x14ac:dyDescent="0.35">
      <c r="A848" s="1">
        <v>42660.771527777775</v>
      </c>
      <c r="B848" s="1">
        <v>42660.78125</v>
      </c>
      <c r="C848" t="s">
        <v>12</v>
      </c>
      <c r="D848" t="s">
        <v>35</v>
      </c>
      <c r="E848" t="s">
        <v>35</v>
      </c>
      <c r="F848">
        <v>3.3</v>
      </c>
      <c r="H848" s="2">
        <v>42660</v>
      </c>
      <c r="I848" s="3">
        <v>0.77152777777777781</v>
      </c>
      <c r="J848" s="2">
        <v>42660</v>
      </c>
      <c r="K848" s="3">
        <v>0.78125</v>
      </c>
      <c r="L848" s="4">
        <v>9.7222222222222224E-3</v>
      </c>
      <c r="M848" t="str">
        <f>TEXT(Table1[[#This Row],[START_DATE]], "dddd")</f>
        <v>Monday</v>
      </c>
      <c r="N848" t="str">
        <f>UPPER(LEFT(Table1[[#This Row],[Column1]],3))</f>
        <v>MON</v>
      </c>
      <c r="O848" t="str" cm="1">
        <f t="array" ref="O848">_xlfn.IFS(
  Table1[[#This Row],[START_TIME]]&lt;TIME(12,0,0), "05:00-12:00",
  Table1[[#This Row],[START_TIME]]&lt;TIME(18,0,0), "12:00-18:00",
  Table1[[#This Row],[START_TIME]]&lt;TIME(23,0,0), "18:00-23:00",
  TRUE, "23:00-05:00"
)</f>
        <v>18:00-23:00</v>
      </c>
    </row>
    <row r="849" spans="1:15" x14ac:dyDescent="0.35">
      <c r="A849" s="1">
        <v>42660.797222222223</v>
      </c>
      <c r="B849" s="1">
        <v>42660.809027777781</v>
      </c>
      <c r="C849" t="s">
        <v>12</v>
      </c>
      <c r="D849" t="s">
        <v>35</v>
      </c>
      <c r="E849" t="s">
        <v>15</v>
      </c>
      <c r="F849">
        <v>5.3</v>
      </c>
      <c r="H849" s="2">
        <v>42660</v>
      </c>
      <c r="I849" s="3">
        <v>0.79722222222222228</v>
      </c>
      <c r="J849" s="2">
        <v>42660</v>
      </c>
      <c r="K849" s="3">
        <v>0.80902777777777779</v>
      </c>
      <c r="L849" s="4">
        <v>1.1805555555555555E-2</v>
      </c>
      <c r="M849" t="str">
        <f>TEXT(Table1[[#This Row],[START_DATE]], "dddd")</f>
        <v>Monday</v>
      </c>
      <c r="N849" t="str">
        <f>UPPER(LEFT(Table1[[#This Row],[Column1]],3))</f>
        <v>MON</v>
      </c>
      <c r="O849" t="str" cm="1">
        <f t="array" ref="O849">_xlfn.IFS(
  Table1[[#This Row],[START_TIME]]&lt;TIME(12,0,0), "05:00-12:00",
  Table1[[#This Row],[START_TIME]]&lt;TIME(18,0,0), "12:00-18:00",
  Table1[[#This Row],[START_TIME]]&lt;TIME(23,0,0), "18:00-23:00",
  TRUE, "23:00-05:00"
)</f>
        <v>18:00-23:00</v>
      </c>
    </row>
    <row r="850" spans="1:15" x14ac:dyDescent="0.35">
      <c r="A850" s="1">
        <v>42661.341666666667</v>
      </c>
      <c r="B850" s="1">
        <v>42661.348611111112</v>
      </c>
      <c r="C850" t="s">
        <v>12</v>
      </c>
      <c r="D850" t="s">
        <v>19</v>
      </c>
      <c r="E850" t="s">
        <v>36</v>
      </c>
      <c r="F850">
        <v>3.3</v>
      </c>
      <c r="H850" s="2">
        <v>42661</v>
      </c>
      <c r="I850" s="3">
        <v>0.34166666666666667</v>
      </c>
      <c r="J850" s="2">
        <v>42661</v>
      </c>
      <c r="K850" s="3">
        <v>0.34861111111111109</v>
      </c>
      <c r="L850" s="4">
        <v>6.9444444444444441E-3</v>
      </c>
      <c r="M850" t="str">
        <f>TEXT(Table1[[#This Row],[START_DATE]], "dddd")</f>
        <v>Tuesday</v>
      </c>
      <c r="N850" t="str">
        <f>UPPER(LEFT(Table1[[#This Row],[Column1]],3))</f>
        <v>TUE</v>
      </c>
      <c r="O850" t="str" cm="1">
        <f t="array" ref="O850">_xlfn.IFS(
  Table1[[#This Row],[START_TIME]]&lt;TIME(12,0,0), "05:00-12:00",
  Table1[[#This Row],[START_TIME]]&lt;TIME(18,0,0), "12:00-18:00",
  Table1[[#This Row],[START_TIME]]&lt;TIME(23,0,0), "18:00-23:00",
  TRUE, "23:00-05:00"
)</f>
        <v>05:00-12:00</v>
      </c>
    </row>
    <row r="851" spans="1:15" x14ac:dyDescent="0.35">
      <c r="A851" s="1">
        <v>42661.370138888888</v>
      </c>
      <c r="B851" s="1">
        <v>42661.376388888886</v>
      </c>
      <c r="C851" t="s">
        <v>12</v>
      </c>
      <c r="D851" t="s">
        <v>36</v>
      </c>
      <c r="E851" t="s">
        <v>19</v>
      </c>
      <c r="F851">
        <v>3.3</v>
      </c>
      <c r="H851" s="2">
        <v>42661</v>
      </c>
      <c r="I851" s="3">
        <v>0.37013888888888891</v>
      </c>
      <c r="J851" s="2">
        <v>42661</v>
      </c>
      <c r="K851" s="3">
        <v>0.37638888888888888</v>
      </c>
      <c r="L851" s="4">
        <v>6.2500000000000003E-3</v>
      </c>
      <c r="M851" t="str">
        <f>TEXT(Table1[[#This Row],[START_DATE]], "dddd")</f>
        <v>Tuesday</v>
      </c>
      <c r="N851" t="str">
        <f>UPPER(LEFT(Table1[[#This Row],[Column1]],3))</f>
        <v>TUE</v>
      </c>
      <c r="O851" t="str" cm="1">
        <f t="array" ref="O851">_xlfn.IFS(
  Table1[[#This Row],[START_TIME]]&lt;TIME(12,0,0), "05:00-12:00",
  Table1[[#This Row],[START_TIME]]&lt;TIME(18,0,0), "12:00-18:00",
  Table1[[#This Row],[START_TIME]]&lt;TIME(23,0,0), "18:00-23:00",
  TRUE, "23:00-05:00"
)</f>
        <v>05:00-12:00</v>
      </c>
    </row>
    <row r="852" spans="1:15" x14ac:dyDescent="0.35">
      <c r="A852" s="1">
        <v>42661.445138888892</v>
      </c>
      <c r="B852" s="1">
        <v>42661.464583333334</v>
      </c>
      <c r="C852" t="s">
        <v>12</v>
      </c>
      <c r="D852" t="s">
        <v>15</v>
      </c>
      <c r="E852" t="s">
        <v>30</v>
      </c>
      <c r="F852">
        <v>7.9</v>
      </c>
      <c r="G852" t="s">
        <v>46</v>
      </c>
      <c r="H852" s="2">
        <v>42661</v>
      </c>
      <c r="I852" s="3">
        <v>0.44513888888888886</v>
      </c>
      <c r="J852" s="2">
        <v>42661</v>
      </c>
      <c r="K852" s="3">
        <v>0.46458333333333335</v>
      </c>
      <c r="L852" s="4">
        <v>1.9444444444444445E-2</v>
      </c>
      <c r="M852" t="str">
        <f>TEXT(Table1[[#This Row],[START_DATE]], "dddd")</f>
        <v>Tuesday</v>
      </c>
      <c r="N852" t="str">
        <f>UPPER(LEFT(Table1[[#This Row],[Column1]],3))</f>
        <v>TUE</v>
      </c>
      <c r="O852" t="str" cm="1">
        <f t="array" ref="O852">_xlfn.IFS(
  Table1[[#This Row],[START_TIME]]&lt;TIME(12,0,0), "05:00-12:00",
  Table1[[#This Row],[START_TIME]]&lt;TIME(18,0,0), "12:00-18:00",
  Table1[[#This Row],[START_TIME]]&lt;TIME(23,0,0), "18:00-23:00",
  TRUE, "23:00-05:00"
)</f>
        <v>05:00-12:00</v>
      </c>
    </row>
    <row r="853" spans="1:15" x14ac:dyDescent="0.35">
      <c r="A853" s="1">
        <v>42661.758333333331</v>
      </c>
      <c r="B853" s="1">
        <v>42661.772916666669</v>
      </c>
      <c r="C853" t="s">
        <v>12</v>
      </c>
      <c r="D853" t="s">
        <v>140</v>
      </c>
      <c r="E853" t="s">
        <v>141</v>
      </c>
      <c r="F853">
        <v>13</v>
      </c>
      <c r="H853" s="2">
        <v>42661</v>
      </c>
      <c r="I853" s="3">
        <v>0.7583333333333333</v>
      </c>
      <c r="J853" s="2">
        <v>42661</v>
      </c>
      <c r="K853" s="3">
        <v>0.7729166666666667</v>
      </c>
      <c r="L853" s="4">
        <v>1.4583333333333334E-2</v>
      </c>
      <c r="M853" t="str">
        <f>TEXT(Table1[[#This Row],[START_DATE]], "dddd")</f>
        <v>Tuesday</v>
      </c>
      <c r="N853" t="str">
        <f>UPPER(LEFT(Table1[[#This Row],[Column1]],3))</f>
        <v>TUE</v>
      </c>
      <c r="O853" t="str" cm="1">
        <f t="array" ref="O853">_xlfn.IFS(
  Table1[[#This Row],[START_TIME]]&lt;TIME(12,0,0), "05:00-12:00",
  Table1[[#This Row],[START_TIME]]&lt;TIME(18,0,0), "12:00-18:00",
  Table1[[#This Row],[START_TIME]]&lt;TIME(23,0,0), "18:00-23:00",
  TRUE, "23:00-05:00"
)</f>
        <v>18:00-23:00</v>
      </c>
    </row>
    <row r="854" spans="1:15" x14ac:dyDescent="0.35">
      <c r="A854" s="1">
        <v>42661.793749999997</v>
      </c>
      <c r="B854" s="1">
        <v>42661.800694444442</v>
      </c>
      <c r="C854" t="s">
        <v>12</v>
      </c>
      <c r="D854" t="s">
        <v>141</v>
      </c>
      <c r="E854" t="s">
        <v>137</v>
      </c>
      <c r="F854">
        <v>3</v>
      </c>
      <c r="H854" s="2">
        <v>42661</v>
      </c>
      <c r="I854" s="3">
        <v>0.79374999999999996</v>
      </c>
      <c r="J854" s="2">
        <v>42661</v>
      </c>
      <c r="K854" s="3">
        <v>0.80069444444444449</v>
      </c>
      <c r="L854" s="4">
        <v>6.9444444444444441E-3</v>
      </c>
      <c r="M854" t="str">
        <f>TEXT(Table1[[#This Row],[START_DATE]], "dddd")</f>
        <v>Tuesday</v>
      </c>
      <c r="N854" t="str">
        <f>UPPER(LEFT(Table1[[#This Row],[Column1]],3))</f>
        <v>TUE</v>
      </c>
      <c r="O854" t="str" cm="1">
        <f t="array" ref="O854">_xlfn.IFS(
  Table1[[#This Row],[START_TIME]]&lt;TIME(12,0,0), "05:00-12:00",
  Table1[[#This Row],[START_TIME]]&lt;TIME(18,0,0), "12:00-18:00",
  Table1[[#This Row],[START_TIME]]&lt;TIME(23,0,0), "18:00-23:00",
  TRUE, "23:00-05:00"
)</f>
        <v>18:00-23:00</v>
      </c>
    </row>
    <row r="855" spans="1:15" x14ac:dyDescent="0.35">
      <c r="A855" s="1">
        <v>42661.854861111111</v>
      </c>
      <c r="B855" s="1">
        <v>42661.859027777777</v>
      </c>
      <c r="C855" t="s">
        <v>12</v>
      </c>
      <c r="D855" t="s">
        <v>137</v>
      </c>
      <c r="E855" t="s">
        <v>141</v>
      </c>
      <c r="F855">
        <v>3</v>
      </c>
      <c r="H855" s="2">
        <v>42661</v>
      </c>
      <c r="I855" s="3">
        <v>0.85486111111111107</v>
      </c>
      <c r="J855" s="2">
        <v>42661</v>
      </c>
      <c r="K855" s="3">
        <v>0.85902777777777772</v>
      </c>
      <c r="L855" s="4">
        <v>4.1666666666666666E-3</v>
      </c>
      <c r="M855" t="str">
        <f>TEXT(Table1[[#This Row],[START_DATE]], "dddd")</f>
        <v>Tuesday</v>
      </c>
      <c r="N855" t="str">
        <f>UPPER(LEFT(Table1[[#This Row],[Column1]],3))</f>
        <v>TUE</v>
      </c>
      <c r="O855" t="str" cm="1">
        <f t="array" ref="O855">_xlfn.IFS(
  Table1[[#This Row],[START_TIME]]&lt;TIME(12,0,0), "05:00-12:00",
  Table1[[#This Row],[START_TIME]]&lt;TIME(18,0,0), "12:00-18:00",
  Table1[[#This Row],[START_TIME]]&lt;TIME(23,0,0), "18:00-23:00",
  TRUE, "23:00-05:00"
)</f>
        <v>18:00-23:00</v>
      </c>
    </row>
    <row r="856" spans="1:15" x14ac:dyDescent="0.35">
      <c r="A856" s="1">
        <v>42662.397916666669</v>
      </c>
      <c r="B856" s="1">
        <v>42662.407638888886</v>
      </c>
      <c r="C856" t="s">
        <v>12</v>
      </c>
      <c r="D856" t="s">
        <v>141</v>
      </c>
      <c r="E856" t="s">
        <v>140</v>
      </c>
      <c r="F856">
        <v>3.8</v>
      </c>
      <c r="H856" s="2">
        <v>42662</v>
      </c>
      <c r="I856" s="3">
        <v>0.39791666666666664</v>
      </c>
      <c r="J856" s="2">
        <v>42662</v>
      </c>
      <c r="K856" s="3">
        <v>0.40763888888888888</v>
      </c>
      <c r="L856" s="4">
        <v>9.7222222222222224E-3</v>
      </c>
      <c r="M856" t="str">
        <f>TEXT(Table1[[#This Row],[START_DATE]], "dddd")</f>
        <v>Wednesday</v>
      </c>
      <c r="N856" t="str">
        <f>UPPER(LEFT(Table1[[#This Row],[Column1]],3))</f>
        <v>WED</v>
      </c>
      <c r="O856" t="str" cm="1">
        <f t="array" ref="O856">_xlfn.IFS(
  Table1[[#This Row],[START_TIME]]&lt;TIME(12,0,0), "05:00-12:00",
  Table1[[#This Row],[START_TIME]]&lt;TIME(18,0,0), "12:00-18:00",
  Table1[[#This Row],[START_TIME]]&lt;TIME(23,0,0), "18:00-23:00",
  TRUE, "23:00-05:00"
)</f>
        <v>05:00-12:00</v>
      </c>
    </row>
    <row r="857" spans="1:15" x14ac:dyDescent="0.35">
      <c r="A857" s="1">
        <v>42662.412499999999</v>
      </c>
      <c r="B857" s="1">
        <v>42662.431250000001</v>
      </c>
      <c r="C857" t="s">
        <v>12</v>
      </c>
      <c r="D857" t="s">
        <v>140</v>
      </c>
      <c r="E857" t="s">
        <v>142</v>
      </c>
      <c r="F857">
        <v>9.5</v>
      </c>
      <c r="H857" s="2">
        <v>42662</v>
      </c>
      <c r="I857" s="3">
        <v>0.41249999999999998</v>
      </c>
      <c r="J857" s="2">
        <v>42662</v>
      </c>
      <c r="K857" s="3">
        <v>0.43125000000000002</v>
      </c>
      <c r="L857" s="4">
        <v>1.8749999999999999E-2</v>
      </c>
      <c r="M857" t="str">
        <f>TEXT(Table1[[#This Row],[START_DATE]], "dddd")</f>
        <v>Wednesday</v>
      </c>
      <c r="N857" t="str">
        <f>UPPER(LEFT(Table1[[#This Row],[Column1]],3))</f>
        <v>WED</v>
      </c>
      <c r="O857" t="str" cm="1">
        <f t="array" ref="O857">_xlfn.IFS(
  Table1[[#This Row],[START_TIME]]&lt;TIME(12,0,0), "05:00-12:00",
  Table1[[#This Row],[START_TIME]]&lt;TIME(18,0,0), "12:00-18:00",
  Table1[[#This Row],[START_TIME]]&lt;TIME(23,0,0), "18:00-23:00",
  TRUE, "23:00-05:00"
)</f>
        <v>05:00-12:00</v>
      </c>
    </row>
    <row r="858" spans="1:15" x14ac:dyDescent="0.35">
      <c r="A858" s="1">
        <v>42662.572916666664</v>
      </c>
      <c r="B858" s="1">
        <v>42662.580555555556</v>
      </c>
      <c r="C858" t="s">
        <v>12</v>
      </c>
      <c r="D858" t="s">
        <v>195</v>
      </c>
      <c r="E858" t="s">
        <v>197</v>
      </c>
      <c r="F858">
        <v>1.7</v>
      </c>
      <c r="H858" s="2">
        <v>42662</v>
      </c>
      <c r="I858" s="3">
        <v>0.57291666666666663</v>
      </c>
      <c r="J858" s="2">
        <v>42662</v>
      </c>
      <c r="K858" s="3">
        <v>0.5805555555555556</v>
      </c>
      <c r="L858" s="4">
        <v>7.6388888888888886E-3</v>
      </c>
      <c r="M858" t="str">
        <f>TEXT(Table1[[#This Row],[START_DATE]], "dddd")</f>
        <v>Wednesday</v>
      </c>
      <c r="N858" t="str">
        <f>UPPER(LEFT(Table1[[#This Row],[Column1]],3))</f>
        <v>WED</v>
      </c>
      <c r="O858" t="str" cm="1">
        <f t="array" ref="O858">_xlfn.IFS(
  Table1[[#This Row],[START_TIME]]&lt;TIME(12,0,0), "05:00-12:00",
  Table1[[#This Row],[START_TIME]]&lt;TIME(18,0,0), "12:00-18:00",
  Table1[[#This Row],[START_TIME]]&lt;TIME(23,0,0), "18:00-23:00",
  TRUE, "23:00-05:00"
)</f>
        <v>12:00-18:00</v>
      </c>
    </row>
    <row r="859" spans="1:15" x14ac:dyDescent="0.35">
      <c r="A859" s="1">
        <v>42662.584722222222</v>
      </c>
      <c r="B859" s="1">
        <v>42662.604861111111</v>
      </c>
      <c r="C859" t="s">
        <v>12</v>
      </c>
      <c r="D859" t="s">
        <v>142</v>
      </c>
      <c r="E859" t="s">
        <v>137</v>
      </c>
      <c r="F859">
        <v>10.8</v>
      </c>
      <c r="H859" s="2">
        <v>42662</v>
      </c>
      <c r="I859" s="3">
        <v>0.58472222222222225</v>
      </c>
      <c r="J859" s="2">
        <v>42662</v>
      </c>
      <c r="K859" s="3">
        <v>0.60486111111111107</v>
      </c>
      <c r="L859" s="4">
        <v>2.013888888888889E-2</v>
      </c>
      <c r="M859" t="str">
        <f>TEXT(Table1[[#This Row],[START_DATE]], "dddd")</f>
        <v>Wednesday</v>
      </c>
      <c r="N859" t="str">
        <f>UPPER(LEFT(Table1[[#This Row],[Column1]],3))</f>
        <v>WED</v>
      </c>
      <c r="O859" t="str" cm="1">
        <f t="array" ref="O859">_xlfn.IFS(
  Table1[[#This Row],[START_TIME]]&lt;TIME(12,0,0), "05:00-12:00",
  Table1[[#This Row],[START_TIME]]&lt;TIME(18,0,0), "12:00-18:00",
  Table1[[#This Row],[START_TIME]]&lt;TIME(23,0,0), "18:00-23:00",
  TRUE, "23:00-05:00"
)</f>
        <v>12:00-18:00</v>
      </c>
    </row>
    <row r="860" spans="1:15" x14ac:dyDescent="0.35">
      <c r="A860" s="1">
        <v>42662.655555555553</v>
      </c>
      <c r="B860" s="1">
        <v>42662.668055555558</v>
      </c>
      <c r="C860" t="s">
        <v>12</v>
      </c>
      <c r="D860" t="s">
        <v>138</v>
      </c>
      <c r="E860" t="s">
        <v>198</v>
      </c>
      <c r="F860">
        <v>4.0999999999999996</v>
      </c>
      <c r="H860" s="2">
        <v>42662</v>
      </c>
      <c r="I860" s="3">
        <v>0.65555555555555556</v>
      </c>
      <c r="J860" s="2">
        <v>42662</v>
      </c>
      <c r="K860" s="3">
        <v>0.66805555555555551</v>
      </c>
      <c r="L860" s="4">
        <v>1.2500000000000001E-2</v>
      </c>
      <c r="M860" t="str">
        <f>TEXT(Table1[[#This Row],[START_DATE]], "dddd")</f>
        <v>Wednesday</v>
      </c>
      <c r="N860" t="str">
        <f>UPPER(LEFT(Table1[[#This Row],[Column1]],3))</f>
        <v>WED</v>
      </c>
      <c r="O860" t="str" cm="1">
        <f t="array" ref="O860">_xlfn.IFS(
  Table1[[#This Row],[START_TIME]]&lt;TIME(12,0,0), "05:00-12:00",
  Table1[[#This Row],[START_TIME]]&lt;TIME(18,0,0), "12:00-18:00",
  Table1[[#This Row],[START_TIME]]&lt;TIME(23,0,0), "18:00-23:00",
  TRUE, "23:00-05:00"
)</f>
        <v>12:00-18:00</v>
      </c>
    </row>
    <row r="861" spans="1:15" x14ac:dyDescent="0.35">
      <c r="A861" s="1">
        <v>42662.67083333333</v>
      </c>
      <c r="B861" s="1">
        <v>42662.679861111108</v>
      </c>
      <c r="C861" t="s">
        <v>12</v>
      </c>
      <c r="D861" t="s">
        <v>198</v>
      </c>
      <c r="E861" t="s">
        <v>199</v>
      </c>
      <c r="F861">
        <v>2.2000000000000002</v>
      </c>
      <c r="H861" s="2">
        <v>42662</v>
      </c>
      <c r="I861" s="3">
        <v>0.67083333333333328</v>
      </c>
      <c r="J861" s="2">
        <v>42662</v>
      </c>
      <c r="K861" s="3">
        <v>0.67986111111111114</v>
      </c>
      <c r="L861" s="4">
        <v>9.0277777777777769E-3</v>
      </c>
      <c r="M861" t="str">
        <f>TEXT(Table1[[#This Row],[START_DATE]], "dddd")</f>
        <v>Wednesday</v>
      </c>
      <c r="N861" t="str">
        <f>UPPER(LEFT(Table1[[#This Row],[Column1]],3))</f>
        <v>WED</v>
      </c>
      <c r="O861" t="str" cm="1">
        <f t="array" ref="O861">_xlfn.IFS(
  Table1[[#This Row],[START_TIME]]&lt;TIME(12,0,0), "05:00-12:00",
  Table1[[#This Row],[START_TIME]]&lt;TIME(18,0,0), "12:00-18:00",
  Table1[[#This Row],[START_TIME]]&lt;TIME(23,0,0), "18:00-23:00",
  TRUE, "23:00-05:00"
)</f>
        <v>12:00-18:00</v>
      </c>
    </row>
    <row r="862" spans="1:15" x14ac:dyDescent="0.35">
      <c r="A862" s="1">
        <v>42662.689583333333</v>
      </c>
      <c r="B862" s="1">
        <v>42662.709027777775</v>
      </c>
      <c r="C862" t="s">
        <v>12</v>
      </c>
      <c r="D862" t="s">
        <v>137</v>
      </c>
      <c r="E862" t="s">
        <v>141</v>
      </c>
      <c r="F862">
        <v>4.5999999999999996</v>
      </c>
      <c r="H862" s="2">
        <v>42662</v>
      </c>
      <c r="I862" s="3">
        <v>0.68958333333333333</v>
      </c>
      <c r="J862" s="2">
        <v>42662</v>
      </c>
      <c r="K862" s="3">
        <v>0.70902777777777781</v>
      </c>
      <c r="L862" s="4">
        <v>1.9444444444444445E-2</v>
      </c>
      <c r="M862" t="str">
        <f>TEXT(Table1[[#This Row],[START_DATE]], "dddd")</f>
        <v>Wednesday</v>
      </c>
      <c r="N862" t="str">
        <f>UPPER(LEFT(Table1[[#This Row],[Column1]],3))</f>
        <v>WED</v>
      </c>
      <c r="O862" t="str" cm="1">
        <f t="array" ref="O862">_xlfn.IFS(
  Table1[[#This Row],[START_TIME]]&lt;TIME(12,0,0), "05:00-12:00",
  Table1[[#This Row],[START_TIME]]&lt;TIME(18,0,0), "12:00-18:00",
  Table1[[#This Row],[START_TIME]]&lt;TIME(23,0,0), "18:00-23:00",
  TRUE, "23:00-05:00"
)</f>
        <v>12:00-18:00</v>
      </c>
    </row>
    <row r="863" spans="1:15" x14ac:dyDescent="0.35">
      <c r="A863" s="1">
        <v>42663.476388888892</v>
      </c>
      <c r="B863" s="1">
        <v>42663.481944444444</v>
      </c>
      <c r="C863" t="s">
        <v>12</v>
      </c>
      <c r="D863" t="s">
        <v>141</v>
      </c>
      <c r="E863" t="s">
        <v>137</v>
      </c>
      <c r="F863">
        <v>3.1</v>
      </c>
      <c r="H863" s="2">
        <v>42663</v>
      </c>
      <c r="I863" s="3">
        <v>0.47638888888888886</v>
      </c>
      <c r="J863" s="2">
        <v>42663</v>
      </c>
      <c r="K863" s="3">
        <v>0.48194444444444445</v>
      </c>
      <c r="L863" s="4">
        <v>5.5555555555555558E-3</v>
      </c>
      <c r="M863" t="str">
        <f>TEXT(Table1[[#This Row],[START_DATE]], "dddd")</f>
        <v>Thursday</v>
      </c>
      <c r="N863" t="str">
        <f>UPPER(LEFT(Table1[[#This Row],[Column1]],3))</f>
        <v>THU</v>
      </c>
      <c r="O863" t="str" cm="1">
        <f t="array" ref="O863">_xlfn.IFS(
  Table1[[#This Row],[START_TIME]]&lt;TIME(12,0,0), "05:00-12:00",
  Table1[[#This Row],[START_TIME]]&lt;TIME(18,0,0), "12:00-18:00",
  Table1[[#This Row],[START_TIME]]&lt;TIME(23,0,0), "18:00-23:00",
  TRUE, "23:00-05:00"
)</f>
        <v>05:00-12:00</v>
      </c>
    </row>
    <row r="864" spans="1:15" x14ac:dyDescent="0.35">
      <c r="A864" s="1">
        <v>42663.513194444444</v>
      </c>
      <c r="B864" s="1">
        <v>42663.553472222222</v>
      </c>
      <c r="C864" t="s">
        <v>12</v>
      </c>
      <c r="D864" t="s">
        <v>137</v>
      </c>
      <c r="E864" t="s">
        <v>115</v>
      </c>
      <c r="F864">
        <v>47.7</v>
      </c>
      <c r="H864" s="2">
        <v>42663</v>
      </c>
      <c r="I864" s="3">
        <v>0.5131944444444444</v>
      </c>
      <c r="J864" s="2">
        <v>42663</v>
      </c>
      <c r="K864" s="3">
        <v>0.55347222222222225</v>
      </c>
      <c r="L864" s="4">
        <v>4.027777777777778E-2</v>
      </c>
      <c r="M864" t="str">
        <f>TEXT(Table1[[#This Row],[START_DATE]], "dddd")</f>
        <v>Thursday</v>
      </c>
      <c r="N864" t="str">
        <f>UPPER(LEFT(Table1[[#This Row],[Column1]],3))</f>
        <v>THU</v>
      </c>
      <c r="O864" t="str" cm="1">
        <f t="array" ref="O864">_xlfn.IFS(
  Table1[[#This Row],[START_TIME]]&lt;TIME(12,0,0), "05:00-12:00",
  Table1[[#This Row],[START_TIME]]&lt;TIME(18,0,0), "12:00-18:00",
  Table1[[#This Row],[START_TIME]]&lt;TIME(23,0,0), "18:00-23:00",
  TRUE, "23:00-05:00"
)</f>
        <v>12:00-18:00</v>
      </c>
    </row>
    <row r="865" spans="1:15" x14ac:dyDescent="0.35">
      <c r="A865" s="1">
        <v>42663.863888888889</v>
      </c>
      <c r="B865" s="1">
        <v>42663.900694444441</v>
      </c>
      <c r="C865" t="s">
        <v>12</v>
      </c>
      <c r="D865" t="s">
        <v>115</v>
      </c>
      <c r="E865" t="s">
        <v>141</v>
      </c>
      <c r="F865">
        <v>44.6</v>
      </c>
      <c r="H865" s="2">
        <v>42663</v>
      </c>
      <c r="I865" s="3">
        <v>0.86388888888888893</v>
      </c>
      <c r="J865" s="2">
        <v>42663</v>
      </c>
      <c r="K865" s="3">
        <v>0.90069444444444446</v>
      </c>
      <c r="L865" s="4">
        <v>3.6805555555555557E-2</v>
      </c>
      <c r="M865" t="str">
        <f>TEXT(Table1[[#This Row],[START_DATE]], "dddd")</f>
        <v>Thursday</v>
      </c>
      <c r="N865" t="str">
        <f>UPPER(LEFT(Table1[[#This Row],[Column1]],3))</f>
        <v>THU</v>
      </c>
      <c r="O865" t="str" cm="1">
        <f t="array" ref="O865">_xlfn.IFS(
  Table1[[#This Row],[START_TIME]]&lt;TIME(12,0,0), "05:00-12:00",
  Table1[[#This Row],[START_TIME]]&lt;TIME(18,0,0), "12:00-18:00",
  Table1[[#This Row],[START_TIME]]&lt;TIME(23,0,0), "18:00-23:00",
  TRUE, "23:00-05:00"
)</f>
        <v>18:00-23:00</v>
      </c>
    </row>
    <row r="866" spans="1:15" x14ac:dyDescent="0.35">
      <c r="A866" s="1">
        <v>42664.42083333333</v>
      </c>
      <c r="B866" s="1">
        <v>42664.431250000001</v>
      </c>
      <c r="C866" t="s">
        <v>12</v>
      </c>
      <c r="D866" t="s">
        <v>141</v>
      </c>
      <c r="E866" t="s">
        <v>140</v>
      </c>
      <c r="F866">
        <v>13.2</v>
      </c>
      <c r="H866" s="2">
        <v>42664</v>
      </c>
      <c r="I866" s="3">
        <v>0.42083333333333334</v>
      </c>
      <c r="J866" s="2">
        <v>42664</v>
      </c>
      <c r="K866" s="3">
        <v>0.43125000000000002</v>
      </c>
      <c r="L866" s="4">
        <v>1.0416666666666666E-2</v>
      </c>
      <c r="M866" t="str">
        <f>TEXT(Table1[[#This Row],[START_DATE]], "dddd")</f>
        <v>Friday</v>
      </c>
      <c r="N866" t="str">
        <f>UPPER(LEFT(Table1[[#This Row],[Column1]],3))</f>
        <v>FRI</v>
      </c>
      <c r="O866" t="str" cm="1">
        <f t="array" ref="O866">_xlfn.IFS(
  Table1[[#This Row],[START_TIME]]&lt;TIME(12,0,0), "05:00-12:00",
  Table1[[#This Row],[START_TIME]]&lt;TIME(18,0,0), "12:00-18:00",
  Table1[[#This Row],[START_TIME]]&lt;TIME(23,0,0), "18:00-23:00",
  TRUE, "23:00-05:00"
)</f>
        <v>05:00-12:00</v>
      </c>
    </row>
    <row r="867" spans="1:15" x14ac:dyDescent="0.35">
      <c r="A867" s="1">
        <v>42665.037499999999</v>
      </c>
      <c r="B867" s="1">
        <v>42665.04791666667</v>
      </c>
      <c r="C867" t="s">
        <v>12</v>
      </c>
      <c r="D867" t="s">
        <v>30</v>
      </c>
      <c r="E867" t="s">
        <v>15</v>
      </c>
      <c r="F867">
        <v>8.6999999999999993</v>
      </c>
      <c r="H867" s="2">
        <v>42665</v>
      </c>
      <c r="I867" s="3">
        <v>3.7499999999999999E-2</v>
      </c>
      <c r="J867" s="2">
        <v>42665</v>
      </c>
      <c r="K867" s="3">
        <v>4.791666666666667E-2</v>
      </c>
      <c r="L867" s="4">
        <v>1.0416666666666666E-2</v>
      </c>
      <c r="M867" t="str">
        <f>TEXT(Table1[[#This Row],[START_DATE]], "dddd")</f>
        <v>Saturday</v>
      </c>
      <c r="N867" t="str">
        <f>UPPER(LEFT(Table1[[#This Row],[Column1]],3))</f>
        <v>SAT</v>
      </c>
      <c r="O867" t="str" cm="1">
        <f t="array" ref="O867">_xlfn.IFS(
  Table1[[#This Row],[START_TIME]]&lt;TIME(12,0,0), "05:00-12:00",
  Table1[[#This Row],[START_TIME]]&lt;TIME(18,0,0), "12:00-18:00",
  Table1[[#This Row],[START_TIME]]&lt;TIME(23,0,0), "18:00-23:00",
  TRUE, "23:00-05:00"
)</f>
        <v>05:00-12:00</v>
      </c>
    </row>
    <row r="868" spans="1:15" x14ac:dyDescent="0.35">
      <c r="A868" s="1">
        <v>42665.55972222222</v>
      </c>
      <c r="B868" s="1">
        <v>42665.585416666669</v>
      </c>
      <c r="C868" t="s">
        <v>12</v>
      </c>
      <c r="D868" t="s">
        <v>15</v>
      </c>
      <c r="E868" t="s">
        <v>32</v>
      </c>
      <c r="F868">
        <v>17.2</v>
      </c>
      <c r="H868" s="2">
        <v>42665</v>
      </c>
      <c r="I868" s="3">
        <v>0.55972222222222223</v>
      </c>
      <c r="J868" s="2">
        <v>42665</v>
      </c>
      <c r="K868" s="3">
        <v>0.5854166666666667</v>
      </c>
      <c r="L868" s="4">
        <v>2.5694444444444443E-2</v>
      </c>
      <c r="M868" t="str">
        <f>TEXT(Table1[[#This Row],[START_DATE]], "dddd")</f>
        <v>Saturday</v>
      </c>
      <c r="N868" t="str">
        <f>UPPER(LEFT(Table1[[#This Row],[Column1]],3))</f>
        <v>SAT</v>
      </c>
      <c r="O868" t="str" cm="1">
        <f t="array" ref="O868">_xlfn.IFS(
  Table1[[#This Row],[START_TIME]]&lt;TIME(12,0,0), "05:00-12:00",
  Table1[[#This Row],[START_TIME]]&lt;TIME(18,0,0), "12:00-18:00",
  Table1[[#This Row],[START_TIME]]&lt;TIME(23,0,0), "18:00-23:00",
  TRUE, "23:00-05:00"
)</f>
        <v>12:00-18:00</v>
      </c>
    </row>
    <row r="869" spans="1:15" x14ac:dyDescent="0.35">
      <c r="A869" s="1">
        <v>42665.713888888888</v>
      </c>
      <c r="B869" s="1">
        <v>42665.746527777781</v>
      </c>
      <c r="C869" t="s">
        <v>12</v>
      </c>
      <c r="D869" t="s">
        <v>32</v>
      </c>
      <c r="E869" t="s">
        <v>15</v>
      </c>
      <c r="F869">
        <v>14</v>
      </c>
      <c r="H869" s="2">
        <v>42665</v>
      </c>
      <c r="I869" s="3">
        <v>0.71388888888888891</v>
      </c>
      <c r="J869" s="2">
        <v>42665</v>
      </c>
      <c r="K869" s="3">
        <v>0.74652777777777779</v>
      </c>
      <c r="L869" s="4">
        <v>3.2638888888888891E-2</v>
      </c>
      <c r="M869" t="str">
        <f>TEXT(Table1[[#This Row],[START_DATE]], "dddd")</f>
        <v>Saturday</v>
      </c>
      <c r="N869" t="str">
        <f>UPPER(LEFT(Table1[[#This Row],[Column1]],3))</f>
        <v>SAT</v>
      </c>
      <c r="O869" t="str" cm="1">
        <f t="array" ref="O869">_xlfn.IFS(
  Table1[[#This Row],[START_TIME]]&lt;TIME(12,0,0), "05:00-12:00",
  Table1[[#This Row],[START_TIME]]&lt;TIME(18,0,0), "12:00-18:00",
  Table1[[#This Row],[START_TIME]]&lt;TIME(23,0,0), "18:00-23:00",
  TRUE, "23:00-05:00"
)</f>
        <v>12:00-18:00</v>
      </c>
    </row>
    <row r="870" spans="1:15" x14ac:dyDescent="0.35">
      <c r="A870" s="1">
        <v>42666.39166666667</v>
      </c>
      <c r="B870" s="1">
        <v>42666.420138888891</v>
      </c>
      <c r="C870" t="s">
        <v>12</v>
      </c>
      <c r="D870" t="s">
        <v>15</v>
      </c>
      <c r="E870" t="s">
        <v>32</v>
      </c>
      <c r="F870">
        <v>28.1</v>
      </c>
      <c r="H870" s="2">
        <v>42666</v>
      </c>
      <c r="I870" s="3">
        <v>0.39166666666666666</v>
      </c>
      <c r="J870" s="2">
        <v>42666</v>
      </c>
      <c r="K870" s="3">
        <v>0.4201388888888889</v>
      </c>
      <c r="L870" s="4">
        <v>2.8472222222222222E-2</v>
      </c>
      <c r="M870" t="str">
        <f>TEXT(Table1[[#This Row],[START_DATE]], "dddd")</f>
        <v>Sunday</v>
      </c>
      <c r="N870" t="str">
        <f>UPPER(LEFT(Table1[[#This Row],[Column1]],3))</f>
        <v>SUN</v>
      </c>
      <c r="O870" t="str" cm="1">
        <f t="array" ref="O870">_xlfn.IFS(
  Table1[[#This Row],[START_TIME]]&lt;TIME(12,0,0), "05:00-12:00",
  Table1[[#This Row],[START_TIME]]&lt;TIME(18,0,0), "12:00-18:00",
  Table1[[#This Row],[START_TIME]]&lt;TIME(23,0,0), "18:00-23:00",
  TRUE, "23:00-05:00"
)</f>
        <v>05:00-12:00</v>
      </c>
    </row>
    <row r="871" spans="1:15" x14ac:dyDescent="0.35">
      <c r="A871" s="1">
        <v>42666.511805555558</v>
      </c>
      <c r="B871" s="1">
        <v>42666.540972222225</v>
      </c>
      <c r="C871" t="s">
        <v>12</v>
      </c>
      <c r="D871" t="s">
        <v>32</v>
      </c>
      <c r="E871" t="s">
        <v>15</v>
      </c>
      <c r="F871">
        <v>28.2</v>
      </c>
      <c r="H871" s="2">
        <v>42666</v>
      </c>
      <c r="I871" s="3">
        <v>0.51180555555555551</v>
      </c>
      <c r="J871" s="2">
        <v>42666</v>
      </c>
      <c r="K871" s="3">
        <v>0.54097222222222219</v>
      </c>
      <c r="L871" s="4">
        <v>2.9166666666666667E-2</v>
      </c>
      <c r="M871" t="str">
        <f>TEXT(Table1[[#This Row],[START_DATE]], "dddd")</f>
        <v>Sunday</v>
      </c>
      <c r="N871" t="str">
        <f>UPPER(LEFT(Table1[[#This Row],[Column1]],3))</f>
        <v>SUN</v>
      </c>
      <c r="O871" t="str" cm="1">
        <f t="array" ref="O871">_xlfn.IFS(
  Table1[[#This Row],[START_TIME]]&lt;TIME(12,0,0), "05:00-12:00",
  Table1[[#This Row],[START_TIME]]&lt;TIME(18,0,0), "12:00-18:00",
  Table1[[#This Row],[START_TIME]]&lt;TIME(23,0,0), "18:00-23:00",
  TRUE, "23:00-05:00"
)</f>
        <v>12:00-18:00</v>
      </c>
    </row>
    <row r="872" spans="1:15" x14ac:dyDescent="0.35">
      <c r="A872" s="1">
        <v>42666.794444444444</v>
      </c>
      <c r="B872" s="1">
        <v>42666.801388888889</v>
      </c>
      <c r="C872" t="s">
        <v>12</v>
      </c>
      <c r="D872" t="s">
        <v>15</v>
      </c>
      <c r="E872" t="s">
        <v>30</v>
      </c>
      <c r="F872">
        <v>3.1</v>
      </c>
      <c r="G872" t="s">
        <v>14</v>
      </c>
      <c r="H872" s="2">
        <v>42666</v>
      </c>
      <c r="I872" s="3">
        <v>0.7944444444444444</v>
      </c>
      <c r="J872" s="2">
        <v>42666</v>
      </c>
      <c r="K872" s="3">
        <v>0.80138888888888893</v>
      </c>
      <c r="L872" s="4">
        <v>6.9444444444444441E-3</v>
      </c>
      <c r="M872" t="str">
        <f>TEXT(Table1[[#This Row],[START_DATE]], "dddd")</f>
        <v>Sunday</v>
      </c>
      <c r="N872" t="str">
        <f>UPPER(LEFT(Table1[[#This Row],[Column1]],3))</f>
        <v>SUN</v>
      </c>
      <c r="O872" t="str" cm="1">
        <f t="array" ref="O872">_xlfn.IFS(
  Table1[[#This Row],[START_TIME]]&lt;TIME(12,0,0), "05:00-12:00",
  Table1[[#This Row],[START_TIME]]&lt;TIME(18,0,0), "12:00-18:00",
  Table1[[#This Row],[START_TIME]]&lt;TIME(23,0,0), "18:00-23:00",
  TRUE, "23:00-05:00"
)</f>
        <v>18:00-23:00</v>
      </c>
    </row>
    <row r="873" spans="1:15" x14ac:dyDescent="0.35">
      <c r="A873" s="1">
        <v>42666.881944444445</v>
      </c>
      <c r="B873" s="1">
        <v>42666.892361111109</v>
      </c>
      <c r="C873" t="s">
        <v>12</v>
      </c>
      <c r="D873" t="s">
        <v>30</v>
      </c>
      <c r="E873" t="s">
        <v>15</v>
      </c>
      <c r="F873">
        <v>3.1</v>
      </c>
      <c r="G873" t="s">
        <v>17</v>
      </c>
      <c r="H873" s="2">
        <v>42666</v>
      </c>
      <c r="I873" s="3">
        <v>0.88194444444444442</v>
      </c>
      <c r="J873" s="2">
        <v>42666</v>
      </c>
      <c r="K873" s="3">
        <v>0.89236111111111116</v>
      </c>
      <c r="L873" s="4">
        <v>1.0416666666666666E-2</v>
      </c>
      <c r="M873" t="str">
        <f>TEXT(Table1[[#This Row],[START_DATE]], "dddd")</f>
        <v>Sunday</v>
      </c>
      <c r="N873" t="str">
        <f>UPPER(LEFT(Table1[[#This Row],[Column1]],3))</f>
        <v>SUN</v>
      </c>
      <c r="O873" t="str" cm="1">
        <f t="array" ref="O873">_xlfn.IFS(
  Table1[[#This Row],[START_TIME]]&lt;TIME(12,0,0), "05:00-12:00",
  Table1[[#This Row],[START_TIME]]&lt;TIME(18,0,0), "12:00-18:00",
  Table1[[#This Row],[START_TIME]]&lt;TIME(23,0,0), "18:00-23:00",
  TRUE, "23:00-05:00"
)</f>
        <v>18:00-23:00</v>
      </c>
    </row>
    <row r="874" spans="1:15" x14ac:dyDescent="0.35">
      <c r="A874" s="1">
        <v>42667.622916666667</v>
      </c>
      <c r="B874" s="1">
        <v>42667.643055555556</v>
      </c>
      <c r="C874" t="s">
        <v>12</v>
      </c>
      <c r="D874" t="s">
        <v>15</v>
      </c>
      <c r="E874" t="s">
        <v>31</v>
      </c>
      <c r="F874">
        <v>16.399999999999999</v>
      </c>
      <c r="H874" s="2">
        <v>42667</v>
      </c>
      <c r="I874" s="3">
        <v>0.62291666666666667</v>
      </c>
      <c r="J874" s="2">
        <v>42667</v>
      </c>
      <c r="K874" s="3">
        <v>0.6430555555555556</v>
      </c>
      <c r="L874" s="4">
        <v>2.013888888888889E-2</v>
      </c>
      <c r="M874" t="str">
        <f>TEXT(Table1[[#This Row],[START_DATE]], "dddd")</f>
        <v>Monday</v>
      </c>
      <c r="N874" t="str">
        <f>UPPER(LEFT(Table1[[#This Row],[Column1]],3))</f>
        <v>MON</v>
      </c>
      <c r="O874" t="str" cm="1">
        <f t="array" ref="O874">_xlfn.IFS(
  Table1[[#This Row],[START_TIME]]&lt;TIME(12,0,0), "05:00-12:00",
  Table1[[#This Row],[START_TIME]]&lt;TIME(18,0,0), "12:00-18:00",
  Table1[[#This Row],[START_TIME]]&lt;TIME(23,0,0), "18:00-23:00",
  TRUE, "23:00-05:00"
)</f>
        <v>12:00-18:00</v>
      </c>
    </row>
    <row r="875" spans="1:15" x14ac:dyDescent="0.35">
      <c r="A875" s="1">
        <v>42667.647916666669</v>
      </c>
      <c r="B875" s="1">
        <v>42667.675694444442</v>
      </c>
      <c r="C875" t="s">
        <v>12</v>
      </c>
      <c r="D875" t="s">
        <v>31</v>
      </c>
      <c r="E875" t="s">
        <v>30</v>
      </c>
      <c r="F875">
        <v>15.4</v>
      </c>
      <c r="H875" s="2">
        <v>42667</v>
      </c>
      <c r="I875" s="3">
        <v>0.6479166666666667</v>
      </c>
      <c r="J875" s="2">
        <v>42667</v>
      </c>
      <c r="K875" s="3">
        <v>0.67569444444444449</v>
      </c>
      <c r="L875" s="4">
        <v>2.7777777777777776E-2</v>
      </c>
      <c r="M875" t="str">
        <f>TEXT(Table1[[#This Row],[START_DATE]], "dddd")</f>
        <v>Monday</v>
      </c>
      <c r="N875" t="str">
        <f>UPPER(LEFT(Table1[[#This Row],[Column1]],3))</f>
        <v>MON</v>
      </c>
      <c r="O875" t="str" cm="1">
        <f t="array" ref="O875">_xlfn.IFS(
  Table1[[#This Row],[START_TIME]]&lt;TIME(12,0,0), "05:00-12:00",
  Table1[[#This Row],[START_TIME]]&lt;TIME(18,0,0), "12:00-18:00",
  Table1[[#This Row],[START_TIME]]&lt;TIME(23,0,0), "18:00-23:00",
  TRUE, "23:00-05:00"
)</f>
        <v>12:00-18:00</v>
      </c>
    </row>
    <row r="876" spans="1:15" x14ac:dyDescent="0.35">
      <c r="A876" s="1">
        <v>42667.69027777778</v>
      </c>
      <c r="B876" s="1">
        <v>42667.695138888892</v>
      </c>
      <c r="C876" t="s">
        <v>12</v>
      </c>
      <c r="D876" t="s">
        <v>30</v>
      </c>
      <c r="E876" t="s">
        <v>15</v>
      </c>
      <c r="F876">
        <v>2.2000000000000002</v>
      </c>
      <c r="H876" s="2">
        <v>42667</v>
      </c>
      <c r="I876" s="3">
        <v>0.69027777777777777</v>
      </c>
      <c r="J876" s="2">
        <v>42667</v>
      </c>
      <c r="K876" s="3">
        <v>0.69513888888888886</v>
      </c>
      <c r="L876" s="4">
        <v>4.8611111111111112E-3</v>
      </c>
      <c r="M876" t="str">
        <f>TEXT(Table1[[#This Row],[START_DATE]], "dddd")</f>
        <v>Monday</v>
      </c>
      <c r="N876" t="str">
        <f>UPPER(LEFT(Table1[[#This Row],[Column1]],3))</f>
        <v>MON</v>
      </c>
      <c r="O876" t="str" cm="1">
        <f t="array" ref="O876">_xlfn.IFS(
  Table1[[#This Row],[START_TIME]]&lt;TIME(12,0,0), "05:00-12:00",
  Table1[[#This Row],[START_TIME]]&lt;TIME(18,0,0), "12:00-18:00",
  Table1[[#This Row],[START_TIME]]&lt;TIME(23,0,0), "18:00-23:00",
  TRUE, "23:00-05:00"
)</f>
        <v>12:00-18:00</v>
      </c>
    </row>
    <row r="877" spans="1:15" x14ac:dyDescent="0.35">
      <c r="A877" s="1">
        <v>42668.560416666667</v>
      </c>
      <c r="B877" s="1">
        <v>42668.588888888888</v>
      </c>
      <c r="C877" t="s">
        <v>12</v>
      </c>
      <c r="D877" t="s">
        <v>15</v>
      </c>
      <c r="E877" t="s">
        <v>35</v>
      </c>
      <c r="F877">
        <v>11.2</v>
      </c>
      <c r="H877" s="2">
        <v>42668</v>
      </c>
      <c r="I877" s="3">
        <v>0.56041666666666667</v>
      </c>
      <c r="J877" s="2">
        <v>42668</v>
      </c>
      <c r="K877" s="3">
        <v>0.58888888888888891</v>
      </c>
      <c r="L877" s="4">
        <v>2.8472222222222222E-2</v>
      </c>
      <c r="M877" t="str">
        <f>TEXT(Table1[[#This Row],[START_DATE]], "dddd")</f>
        <v>Tuesday</v>
      </c>
      <c r="N877" t="str">
        <f>UPPER(LEFT(Table1[[#This Row],[Column1]],3))</f>
        <v>TUE</v>
      </c>
      <c r="O877" t="str" cm="1">
        <f t="array" ref="O877">_xlfn.IFS(
  Table1[[#This Row],[START_TIME]]&lt;TIME(12,0,0), "05:00-12:00",
  Table1[[#This Row],[START_TIME]]&lt;TIME(18,0,0), "12:00-18:00",
  Table1[[#This Row],[START_TIME]]&lt;TIME(23,0,0), "18:00-23:00",
  TRUE, "23:00-05:00"
)</f>
        <v>12:00-18:00</v>
      </c>
    </row>
    <row r="878" spans="1:15" x14ac:dyDescent="0.35">
      <c r="A878" s="1">
        <v>42668.62777777778</v>
      </c>
      <c r="B878" s="1">
        <v>42668.632638888892</v>
      </c>
      <c r="C878" t="s">
        <v>12</v>
      </c>
      <c r="D878" t="s">
        <v>35</v>
      </c>
      <c r="E878" t="s">
        <v>200</v>
      </c>
      <c r="F878">
        <v>2.2000000000000002</v>
      </c>
      <c r="H878" s="2">
        <v>42668</v>
      </c>
      <c r="I878" s="3">
        <v>0.62777777777777777</v>
      </c>
      <c r="J878" s="2">
        <v>42668</v>
      </c>
      <c r="K878" s="3">
        <v>0.63263888888888886</v>
      </c>
      <c r="L878" s="4">
        <v>4.8611111111111112E-3</v>
      </c>
      <c r="M878" t="str">
        <f>TEXT(Table1[[#This Row],[START_DATE]], "dddd")</f>
        <v>Tuesday</v>
      </c>
      <c r="N878" t="str">
        <f>UPPER(LEFT(Table1[[#This Row],[Column1]],3))</f>
        <v>TUE</v>
      </c>
      <c r="O878" t="str" cm="1">
        <f t="array" ref="O878">_xlfn.IFS(
  Table1[[#This Row],[START_TIME]]&lt;TIME(12,0,0), "05:00-12:00",
  Table1[[#This Row],[START_TIME]]&lt;TIME(18,0,0), "12:00-18:00",
  Table1[[#This Row],[START_TIME]]&lt;TIME(23,0,0), "18:00-23:00",
  TRUE, "23:00-05:00"
)</f>
        <v>12:00-18:00</v>
      </c>
    </row>
    <row r="879" spans="1:15" x14ac:dyDescent="0.35">
      <c r="A879" s="1">
        <v>42668.636111111111</v>
      </c>
      <c r="B879" s="1">
        <v>42668.647916666669</v>
      </c>
      <c r="C879" t="s">
        <v>12</v>
      </c>
      <c r="D879" t="s">
        <v>200</v>
      </c>
      <c r="E879" t="s">
        <v>15</v>
      </c>
      <c r="F879">
        <v>3.6</v>
      </c>
      <c r="H879" s="2">
        <v>42668</v>
      </c>
      <c r="I879" s="3">
        <v>0.63611111111111107</v>
      </c>
      <c r="J879" s="2">
        <v>42668</v>
      </c>
      <c r="K879" s="3">
        <v>0.6479166666666667</v>
      </c>
      <c r="L879" s="4">
        <v>1.1805555555555555E-2</v>
      </c>
      <c r="M879" t="str">
        <f>TEXT(Table1[[#This Row],[START_DATE]], "dddd")</f>
        <v>Tuesday</v>
      </c>
      <c r="N879" t="str">
        <f>UPPER(LEFT(Table1[[#This Row],[Column1]],3))</f>
        <v>TUE</v>
      </c>
      <c r="O879" t="str" cm="1">
        <f t="array" ref="O879">_xlfn.IFS(
  Table1[[#This Row],[START_TIME]]&lt;TIME(12,0,0), "05:00-12:00",
  Table1[[#This Row],[START_TIME]]&lt;TIME(18,0,0), "12:00-18:00",
  Table1[[#This Row],[START_TIME]]&lt;TIME(23,0,0), "18:00-23:00",
  TRUE, "23:00-05:00"
)</f>
        <v>12:00-18:00</v>
      </c>
    </row>
    <row r="880" spans="1:15" x14ac:dyDescent="0.35">
      <c r="A880" s="1">
        <v>42668.833333333336</v>
      </c>
      <c r="B880" s="1">
        <v>42668.84097222222</v>
      </c>
      <c r="C880" t="s">
        <v>12</v>
      </c>
      <c r="D880" t="s">
        <v>19</v>
      </c>
      <c r="E880" t="s">
        <v>125</v>
      </c>
      <c r="F880">
        <v>3.6</v>
      </c>
      <c r="G880" t="s">
        <v>14</v>
      </c>
      <c r="H880" s="2">
        <v>42668</v>
      </c>
      <c r="I880" s="3">
        <v>0.83333333333333337</v>
      </c>
      <c r="J880" s="2">
        <v>42668</v>
      </c>
      <c r="K880" s="3">
        <v>0.84097222222222223</v>
      </c>
      <c r="L880" s="4">
        <v>7.6388888888888886E-3</v>
      </c>
      <c r="M880" t="str">
        <f>TEXT(Table1[[#This Row],[START_DATE]], "dddd")</f>
        <v>Tuesday</v>
      </c>
      <c r="N880" t="str">
        <f>UPPER(LEFT(Table1[[#This Row],[Column1]],3))</f>
        <v>TUE</v>
      </c>
      <c r="O880" t="str" cm="1">
        <f t="array" ref="O880">_xlfn.IFS(
  Table1[[#This Row],[START_TIME]]&lt;TIME(12,0,0), "05:00-12:00",
  Table1[[#This Row],[START_TIME]]&lt;TIME(18,0,0), "12:00-18:00",
  Table1[[#This Row],[START_TIME]]&lt;TIME(23,0,0), "18:00-23:00",
  TRUE, "23:00-05:00"
)</f>
        <v>18:00-23:00</v>
      </c>
    </row>
    <row r="881" spans="1:15" x14ac:dyDescent="0.35">
      <c r="A881" s="1">
        <v>42668.870833333334</v>
      </c>
      <c r="B881" s="1">
        <v>42668.877083333333</v>
      </c>
      <c r="C881" t="s">
        <v>12</v>
      </c>
      <c r="D881" t="s">
        <v>125</v>
      </c>
      <c r="E881" t="s">
        <v>28</v>
      </c>
      <c r="F881">
        <v>4.9000000000000004</v>
      </c>
      <c r="H881" s="2">
        <v>42668</v>
      </c>
      <c r="I881" s="3">
        <v>0.87083333333333335</v>
      </c>
      <c r="J881" s="2">
        <v>42668</v>
      </c>
      <c r="K881" s="3">
        <v>0.87708333333333333</v>
      </c>
      <c r="L881" s="4">
        <v>6.2500000000000003E-3</v>
      </c>
      <c r="M881" t="str">
        <f>TEXT(Table1[[#This Row],[START_DATE]], "dddd")</f>
        <v>Tuesday</v>
      </c>
      <c r="N881" t="str">
        <f>UPPER(LEFT(Table1[[#This Row],[Column1]],3))</f>
        <v>TUE</v>
      </c>
      <c r="O881" t="str" cm="1">
        <f t="array" ref="O881">_xlfn.IFS(
  Table1[[#This Row],[START_TIME]]&lt;TIME(12,0,0), "05:00-12:00",
  Table1[[#This Row],[START_TIME]]&lt;TIME(18,0,0), "12:00-18:00",
  Table1[[#This Row],[START_TIME]]&lt;TIME(23,0,0), "18:00-23:00",
  TRUE, "23:00-05:00"
)</f>
        <v>18:00-23:00</v>
      </c>
    </row>
    <row r="882" spans="1:15" x14ac:dyDescent="0.35">
      <c r="A882" s="1">
        <v>42668.933333333334</v>
      </c>
      <c r="B882" s="1">
        <v>42668.947916666664</v>
      </c>
      <c r="C882" t="s">
        <v>12</v>
      </c>
      <c r="D882" t="s">
        <v>28</v>
      </c>
      <c r="E882" t="s">
        <v>19</v>
      </c>
      <c r="F882">
        <v>8.6999999999999993</v>
      </c>
      <c r="G882" t="s">
        <v>29</v>
      </c>
      <c r="H882" s="2">
        <v>42668</v>
      </c>
      <c r="I882" s="3">
        <v>0.93333333333333335</v>
      </c>
      <c r="J882" s="2">
        <v>42668</v>
      </c>
      <c r="K882" s="3">
        <v>0.94791666666666663</v>
      </c>
      <c r="L882" s="4">
        <v>1.4583333333333334E-2</v>
      </c>
      <c r="M882" t="str">
        <f>TEXT(Table1[[#This Row],[START_DATE]], "dddd")</f>
        <v>Tuesday</v>
      </c>
      <c r="N882" t="str">
        <f>UPPER(LEFT(Table1[[#This Row],[Column1]],3))</f>
        <v>TUE</v>
      </c>
      <c r="O882" t="str" cm="1">
        <f t="array" ref="O882">_xlfn.IFS(
  Table1[[#This Row],[START_TIME]]&lt;TIME(12,0,0), "05:00-12:00",
  Table1[[#This Row],[START_TIME]]&lt;TIME(18,0,0), "12:00-18:00",
  Table1[[#This Row],[START_TIME]]&lt;TIME(23,0,0), "18:00-23:00",
  TRUE, "23:00-05:00"
)</f>
        <v>18:00-23:00</v>
      </c>
    </row>
    <row r="883" spans="1:15" x14ac:dyDescent="0.35">
      <c r="A883" s="1">
        <v>42669.809027777781</v>
      </c>
      <c r="B883" s="1">
        <v>42669.813194444447</v>
      </c>
      <c r="C883" t="s">
        <v>12</v>
      </c>
      <c r="D883" t="s">
        <v>19</v>
      </c>
      <c r="E883" t="s">
        <v>28</v>
      </c>
      <c r="F883">
        <v>2.1</v>
      </c>
      <c r="G883" t="s">
        <v>21</v>
      </c>
      <c r="H883" s="2">
        <v>42669</v>
      </c>
      <c r="I883" s="3">
        <v>0.80902777777777779</v>
      </c>
      <c r="J883" s="2">
        <v>42669</v>
      </c>
      <c r="K883" s="3">
        <v>0.81319444444444444</v>
      </c>
      <c r="L883" s="4">
        <v>4.1666666666666666E-3</v>
      </c>
      <c r="M883" t="str">
        <f>TEXT(Table1[[#This Row],[START_DATE]], "dddd")</f>
        <v>Wednesday</v>
      </c>
      <c r="N883" t="str">
        <f>UPPER(LEFT(Table1[[#This Row],[Column1]],3))</f>
        <v>WED</v>
      </c>
      <c r="O883" t="str" cm="1">
        <f t="array" ref="O883">_xlfn.IFS(
  Table1[[#This Row],[START_TIME]]&lt;TIME(12,0,0), "05:00-12:00",
  Table1[[#This Row],[START_TIME]]&lt;TIME(18,0,0), "12:00-18:00",
  Table1[[#This Row],[START_TIME]]&lt;TIME(23,0,0), "18:00-23:00",
  TRUE, "23:00-05:00"
)</f>
        <v>18:00-23:00</v>
      </c>
    </row>
    <row r="884" spans="1:15" x14ac:dyDescent="0.35">
      <c r="A884" s="1">
        <v>42669.870138888888</v>
      </c>
      <c r="B884" s="1">
        <v>42669.877083333333</v>
      </c>
      <c r="C884" t="s">
        <v>12</v>
      </c>
      <c r="D884" t="s">
        <v>28</v>
      </c>
      <c r="E884" t="s">
        <v>19</v>
      </c>
      <c r="F884">
        <v>2.1</v>
      </c>
      <c r="H884" s="2">
        <v>42669</v>
      </c>
      <c r="I884" s="3">
        <v>0.87013888888888891</v>
      </c>
      <c r="J884" s="2">
        <v>42669</v>
      </c>
      <c r="K884" s="3">
        <v>0.87708333333333333</v>
      </c>
      <c r="L884" s="4">
        <v>6.9444444444444441E-3</v>
      </c>
      <c r="M884" t="str">
        <f>TEXT(Table1[[#This Row],[START_DATE]], "dddd")</f>
        <v>Wednesday</v>
      </c>
      <c r="N884" t="str">
        <f>UPPER(LEFT(Table1[[#This Row],[Column1]],3))</f>
        <v>WED</v>
      </c>
      <c r="O884" t="str" cm="1">
        <f t="array" ref="O884">_xlfn.IFS(
  Table1[[#This Row],[START_TIME]]&lt;TIME(12,0,0), "05:00-12:00",
  Table1[[#This Row],[START_TIME]]&lt;TIME(18,0,0), "12:00-18:00",
  Table1[[#This Row],[START_TIME]]&lt;TIME(23,0,0), "18:00-23:00",
  TRUE, "23:00-05:00"
)</f>
        <v>18:00-23:00</v>
      </c>
    </row>
    <row r="885" spans="1:15" x14ac:dyDescent="0.35">
      <c r="A885" s="1">
        <v>42670.785416666666</v>
      </c>
      <c r="B885" s="1">
        <v>42670.802777777775</v>
      </c>
      <c r="C885" t="s">
        <v>12</v>
      </c>
      <c r="D885" t="s">
        <v>15</v>
      </c>
      <c r="E885" t="s">
        <v>30</v>
      </c>
      <c r="F885">
        <v>8.4</v>
      </c>
      <c r="G885" t="s">
        <v>21</v>
      </c>
      <c r="H885" s="2">
        <v>42670</v>
      </c>
      <c r="I885" s="3">
        <v>0.78541666666666665</v>
      </c>
      <c r="J885" s="2">
        <v>42670</v>
      </c>
      <c r="K885" s="3">
        <v>0.80277777777777781</v>
      </c>
      <c r="L885" s="4">
        <v>1.7361111111111112E-2</v>
      </c>
      <c r="M885" t="str">
        <f>TEXT(Table1[[#This Row],[START_DATE]], "dddd")</f>
        <v>Thursday</v>
      </c>
      <c r="N885" t="str">
        <f>UPPER(LEFT(Table1[[#This Row],[Column1]],3))</f>
        <v>THU</v>
      </c>
      <c r="O885" t="str" cm="1">
        <f t="array" ref="O885">_xlfn.IFS(
  Table1[[#This Row],[START_TIME]]&lt;TIME(12,0,0), "05:00-12:00",
  Table1[[#This Row],[START_TIME]]&lt;TIME(18,0,0), "12:00-18:00",
  Table1[[#This Row],[START_TIME]]&lt;TIME(23,0,0), "18:00-23:00",
  TRUE, "23:00-05:00"
)</f>
        <v>18:00-23:00</v>
      </c>
    </row>
    <row r="886" spans="1:15" x14ac:dyDescent="0.35">
      <c r="A886" s="1">
        <v>42670.805555555555</v>
      </c>
      <c r="B886" s="1">
        <v>42670.815972222219</v>
      </c>
      <c r="C886" t="s">
        <v>12</v>
      </c>
      <c r="D886" t="s">
        <v>30</v>
      </c>
      <c r="E886" t="s">
        <v>30</v>
      </c>
      <c r="F886">
        <v>5.9</v>
      </c>
      <c r="H886" s="2">
        <v>42670</v>
      </c>
      <c r="I886" s="3">
        <v>0.80555555555555558</v>
      </c>
      <c r="J886" s="2">
        <v>42670</v>
      </c>
      <c r="K886" s="3">
        <v>0.81597222222222221</v>
      </c>
      <c r="L886" s="4">
        <v>1.0416666666666666E-2</v>
      </c>
      <c r="M886" t="str">
        <f>TEXT(Table1[[#This Row],[START_DATE]], "dddd")</f>
        <v>Thursday</v>
      </c>
      <c r="N886" t="str">
        <f>UPPER(LEFT(Table1[[#This Row],[Column1]],3))</f>
        <v>THU</v>
      </c>
      <c r="O886" t="str" cm="1">
        <f t="array" ref="O886">_xlfn.IFS(
  Table1[[#This Row],[START_TIME]]&lt;TIME(12,0,0), "05:00-12:00",
  Table1[[#This Row],[START_TIME]]&lt;TIME(18,0,0), "12:00-18:00",
  Table1[[#This Row],[START_TIME]]&lt;TIME(23,0,0), "18:00-23:00",
  TRUE, "23:00-05:00"
)</f>
        <v>18:00-23:00</v>
      </c>
    </row>
    <row r="887" spans="1:15" x14ac:dyDescent="0.35">
      <c r="A887" s="1">
        <v>42670.827777777777</v>
      </c>
      <c r="B887" s="1">
        <v>42670.847916666666</v>
      </c>
      <c r="C887" t="s">
        <v>12</v>
      </c>
      <c r="D887" t="s">
        <v>79</v>
      </c>
      <c r="E887" t="s">
        <v>79</v>
      </c>
      <c r="F887">
        <v>12.1</v>
      </c>
      <c r="H887" s="2">
        <v>42670</v>
      </c>
      <c r="I887" s="3">
        <v>0.82777777777777772</v>
      </c>
      <c r="J887" s="2">
        <v>42670</v>
      </c>
      <c r="K887" s="3">
        <v>0.84791666666666665</v>
      </c>
      <c r="L887" s="4">
        <v>2.013888888888889E-2</v>
      </c>
      <c r="M887" t="str">
        <f>TEXT(Table1[[#This Row],[START_DATE]], "dddd")</f>
        <v>Thursday</v>
      </c>
      <c r="N887" t="str">
        <f>UPPER(LEFT(Table1[[#This Row],[Column1]],3))</f>
        <v>THU</v>
      </c>
      <c r="O887" t="str" cm="1">
        <f t="array" ref="O887">_xlfn.IFS(
  Table1[[#This Row],[START_TIME]]&lt;TIME(12,0,0), "05:00-12:00",
  Table1[[#This Row],[START_TIME]]&lt;TIME(18,0,0), "12:00-18:00",
  Table1[[#This Row],[START_TIME]]&lt;TIME(23,0,0), "18:00-23:00",
  TRUE, "23:00-05:00"
)</f>
        <v>18:00-23:00</v>
      </c>
    </row>
    <row r="888" spans="1:15" x14ac:dyDescent="0.35">
      <c r="A888" s="1">
        <v>42670.865972222222</v>
      </c>
      <c r="B888" s="1">
        <v>42670.870833333334</v>
      </c>
      <c r="C888" t="s">
        <v>12</v>
      </c>
      <c r="D888" t="s">
        <v>79</v>
      </c>
      <c r="E888" t="s">
        <v>80</v>
      </c>
      <c r="F888">
        <v>3.9</v>
      </c>
      <c r="H888" s="2">
        <v>42670</v>
      </c>
      <c r="I888" s="3">
        <v>0.86597222222222225</v>
      </c>
      <c r="J888" s="2">
        <v>42670</v>
      </c>
      <c r="K888" s="3">
        <v>0.87083333333333335</v>
      </c>
      <c r="L888" s="4">
        <v>4.8611111111111112E-3</v>
      </c>
      <c r="M888" t="str">
        <f>TEXT(Table1[[#This Row],[START_DATE]], "dddd")</f>
        <v>Thursday</v>
      </c>
      <c r="N888" t="str">
        <f>UPPER(LEFT(Table1[[#This Row],[Column1]],3))</f>
        <v>THU</v>
      </c>
      <c r="O888" t="str" cm="1">
        <f t="array" ref="O888">_xlfn.IFS(
  Table1[[#This Row],[START_TIME]]&lt;TIME(12,0,0), "05:00-12:00",
  Table1[[#This Row],[START_TIME]]&lt;TIME(18,0,0), "12:00-18:00",
  Table1[[#This Row],[START_TIME]]&lt;TIME(23,0,0), "18:00-23:00",
  TRUE, "23:00-05:00"
)</f>
        <v>18:00-23:00</v>
      </c>
    </row>
    <row r="889" spans="1:15" x14ac:dyDescent="0.35">
      <c r="A889" s="1">
        <v>42670.893055555556</v>
      </c>
      <c r="B889" s="1">
        <v>42670.908333333333</v>
      </c>
      <c r="C889" t="s">
        <v>12</v>
      </c>
      <c r="D889" t="s">
        <v>30</v>
      </c>
      <c r="E889" t="s">
        <v>15</v>
      </c>
      <c r="F889">
        <v>6.2</v>
      </c>
      <c r="H889" s="2">
        <v>42670</v>
      </c>
      <c r="I889" s="3">
        <v>0.8930555555555556</v>
      </c>
      <c r="J889" s="2">
        <v>42670</v>
      </c>
      <c r="K889" s="3">
        <v>0.90833333333333333</v>
      </c>
      <c r="L889" s="4">
        <v>1.5277777777777777E-2</v>
      </c>
      <c r="M889" t="str">
        <f>TEXT(Table1[[#This Row],[START_DATE]], "dddd")</f>
        <v>Thursday</v>
      </c>
      <c r="N889" t="str">
        <f>UPPER(LEFT(Table1[[#This Row],[Column1]],3))</f>
        <v>THU</v>
      </c>
      <c r="O889" t="str" cm="1">
        <f t="array" ref="O889">_xlfn.IFS(
  Table1[[#This Row],[START_TIME]]&lt;TIME(12,0,0), "05:00-12:00",
  Table1[[#This Row],[START_TIME]]&lt;TIME(18,0,0), "12:00-18:00",
  Table1[[#This Row],[START_TIME]]&lt;TIME(23,0,0), "18:00-23:00",
  TRUE, "23:00-05:00"
)</f>
        <v>18:00-23:00</v>
      </c>
    </row>
    <row r="890" spans="1:15" x14ac:dyDescent="0.35">
      <c r="A890" s="1">
        <v>42671.481944444444</v>
      </c>
      <c r="B890" s="1">
        <v>42671.494444444441</v>
      </c>
      <c r="C890" t="s">
        <v>12</v>
      </c>
      <c r="D890" t="s">
        <v>15</v>
      </c>
      <c r="E890" t="s">
        <v>31</v>
      </c>
      <c r="F890">
        <v>10.4</v>
      </c>
      <c r="G890" t="s">
        <v>21</v>
      </c>
      <c r="H890" s="2">
        <v>42671</v>
      </c>
      <c r="I890" s="3">
        <v>0.48194444444444445</v>
      </c>
      <c r="J890" s="2">
        <v>42671</v>
      </c>
      <c r="K890" s="3">
        <v>0.49444444444444446</v>
      </c>
      <c r="L890" s="4">
        <v>1.2500000000000001E-2</v>
      </c>
      <c r="M890" t="str">
        <f>TEXT(Table1[[#This Row],[START_DATE]], "dddd")</f>
        <v>Friday</v>
      </c>
      <c r="N890" t="str">
        <f>UPPER(LEFT(Table1[[#This Row],[Column1]],3))</f>
        <v>FRI</v>
      </c>
      <c r="O890" t="str" cm="1">
        <f t="array" ref="O890">_xlfn.IFS(
  Table1[[#This Row],[START_TIME]]&lt;TIME(12,0,0), "05:00-12:00",
  Table1[[#This Row],[START_TIME]]&lt;TIME(18,0,0), "12:00-18:00",
  Table1[[#This Row],[START_TIME]]&lt;TIME(23,0,0), "18:00-23:00",
  TRUE, "23:00-05:00"
)</f>
        <v>05:00-12:00</v>
      </c>
    </row>
    <row r="891" spans="1:15" x14ac:dyDescent="0.35">
      <c r="A891" s="1">
        <v>42671.54583333333</v>
      </c>
      <c r="B891" s="1">
        <v>42671.566666666666</v>
      </c>
      <c r="C891" t="s">
        <v>12</v>
      </c>
      <c r="D891" t="s">
        <v>31</v>
      </c>
      <c r="E891" t="s">
        <v>15</v>
      </c>
      <c r="F891">
        <v>9.9</v>
      </c>
      <c r="G891" t="s">
        <v>21</v>
      </c>
      <c r="H891" s="2">
        <v>42671</v>
      </c>
      <c r="I891" s="3">
        <v>0.54583333333333328</v>
      </c>
      <c r="J891" s="2">
        <v>42671</v>
      </c>
      <c r="K891" s="3">
        <v>0.56666666666666665</v>
      </c>
      <c r="L891" s="4">
        <v>2.0833333333333332E-2</v>
      </c>
      <c r="M891" t="str">
        <f>TEXT(Table1[[#This Row],[START_DATE]], "dddd")</f>
        <v>Friday</v>
      </c>
      <c r="N891" t="str">
        <f>UPPER(LEFT(Table1[[#This Row],[Column1]],3))</f>
        <v>FRI</v>
      </c>
      <c r="O891" t="str" cm="1">
        <f t="array" ref="O891">_xlfn.IFS(
  Table1[[#This Row],[START_TIME]]&lt;TIME(12,0,0), "05:00-12:00",
  Table1[[#This Row],[START_TIME]]&lt;TIME(18,0,0), "12:00-18:00",
  Table1[[#This Row],[START_TIME]]&lt;TIME(23,0,0), "18:00-23:00",
  TRUE, "23:00-05:00"
)</f>
        <v>12:00-18:00</v>
      </c>
    </row>
    <row r="892" spans="1:15" x14ac:dyDescent="0.35">
      <c r="A892" s="1">
        <v>42671.661805555559</v>
      </c>
      <c r="B892" s="1">
        <v>42671.749305555553</v>
      </c>
      <c r="C892" t="s">
        <v>12</v>
      </c>
      <c r="D892" t="s">
        <v>15</v>
      </c>
      <c r="E892" t="s">
        <v>201</v>
      </c>
      <c r="F892">
        <v>107</v>
      </c>
      <c r="G892" t="s">
        <v>21</v>
      </c>
      <c r="H892" s="2">
        <v>42671</v>
      </c>
      <c r="I892" s="3">
        <v>0.66180555555555554</v>
      </c>
      <c r="J892" s="2">
        <v>42671</v>
      </c>
      <c r="K892" s="3">
        <v>0.74930555555555556</v>
      </c>
      <c r="L892" s="4">
        <v>8.7499999999999994E-2</v>
      </c>
      <c r="M892" t="str">
        <f>TEXT(Table1[[#This Row],[START_DATE]], "dddd")</f>
        <v>Friday</v>
      </c>
      <c r="N892" t="str">
        <f>UPPER(LEFT(Table1[[#This Row],[Column1]],3))</f>
        <v>FRI</v>
      </c>
      <c r="O892" t="str" cm="1">
        <f t="array" ref="O892">_xlfn.IFS(
  Table1[[#This Row],[START_TIME]]&lt;TIME(12,0,0), "05:00-12:00",
  Table1[[#This Row],[START_TIME]]&lt;TIME(18,0,0), "12:00-18:00",
  Table1[[#This Row],[START_TIME]]&lt;TIME(23,0,0), "18:00-23:00",
  TRUE, "23:00-05:00"
)</f>
        <v>12:00-18:00</v>
      </c>
    </row>
    <row r="893" spans="1:15" x14ac:dyDescent="0.35">
      <c r="A893" s="1">
        <v>42671.759027777778</v>
      </c>
      <c r="B893" s="1">
        <v>42671.838194444441</v>
      </c>
      <c r="C893" t="s">
        <v>12</v>
      </c>
      <c r="D893" t="s">
        <v>201</v>
      </c>
      <c r="E893" t="s">
        <v>202</v>
      </c>
      <c r="F893">
        <v>133.6</v>
      </c>
      <c r="G893" t="s">
        <v>21</v>
      </c>
      <c r="H893" s="2">
        <v>42671</v>
      </c>
      <c r="I893" s="3">
        <v>0.75902777777777775</v>
      </c>
      <c r="J893" s="2">
        <v>42671</v>
      </c>
      <c r="K893" s="3">
        <v>0.83819444444444446</v>
      </c>
      <c r="L893" s="4">
        <v>7.9166666666666663E-2</v>
      </c>
      <c r="M893" t="str">
        <f>TEXT(Table1[[#This Row],[START_DATE]], "dddd")</f>
        <v>Friday</v>
      </c>
      <c r="N893" t="str">
        <f>UPPER(LEFT(Table1[[#This Row],[Column1]],3))</f>
        <v>FRI</v>
      </c>
      <c r="O893" t="str" cm="1">
        <f t="array" ref="O893">_xlfn.IFS(
  Table1[[#This Row],[START_TIME]]&lt;TIME(12,0,0), "05:00-12:00",
  Table1[[#This Row],[START_TIME]]&lt;TIME(18,0,0), "12:00-18:00",
  Table1[[#This Row],[START_TIME]]&lt;TIME(23,0,0), "18:00-23:00",
  TRUE, "23:00-05:00"
)</f>
        <v>18:00-23:00</v>
      </c>
    </row>
    <row r="894" spans="1:15" x14ac:dyDescent="0.35">
      <c r="A894" s="1">
        <v>42671.842361111114</v>
      </c>
      <c r="B894" s="1">
        <v>42671.916666666664</v>
      </c>
      <c r="C894" t="s">
        <v>12</v>
      </c>
      <c r="D894" t="s">
        <v>202</v>
      </c>
      <c r="E894" t="s">
        <v>203</v>
      </c>
      <c r="F894">
        <v>91.8</v>
      </c>
      <c r="G894" t="s">
        <v>21</v>
      </c>
      <c r="H894" s="2">
        <v>42671</v>
      </c>
      <c r="I894" s="3">
        <v>0.84236111111111112</v>
      </c>
      <c r="J894" s="2">
        <v>42671</v>
      </c>
      <c r="K894" s="3">
        <v>0.91666666666666663</v>
      </c>
      <c r="L894" s="4">
        <v>7.4305555555555555E-2</v>
      </c>
      <c r="M894" t="str">
        <f>TEXT(Table1[[#This Row],[START_DATE]], "dddd")</f>
        <v>Friday</v>
      </c>
      <c r="N894" t="str">
        <f>UPPER(LEFT(Table1[[#This Row],[Column1]],3))</f>
        <v>FRI</v>
      </c>
      <c r="O894" t="str" cm="1">
        <f t="array" ref="O894">_xlfn.IFS(
  Table1[[#This Row],[START_TIME]]&lt;TIME(12,0,0), "05:00-12:00",
  Table1[[#This Row],[START_TIME]]&lt;TIME(18,0,0), "12:00-18:00",
  Table1[[#This Row],[START_TIME]]&lt;TIME(23,0,0), "18:00-23:00",
  TRUE, "23:00-05:00"
)</f>
        <v>18:00-23:00</v>
      </c>
    </row>
    <row r="895" spans="1:15" x14ac:dyDescent="0.35">
      <c r="A895" s="1">
        <v>42672.640277777777</v>
      </c>
      <c r="B895" s="1">
        <v>42672.711805555555</v>
      </c>
      <c r="C895" t="s">
        <v>12</v>
      </c>
      <c r="D895" t="s">
        <v>203</v>
      </c>
      <c r="E895" t="s">
        <v>204</v>
      </c>
      <c r="F895">
        <v>40.700000000000003</v>
      </c>
      <c r="G895" t="s">
        <v>21</v>
      </c>
      <c r="H895" s="2">
        <v>42672</v>
      </c>
      <c r="I895" s="3">
        <v>0.64027777777777772</v>
      </c>
      <c r="J895" s="2">
        <v>42672</v>
      </c>
      <c r="K895" s="3">
        <v>0.71180555555555558</v>
      </c>
      <c r="L895" s="4">
        <v>7.1527777777777773E-2</v>
      </c>
      <c r="M895" t="str">
        <f>TEXT(Table1[[#This Row],[START_DATE]], "dddd")</f>
        <v>Saturday</v>
      </c>
      <c r="N895" t="str">
        <f>UPPER(LEFT(Table1[[#This Row],[Column1]],3))</f>
        <v>SAT</v>
      </c>
      <c r="O895" t="str" cm="1">
        <f t="array" ref="O895">_xlfn.IFS(
  Table1[[#This Row],[START_TIME]]&lt;TIME(12,0,0), "05:00-12:00",
  Table1[[#This Row],[START_TIME]]&lt;TIME(18,0,0), "12:00-18:00",
  Table1[[#This Row],[START_TIME]]&lt;TIME(23,0,0), "18:00-23:00",
  TRUE, "23:00-05:00"
)</f>
        <v>12:00-18:00</v>
      </c>
    </row>
    <row r="896" spans="1:15" x14ac:dyDescent="0.35">
      <c r="A896" s="1">
        <v>42672.717361111114</v>
      </c>
      <c r="B896" s="1">
        <v>42672.804861111108</v>
      </c>
      <c r="C896" t="s">
        <v>12</v>
      </c>
      <c r="D896" t="s">
        <v>204</v>
      </c>
      <c r="E896" t="s">
        <v>203</v>
      </c>
      <c r="F896">
        <v>75.7</v>
      </c>
      <c r="H896" s="2">
        <v>42672</v>
      </c>
      <c r="I896" s="3">
        <v>0.71736111111111112</v>
      </c>
      <c r="J896" s="2">
        <v>42672</v>
      </c>
      <c r="K896" s="3">
        <v>0.80486111111111114</v>
      </c>
      <c r="L896" s="4">
        <v>8.7499999999999994E-2</v>
      </c>
      <c r="M896" t="str">
        <f>TEXT(Table1[[#This Row],[START_DATE]], "dddd")</f>
        <v>Saturday</v>
      </c>
      <c r="N896" t="str">
        <f>UPPER(LEFT(Table1[[#This Row],[Column1]],3))</f>
        <v>SAT</v>
      </c>
      <c r="O896" t="str" cm="1">
        <f t="array" ref="O896">_xlfn.IFS(
  Table1[[#This Row],[START_TIME]]&lt;TIME(12,0,0), "05:00-12:00",
  Table1[[#This Row],[START_TIME]]&lt;TIME(18,0,0), "12:00-18:00",
  Table1[[#This Row],[START_TIME]]&lt;TIME(23,0,0), "18:00-23:00",
  TRUE, "23:00-05:00"
)</f>
        <v>12:00-18:00</v>
      </c>
    </row>
    <row r="897" spans="1:15" x14ac:dyDescent="0.35">
      <c r="A897" s="1">
        <v>42673.325694444444</v>
      </c>
      <c r="B897" s="1">
        <v>42673.354166666664</v>
      </c>
      <c r="C897" t="s">
        <v>12</v>
      </c>
      <c r="D897" t="s">
        <v>203</v>
      </c>
      <c r="E897" t="s">
        <v>205</v>
      </c>
      <c r="F897">
        <v>29.8</v>
      </c>
      <c r="H897" s="2">
        <v>42673</v>
      </c>
      <c r="I897" s="3">
        <v>0.32569444444444445</v>
      </c>
      <c r="J897" s="2">
        <v>42673</v>
      </c>
      <c r="K897" s="3">
        <v>0.35416666666666669</v>
      </c>
      <c r="L897" s="4">
        <v>2.8472222222222222E-2</v>
      </c>
      <c r="M897" t="str">
        <f>TEXT(Table1[[#This Row],[START_DATE]], "dddd")</f>
        <v>Sunday</v>
      </c>
      <c r="N897" t="str">
        <f>UPPER(LEFT(Table1[[#This Row],[Column1]],3))</f>
        <v>SUN</v>
      </c>
      <c r="O897" t="str" cm="1">
        <f t="array" ref="O897">_xlfn.IFS(
  Table1[[#This Row],[START_TIME]]&lt;TIME(12,0,0), "05:00-12:00",
  Table1[[#This Row],[START_TIME]]&lt;TIME(18,0,0), "12:00-18:00",
  Table1[[#This Row],[START_TIME]]&lt;TIME(23,0,0), "18:00-23:00",
  TRUE, "23:00-05:00"
)</f>
        <v>05:00-12:00</v>
      </c>
    </row>
    <row r="898" spans="1:15" x14ac:dyDescent="0.35">
      <c r="A898" s="1">
        <v>42673.379861111112</v>
      </c>
      <c r="B898" s="1">
        <v>42673.42291666667</v>
      </c>
      <c r="C898" t="s">
        <v>12</v>
      </c>
      <c r="D898" t="s">
        <v>205</v>
      </c>
      <c r="E898" t="s">
        <v>205</v>
      </c>
      <c r="F898">
        <v>16.3</v>
      </c>
      <c r="H898" s="2">
        <v>42673</v>
      </c>
      <c r="I898" s="3">
        <v>0.37986111111111109</v>
      </c>
      <c r="J898" s="2">
        <v>42673</v>
      </c>
      <c r="K898" s="3">
        <v>0.42291666666666666</v>
      </c>
      <c r="L898" s="4">
        <v>4.3055555555555555E-2</v>
      </c>
      <c r="M898" t="str">
        <f>TEXT(Table1[[#This Row],[START_DATE]], "dddd")</f>
        <v>Sunday</v>
      </c>
      <c r="N898" t="str">
        <f>UPPER(LEFT(Table1[[#This Row],[Column1]],3))</f>
        <v>SUN</v>
      </c>
      <c r="O898" t="str" cm="1">
        <f t="array" ref="O898">_xlfn.IFS(
  Table1[[#This Row],[START_TIME]]&lt;TIME(12,0,0), "05:00-12:00",
  Table1[[#This Row],[START_TIME]]&lt;TIME(18,0,0), "12:00-18:00",
  Table1[[#This Row],[START_TIME]]&lt;TIME(23,0,0), "18:00-23:00",
  TRUE, "23:00-05:00"
)</f>
        <v>05:00-12:00</v>
      </c>
    </row>
    <row r="899" spans="1:15" x14ac:dyDescent="0.35">
      <c r="A899" s="1">
        <v>42673.424305555556</v>
      </c>
      <c r="B899" s="1">
        <v>42673.443055555559</v>
      </c>
      <c r="C899" t="s">
        <v>12</v>
      </c>
      <c r="D899" t="s">
        <v>205</v>
      </c>
      <c r="E899" t="s">
        <v>205</v>
      </c>
      <c r="F899">
        <v>6.5</v>
      </c>
      <c r="H899" s="2">
        <v>42673</v>
      </c>
      <c r="I899" s="3">
        <v>0.42430555555555555</v>
      </c>
      <c r="J899" s="2">
        <v>42673</v>
      </c>
      <c r="K899" s="3">
        <v>0.44305555555555554</v>
      </c>
      <c r="L899" s="4">
        <v>1.8749999999999999E-2</v>
      </c>
      <c r="M899" t="str">
        <f>TEXT(Table1[[#This Row],[START_DATE]], "dddd")</f>
        <v>Sunday</v>
      </c>
      <c r="N899" t="str">
        <f>UPPER(LEFT(Table1[[#This Row],[Column1]],3))</f>
        <v>SUN</v>
      </c>
      <c r="O899" t="str" cm="1">
        <f t="array" ref="O899">_xlfn.IFS(
  Table1[[#This Row],[START_TIME]]&lt;TIME(12,0,0), "05:00-12:00",
  Table1[[#This Row],[START_TIME]]&lt;TIME(18,0,0), "12:00-18:00",
  Table1[[#This Row],[START_TIME]]&lt;TIME(23,0,0), "18:00-23:00",
  TRUE, "23:00-05:00"
)</f>
        <v>05:00-12:00</v>
      </c>
    </row>
    <row r="900" spans="1:15" x14ac:dyDescent="0.35">
      <c r="A900" s="1">
        <v>42673.45208333333</v>
      </c>
      <c r="B900" s="1">
        <v>42673.472916666666</v>
      </c>
      <c r="C900" t="s">
        <v>12</v>
      </c>
      <c r="D900" t="s">
        <v>205</v>
      </c>
      <c r="E900" t="s">
        <v>205</v>
      </c>
      <c r="F900">
        <v>6.3</v>
      </c>
      <c r="H900" s="2">
        <v>42673</v>
      </c>
      <c r="I900" s="3">
        <v>0.45208333333333334</v>
      </c>
      <c r="J900" s="2">
        <v>42673</v>
      </c>
      <c r="K900" s="3">
        <v>0.47291666666666665</v>
      </c>
      <c r="L900" s="4">
        <v>2.0833333333333332E-2</v>
      </c>
      <c r="M900" t="str">
        <f>TEXT(Table1[[#This Row],[START_DATE]], "dddd")</f>
        <v>Sunday</v>
      </c>
      <c r="N900" t="str">
        <f>UPPER(LEFT(Table1[[#This Row],[Column1]],3))</f>
        <v>SUN</v>
      </c>
      <c r="O900" t="str" cm="1">
        <f t="array" ref="O900">_xlfn.IFS(
  Table1[[#This Row],[START_TIME]]&lt;TIME(12,0,0), "05:00-12:00",
  Table1[[#This Row],[START_TIME]]&lt;TIME(18,0,0), "12:00-18:00",
  Table1[[#This Row],[START_TIME]]&lt;TIME(23,0,0), "18:00-23:00",
  TRUE, "23:00-05:00"
)</f>
        <v>05:00-12:00</v>
      </c>
    </row>
    <row r="901" spans="1:15" x14ac:dyDescent="0.35">
      <c r="A901" s="1">
        <v>42673.51666666667</v>
      </c>
      <c r="B901" s="1">
        <v>42673.524305555555</v>
      </c>
      <c r="C901" t="s">
        <v>12</v>
      </c>
      <c r="D901" t="s">
        <v>205</v>
      </c>
      <c r="E901" t="s">
        <v>206</v>
      </c>
      <c r="F901">
        <v>6.6</v>
      </c>
      <c r="H901" s="2">
        <v>42673</v>
      </c>
      <c r="I901" s="3">
        <v>0.51666666666666672</v>
      </c>
      <c r="J901" s="2">
        <v>42673</v>
      </c>
      <c r="K901" s="3">
        <v>0.52430555555555558</v>
      </c>
      <c r="L901" s="4">
        <v>7.6388888888888886E-3</v>
      </c>
      <c r="M901" t="str">
        <f>TEXT(Table1[[#This Row],[START_DATE]], "dddd")</f>
        <v>Sunday</v>
      </c>
      <c r="N901" t="str">
        <f>UPPER(LEFT(Table1[[#This Row],[Column1]],3))</f>
        <v>SUN</v>
      </c>
      <c r="O901" t="str" cm="1">
        <f t="array" ref="O901">_xlfn.IFS(
  Table1[[#This Row],[START_TIME]]&lt;TIME(12,0,0), "05:00-12:00",
  Table1[[#This Row],[START_TIME]]&lt;TIME(18,0,0), "12:00-18:00",
  Table1[[#This Row],[START_TIME]]&lt;TIME(23,0,0), "18:00-23:00",
  TRUE, "23:00-05:00"
)</f>
        <v>12:00-18:00</v>
      </c>
    </row>
    <row r="902" spans="1:15" x14ac:dyDescent="0.35">
      <c r="A902" s="1">
        <v>42673.540277777778</v>
      </c>
      <c r="B902" s="1">
        <v>42673.554166666669</v>
      </c>
      <c r="C902" t="s">
        <v>12</v>
      </c>
      <c r="D902" t="s">
        <v>206</v>
      </c>
      <c r="E902" t="s">
        <v>205</v>
      </c>
      <c r="F902">
        <v>15.2</v>
      </c>
      <c r="H902" s="2">
        <v>42673</v>
      </c>
      <c r="I902" s="3">
        <v>0.54027777777777775</v>
      </c>
      <c r="J902" s="2">
        <v>42673</v>
      </c>
      <c r="K902" s="3">
        <v>0.5541666666666667</v>
      </c>
      <c r="L902" s="4">
        <v>1.3888888888888888E-2</v>
      </c>
      <c r="M902" t="str">
        <f>TEXT(Table1[[#This Row],[START_DATE]], "dddd")</f>
        <v>Sunday</v>
      </c>
      <c r="N902" t="str">
        <f>UPPER(LEFT(Table1[[#This Row],[Column1]],3))</f>
        <v>SUN</v>
      </c>
      <c r="O902" t="str" cm="1">
        <f t="array" ref="O902">_xlfn.IFS(
  Table1[[#This Row],[START_TIME]]&lt;TIME(12,0,0), "05:00-12:00",
  Table1[[#This Row],[START_TIME]]&lt;TIME(18,0,0), "12:00-18:00",
  Table1[[#This Row],[START_TIME]]&lt;TIME(23,0,0), "18:00-23:00",
  TRUE, "23:00-05:00"
)</f>
        <v>12:00-18:00</v>
      </c>
    </row>
    <row r="903" spans="1:15" x14ac:dyDescent="0.35">
      <c r="A903" s="1">
        <v>42673.558333333334</v>
      </c>
      <c r="B903" s="1">
        <v>42673.609027777777</v>
      </c>
      <c r="C903" t="s">
        <v>12</v>
      </c>
      <c r="D903" t="s">
        <v>205</v>
      </c>
      <c r="E903" t="s">
        <v>202</v>
      </c>
      <c r="F903">
        <v>68.400000000000006</v>
      </c>
      <c r="H903" s="2">
        <v>42673</v>
      </c>
      <c r="I903" s="3">
        <v>0.55833333333333335</v>
      </c>
      <c r="J903" s="2">
        <v>42673</v>
      </c>
      <c r="K903" s="3">
        <v>0.60902777777777772</v>
      </c>
      <c r="L903" s="4">
        <v>5.0694444444444445E-2</v>
      </c>
      <c r="M903" t="str">
        <f>TEXT(Table1[[#This Row],[START_DATE]], "dddd")</f>
        <v>Sunday</v>
      </c>
      <c r="N903" t="str">
        <f>UPPER(LEFT(Table1[[#This Row],[Column1]],3))</f>
        <v>SUN</v>
      </c>
      <c r="O903" t="str" cm="1">
        <f t="array" ref="O903">_xlfn.IFS(
  Table1[[#This Row],[START_TIME]]&lt;TIME(12,0,0), "05:00-12:00",
  Table1[[#This Row],[START_TIME]]&lt;TIME(18,0,0), "12:00-18:00",
  Table1[[#This Row],[START_TIME]]&lt;TIME(23,0,0), "18:00-23:00",
  TRUE, "23:00-05:00"
)</f>
        <v>12:00-18:00</v>
      </c>
    </row>
    <row r="904" spans="1:15" x14ac:dyDescent="0.35">
      <c r="A904" s="1">
        <v>42673.640277777777</v>
      </c>
      <c r="B904" s="1">
        <v>42673.765972222223</v>
      </c>
      <c r="C904" t="s">
        <v>12</v>
      </c>
      <c r="D904" t="s">
        <v>202</v>
      </c>
      <c r="E904" t="s">
        <v>207</v>
      </c>
      <c r="F904">
        <v>195.9</v>
      </c>
      <c r="H904" s="2">
        <v>42673</v>
      </c>
      <c r="I904" s="3">
        <v>0.64027777777777772</v>
      </c>
      <c r="J904" s="2">
        <v>42673</v>
      </c>
      <c r="K904" s="3">
        <v>0.76597222222222228</v>
      </c>
      <c r="L904" s="4">
        <v>0.12569444444444444</v>
      </c>
      <c r="M904" t="str">
        <f>TEXT(Table1[[#This Row],[START_DATE]], "dddd")</f>
        <v>Sunday</v>
      </c>
      <c r="N904" t="str">
        <f>UPPER(LEFT(Table1[[#This Row],[Column1]],3))</f>
        <v>SUN</v>
      </c>
      <c r="O904" t="str" cm="1">
        <f t="array" ref="O904">_xlfn.IFS(
  Table1[[#This Row],[START_TIME]]&lt;TIME(12,0,0), "05:00-12:00",
  Table1[[#This Row],[START_TIME]]&lt;TIME(18,0,0), "12:00-18:00",
  Table1[[#This Row],[START_TIME]]&lt;TIME(23,0,0), "18:00-23:00",
  TRUE, "23:00-05:00"
)</f>
        <v>12:00-18:00</v>
      </c>
    </row>
    <row r="905" spans="1:15" x14ac:dyDescent="0.35">
      <c r="A905" s="1">
        <v>42673.768055555556</v>
      </c>
      <c r="B905" s="1">
        <v>42673.818749999999</v>
      </c>
      <c r="C905" t="s">
        <v>12</v>
      </c>
      <c r="D905" t="s">
        <v>207</v>
      </c>
      <c r="E905" t="s">
        <v>15</v>
      </c>
      <c r="F905">
        <v>45.2</v>
      </c>
      <c r="H905" s="2">
        <v>42673</v>
      </c>
      <c r="I905" s="3">
        <v>0.7680555555555556</v>
      </c>
      <c r="J905" s="2">
        <v>42673</v>
      </c>
      <c r="K905" s="3">
        <v>0.81874999999999998</v>
      </c>
      <c r="L905" s="4">
        <v>5.0694444444444445E-2</v>
      </c>
      <c r="M905" t="str">
        <f>TEXT(Table1[[#This Row],[START_DATE]], "dddd")</f>
        <v>Sunday</v>
      </c>
      <c r="N905" t="str">
        <f>UPPER(LEFT(Table1[[#This Row],[Column1]],3))</f>
        <v>SUN</v>
      </c>
      <c r="O905" t="str" cm="1">
        <f t="array" ref="O905">_xlfn.IFS(
  Table1[[#This Row],[START_TIME]]&lt;TIME(12,0,0), "05:00-12:00",
  Table1[[#This Row],[START_TIME]]&lt;TIME(18,0,0), "12:00-18:00",
  Table1[[#This Row],[START_TIME]]&lt;TIME(23,0,0), "18:00-23:00",
  TRUE, "23:00-05:00"
)</f>
        <v>18:00-23:00</v>
      </c>
    </row>
    <row r="906" spans="1:15" x14ac:dyDescent="0.35">
      <c r="A906" s="1">
        <v>42674.757638888892</v>
      </c>
      <c r="B906" s="1">
        <v>42674.763888888891</v>
      </c>
      <c r="C906" t="s">
        <v>12</v>
      </c>
      <c r="D906" t="s">
        <v>15</v>
      </c>
      <c r="E906" t="s">
        <v>30</v>
      </c>
      <c r="F906">
        <v>3.2</v>
      </c>
      <c r="H906" s="2">
        <v>42674</v>
      </c>
      <c r="I906" s="3">
        <v>0.75763888888888886</v>
      </c>
      <c r="J906" s="2">
        <v>42674</v>
      </c>
      <c r="K906" s="3">
        <v>0.76388888888888884</v>
      </c>
      <c r="L906" s="4">
        <v>6.2500000000000003E-3</v>
      </c>
      <c r="M906" t="str">
        <f>TEXT(Table1[[#This Row],[START_DATE]], "dddd")</f>
        <v>Monday</v>
      </c>
      <c r="N906" t="str">
        <f>UPPER(LEFT(Table1[[#This Row],[Column1]],3))</f>
        <v>MON</v>
      </c>
      <c r="O906" t="str" cm="1">
        <f t="array" ref="O906">_xlfn.IFS(
  Table1[[#This Row],[START_TIME]]&lt;TIME(12,0,0), "05:00-12:00",
  Table1[[#This Row],[START_TIME]]&lt;TIME(18,0,0), "12:00-18:00",
  Table1[[#This Row],[START_TIME]]&lt;TIME(23,0,0), "18:00-23:00",
  TRUE, "23:00-05:00"
)</f>
        <v>18:00-23:00</v>
      </c>
    </row>
    <row r="907" spans="1:15" x14ac:dyDescent="0.35">
      <c r="A907" s="1">
        <v>42674.782638888886</v>
      </c>
      <c r="B907" s="1">
        <v>42674.802777777775</v>
      </c>
      <c r="C907" t="s">
        <v>12</v>
      </c>
      <c r="D907" t="s">
        <v>30</v>
      </c>
      <c r="E907" t="s">
        <v>32</v>
      </c>
      <c r="F907">
        <v>10.3</v>
      </c>
      <c r="H907" s="2">
        <v>42674</v>
      </c>
      <c r="I907" s="3">
        <v>0.78263888888888888</v>
      </c>
      <c r="J907" s="2">
        <v>42674</v>
      </c>
      <c r="K907" s="3">
        <v>0.80277777777777781</v>
      </c>
      <c r="L907" s="4">
        <v>2.013888888888889E-2</v>
      </c>
      <c r="M907" t="str">
        <f>TEXT(Table1[[#This Row],[START_DATE]], "dddd")</f>
        <v>Monday</v>
      </c>
      <c r="N907" t="str">
        <f>UPPER(LEFT(Table1[[#This Row],[Column1]],3))</f>
        <v>MON</v>
      </c>
      <c r="O907" t="str" cm="1">
        <f t="array" ref="O907">_xlfn.IFS(
  Table1[[#This Row],[START_TIME]]&lt;TIME(12,0,0), "05:00-12:00",
  Table1[[#This Row],[START_TIME]]&lt;TIME(18,0,0), "12:00-18:00",
  Table1[[#This Row],[START_TIME]]&lt;TIME(23,0,0), "18:00-23:00",
  TRUE, "23:00-05:00"
)</f>
        <v>18:00-23:00</v>
      </c>
    </row>
    <row r="908" spans="1:15" x14ac:dyDescent="0.35">
      <c r="A908" s="1">
        <v>42674.845833333333</v>
      </c>
      <c r="B908" s="1">
        <v>42674.863888888889</v>
      </c>
      <c r="C908" t="s">
        <v>12</v>
      </c>
      <c r="D908" t="s">
        <v>32</v>
      </c>
      <c r="E908" t="s">
        <v>15</v>
      </c>
      <c r="F908">
        <v>13.1</v>
      </c>
      <c r="H908" s="2">
        <v>42674</v>
      </c>
      <c r="I908" s="3">
        <v>0.84583333333333333</v>
      </c>
      <c r="J908" s="2">
        <v>42674</v>
      </c>
      <c r="K908" s="3">
        <v>0.86388888888888893</v>
      </c>
      <c r="L908" s="4">
        <v>1.8055555555555554E-2</v>
      </c>
      <c r="M908" t="str">
        <f>TEXT(Table1[[#This Row],[START_DATE]], "dddd")</f>
        <v>Monday</v>
      </c>
      <c r="N908" t="str">
        <f>UPPER(LEFT(Table1[[#This Row],[Column1]],3))</f>
        <v>MON</v>
      </c>
      <c r="O908" t="str" cm="1">
        <f t="array" ref="O908">_xlfn.IFS(
  Table1[[#This Row],[START_TIME]]&lt;TIME(12,0,0), "05:00-12:00",
  Table1[[#This Row],[START_TIME]]&lt;TIME(18,0,0), "12:00-18:00",
  Table1[[#This Row],[START_TIME]]&lt;TIME(23,0,0), "18:00-23:00",
  TRUE, "23:00-05:00"
)</f>
        <v>18:00-23:00</v>
      </c>
    </row>
    <row r="909" spans="1:15" x14ac:dyDescent="0.35">
      <c r="A909" s="1">
        <v>42674.90625</v>
      </c>
      <c r="B909" s="1">
        <v>42674.923611111109</v>
      </c>
      <c r="C909" t="s">
        <v>12</v>
      </c>
      <c r="D909" t="s">
        <v>125</v>
      </c>
      <c r="E909" t="s">
        <v>19</v>
      </c>
      <c r="F909">
        <v>9.6</v>
      </c>
      <c r="G909" t="s">
        <v>29</v>
      </c>
      <c r="H909" s="2">
        <v>42674</v>
      </c>
      <c r="I909" s="3">
        <v>0.90625</v>
      </c>
      <c r="J909" s="2">
        <v>42674</v>
      </c>
      <c r="K909" s="3">
        <v>0.92361111111111116</v>
      </c>
      <c r="L909" s="4">
        <v>1.7361111111111112E-2</v>
      </c>
      <c r="M909" t="str">
        <f>TEXT(Table1[[#This Row],[START_DATE]], "dddd")</f>
        <v>Monday</v>
      </c>
      <c r="N909" t="str">
        <f>UPPER(LEFT(Table1[[#This Row],[Column1]],3))</f>
        <v>MON</v>
      </c>
      <c r="O909" t="str" cm="1">
        <f t="array" ref="O909">_xlfn.IFS(
  Table1[[#This Row],[START_TIME]]&lt;TIME(12,0,0), "05:00-12:00",
  Table1[[#This Row],[START_TIME]]&lt;TIME(18,0,0), "12:00-18:00",
  Table1[[#This Row],[START_TIME]]&lt;TIME(23,0,0), "18:00-23:00",
  TRUE, "23:00-05:00"
)</f>
        <v>18:00-23:00</v>
      </c>
    </row>
    <row r="910" spans="1:15" x14ac:dyDescent="0.35">
      <c r="A910" s="1">
        <v>42675.371527777781</v>
      </c>
      <c r="B910" s="1">
        <v>42675.38958333333</v>
      </c>
      <c r="C910" t="s">
        <v>12</v>
      </c>
      <c r="D910" t="s">
        <v>189</v>
      </c>
      <c r="E910" t="s">
        <v>208</v>
      </c>
      <c r="F910">
        <v>6.4</v>
      </c>
      <c r="G910" t="s">
        <v>46</v>
      </c>
      <c r="H910" s="2">
        <v>42675</v>
      </c>
      <c r="I910" s="3">
        <v>0.37152777777777779</v>
      </c>
      <c r="J910" s="2">
        <v>42675</v>
      </c>
      <c r="K910" s="3">
        <v>0.38958333333333334</v>
      </c>
      <c r="L910" s="4">
        <v>1.8055555555555554E-2</v>
      </c>
      <c r="M910" t="str">
        <f>TEXT(Table1[[#This Row],[START_DATE]], "dddd")</f>
        <v>Tuesday</v>
      </c>
      <c r="N910" t="str">
        <f>UPPER(LEFT(Table1[[#This Row],[Column1]],3))</f>
        <v>TUE</v>
      </c>
      <c r="O910" t="str" cm="1">
        <f t="array" ref="O910">_xlfn.IFS(
  Table1[[#This Row],[START_TIME]]&lt;TIME(12,0,0), "05:00-12:00",
  Table1[[#This Row],[START_TIME]]&lt;TIME(18,0,0), "12:00-18:00",
  Table1[[#This Row],[START_TIME]]&lt;TIME(23,0,0), "18:00-23:00",
  TRUE, "23:00-05:00"
)</f>
        <v>05:00-12:00</v>
      </c>
    </row>
    <row r="911" spans="1:15" x14ac:dyDescent="0.35">
      <c r="A911" s="1">
        <v>42675.49722222222</v>
      </c>
      <c r="B911" s="1">
        <v>42675.502083333333</v>
      </c>
      <c r="C911" t="s">
        <v>12</v>
      </c>
      <c r="D911" t="s">
        <v>209</v>
      </c>
      <c r="E911" t="s">
        <v>65</v>
      </c>
      <c r="F911">
        <v>1.6</v>
      </c>
      <c r="G911" t="s">
        <v>29</v>
      </c>
      <c r="H911" s="2">
        <v>42675</v>
      </c>
      <c r="I911" s="3">
        <v>0.49722222222222223</v>
      </c>
      <c r="J911" s="2">
        <v>42675</v>
      </c>
      <c r="K911" s="3">
        <v>0.50208333333333333</v>
      </c>
      <c r="L911" s="4">
        <v>4.8611111111111112E-3</v>
      </c>
      <c r="M911" t="str">
        <f>TEXT(Table1[[#This Row],[START_DATE]], "dddd")</f>
        <v>Tuesday</v>
      </c>
      <c r="N911" t="str">
        <f>UPPER(LEFT(Table1[[#This Row],[Column1]],3))</f>
        <v>TUE</v>
      </c>
      <c r="O911" t="str" cm="1">
        <f t="array" ref="O911">_xlfn.IFS(
  Table1[[#This Row],[START_TIME]]&lt;TIME(12,0,0), "05:00-12:00",
  Table1[[#This Row],[START_TIME]]&lt;TIME(18,0,0), "12:00-18:00",
  Table1[[#This Row],[START_TIME]]&lt;TIME(23,0,0), "18:00-23:00",
  TRUE, "23:00-05:00"
)</f>
        <v>05:00-12:00</v>
      </c>
    </row>
    <row r="912" spans="1:15" x14ac:dyDescent="0.35">
      <c r="A912" s="1">
        <v>42675.563888888886</v>
      </c>
      <c r="B912" s="1">
        <v>42675.573611111111</v>
      </c>
      <c r="C912" t="s">
        <v>12</v>
      </c>
      <c r="D912" t="s">
        <v>65</v>
      </c>
      <c r="E912" t="s">
        <v>210</v>
      </c>
      <c r="F912">
        <v>1.7</v>
      </c>
      <c r="G912" t="s">
        <v>14</v>
      </c>
      <c r="H912" s="2">
        <v>42675</v>
      </c>
      <c r="I912" s="3">
        <v>0.56388888888888888</v>
      </c>
      <c r="J912" s="2">
        <v>42675</v>
      </c>
      <c r="K912" s="3">
        <v>0.57361111111111107</v>
      </c>
      <c r="L912" s="4">
        <v>9.7222222222222224E-3</v>
      </c>
      <c r="M912" t="str">
        <f>TEXT(Table1[[#This Row],[START_DATE]], "dddd")</f>
        <v>Tuesday</v>
      </c>
      <c r="N912" t="str">
        <f>UPPER(LEFT(Table1[[#This Row],[Column1]],3))</f>
        <v>TUE</v>
      </c>
      <c r="O912" t="str" cm="1">
        <f t="array" ref="O912">_xlfn.IFS(
  Table1[[#This Row],[START_TIME]]&lt;TIME(12,0,0), "05:00-12:00",
  Table1[[#This Row],[START_TIME]]&lt;TIME(18,0,0), "12:00-18:00",
  Table1[[#This Row],[START_TIME]]&lt;TIME(23,0,0), "18:00-23:00",
  TRUE, "23:00-05:00"
)</f>
        <v>12:00-18:00</v>
      </c>
    </row>
    <row r="913" spans="1:15" x14ac:dyDescent="0.35">
      <c r="A913" s="1">
        <v>42675.604166666664</v>
      </c>
      <c r="B913" s="1">
        <v>42675.613194444442</v>
      </c>
      <c r="C913" t="s">
        <v>12</v>
      </c>
      <c r="D913" t="s">
        <v>210</v>
      </c>
      <c r="E913" t="s">
        <v>65</v>
      </c>
      <c r="F913">
        <v>1.9</v>
      </c>
      <c r="G913" t="s">
        <v>14</v>
      </c>
      <c r="H913" s="2">
        <v>42675</v>
      </c>
      <c r="I913" s="3">
        <v>0.60416666666666663</v>
      </c>
      <c r="J913" s="2">
        <v>42675</v>
      </c>
      <c r="K913" s="3">
        <v>0.61319444444444449</v>
      </c>
      <c r="L913" s="4">
        <v>9.0277777777777769E-3</v>
      </c>
      <c r="M913" t="str">
        <f>TEXT(Table1[[#This Row],[START_DATE]], "dddd")</f>
        <v>Tuesday</v>
      </c>
      <c r="N913" t="str">
        <f>UPPER(LEFT(Table1[[#This Row],[Column1]],3))</f>
        <v>TUE</v>
      </c>
      <c r="O913" t="str" cm="1">
        <f t="array" ref="O913">_xlfn.IFS(
  Table1[[#This Row],[START_TIME]]&lt;TIME(12,0,0), "05:00-12:00",
  Table1[[#This Row],[START_TIME]]&lt;TIME(18,0,0), "12:00-18:00",
  Table1[[#This Row],[START_TIME]]&lt;TIME(23,0,0), "18:00-23:00",
  TRUE, "23:00-05:00"
)</f>
        <v>12:00-18:00</v>
      </c>
    </row>
    <row r="914" spans="1:15" x14ac:dyDescent="0.35">
      <c r="A914" s="1">
        <v>42676.686111111114</v>
      </c>
      <c r="B914" s="1">
        <v>42676.715277777781</v>
      </c>
      <c r="C914" t="s">
        <v>12</v>
      </c>
      <c r="D914" t="s">
        <v>15</v>
      </c>
      <c r="E914" t="s">
        <v>32</v>
      </c>
      <c r="F914">
        <v>17.3</v>
      </c>
      <c r="G914" t="s">
        <v>14</v>
      </c>
      <c r="H914" s="2">
        <v>42676</v>
      </c>
      <c r="I914" s="3">
        <v>0.68611111111111112</v>
      </c>
      <c r="J914" s="2">
        <v>42676</v>
      </c>
      <c r="K914" s="3">
        <v>0.71527777777777779</v>
      </c>
      <c r="L914" s="4">
        <v>2.9166666666666667E-2</v>
      </c>
      <c r="M914" t="str">
        <f>TEXT(Table1[[#This Row],[START_DATE]], "dddd")</f>
        <v>Wednesday</v>
      </c>
      <c r="N914" t="str">
        <f>UPPER(LEFT(Table1[[#This Row],[Column1]],3))</f>
        <v>WED</v>
      </c>
      <c r="O914" t="str" cm="1">
        <f t="array" ref="O914">_xlfn.IFS(
  Table1[[#This Row],[START_TIME]]&lt;TIME(12,0,0), "05:00-12:00",
  Table1[[#This Row],[START_TIME]]&lt;TIME(18,0,0), "12:00-18:00",
  Table1[[#This Row],[START_TIME]]&lt;TIME(23,0,0), "18:00-23:00",
  TRUE, "23:00-05:00"
)</f>
        <v>12:00-18:00</v>
      </c>
    </row>
    <row r="915" spans="1:15" x14ac:dyDescent="0.35">
      <c r="A915" s="1">
        <v>42676.742361111108</v>
      </c>
      <c r="B915" s="1">
        <v>42676.756944444445</v>
      </c>
      <c r="C915" t="s">
        <v>12</v>
      </c>
      <c r="D915" t="s">
        <v>211</v>
      </c>
      <c r="E915" t="s">
        <v>212</v>
      </c>
      <c r="F915">
        <v>5.7</v>
      </c>
      <c r="G915" t="s">
        <v>14</v>
      </c>
      <c r="H915" s="2">
        <v>42676</v>
      </c>
      <c r="I915" s="3">
        <v>0.74236111111111114</v>
      </c>
      <c r="J915" s="2">
        <v>42676</v>
      </c>
      <c r="K915" s="3">
        <v>0.75694444444444442</v>
      </c>
      <c r="L915" s="4">
        <v>1.4583333333333334E-2</v>
      </c>
      <c r="M915" t="str">
        <f>TEXT(Table1[[#This Row],[START_DATE]], "dddd")</f>
        <v>Wednesday</v>
      </c>
      <c r="N915" t="str">
        <f>UPPER(LEFT(Table1[[#This Row],[Column1]],3))</f>
        <v>WED</v>
      </c>
      <c r="O915" t="str" cm="1">
        <f t="array" ref="O915">_xlfn.IFS(
  Table1[[#This Row],[START_TIME]]&lt;TIME(12,0,0), "05:00-12:00",
  Table1[[#This Row],[START_TIME]]&lt;TIME(18,0,0), "12:00-18:00",
  Table1[[#This Row],[START_TIME]]&lt;TIME(23,0,0), "18:00-23:00",
  TRUE, "23:00-05:00"
)</f>
        <v>12:00-18:00</v>
      </c>
    </row>
    <row r="916" spans="1:15" x14ac:dyDescent="0.35">
      <c r="A916" s="1">
        <v>42676.76666666667</v>
      </c>
      <c r="B916" s="1">
        <v>42676.781944444447</v>
      </c>
      <c r="C916" t="s">
        <v>12</v>
      </c>
      <c r="D916" t="s">
        <v>32</v>
      </c>
      <c r="E916" t="s">
        <v>30</v>
      </c>
      <c r="F916">
        <v>13.5</v>
      </c>
      <c r="G916" t="s">
        <v>46</v>
      </c>
      <c r="H916" s="2">
        <v>42676</v>
      </c>
      <c r="I916" s="3">
        <v>0.76666666666666672</v>
      </c>
      <c r="J916" s="2">
        <v>42676</v>
      </c>
      <c r="K916" s="3">
        <v>0.78194444444444444</v>
      </c>
      <c r="L916" s="4">
        <v>1.5277777777777777E-2</v>
      </c>
      <c r="M916" t="str">
        <f>TEXT(Table1[[#This Row],[START_DATE]], "dddd")</f>
        <v>Wednesday</v>
      </c>
      <c r="N916" t="str">
        <f>UPPER(LEFT(Table1[[#This Row],[Column1]],3))</f>
        <v>WED</v>
      </c>
      <c r="O916" t="str" cm="1">
        <f t="array" ref="O916">_xlfn.IFS(
  Table1[[#This Row],[START_TIME]]&lt;TIME(12,0,0), "05:00-12:00",
  Table1[[#This Row],[START_TIME]]&lt;TIME(18,0,0), "12:00-18:00",
  Table1[[#This Row],[START_TIME]]&lt;TIME(23,0,0), "18:00-23:00",
  TRUE, "23:00-05:00"
)</f>
        <v>18:00-23:00</v>
      </c>
    </row>
    <row r="917" spans="1:15" x14ac:dyDescent="0.35">
      <c r="A917" s="1">
        <v>42676.85833333333</v>
      </c>
      <c r="B917" s="1">
        <v>42676.868750000001</v>
      </c>
      <c r="C917" t="s">
        <v>12</v>
      </c>
      <c r="D917" t="s">
        <v>30</v>
      </c>
      <c r="E917" t="s">
        <v>15</v>
      </c>
      <c r="F917">
        <v>6.1</v>
      </c>
      <c r="G917" t="s">
        <v>46</v>
      </c>
      <c r="H917" s="2">
        <v>42676</v>
      </c>
      <c r="I917" s="3">
        <v>0.85833333333333328</v>
      </c>
      <c r="J917" s="2">
        <v>42676</v>
      </c>
      <c r="K917" s="3">
        <v>0.86875000000000002</v>
      </c>
      <c r="L917" s="4">
        <v>1.0416666666666666E-2</v>
      </c>
      <c r="M917" t="str">
        <f>TEXT(Table1[[#This Row],[START_DATE]], "dddd")</f>
        <v>Wednesday</v>
      </c>
      <c r="N917" t="str">
        <f>UPPER(LEFT(Table1[[#This Row],[Column1]],3))</f>
        <v>WED</v>
      </c>
      <c r="O917" t="str" cm="1">
        <f t="array" ref="O917">_xlfn.IFS(
  Table1[[#This Row],[START_TIME]]&lt;TIME(12,0,0), "05:00-12:00",
  Table1[[#This Row],[START_TIME]]&lt;TIME(18,0,0), "12:00-18:00",
  Table1[[#This Row],[START_TIME]]&lt;TIME(23,0,0), "18:00-23:00",
  TRUE, "23:00-05:00"
)</f>
        <v>18:00-23:00</v>
      </c>
    </row>
    <row r="918" spans="1:15" x14ac:dyDescent="0.35">
      <c r="A918" s="1">
        <v>42677.407638888886</v>
      </c>
      <c r="B918" s="1">
        <v>42677.415972222225</v>
      </c>
      <c r="C918" t="s">
        <v>12</v>
      </c>
      <c r="D918" t="s">
        <v>84</v>
      </c>
      <c r="E918" t="s">
        <v>90</v>
      </c>
      <c r="F918">
        <v>2</v>
      </c>
      <c r="G918" t="s">
        <v>14</v>
      </c>
      <c r="H918" s="2">
        <v>42677</v>
      </c>
      <c r="I918" s="3">
        <v>0.40763888888888888</v>
      </c>
      <c r="J918" s="2">
        <v>42677</v>
      </c>
      <c r="K918" s="3">
        <v>0.41597222222222224</v>
      </c>
      <c r="L918" s="4">
        <v>8.3333333333333332E-3</v>
      </c>
      <c r="M918" t="str">
        <f>TEXT(Table1[[#This Row],[START_DATE]], "dddd")</f>
        <v>Thursday</v>
      </c>
      <c r="N918" t="str">
        <f>UPPER(LEFT(Table1[[#This Row],[Column1]],3))</f>
        <v>THU</v>
      </c>
      <c r="O918" t="str" cm="1">
        <f t="array" ref="O918">_xlfn.IFS(
  Table1[[#This Row],[START_TIME]]&lt;TIME(12,0,0), "05:00-12:00",
  Table1[[#This Row],[START_TIME]]&lt;TIME(18,0,0), "12:00-18:00",
  Table1[[#This Row],[START_TIME]]&lt;TIME(23,0,0), "18:00-23:00",
  TRUE, "23:00-05:00"
)</f>
        <v>05:00-12:00</v>
      </c>
    </row>
    <row r="919" spans="1:15" x14ac:dyDescent="0.35">
      <c r="A919" s="1">
        <v>42677.436805555553</v>
      </c>
      <c r="B919" s="1">
        <v>42677.441666666666</v>
      </c>
      <c r="C919" t="s">
        <v>12</v>
      </c>
      <c r="D919" t="s">
        <v>90</v>
      </c>
      <c r="E919" t="s">
        <v>39</v>
      </c>
      <c r="F919">
        <v>0.8</v>
      </c>
      <c r="H919" s="2">
        <v>42677</v>
      </c>
      <c r="I919" s="3">
        <v>0.43680555555555556</v>
      </c>
      <c r="J919" s="2">
        <v>42677</v>
      </c>
      <c r="K919" s="3">
        <v>0.44166666666666665</v>
      </c>
      <c r="L919" s="4">
        <v>4.8611111111111112E-3</v>
      </c>
      <c r="M919" t="str">
        <f>TEXT(Table1[[#This Row],[START_DATE]], "dddd")</f>
        <v>Thursday</v>
      </c>
      <c r="N919" t="str">
        <f>UPPER(LEFT(Table1[[#This Row],[Column1]],3))</f>
        <v>THU</v>
      </c>
      <c r="O919" t="str" cm="1">
        <f t="array" ref="O919">_xlfn.IFS(
  Table1[[#This Row],[START_TIME]]&lt;TIME(12,0,0), "05:00-12:00",
  Table1[[#This Row],[START_TIME]]&lt;TIME(18,0,0), "12:00-18:00",
  Table1[[#This Row],[START_TIME]]&lt;TIME(23,0,0), "18:00-23:00",
  TRUE, "23:00-05:00"
)</f>
        <v>05:00-12:00</v>
      </c>
    </row>
    <row r="920" spans="1:15" x14ac:dyDescent="0.35">
      <c r="A920" s="1">
        <v>42677.497916666667</v>
      </c>
      <c r="B920" s="1">
        <v>42677.50277777778</v>
      </c>
      <c r="C920" t="s">
        <v>12</v>
      </c>
      <c r="D920" t="s">
        <v>39</v>
      </c>
      <c r="E920" t="s">
        <v>213</v>
      </c>
      <c r="F920">
        <v>1.2</v>
      </c>
      <c r="H920" s="2">
        <v>42677</v>
      </c>
      <c r="I920" s="3">
        <v>0.49791666666666667</v>
      </c>
      <c r="J920" s="2">
        <v>42677</v>
      </c>
      <c r="K920" s="3">
        <v>0.50277777777777777</v>
      </c>
      <c r="L920" s="4">
        <v>4.8611111111111112E-3</v>
      </c>
      <c r="M920" t="str">
        <f>TEXT(Table1[[#This Row],[START_DATE]], "dddd")</f>
        <v>Thursday</v>
      </c>
      <c r="N920" t="str">
        <f>UPPER(LEFT(Table1[[#This Row],[Column1]],3))</f>
        <v>THU</v>
      </c>
      <c r="O920" t="str" cm="1">
        <f t="array" ref="O920">_xlfn.IFS(
  Table1[[#This Row],[START_TIME]]&lt;TIME(12,0,0), "05:00-12:00",
  Table1[[#This Row],[START_TIME]]&lt;TIME(18,0,0), "12:00-18:00",
  Table1[[#This Row],[START_TIME]]&lt;TIME(23,0,0), "18:00-23:00",
  TRUE, "23:00-05:00"
)</f>
        <v>05:00-12:00</v>
      </c>
    </row>
    <row r="921" spans="1:15" x14ac:dyDescent="0.35">
      <c r="A921" s="1">
        <v>42677.571527777778</v>
      </c>
      <c r="B921" s="1">
        <v>42677.57708333333</v>
      </c>
      <c r="C921" t="s">
        <v>12</v>
      </c>
      <c r="D921" t="s">
        <v>213</v>
      </c>
      <c r="E921" t="s">
        <v>39</v>
      </c>
      <c r="F921">
        <v>1</v>
      </c>
      <c r="H921" s="2">
        <v>42677</v>
      </c>
      <c r="I921" s="3">
        <v>0.57152777777777775</v>
      </c>
      <c r="J921" s="2">
        <v>42677</v>
      </c>
      <c r="K921" s="3">
        <v>0.57708333333333328</v>
      </c>
      <c r="L921" s="4">
        <v>5.5555555555555558E-3</v>
      </c>
      <c r="M921" t="str">
        <f>TEXT(Table1[[#This Row],[START_DATE]], "dddd")</f>
        <v>Thursday</v>
      </c>
      <c r="N921" t="str">
        <f>UPPER(LEFT(Table1[[#This Row],[Column1]],3))</f>
        <v>THU</v>
      </c>
      <c r="O921" t="str" cm="1">
        <f t="array" ref="O921">_xlfn.IFS(
  Table1[[#This Row],[START_TIME]]&lt;TIME(12,0,0), "05:00-12:00",
  Table1[[#This Row],[START_TIME]]&lt;TIME(18,0,0), "12:00-18:00",
  Table1[[#This Row],[START_TIME]]&lt;TIME(23,0,0), "18:00-23:00",
  TRUE, "23:00-05:00"
)</f>
        <v>12:00-18:00</v>
      </c>
    </row>
    <row r="922" spans="1:15" x14ac:dyDescent="0.35">
      <c r="A922" s="1">
        <v>42677.806250000001</v>
      </c>
      <c r="B922" s="1">
        <v>42677.815972222219</v>
      </c>
      <c r="C922" t="s">
        <v>12</v>
      </c>
      <c r="D922" t="s">
        <v>86</v>
      </c>
      <c r="E922" t="s">
        <v>84</v>
      </c>
      <c r="F922">
        <v>2.1</v>
      </c>
      <c r="H922" s="2">
        <v>42677</v>
      </c>
      <c r="I922" s="3">
        <v>0.80625000000000002</v>
      </c>
      <c r="J922" s="2">
        <v>42677</v>
      </c>
      <c r="K922" s="3">
        <v>0.81597222222222221</v>
      </c>
      <c r="L922" s="4">
        <v>9.7222222222222224E-3</v>
      </c>
      <c r="M922" t="str">
        <f>TEXT(Table1[[#This Row],[START_DATE]], "dddd")</f>
        <v>Thursday</v>
      </c>
      <c r="N922" t="str">
        <f>UPPER(LEFT(Table1[[#This Row],[Column1]],3))</f>
        <v>THU</v>
      </c>
      <c r="O922" t="str" cm="1">
        <f t="array" ref="O922">_xlfn.IFS(
  Table1[[#This Row],[START_TIME]]&lt;TIME(12,0,0), "05:00-12:00",
  Table1[[#This Row],[START_TIME]]&lt;TIME(18,0,0), "12:00-18:00",
  Table1[[#This Row],[START_TIME]]&lt;TIME(23,0,0), "18:00-23:00",
  TRUE, "23:00-05:00"
)</f>
        <v>18:00-23:00</v>
      </c>
    </row>
    <row r="923" spans="1:15" x14ac:dyDescent="0.35">
      <c r="A923" s="1">
        <v>42679.357638888891</v>
      </c>
      <c r="B923" s="1">
        <v>42679.383333333331</v>
      </c>
      <c r="C923" t="s">
        <v>12</v>
      </c>
      <c r="D923" t="s">
        <v>182</v>
      </c>
      <c r="E923" t="s">
        <v>142</v>
      </c>
      <c r="F923">
        <v>25.6</v>
      </c>
      <c r="G923" t="s">
        <v>21</v>
      </c>
      <c r="H923" s="2">
        <v>42679</v>
      </c>
      <c r="I923" s="3">
        <v>0.3576388888888889</v>
      </c>
      <c r="J923" s="2">
        <v>42679</v>
      </c>
      <c r="K923" s="3">
        <v>0.38333333333333336</v>
      </c>
      <c r="L923" s="4">
        <v>2.5694444444444443E-2</v>
      </c>
      <c r="M923" t="str">
        <f>TEXT(Table1[[#This Row],[START_DATE]], "dddd")</f>
        <v>Saturday</v>
      </c>
      <c r="N923" t="str">
        <f>UPPER(LEFT(Table1[[#This Row],[Column1]],3))</f>
        <v>SAT</v>
      </c>
      <c r="O923" t="str" cm="1">
        <f t="array" ref="O923">_xlfn.IFS(
  Table1[[#This Row],[START_TIME]]&lt;TIME(12,0,0), "05:00-12:00",
  Table1[[#This Row],[START_TIME]]&lt;TIME(18,0,0), "12:00-18:00",
  Table1[[#This Row],[START_TIME]]&lt;TIME(23,0,0), "18:00-23:00",
  TRUE, "23:00-05:00"
)</f>
        <v>05:00-12:00</v>
      </c>
    </row>
    <row r="924" spans="1:15" x14ac:dyDescent="0.35">
      <c r="A924" s="1">
        <v>42679.907638888886</v>
      </c>
      <c r="B924" s="1">
        <v>42679.919444444444</v>
      </c>
      <c r="C924" t="s">
        <v>12</v>
      </c>
      <c r="D924" t="s">
        <v>30</v>
      </c>
      <c r="E924" t="s">
        <v>15</v>
      </c>
      <c r="F924">
        <v>8.1</v>
      </c>
      <c r="G924" t="s">
        <v>21</v>
      </c>
      <c r="H924" s="2">
        <v>42679</v>
      </c>
      <c r="I924" s="3">
        <v>0.90763888888888888</v>
      </c>
      <c r="J924" s="2">
        <v>42679</v>
      </c>
      <c r="K924" s="3">
        <v>0.9194444444444444</v>
      </c>
      <c r="L924" s="4">
        <v>1.1805555555555555E-2</v>
      </c>
      <c r="M924" t="str">
        <f>TEXT(Table1[[#This Row],[START_DATE]], "dddd")</f>
        <v>Saturday</v>
      </c>
      <c r="N924" t="str">
        <f>UPPER(LEFT(Table1[[#This Row],[Column1]],3))</f>
        <v>SAT</v>
      </c>
      <c r="O924" t="str" cm="1">
        <f t="array" ref="O924">_xlfn.IFS(
  Table1[[#This Row],[START_TIME]]&lt;TIME(12,0,0), "05:00-12:00",
  Table1[[#This Row],[START_TIME]]&lt;TIME(18,0,0), "12:00-18:00",
  Table1[[#This Row],[START_TIME]]&lt;TIME(23,0,0), "18:00-23:00",
  TRUE, "23:00-05:00"
)</f>
        <v>18:00-23:00</v>
      </c>
    </row>
    <row r="925" spans="1:15" x14ac:dyDescent="0.35">
      <c r="A925" s="1">
        <v>42680.713888888888</v>
      </c>
      <c r="B925" s="1">
        <v>42680.719444444447</v>
      </c>
      <c r="C925" t="s">
        <v>12</v>
      </c>
      <c r="D925" t="s">
        <v>15</v>
      </c>
      <c r="E925" t="s">
        <v>30</v>
      </c>
      <c r="F925">
        <v>3.7</v>
      </c>
      <c r="G925" t="s">
        <v>29</v>
      </c>
      <c r="H925" s="2">
        <v>42680</v>
      </c>
      <c r="I925" s="3">
        <v>0.71388888888888891</v>
      </c>
      <c r="J925" s="2">
        <v>42680</v>
      </c>
      <c r="K925" s="3">
        <v>0.71944444444444444</v>
      </c>
      <c r="L925" s="4">
        <v>5.5555555555555558E-3</v>
      </c>
      <c r="M925" t="str">
        <f>TEXT(Table1[[#This Row],[START_DATE]], "dddd")</f>
        <v>Sunday</v>
      </c>
      <c r="N925" t="str">
        <f>UPPER(LEFT(Table1[[#This Row],[Column1]],3))</f>
        <v>SUN</v>
      </c>
      <c r="O925" t="str" cm="1">
        <f t="array" ref="O925">_xlfn.IFS(
  Table1[[#This Row],[START_TIME]]&lt;TIME(12,0,0), "05:00-12:00",
  Table1[[#This Row],[START_TIME]]&lt;TIME(18,0,0), "12:00-18:00",
  Table1[[#This Row],[START_TIME]]&lt;TIME(23,0,0), "18:00-23:00",
  TRUE, "23:00-05:00"
)</f>
        <v>12:00-18:00</v>
      </c>
    </row>
    <row r="926" spans="1:15" x14ac:dyDescent="0.35">
      <c r="A926" s="1">
        <v>42680.731944444444</v>
      </c>
      <c r="B926" s="1">
        <v>42680.73541666667</v>
      </c>
      <c r="C926" t="s">
        <v>12</v>
      </c>
      <c r="D926" t="s">
        <v>30</v>
      </c>
      <c r="E926" t="s">
        <v>15</v>
      </c>
      <c r="F926">
        <v>4.5999999999999996</v>
      </c>
      <c r="G926" t="s">
        <v>14</v>
      </c>
      <c r="H926" s="2">
        <v>42680</v>
      </c>
      <c r="I926" s="3">
        <v>0.7319444444444444</v>
      </c>
      <c r="J926" s="2">
        <v>42680</v>
      </c>
      <c r="K926" s="3">
        <v>0.73541666666666672</v>
      </c>
      <c r="L926" s="4">
        <v>3.472222222222222E-3</v>
      </c>
      <c r="M926" t="str">
        <f>TEXT(Table1[[#This Row],[START_DATE]], "dddd")</f>
        <v>Sunday</v>
      </c>
      <c r="N926" t="str">
        <f>UPPER(LEFT(Table1[[#This Row],[Column1]],3))</f>
        <v>SUN</v>
      </c>
      <c r="O926" t="str" cm="1">
        <f t="array" ref="O926">_xlfn.IFS(
  Table1[[#This Row],[START_TIME]]&lt;TIME(12,0,0), "05:00-12:00",
  Table1[[#This Row],[START_TIME]]&lt;TIME(18,0,0), "12:00-18:00",
  Table1[[#This Row],[START_TIME]]&lt;TIME(23,0,0), "18:00-23:00",
  TRUE, "23:00-05:00"
)</f>
        <v>12:00-18:00</v>
      </c>
    </row>
    <row r="927" spans="1:15" x14ac:dyDescent="0.35">
      <c r="A927" s="1">
        <v>42680.743055555555</v>
      </c>
      <c r="B927" s="1">
        <v>42680.74722222222</v>
      </c>
      <c r="C927" t="s">
        <v>12</v>
      </c>
      <c r="D927" t="s">
        <v>25</v>
      </c>
      <c r="E927" t="s">
        <v>19</v>
      </c>
      <c r="F927">
        <v>1.7</v>
      </c>
      <c r="H927" s="2">
        <v>42680</v>
      </c>
      <c r="I927" s="3">
        <v>0.74305555555555558</v>
      </c>
      <c r="J927" s="2">
        <v>42680</v>
      </c>
      <c r="K927" s="3">
        <v>0.74722222222222223</v>
      </c>
      <c r="L927" s="4">
        <v>4.1666666666666666E-3</v>
      </c>
      <c r="M927" t="str">
        <f>TEXT(Table1[[#This Row],[START_DATE]], "dddd")</f>
        <v>Sunday</v>
      </c>
      <c r="N927" t="str">
        <f>UPPER(LEFT(Table1[[#This Row],[Column1]],3))</f>
        <v>SUN</v>
      </c>
      <c r="O927" t="str" cm="1">
        <f t="array" ref="O927">_xlfn.IFS(
  Table1[[#This Row],[START_TIME]]&lt;TIME(12,0,0), "05:00-12:00",
  Table1[[#This Row],[START_TIME]]&lt;TIME(18,0,0), "12:00-18:00",
  Table1[[#This Row],[START_TIME]]&lt;TIME(23,0,0), "18:00-23:00",
  TRUE, "23:00-05:00"
)</f>
        <v>12:00-18:00</v>
      </c>
    </row>
    <row r="928" spans="1:15" x14ac:dyDescent="0.35">
      <c r="A928" s="1">
        <v>42680.90625</v>
      </c>
      <c r="B928" s="1">
        <v>42680.919444444444</v>
      </c>
      <c r="C928" t="s">
        <v>12</v>
      </c>
      <c r="D928" t="s">
        <v>15</v>
      </c>
      <c r="E928" t="s">
        <v>31</v>
      </c>
      <c r="F928">
        <v>10.4</v>
      </c>
      <c r="G928" t="s">
        <v>21</v>
      </c>
      <c r="H928" s="2">
        <v>42680</v>
      </c>
      <c r="I928" s="3">
        <v>0.90625</v>
      </c>
      <c r="J928" s="2">
        <v>42680</v>
      </c>
      <c r="K928" s="3">
        <v>0.9194444444444444</v>
      </c>
      <c r="L928" s="4">
        <v>1.3194444444444444E-2</v>
      </c>
      <c r="M928" t="str">
        <f>TEXT(Table1[[#This Row],[START_DATE]], "dddd")</f>
        <v>Sunday</v>
      </c>
      <c r="N928" t="str">
        <f>UPPER(LEFT(Table1[[#This Row],[Column1]],3))</f>
        <v>SUN</v>
      </c>
      <c r="O928" t="str" cm="1">
        <f t="array" ref="O928">_xlfn.IFS(
  Table1[[#This Row],[START_TIME]]&lt;TIME(12,0,0), "05:00-12:00",
  Table1[[#This Row],[START_TIME]]&lt;TIME(18,0,0), "12:00-18:00",
  Table1[[#This Row],[START_TIME]]&lt;TIME(23,0,0), "18:00-23:00",
  TRUE, "23:00-05:00"
)</f>
        <v>18:00-23:00</v>
      </c>
    </row>
    <row r="929" spans="1:15" x14ac:dyDescent="0.35">
      <c r="A929" s="1">
        <v>42680.98541666667</v>
      </c>
      <c r="B929" s="1">
        <v>42681.003472222219</v>
      </c>
      <c r="C929" t="s">
        <v>12</v>
      </c>
      <c r="D929" t="s">
        <v>31</v>
      </c>
      <c r="E929" t="s">
        <v>15</v>
      </c>
      <c r="F929">
        <v>9.9</v>
      </c>
      <c r="G929" t="s">
        <v>21</v>
      </c>
      <c r="H929" s="2">
        <v>42680</v>
      </c>
      <c r="I929" s="3">
        <v>0.98541666666666672</v>
      </c>
      <c r="J929" s="2">
        <v>42681</v>
      </c>
      <c r="K929" s="3">
        <v>3.472222222222222E-3</v>
      </c>
      <c r="L929" s="4">
        <v>1.8055555555555554E-2</v>
      </c>
      <c r="M929" t="str">
        <f>TEXT(Table1[[#This Row],[START_DATE]], "dddd")</f>
        <v>Sunday</v>
      </c>
      <c r="N929" t="str">
        <f>UPPER(LEFT(Table1[[#This Row],[Column1]],3))</f>
        <v>SUN</v>
      </c>
      <c r="O929" t="str" cm="1">
        <f t="array" ref="O929">_xlfn.IFS(
  Table1[[#This Row],[START_TIME]]&lt;TIME(12,0,0), "05:00-12:00",
  Table1[[#This Row],[START_TIME]]&lt;TIME(18,0,0), "12:00-18:00",
  Table1[[#This Row],[START_TIME]]&lt;TIME(23,0,0), "18:00-23:00",
  TRUE, "23:00-05:00"
)</f>
        <v>23:00-05:00</v>
      </c>
    </row>
    <row r="930" spans="1:15" x14ac:dyDescent="0.35">
      <c r="A930" s="1">
        <v>42682.536805555559</v>
      </c>
      <c r="B930" s="1">
        <v>42682.541666666664</v>
      </c>
      <c r="C930" t="s">
        <v>12</v>
      </c>
      <c r="D930" t="s">
        <v>19</v>
      </c>
      <c r="E930" t="s">
        <v>75</v>
      </c>
      <c r="F930">
        <v>2.2000000000000002</v>
      </c>
      <c r="H930" s="2">
        <v>42682</v>
      </c>
      <c r="I930" s="3">
        <v>0.53680555555555554</v>
      </c>
      <c r="J930" s="2">
        <v>42682</v>
      </c>
      <c r="K930" s="3">
        <v>0.54166666666666663</v>
      </c>
      <c r="L930" s="4">
        <v>4.8611111111111112E-3</v>
      </c>
      <c r="M930" t="str">
        <f>TEXT(Table1[[#This Row],[START_DATE]], "dddd")</f>
        <v>Tuesday</v>
      </c>
      <c r="N930" t="str">
        <f>UPPER(LEFT(Table1[[#This Row],[Column1]],3))</f>
        <v>TUE</v>
      </c>
      <c r="O930" t="str" cm="1">
        <f t="array" ref="O930">_xlfn.IFS(
  Table1[[#This Row],[START_TIME]]&lt;TIME(12,0,0), "05:00-12:00",
  Table1[[#This Row],[START_TIME]]&lt;TIME(18,0,0), "12:00-18:00",
  Table1[[#This Row],[START_TIME]]&lt;TIME(23,0,0), "18:00-23:00",
  TRUE, "23:00-05:00"
)</f>
        <v>12:00-18:00</v>
      </c>
    </row>
    <row r="931" spans="1:15" x14ac:dyDescent="0.35">
      <c r="A931" s="1">
        <v>42682.551388888889</v>
      </c>
      <c r="B931" s="1">
        <v>42682.561111111114</v>
      </c>
      <c r="C931" t="s">
        <v>12</v>
      </c>
      <c r="D931" t="s">
        <v>75</v>
      </c>
      <c r="E931" t="s">
        <v>36</v>
      </c>
      <c r="F931">
        <v>4.4000000000000004</v>
      </c>
      <c r="H931" s="2">
        <v>42682</v>
      </c>
      <c r="I931" s="3">
        <v>0.55138888888888893</v>
      </c>
      <c r="J931" s="2">
        <v>42682</v>
      </c>
      <c r="K931" s="3">
        <v>0.56111111111111112</v>
      </c>
      <c r="L931" s="4">
        <v>9.7222222222222224E-3</v>
      </c>
      <c r="M931" t="str">
        <f>TEXT(Table1[[#This Row],[START_DATE]], "dddd")</f>
        <v>Tuesday</v>
      </c>
      <c r="N931" t="str">
        <f>UPPER(LEFT(Table1[[#This Row],[Column1]],3))</f>
        <v>TUE</v>
      </c>
      <c r="O931" t="str" cm="1">
        <f t="array" ref="O931">_xlfn.IFS(
  Table1[[#This Row],[START_TIME]]&lt;TIME(12,0,0), "05:00-12:00",
  Table1[[#This Row],[START_TIME]]&lt;TIME(18,0,0), "12:00-18:00",
  Table1[[#This Row],[START_TIME]]&lt;TIME(23,0,0), "18:00-23:00",
  TRUE, "23:00-05:00"
)</f>
        <v>12:00-18:00</v>
      </c>
    </row>
    <row r="932" spans="1:15" x14ac:dyDescent="0.35">
      <c r="A932" s="1">
        <v>42682.563888888886</v>
      </c>
      <c r="B932" s="1">
        <v>42682.570833333331</v>
      </c>
      <c r="C932" t="s">
        <v>12</v>
      </c>
      <c r="D932" t="s">
        <v>36</v>
      </c>
      <c r="E932" t="s">
        <v>19</v>
      </c>
      <c r="F932">
        <v>2.8</v>
      </c>
      <c r="H932" s="2">
        <v>42682</v>
      </c>
      <c r="I932" s="3">
        <v>0.56388888888888888</v>
      </c>
      <c r="J932" s="2">
        <v>42682</v>
      </c>
      <c r="K932" s="3">
        <v>0.5708333333333333</v>
      </c>
      <c r="L932" s="4">
        <v>6.9444444444444441E-3</v>
      </c>
      <c r="M932" t="str">
        <f>TEXT(Table1[[#This Row],[START_DATE]], "dddd")</f>
        <v>Tuesday</v>
      </c>
      <c r="N932" t="str">
        <f>UPPER(LEFT(Table1[[#This Row],[Column1]],3))</f>
        <v>TUE</v>
      </c>
      <c r="O932" t="str" cm="1">
        <f t="array" ref="O932">_xlfn.IFS(
  Table1[[#This Row],[START_TIME]]&lt;TIME(12,0,0), "05:00-12:00",
  Table1[[#This Row],[START_TIME]]&lt;TIME(18,0,0), "12:00-18:00",
  Table1[[#This Row],[START_TIME]]&lt;TIME(23,0,0), "18:00-23:00",
  TRUE, "23:00-05:00"
)</f>
        <v>12:00-18:00</v>
      </c>
    </row>
    <row r="933" spans="1:15" x14ac:dyDescent="0.35">
      <c r="A933" s="1">
        <v>42682.775694444441</v>
      </c>
      <c r="B933" s="1">
        <v>42682.811805555553</v>
      </c>
      <c r="C933" t="s">
        <v>12</v>
      </c>
      <c r="D933" t="s">
        <v>15</v>
      </c>
      <c r="E933" t="s">
        <v>214</v>
      </c>
      <c r="F933">
        <v>31.7</v>
      </c>
      <c r="H933" s="2">
        <v>42682</v>
      </c>
      <c r="I933" s="3">
        <v>0.77569444444444446</v>
      </c>
      <c r="J933" s="2">
        <v>42682</v>
      </c>
      <c r="K933" s="3">
        <v>0.81180555555555556</v>
      </c>
      <c r="L933" s="4">
        <v>3.6111111111111108E-2</v>
      </c>
      <c r="M933" t="str">
        <f>TEXT(Table1[[#This Row],[START_DATE]], "dddd")</f>
        <v>Tuesday</v>
      </c>
      <c r="N933" t="str">
        <f>UPPER(LEFT(Table1[[#This Row],[Column1]],3))</f>
        <v>TUE</v>
      </c>
      <c r="O933" t="str" cm="1">
        <f t="array" ref="O933">_xlfn.IFS(
  Table1[[#This Row],[START_TIME]]&lt;TIME(12,0,0), "05:00-12:00",
  Table1[[#This Row],[START_TIME]]&lt;TIME(18,0,0), "12:00-18:00",
  Table1[[#This Row],[START_TIME]]&lt;TIME(23,0,0), "18:00-23:00",
  TRUE, "23:00-05:00"
)</f>
        <v>18:00-23:00</v>
      </c>
    </row>
    <row r="934" spans="1:15" x14ac:dyDescent="0.35">
      <c r="A934" s="1">
        <v>42682.874305555553</v>
      </c>
      <c r="B934" s="1">
        <v>42682.905555555553</v>
      </c>
      <c r="C934" t="s">
        <v>12</v>
      </c>
      <c r="D934" t="s">
        <v>214</v>
      </c>
      <c r="E934" t="s">
        <v>15</v>
      </c>
      <c r="F934">
        <v>31.9</v>
      </c>
      <c r="H934" s="2">
        <v>42682</v>
      </c>
      <c r="I934" s="3">
        <v>0.87430555555555556</v>
      </c>
      <c r="J934" s="2">
        <v>42682</v>
      </c>
      <c r="K934" s="3">
        <v>0.90555555555555556</v>
      </c>
      <c r="L934" s="4">
        <v>3.125E-2</v>
      </c>
      <c r="M934" t="str">
        <f>TEXT(Table1[[#This Row],[START_DATE]], "dddd")</f>
        <v>Tuesday</v>
      </c>
      <c r="N934" t="str">
        <f>UPPER(LEFT(Table1[[#This Row],[Column1]],3))</f>
        <v>TUE</v>
      </c>
      <c r="O934" t="str" cm="1">
        <f t="array" ref="O934">_xlfn.IFS(
  Table1[[#This Row],[START_TIME]]&lt;TIME(12,0,0), "05:00-12:00",
  Table1[[#This Row],[START_TIME]]&lt;TIME(18,0,0), "12:00-18:00",
  Table1[[#This Row],[START_TIME]]&lt;TIME(23,0,0), "18:00-23:00",
  TRUE, "23:00-05:00"
)</f>
        <v>18:00-23:00</v>
      </c>
    </row>
    <row r="935" spans="1:15" x14ac:dyDescent="0.35">
      <c r="A935" s="1">
        <v>42683.410416666666</v>
      </c>
      <c r="B935" s="1">
        <v>42683.413194444445</v>
      </c>
      <c r="C935" t="s">
        <v>12</v>
      </c>
      <c r="D935" t="s">
        <v>37</v>
      </c>
      <c r="E935" t="s">
        <v>37</v>
      </c>
      <c r="F935">
        <v>8.6</v>
      </c>
      <c r="H935" s="2">
        <v>42683</v>
      </c>
      <c r="I935" s="3">
        <v>0.41041666666666665</v>
      </c>
      <c r="J935" s="2">
        <v>42683</v>
      </c>
      <c r="K935" s="3">
        <v>0.41319444444444442</v>
      </c>
      <c r="L935" s="4">
        <v>2.7777777777777779E-3</v>
      </c>
      <c r="M935" t="str">
        <f>TEXT(Table1[[#This Row],[START_DATE]], "dddd")</f>
        <v>Wednesday</v>
      </c>
      <c r="N935" t="str">
        <f>UPPER(LEFT(Table1[[#This Row],[Column1]],3))</f>
        <v>WED</v>
      </c>
      <c r="O935" t="str" cm="1">
        <f t="array" ref="O935">_xlfn.IFS(
  Table1[[#This Row],[START_TIME]]&lt;TIME(12,0,0), "05:00-12:00",
  Table1[[#This Row],[START_TIME]]&lt;TIME(18,0,0), "12:00-18:00",
  Table1[[#This Row],[START_TIME]]&lt;TIME(23,0,0), "18:00-23:00",
  TRUE, "23:00-05:00"
)</f>
        <v>05:00-12:00</v>
      </c>
    </row>
    <row r="936" spans="1:15" x14ac:dyDescent="0.35">
      <c r="A936" s="1">
        <v>42683.902777777781</v>
      </c>
      <c r="B936" s="1">
        <v>42683.904166666667</v>
      </c>
      <c r="C936" t="s">
        <v>12</v>
      </c>
      <c r="D936" t="s">
        <v>37</v>
      </c>
      <c r="E936" t="s">
        <v>37</v>
      </c>
      <c r="F936">
        <v>9.8000000000000007</v>
      </c>
      <c r="H936" s="2">
        <v>42683</v>
      </c>
      <c r="I936" s="3">
        <v>0.90277777777777779</v>
      </c>
      <c r="J936" s="2">
        <v>42683</v>
      </c>
      <c r="K936" s="3">
        <v>0.90416666666666667</v>
      </c>
      <c r="L936" s="4">
        <v>1.3888888888888889E-3</v>
      </c>
      <c r="M936" t="str">
        <f>TEXT(Table1[[#This Row],[START_DATE]], "dddd")</f>
        <v>Wednesday</v>
      </c>
      <c r="N936" t="str">
        <f>UPPER(LEFT(Table1[[#This Row],[Column1]],3))</f>
        <v>WED</v>
      </c>
      <c r="O936" t="str" cm="1">
        <f t="array" ref="O936">_xlfn.IFS(
  Table1[[#This Row],[START_TIME]]&lt;TIME(12,0,0), "05:00-12:00",
  Table1[[#This Row],[START_TIME]]&lt;TIME(18,0,0), "12:00-18:00",
  Table1[[#This Row],[START_TIME]]&lt;TIME(23,0,0), "18:00-23:00",
  TRUE, "23:00-05:00"
)</f>
        <v>18:00-23:00</v>
      </c>
    </row>
    <row r="937" spans="1:15" x14ac:dyDescent="0.35">
      <c r="A937" s="1">
        <v>42684.060416666667</v>
      </c>
      <c r="B937" s="1">
        <v>42684.088888888888</v>
      </c>
      <c r="C937" t="s">
        <v>12</v>
      </c>
      <c r="D937" t="s">
        <v>37</v>
      </c>
      <c r="E937" t="s">
        <v>72</v>
      </c>
      <c r="F937">
        <v>17.100000000000001</v>
      </c>
      <c r="G937" t="s">
        <v>21</v>
      </c>
      <c r="H937" s="2">
        <v>42684</v>
      </c>
      <c r="I937" s="3">
        <v>6.0416666666666667E-2</v>
      </c>
      <c r="J937" s="2">
        <v>42684</v>
      </c>
      <c r="K937" s="3">
        <v>8.8888888888888892E-2</v>
      </c>
      <c r="L937" s="4">
        <v>2.8472222222222222E-2</v>
      </c>
      <c r="M937" t="str">
        <f>TEXT(Table1[[#This Row],[START_DATE]], "dddd")</f>
        <v>Thursday</v>
      </c>
      <c r="N937" t="str">
        <f>UPPER(LEFT(Table1[[#This Row],[Column1]],3))</f>
        <v>THU</v>
      </c>
      <c r="O937" t="str" cm="1">
        <f t="array" ref="O937">_xlfn.IFS(
  Table1[[#This Row],[START_TIME]]&lt;TIME(12,0,0), "05:00-12:00",
  Table1[[#This Row],[START_TIME]]&lt;TIME(18,0,0), "12:00-18:00",
  Table1[[#This Row],[START_TIME]]&lt;TIME(23,0,0), "18:00-23:00",
  TRUE, "23:00-05:00"
)</f>
        <v>05:00-12:00</v>
      </c>
    </row>
    <row r="938" spans="1:15" x14ac:dyDescent="0.35">
      <c r="A938" s="1">
        <v>42685.399305555555</v>
      </c>
      <c r="B938" s="1">
        <v>42685.432638888888</v>
      </c>
      <c r="C938" t="s">
        <v>12</v>
      </c>
      <c r="D938" t="s">
        <v>137</v>
      </c>
      <c r="E938" t="s">
        <v>192</v>
      </c>
      <c r="F938">
        <v>45.9</v>
      </c>
      <c r="G938" t="s">
        <v>17</v>
      </c>
      <c r="H938" s="2">
        <v>42685</v>
      </c>
      <c r="I938" s="3">
        <v>0.39930555555555558</v>
      </c>
      <c r="J938" s="2">
        <v>42685</v>
      </c>
      <c r="K938" s="3">
        <v>0.43263888888888891</v>
      </c>
      <c r="L938" s="4">
        <v>3.3333333333333333E-2</v>
      </c>
      <c r="M938" t="str">
        <f>TEXT(Table1[[#This Row],[START_DATE]], "dddd")</f>
        <v>Friday</v>
      </c>
      <c r="N938" t="str">
        <f>UPPER(LEFT(Table1[[#This Row],[Column1]],3))</f>
        <v>FRI</v>
      </c>
      <c r="O938" t="str" cm="1">
        <f t="array" ref="O938">_xlfn.IFS(
  Table1[[#This Row],[START_TIME]]&lt;TIME(12,0,0), "05:00-12:00",
  Table1[[#This Row],[START_TIME]]&lt;TIME(18,0,0), "12:00-18:00",
  Table1[[#This Row],[START_TIME]]&lt;TIME(23,0,0), "18:00-23:00",
  TRUE, "23:00-05:00"
)</f>
        <v>05:00-12:00</v>
      </c>
    </row>
    <row r="939" spans="1:15" x14ac:dyDescent="0.35">
      <c r="A939" s="1">
        <v>42685.540277777778</v>
      </c>
      <c r="B939" s="1">
        <v>42685.550694444442</v>
      </c>
      <c r="C939" t="s">
        <v>12</v>
      </c>
      <c r="D939" t="s">
        <v>192</v>
      </c>
      <c r="E939" t="s">
        <v>180</v>
      </c>
      <c r="F939">
        <v>4</v>
      </c>
      <c r="H939" s="2">
        <v>42685</v>
      </c>
      <c r="I939" s="3">
        <v>0.54027777777777775</v>
      </c>
      <c r="J939" s="2">
        <v>42685</v>
      </c>
      <c r="K939" s="3">
        <v>0.55069444444444449</v>
      </c>
      <c r="L939" s="4">
        <v>1.0416666666666666E-2</v>
      </c>
      <c r="M939" t="str">
        <f>TEXT(Table1[[#This Row],[START_DATE]], "dddd")</f>
        <v>Friday</v>
      </c>
      <c r="N939" t="str">
        <f>UPPER(LEFT(Table1[[#This Row],[Column1]],3))</f>
        <v>FRI</v>
      </c>
      <c r="O939" t="str" cm="1">
        <f t="array" ref="O939">_xlfn.IFS(
  Table1[[#This Row],[START_TIME]]&lt;TIME(12,0,0), "05:00-12:00",
  Table1[[#This Row],[START_TIME]]&lt;TIME(18,0,0), "12:00-18:00",
  Table1[[#This Row],[START_TIME]]&lt;TIME(23,0,0), "18:00-23:00",
  TRUE, "23:00-05:00"
)</f>
        <v>12:00-18:00</v>
      </c>
    </row>
    <row r="940" spans="1:15" x14ac:dyDescent="0.35">
      <c r="A940" s="1">
        <v>42685.597222222219</v>
      </c>
      <c r="B940" s="1">
        <v>42685.605555555558</v>
      </c>
      <c r="C940" t="s">
        <v>12</v>
      </c>
      <c r="D940" t="s">
        <v>180</v>
      </c>
      <c r="E940" t="s">
        <v>192</v>
      </c>
      <c r="F940">
        <v>2.5</v>
      </c>
      <c r="H940" s="2">
        <v>42685</v>
      </c>
      <c r="I940" s="3">
        <v>0.59722222222222221</v>
      </c>
      <c r="J940" s="2">
        <v>42685</v>
      </c>
      <c r="K940" s="3">
        <v>0.60555555555555551</v>
      </c>
      <c r="L940" s="4">
        <v>8.3333333333333332E-3</v>
      </c>
      <c r="M940" t="str">
        <f>TEXT(Table1[[#This Row],[START_DATE]], "dddd")</f>
        <v>Friday</v>
      </c>
      <c r="N940" t="str">
        <f>UPPER(LEFT(Table1[[#This Row],[Column1]],3))</f>
        <v>FRI</v>
      </c>
      <c r="O940" t="str" cm="1">
        <f t="array" ref="O940">_xlfn.IFS(
  Table1[[#This Row],[START_TIME]]&lt;TIME(12,0,0), "05:00-12:00",
  Table1[[#This Row],[START_TIME]]&lt;TIME(18,0,0), "12:00-18:00",
  Table1[[#This Row],[START_TIME]]&lt;TIME(23,0,0), "18:00-23:00",
  TRUE, "23:00-05:00"
)</f>
        <v>12:00-18:00</v>
      </c>
    </row>
    <row r="941" spans="1:15" x14ac:dyDescent="0.35">
      <c r="A941" s="1">
        <v>42685.61041666667</v>
      </c>
      <c r="B941" s="1">
        <v>42685.656944444447</v>
      </c>
      <c r="C941" t="s">
        <v>12</v>
      </c>
      <c r="D941" t="s">
        <v>192</v>
      </c>
      <c r="E941" t="s">
        <v>137</v>
      </c>
      <c r="F941">
        <v>36.6</v>
      </c>
      <c r="G941" t="s">
        <v>17</v>
      </c>
      <c r="H941" s="2">
        <v>42685</v>
      </c>
      <c r="I941" s="3">
        <v>0.61041666666666672</v>
      </c>
      <c r="J941" s="2">
        <v>42685</v>
      </c>
      <c r="K941" s="3">
        <v>0.65694444444444444</v>
      </c>
      <c r="L941" s="4">
        <v>4.6527777777777779E-2</v>
      </c>
      <c r="M941" t="str">
        <f>TEXT(Table1[[#This Row],[START_DATE]], "dddd")</f>
        <v>Friday</v>
      </c>
      <c r="N941" t="str">
        <f>UPPER(LEFT(Table1[[#This Row],[Column1]],3))</f>
        <v>FRI</v>
      </c>
      <c r="O941" t="str" cm="1">
        <f t="array" ref="O941">_xlfn.IFS(
  Table1[[#This Row],[START_TIME]]&lt;TIME(12,0,0), "05:00-12:00",
  Table1[[#This Row],[START_TIME]]&lt;TIME(18,0,0), "12:00-18:00",
  Table1[[#This Row],[START_TIME]]&lt;TIME(23,0,0), "18:00-23:00",
  TRUE, "23:00-05:00"
)</f>
        <v>12:00-18:00</v>
      </c>
    </row>
    <row r="942" spans="1:15" x14ac:dyDescent="0.35">
      <c r="A942" s="1">
        <v>42685.770833333336</v>
      </c>
      <c r="B942" s="1">
        <v>42685.779861111114</v>
      </c>
      <c r="C942" t="s">
        <v>12</v>
      </c>
      <c r="D942" t="s">
        <v>139</v>
      </c>
      <c r="E942" t="s">
        <v>215</v>
      </c>
      <c r="F942">
        <v>2.9</v>
      </c>
      <c r="H942" s="2">
        <v>42685</v>
      </c>
      <c r="I942" s="3">
        <v>0.77083333333333337</v>
      </c>
      <c r="J942" s="2">
        <v>42685</v>
      </c>
      <c r="K942" s="3">
        <v>0.77986111111111112</v>
      </c>
      <c r="L942" s="4">
        <v>9.0277777777777769E-3</v>
      </c>
      <c r="M942" t="str">
        <f>TEXT(Table1[[#This Row],[START_DATE]], "dddd")</f>
        <v>Friday</v>
      </c>
      <c r="N942" t="str">
        <f>UPPER(LEFT(Table1[[#This Row],[Column1]],3))</f>
        <v>FRI</v>
      </c>
      <c r="O942" t="str" cm="1">
        <f t="array" ref="O942">_xlfn.IFS(
  Table1[[#This Row],[START_TIME]]&lt;TIME(12,0,0), "05:00-12:00",
  Table1[[#This Row],[START_TIME]]&lt;TIME(18,0,0), "12:00-18:00",
  Table1[[#This Row],[START_TIME]]&lt;TIME(23,0,0), "18:00-23:00",
  TRUE, "23:00-05:00"
)</f>
        <v>18:00-23:00</v>
      </c>
    </row>
    <row r="943" spans="1:15" x14ac:dyDescent="0.35">
      <c r="A943" s="1">
        <v>42685.880555555559</v>
      </c>
      <c r="B943" s="1">
        <v>42685.887499999997</v>
      </c>
      <c r="C943" t="s">
        <v>12</v>
      </c>
      <c r="D943" t="s">
        <v>215</v>
      </c>
      <c r="E943" t="s">
        <v>139</v>
      </c>
      <c r="F943">
        <v>2.6</v>
      </c>
      <c r="H943" s="2">
        <v>42685</v>
      </c>
      <c r="I943" s="3">
        <v>0.88055555555555554</v>
      </c>
      <c r="J943" s="2">
        <v>42685</v>
      </c>
      <c r="K943" s="3">
        <v>0.88749999999999996</v>
      </c>
      <c r="L943" s="4">
        <v>6.9444444444444441E-3</v>
      </c>
      <c r="M943" t="str">
        <f>TEXT(Table1[[#This Row],[START_DATE]], "dddd")</f>
        <v>Friday</v>
      </c>
      <c r="N943" t="str">
        <f>UPPER(LEFT(Table1[[#This Row],[Column1]],3))</f>
        <v>FRI</v>
      </c>
      <c r="O943" t="str" cm="1">
        <f t="array" ref="O943">_xlfn.IFS(
  Table1[[#This Row],[START_TIME]]&lt;TIME(12,0,0), "05:00-12:00",
  Table1[[#This Row],[START_TIME]]&lt;TIME(18,0,0), "12:00-18:00",
  Table1[[#This Row],[START_TIME]]&lt;TIME(23,0,0), "18:00-23:00",
  TRUE, "23:00-05:00"
)</f>
        <v>18:00-23:00</v>
      </c>
    </row>
    <row r="944" spans="1:15" x14ac:dyDescent="0.35">
      <c r="A944" s="1">
        <v>42686.67083333333</v>
      </c>
      <c r="B944" s="1">
        <v>42686.677777777775</v>
      </c>
      <c r="C944" t="s">
        <v>12</v>
      </c>
      <c r="D944" t="s">
        <v>15</v>
      </c>
      <c r="E944" t="s">
        <v>30</v>
      </c>
      <c r="F944">
        <v>3</v>
      </c>
      <c r="G944" t="s">
        <v>14</v>
      </c>
      <c r="H944" s="2">
        <v>42686</v>
      </c>
      <c r="I944" s="3">
        <v>0.67083333333333328</v>
      </c>
      <c r="J944" s="2">
        <v>42686</v>
      </c>
      <c r="K944" s="3">
        <v>0.67777777777777781</v>
      </c>
      <c r="L944" s="4">
        <v>6.9444444444444441E-3</v>
      </c>
      <c r="M944" t="str">
        <f>TEXT(Table1[[#This Row],[START_DATE]], "dddd")</f>
        <v>Saturday</v>
      </c>
      <c r="N944" t="str">
        <f>UPPER(LEFT(Table1[[#This Row],[Column1]],3))</f>
        <v>SAT</v>
      </c>
      <c r="O944" t="str" cm="1">
        <f t="array" ref="O944">_xlfn.IFS(
  Table1[[#This Row],[START_TIME]]&lt;TIME(12,0,0), "05:00-12:00",
  Table1[[#This Row],[START_TIME]]&lt;TIME(18,0,0), "12:00-18:00",
  Table1[[#This Row],[START_TIME]]&lt;TIME(23,0,0), "18:00-23:00",
  TRUE, "23:00-05:00"
)</f>
        <v>12:00-18:00</v>
      </c>
    </row>
    <row r="945" spans="1:15" x14ac:dyDescent="0.35">
      <c r="A945" s="1">
        <v>42686.795138888891</v>
      </c>
      <c r="B945" s="1">
        <v>42686.802083333336</v>
      </c>
      <c r="C945" t="s">
        <v>12</v>
      </c>
      <c r="D945" t="s">
        <v>30</v>
      </c>
      <c r="E945" t="s">
        <v>15</v>
      </c>
      <c r="F945">
        <v>4.8</v>
      </c>
      <c r="G945" t="s">
        <v>29</v>
      </c>
      <c r="H945" s="2">
        <v>42686</v>
      </c>
      <c r="I945" s="3">
        <v>0.79513888888888884</v>
      </c>
      <c r="J945" s="2">
        <v>42686</v>
      </c>
      <c r="K945" s="3">
        <v>0.80208333333333337</v>
      </c>
      <c r="L945" s="4">
        <v>6.9444444444444441E-3</v>
      </c>
      <c r="M945" t="str">
        <f>TEXT(Table1[[#This Row],[START_DATE]], "dddd")</f>
        <v>Saturday</v>
      </c>
      <c r="N945" t="str">
        <f>UPPER(LEFT(Table1[[#This Row],[Column1]],3))</f>
        <v>SAT</v>
      </c>
      <c r="O945" t="str" cm="1">
        <f t="array" ref="O945">_xlfn.IFS(
  Table1[[#This Row],[START_TIME]]&lt;TIME(12,0,0), "05:00-12:00",
  Table1[[#This Row],[START_TIME]]&lt;TIME(18,0,0), "12:00-18:00",
  Table1[[#This Row],[START_TIME]]&lt;TIME(23,0,0), "18:00-23:00",
  TRUE, "23:00-05:00"
)</f>
        <v>18:00-23:00</v>
      </c>
    </row>
    <row r="946" spans="1:15" x14ac:dyDescent="0.35">
      <c r="A946" s="1">
        <v>42686.908333333333</v>
      </c>
      <c r="B946" s="1">
        <v>42686.913888888892</v>
      </c>
      <c r="C946" t="s">
        <v>12</v>
      </c>
      <c r="D946" t="s">
        <v>15</v>
      </c>
      <c r="E946" t="s">
        <v>15</v>
      </c>
      <c r="F946">
        <v>2.1</v>
      </c>
      <c r="G946" t="s">
        <v>29</v>
      </c>
      <c r="H946" s="2">
        <v>42686</v>
      </c>
      <c r="I946" s="3">
        <v>0.90833333333333333</v>
      </c>
      <c r="J946" s="2">
        <v>42686</v>
      </c>
      <c r="K946" s="3">
        <v>0.91388888888888886</v>
      </c>
      <c r="L946" s="4">
        <v>5.5555555555555558E-3</v>
      </c>
      <c r="M946" t="str">
        <f>TEXT(Table1[[#This Row],[START_DATE]], "dddd")</f>
        <v>Saturday</v>
      </c>
      <c r="N946" t="str">
        <f>UPPER(LEFT(Table1[[#This Row],[Column1]],3))</f>
        <v>SAT</v>
      </c>
      <c r="O946" t="str" cm="1">
        <f t="array" ref="O946">_xlfn.IFS(
  Table1[[#This Row],[START_TIME]]&lt;TIME(12,0,0), "05:00-12:00",
  Table1[[#This Row],[START_TIME]]&lt;TIME(18,0,0), "12:00-18:00",
  Table1[[#This Row],[START_TIME]]&lt;TIME(23,0,0), "18:00-23:00",
  TRUE, "23:00-05:00"
)</f>
        <v>18:00-23:00</v>
      </c>
    </row>
    <row r="947" spans="1:15" x14ac:dyDescent="0.35">
      <c r="A947" s="1">
        <v>42687.370833333334</v>
      </c>
      <c r="B947" s="1">
        <v>42687.376388888886</v>
      </c>
      <c r="C947" t="s">
        <v>12</v>
      </c>
      <c r="D947" t="s">
        <v>139</v>
      </c>
      <c r="E947" t="s">
        <v>139</v>
      </c>
      <c r="F947">
        <v>2.2999999999999998</v>
      </c>
      <c r="H947" s="2">
        <v>42687</v>
      </c>
      <c r="I947" s="3">
        <v>0.37083333333333335</v>
      </c>
      <c r="J947" s="2">
        <v>42687</v>
      </c>
      <c r="K947" s="3">
        <v>0.37638888888888888</v>
      </c>
      <c r="L947" s="4">
        <v>5.5555555555555558E-3</v>
      </c>
      <c r="M947" t="str">
        <f>TEXT(Table1[[#This Row],[START_DATE]], "dddd")</f>
        <v>Sunday</v>
      </c>
      <c r="N947" t="str">
        <f>UPPER(LEFT(Table1[[#This Row],[Column1]],3))</f>
        <v>SUN</v>
      </c>
      <c r="O947" t="str" cm="1">
        <f t="array" ref="O947">_xlfn.IFS(
  Table1[[#This Row],[START_TIME]]&lt;TIME(12,0,0), "05:00-12:00",
  Table1[[#This Row],[START_TIME]]&lt;TIME(18,0,0), "12:00-18:00",
  Table1[[#This Row],[START_TIME]]&lt;TIME(23,0,0), "18:00-23:00",
  TRUE, "23:00-05:00"
)</f>
        <v>05:00-12:00</v>
      </c>
    </row>
    <row r="948" spans="1:15" x14ac:dyDescent="0.35">
      <c r="A948" s="1">
        <v>42687.393750000003</v>
      </c>
      <c r="B948" s="1">
        <v>42687.411805555559</v>
      </c>
      <c r="C948" t="s">
        <v>12</v>
      </c>
      <c r="D948" t="s">
        <v>139</v>
      </c>
      <c r="E948" t="s">
        <v>139</v>
      </c>
      <c r="F948">
        <v>2.6</v>
      </c>
      <c r="H948" s="2">
        <v>42687</v>
      </c>
      <c r="I948" s="3">
        <v>0.39374999999999999</v>
      </c>
      <c r="J948" s="2">
        <v>42687</v>
      </c>
      <c r="K948" s="3">
        <v>0.41180555555555554</v>
      </c>
      <c r="L948" s="4">
        <v>1.8055555555555554E-2</v>
      </c>
      <c r="M948" t="str">
        <f>TEXT(Table1[[#This Row],[START_DATE]], "dddd")</f>
        <v>Sunday</v>
      </c>
      <c r="N948" t="str">
        <f>UPPER(LEFT(Table1[[#This Row],[Column1]],3))</f>
        <v>SUN</v>
      </c>
      <c r="O948" t="str" cm="1">
        <f t="array" ref="O948">_xlfn.IFS(
  Table1[[#This Row],[START_TIME]]&lt;TIME(12,0,0), "05:00-12:00",
  Table1[[#This Row],[START_TIME]]&lt;TIME(18,0,0), "12:00-18:00",
  Table1[[#This Row],[START_TIME]]&lt;TIME(23,0,0), "18:00-23:00",
  TRUE, "23:00-05:00"
)</f>
        <v>05:00-12:00</v>
      </c>
    </row>
    <row r="949" spans="1:15" x14ac:dyDescent="0.35">
      <c r="A949" s="1">
        <v>42687.438194444447</v>
      </c>
      <c r="B949" s="1">
        <v>42687.442361111112</v>
      </c>
      <c r="C949" t="s">
        <v>12</v>
      </c>
      <c r="D949" t="s">
        <v>139</v>
      </c>
      <c r="E949" t="s">
        <v>199</v>
      </c>
      <c r="F949">
        <v>1.9</v>
      </c>
      <c r="H949" s="2">
        <v>42687</v>
      </c>
      <c r="I949" s="3">
        <v>0.43819444444444444</v>
      </c>
      <c r="J949" s="2">
        <v>42687</v>
      </c>
      <c r="K949" s="3">
        <v>0.44236111111111109</v>
      </c>
      <c r="L949" s="4">
        <v>4.1666666666666666E-3</v>
      </c>
      <c r="M949" t="str">
        <f>TEXT(Table1[[#This Row],[START_DATE]], "dddd")</f>
        <v>Sunday</v>
      </c>
      <c r="N949" t="str">
        <f>UPPER(LEFT(Table1[[#This Row],[Column1]],3))</f>
        <v>SUN</v>
      </c>
      <c r="O949" t="str" cm="1">
        <f t="array" ref="O949">_xlfn.IFS(
  Table1[[#This Row],[START_TIME]]&lt;TIME(12,0,0), "05:00-12:00",
  Table1[[#This Row],[START_TIME]]&lt;TIME(18,0,0), "12:00-18:00",
  Table1[[#This Row],[START_TIME]]&lt;TIME(23,0,0), "18:00-23:00",
  TRUE, "23:00-05:00"
)</f>
        <v>05:00-12:00</v>
      </c>
    </row>
    <row r="950" spans="1:15" x14ac:dyDescent="0.35">
      <c r="A950" s="1">
        <v>42687.461111111108</v>
      </c>
      <c r="B950" s="1">
        <v>42687.469444444447</v>
      </c>
      <c r="C950" t="s">
        <v>12</v>
      </c>
      <c r="D950" t="s">
        <v>199</v>
      </c>
      <c r="E950" t="s">
        <v>138</v>
      </c>
      <c r="F950">
        <v>2.1</v>
      </c>
      <c r="H950" s="2">
        <v>42687</v>
      </c>
      <c r="I950" s="3">
        <v>0.46111111111111114</v>
      </c>
      <c r="J950" s="2">
        <v>42687</v>
      </c>
      <c r="K950" s="3">
        <v>0.46944444444444444</v>
      </c>
      <c r="L950" s="4">
        <v>8.3333333333333332E-3</v>
      </c>
      <c r="M950" t="str">
        <f>TEXT(Table1[[#This Row],[START_DATE]], "dddd")</f>
        <v>Sunday</v>
      </c>
      <c r="N950" t="str">
        <f>UPPER(LEFT(Table1[[#This Row],[Column1]],3))</f>
        <v>SUN</v>
      </c>
      <c r="O950" t="str" cm="1">
        <f t="array" ref="O950">_xlfn.IFS(
  Table1[[#This Row],[START_TIME]]&lt;TIME(12,0,0), "05:00-12:00",
  Table1[[#This Row],[START_TIME]]&lt;TIME(18,0,0), "12:00-18:00",
  Table1[[#This Row],[START_TIME]]&lt;TIME(23,0,0), "18:00-23:00",
  TRUE, "23:00-05:00"
)</f>
        <v>05:00-12:00</v>
      </c>
    </row>
    <row r="951" spans="1:15" x14ac:dyDescent="0.35">
      <c r="A951" s="1">
        <v>42687.515277777777</v>
      </c>
      <c r="B951" s="1">
        <v>42687.535416666666</v>
      </c>
      <c r="C951" t="s">
        <v>12</v>
      </c>
      <c r="D951" t="s">
        <v>138</v>
      </c>
      <c r="E951" t="s">
        <v>199</v>
      </c>
      <c r="F951">
        <v>4</v>
      </c>
      <c r="G951" t="s">
        <v>21</v>
      </c>
      <c r="H951" s="2">
        <v>42687</v>
      </c>
      <c r="I951" s="3">
        <v>0.51527777777777772</v>
      </c>
      <c r="J951" s="2">
        <v>42687</v>
      </c>
      <c r="K951" s="3">
        <v>0.53541666666666665</v>
      </c>
      <c r="L951" s="4">
        <v>2.013888888888889E-2</v>
      </c>
      <c r="M951" t="str">
        <f>TEXT(Table1[[#This Row],[START_DATE]], "dddd")</f>
        <v>Sunday</v>
      </c>
      <c r="N951" t="str">
        <f>UPPER(LEFT(Table1[[#This Row],[Column1]],3))</f>
        <v>SUN</v>
      </c>
      <c r="O951" t="str" cm="1">
        <f t="array" ref="O951">_xlfn.IFS(
  Table1[[#This Row],[START_TIME]]&lt;TIME(12,0,0), "05:00-12:00",
  Table1[[#This Row],[START_TIME]]&lt;TIME(18,0,0), "12:00-18:00",
  Table1[[#This Row],[START_TIME]]&lt;TIME(23,0,0), "18:00-23:00",
  TRUE, "23:00-05:00"
)</f>
        <v>12:00-18:00</v>
      </c>
    </row>
    <row r="952" spans="1:15" x14ac:dyDescent="0.35">
      <c r="A952" s="1">
        <v>42687.545138888891</v>
      </c>
      <c r="B952" s="1">
        <v>42687.549305555556</v>
      </c>
      <c r="C952" t="s">
        <v>12</v>
      </c>
      <c r="D952" t="s">
        <v>199</v>
      </c>
      <c r="E952" t="s">
        <v>216</v>
      </c>
      <c r="F952">
        <v>0.9</v>
      </c>
      <c r="H952" s="2">
        <v>42687</v>
      </c>
      <c r="I952" s="3">
        <v>0.54513888888888884</v>
      </c>
      <c r="J952" s="2">
        <v>42687</v>
      </c>
      <c r="K952" s="3">
        <v>0.5493055555555556</v>
      </c>
      <c r="L952" s="4">
        <v>4.1666666666666666E-3</v>
      </c>
      <c r="M952" t="str">
        <f>TEXT(Table1[[#This Row],[START_DATE]], "dddd")</f>
        <v>Sunday</v>
      </c>
      <c r="N952" t="str">
        <f>UPPER(LEFT(Table1[[#This Row],[Column1]],3))</f>
        <v>SUN</v>
      </c>
      <c r="O952" t="str" cm="1">
        <f t="array" ref="O952">_xlfn.IFS(
  Table1[[#This Row],[START_TIME]]&lt;TIME(12,0,0), "05:00-12:00",
  Table1[[#This Row],[START_TIME]]&lt;TIME(18,0,0), "12:00-18:00",
  Table1[[#This Row],[START_TIME]]&lt;TIME(23,0,0), "18:00-23:00",
  TRUE, "23:00-05:00"
)</f>
        <v>12:00-18:00</v>
      </c>
    </row>
    <row r="953" spans="1:15" x14ac:dyDescent="0.35">
      <c r="A953" s="1">
        <v>42687.551388888889</v>
      </c>
      <c r="B953" s="1">
        <v>42687.554166666669</v>
      </c>
      <c r="C953" t="s">
        <v>12</v>
      </c>
      <c r="D953" t="s">
        <v>216</v>
      </c>
      <c r="E953" t="s">
        <v>199</v>
      </c>
      <c r="F953">
        <v>0.9</v>
      </c>
      <c r="H953" s="2">
        <v>42687</v>
      </c>
      <c r="I953" s="3">
        <v>0.55138888888888893</v>
      </c>
      <c r="J953" s="2">
        <v>42687</v>
      </c>
      <c r="K953" s="3">
        <v>0.5541666666666667</v>
      </c>
      <c r="L953" s="4">
        <v>2.7777777777777779E-3</v>
      </c>
      <c r="M953" t="str">
        <f>TEXT(Table1[[#This Row],[START_DATE]], "dddd")</f>
        <v>Sunday</v>
      </c>
      <c r="N953" t="str">
        <f>UPPER(LEFT(Table1[[#This Row],[Column1]],3))</f>
        <v>SUN</v>
      </c>
      <c r="O953" t="str" cm="1">
        <f t="array" ref="O953">_xlfn.IFS(
  Table1[[#This Row],[START_TIME]]&lt;TIME(12,0,0), "05:00-12:00",
  Table1[[#This Row],[START_TIME]]&lt;TIME(18,0,0), "12:00-18:00",
  Table1[[#This Row],[START_TIME]]&lt;TIME(23,0,0), "18:00-23:00",
  TRUE, "23:00-05:00"
)</f>
        <v>12:00-18:00</v>
      </c>
    </row>
    <row r="954" spans="1:15" x14ac:dyDescent="0.35">
      <c r="A954" s="1">
        <v>42687.607638888891</v>
      </c>
      <c r="B954" s="1">
        <v>42687.615277777775</v>
      </c>
      <c r="C954" t="s">
        <v>12</v>
      </c>
      <c r="D954" t="s">
        <v>199</v>
      </c>
      <c r="E954" t="s">
        <v>139</v>
      </c>
      <c r="F954">
        <v>2.4</v>
      </c>
      <c r="H954" s="2">
        <v>42687</v>
      </c>
      <c r="I954" s="3">
        <v>0.60763888888888884</v>
      </c>
      <c r="J954" s="2">
        <v>42687</v>
      </c>
      <c r="K954" s="3">
        <v>0.61527777777777781</v>
      </c>
      <c r="L954" s="4">
        <v>7.6388888888888886E-3</v>
      </c>
      <c r="M954" t="str">
        <f>TEXT(Table1[[#This Row],[START_DATE]], "dddd")</f>
        <v>Sunday</v>
      </c>
      <c r="N954" t="str">
        <f>UPPER(LEFT(Table1[[#This Row],[Column1]],3))</f>
        <v>SUN</v>
      </c>
      <c r="O954" t="str" cm="1">
        <f t="array" ref="O954">_xlfn.IFS(
  Table1[[#This Row],[START_TIME]]&lt;TIME(12,0,0), "05:00-12:00",
  Table1[[#This Row],[START_TIME]]&lt;TIME(18,0,0), "12:00-18:00",
  Table1[[#This Row],[START_TIME]]&lt;TIME(23,0,0), "18:00-23:00",
  TRUE, "23:00-05:00"
)</f>
        <v>12:00-18:00</v>
      </c>
    </row>
    <row r="955" spans="1:15" x14ac:dyDescent="0.35">
      <c r="A955" s="1">
        <v>42687.634722222225</v>
      </c>
      <c r="B955" s="1">
        <v>42687.64166666667</v>
      </c>
      <c r="C955" t="s">
        <v>12</v>
      </c>
      <c r="D955" t="s">
        <v>139</v>
      </c>
      <c r="E955" t="s">
        <v>199</v>
      </c>
      <c r="F955">
        <v>1.9</v>
      </c>
      <c r="H955" s="2">
        <v>42687</v>
      </c>
      <c r="I955" s="3">
        <v>0.63472222222222219</v>
      </c>
      <c r="J955" s="2">
        <v>42687</v>
      </c>
      <c r="K955" s="3">
        <v>0.64166666666666672</v>
      </c>
      <c r="L955" s="4">
        <v>6.9444444444444441E-3</v>
      </c>
      <c r="M955" t="str">
        <f>TEXT(Table1[[#This Row],[START_DATE]], "dddd")</f>
        <v>Sunday</v>
      </c>
      <c r="N955" t="str">
        <f>UPPER(LEFT(Table1[[#This Row],[Column1]],3))</f>
        <v>SUN</v>
      </c>
      <c r="O955" t="str" cm="1">
        <f t="array" ref="O955">_xlfn.IFS(
  Table1[[#This Row],[START_TIME]]&lt;TIME(12,0,0), "05:00-12:00",
  Table1[[#This Row],[START_TIME]]&lt;TIME(18,0,0), "12:00-18:00",
  Table1[[#This Row],[START_TIME]]&lt;TIME(23,0,0), "18:00-23:00",
  TRUE, "23:00-05:00"
)</f>
        <v>12:00-18:00</v>
      </c>
    </row>
    <row r="956" spans="1:15" x14ac:dyDescent="0.35">
      <c r="A956" s="1">
        <v>42687.657638888886</v>
      </c>
      <c r="B956" s="1">
        <v>42687.665972222225</v>
      </c>
      <c r="C956" t="s">
        <v>12</v>
      </c>
      <c r="D956" t="s">
        <v>199</v>
      </c>
      <c r="E956" t="s">
        <v>139</v>
      </c>
      <c r="F956">
        <v>1.9</v>
      </c>
      <c r="H956" s="2">
        <v>42687</v>
      </c>
      <c r="I956" s="3">
        <v>0.65763888888888888</v>
      </c>
      <c r="J956" s="2">
        <v>42687</v>
      </c>
      <c r="K956" s="3">
        <v>0.66597222222222219</v>
      </c>
      <c r="L956" s="4">
        <v>8.3333333333333332E-3</v>
      </c>
      <c r="M956" t="str">
        <f>TEXT(Table1[[#This Row],[START_DATE]], "dddd")</f>
        <v>Sunday</v>
      </c>
      <c r="N956" t="str">
        <f>UPPER(LEFT(Table1[[#This Row],[Column1]],3))</f>
        <v>SUN</v>
      </c>
      <c r="O956" t="str" cm="1">
        <f t="array" ref="O956">_xlfn.IFS(
  Table1[[#This Row],[START_TIME]]&lt;TIME(12,0,0), "05:00-12:00",
  Table1[[#This Row],[START_TIME]]&lt;TIME(18,0,0), "12:00-18:00",
  Table1[[#This Row],[START_TIME]]&lt;TIME(23,0,0), "18:00-23:00",
  TRUE, "23:00-05:00"
)</f>
        <v>12:00-18:00</v>
      </c>
    </row>
    <row r="957" spans="1:15" x14ac:dyDescent="0.35">
      <c r="A957" s="1">
        <v>42688.474999999999</v>
      </c>
      <c r="B957" s="1">
        <v>42688.509027777778</v>
      </c>
      <c r="C957" t="s">
        <v>12</v>
      </c>
      <c r="D957" t="s">
        <v>137</v>
      </c>
      <c r="E957" t="s">
        <v>217</v>
      </c>
      <c r="F957">
        <v>44.6</v>
      </c>
      <c r="G957" t="s">
        <v>17</v>
      </c>
      <c r="H957" s="2">
        <v>42688</v>
      </c>
      <c r="I957" s="3">
        <v>0.47499999999999998</v>
      </c>
      <c r="J957" s="2">
        <v>42688</v>
      </c>
      <c r="K957" s="3">
        <v>0.50902777777777775</v>
      </c>
      <c r="L957" s="4">
        <v>3.4027777777777775E-2</v>
      </c>
      <c r="M957" t="str">
        <f>TEXT(Table1[[#This Row],[START_DATE]], "dddd")</f>
        <v>Monday</v>
      </c>
      <c r="N957" t="str">
        <f>UPPER(LEFT(Table1[[#This Row],[Column1]],3))</f>
        <v>MON</v>
      </c>
      <c r="O957" t="str" cm="1">
        <f t="array" ref="O957">_xlfn.IFS(
  Table1[[#This Row],[START_TIME]]&lt;TIME(12,0,0), "05:00-12:00",
  Table1[[#This Row],[START_TIME]]&lt;TIME(18,0,0), "12:00-18:00",
  Table1[[#This Row],[START_TIME]]&lt;TIME(23,0,0), "18:00-23:00",
  TRUE, "23:00-05:00"
)</f>
        <v>05:00-12:00</v>
      </c>
    </row>
    <row r="958" spans="1:15" x14ac:dyDescent="0.35">
      <c r="A958" s="1">
        <v>42688.569444444445</v>
      </c>
      <c r="B958" s="1">
        <v>42688.606249999997</v>
      </c>
      <c r="C958" t="s">
        <v>12</v>
      </c>
      <c r="D958" t="s">
        <v>217</v>
      </c>
      <c r="E958" t="s">
        <v>137</v>
      </c>
      <c r="F958">
        <v>43.6</v>
      </c>
      <c r="G958" t="s">
        <v>17</v>
      </c>
      <c r="H958" s="2">
        <v>42688</v>
      </c>
      <c r="I958" s="3">
        <v>0.56944444444444442</v>
      </c>
      <c r="J958" s="2">
        <v>42688</v>
      </c>
      <c r="K958" s="3">
        <v>0.60624999999999996</v>
      </c>
      <c r="L958" s="4">
        <v>3.6805555555555557E-2</v>
      </c>
      <c r="M958" t="str">
        <f>TEXT(Table1[[#This Row],[START_DATE]], "dddd")</f>
        <v>Monday</v>
      </c>
      <c r="N958" t="str">
        <f>UPPER(LEFT(Table1[[#This Row],[Column1]],3))</f>
        <v>MON</v>
      </c>
      <c r="O958" t="str" cm="1">
        <f t="array" ref="O958">_xlfn.IFS(
  Table1[[#This Row],[START_TIME]]&lt;TIME(12,0,0), "05:00-12:00",
  Table1[[#This Row],[START_TIME]]&lt;TIME(18,0,0), "12:00-18:00",
  Table1[[#This Row],[START_TIME]]&lt;TIME(23,0,0), "18:00-23:00",
  TRUE, "23:00-05:00"
)</f>
        <v>12:00-18:00</v>
      </c>
    </row>
    <row r="959" spans="1:15" x14ac:dyDescent="0.35">
      <c r="A959" s="1">
        <v>42688.643750000003</v>
      </c>
      <c r="B959" s="1">
        <v>42688.65</v>
      </c>
      <c r="C959" t="s">
        <v>12</v>
      </c>
      <c r="D959" t="s">
        <v>137</v>
      </c>
      <c r="E959" t="s">
        <v>141</v>
      </c>
      <c r="F959">
        <v>2.5</v>
      </c>
      <c r="H959" s="2">
        <v>42688</v>
      </c>
      <c r="I959" s="3">
        <v>0.64375000000000004</v>
      </c>
      <c r="J959" s="2">
        <v>42688</v>
      </c>
      <c r="K959" s="3">
        <v>0.65</v>
      </c>
      <c r="L959" s="4">
        <v>6.2500000000000003E-3</v>
      </c>
      <c r="M959" t="str">
        <f>TEXT(Table1[[#This Row],[START_DATE]], "dddd")</f>
        <v>Monday</v>
      </c>
      <c r="N959" t="str">
        <f>UPPER(LEFT(Table1[[#This Row],[Column1]],3))</f>
        <v>MON</v>
      </c>
      <c r="O959" t="str" cm="1">
        <f t="array" ref="O959">_xlfn.IFS(
  Table1[[#This Row],[START_TIME]]&lt;TIME(12,0,0), "05:00-12:00",
  Table1[[#This Row],[START_TIME]]&lt;TIME(18,0,0), "12:00-18:00",
  Table1[[#This Row],[START_TIME]]&lt;TIME(23,0,0), "18:00-23:00",
  TRUE, "23:00-05:00"
)</f>
        <v>12:00-18:00</v>
      </c>
    </row>
    <row r="960" spans="1:15" x14ac:dyDescent="0.35">
      <c r="A960" s="1">
        <v>42688.84652777778</v>
      </c>
      <c r="B960" s="1">
        <v>42688.854166666664</v>
      </c>
      <c r="C960" t="s">
        <v>12</v>
      </c>
      <c r="D960" t="s">
        <v>141</v>
      </c>
      <c r="E960" t="s">
        <v>137</v>
      </c>
      <c r="F960">
        <v>3.7</v>
      </c>
      <c r="G960" t="s">
        <v>29</v>
      </c>
      <c r="H960" s="2">
        <v>42688</v>
      </c>
      <c r="I960" s="3">
        <v>0.84652777777777777</v>
      </c>
      <c r="J960" s="2">
        <v>42688</v>
      </c>
      <c r="K960" s="3">
        <v>0.85416666666666663</v>
      </c>
      <c r="L960" s="4">
        <v>7.6388888888888886E-3</v>
      </c>
      <c r="M960" t="str">
        <f>TEXT(Table1[[#This Row],[START_DATE]], "dddd")</f>
        <v>Monday</v>
      </c>
      <c r="N960" t="str">
        <f>UPPER(LEFT(Table1[[#This Row],[Column1]],3))</f>
        <v>MON</v>
      </c>
      <c r="O960" t="str" cm="1">
        <f t="array" ref="O960">_xlfn.IFS(
  Table1[[#This Row],[START_TIME]]&lt;TIME(12,0,0), "05:00-12:00",
  Table1[[#This Row],[START_TIME]]&lt;TIME(18,0,0), "12:00-18:00",
  Table1[[#This Row],[START_TIME]]&lt;TIME(23,0,0), "18:00-23:00",
  TRUE, "23:00-05:00"
)</f>
        <v>18:00-23:00</v>
      </c>
    </row>
    <row r="961" spans="1:15" x14ac:dyDescent="0.35">
      <c r="A961" s="1">
        <v>42689.582638888889</v>
      </c>
      <c r="B961" s="1">
        <v>42689.587500000001</v>
      </c>
      <c r="C961" t="s">
        <v>12</v>
      </c>
      <c r="D961" t="s">
        <v>137</v>
      </c>
      <c r="E961" t="s">
        <v>140</v>
      </c>
      <c r="F961">
        <v>5.0999999999999996</v>
      </c>
      <c r="H961" s="2">
        <v>42689</v>
      </c>
      <c r="I961" s="3">
        <v>0.58263888888888893</v>
      </c>
      <c r="J961" s="2">
        <v>42689</v>
      </c>
      <c r="K961" s="3">
        <v>0.58750000000000002</v>
      </c>
      <c r="L961" s="4">
        <v>4.8611111111111112E-3</v>
      </c>
      <c r="M961" t="str">
        <f>TEXT(Table1[[#This Row],[START_DATE]], "dddd")</f>
        <v>Tuesday</v>
      </c>
      <c r="N961" t="str">
        <f>UPPER(LEFT(Table1[[#This Row],[Column1]],3))</f>
        <v>TUE</v>
      </c>
      <c r="O961" t="str" cm="1">
        <f t="array" ref="O961">_xlfn.IFS(
  Table1[[#This Row],[START_TIME]]&lt;TIME(12,0,0), "05:00-12:00",
  Table1[[#This Row],[START_TIME]]&lt;TIME(18,0,0), "12:00-18:00",
  Table1[[#This Row],[START_TIME]]&lt;TIME(23,0,0), "18:00-23:00",
  TRUE, "23:00-05:00"
)</f>
        <v>12:00-18:00</v>
      </c>
    </row>
    <row r="962" spans="1:15" x14ac:dyDescent="0.35">
      <c r="A962" s="1">
        <v>42689.589583333334</v>
      </c>
      <c r="B962" s="1">
        <v>42689.601388888892</v>
      </c>
      <c r="C962" t="s">
        <v>12</v>
      </c>
      <c r="D962" t="s">
        <v>140</v>
      </c>
      <c r="E962" t="s">
        <v>142</v>
      </c>
      <c r="F962">
        <v>9.6999999999999993</v>
      </c>
      <c r="G962" t="s">
        <v>46</v>
      </c>
      <c r="H962" s="2">
        <v>42689</v>
      </c>
      <c r="I962" s="3">
        <v>0.58958333333333335</v>
      </c>
      <c r="J962" s="2">
        <v>42689</v>
      </c>
      <c r="K962" s="3">
        <v>0.60138888888888886</v>
      </c>
      <c r="L962" s="4">
        <v>1.1805555555555555E-2</v>
      </c>
      <c r="M962" t="str">
        <f>TEXT(Table1[[#This Row],[START_DATE]], "dddd")</f>
        <v>Tuesday</v>
      </c>
      <c r="N962" t="str">
        <f>UPPER(LEFT(Table1[[#This Row],[Column1]],3))</f>
        <v>TUE</v>
      </c>
      <c r="O962" t="str" cm="1">
        <f t="array" ref="O962">_xlfn.IFS(
  Table1[[#This Row],[START_TIME]]&lt;TIME(12,0,0), "05:00-12:00",
  Table1[[#This Row],[START_TIME]]&lt;TIME(18,0,0), "12:00-18:00",
  Table1[[#This Row],[START_TIME]]&lt;TIME(23,0,0), "18:00-23:00",
  TRUE, "23:00-05:00"
)</f>
        <v>12:00-18:00</v>
      </c>
    </row>
    <row r="963" spans="1:15" x14ac:dyDescent="0.35">
      <c r="A963" s="1">
        <v>42689.863888888889</v>
      </c>
      <c r="B963" s="1">
        <v>42689.875</v>
      </c>
      <c r="C963" t="s">
        <v>12</v>
      </c>
      <c r="D963" t="s">
        <v>142</v>
      </c>
      <c r="E963" t="s">
        <v>137</v>
      </c>
      <c r="F963">
        <v>11.8</v>
      </c>
      <c r="G963" t="s">
        <v>46</v>
      </c>
      <c r="H963" s="2">
        <v>42689</v>
      </c>
      <c r="I963" s="3">
        <v>0.86388888888888893</v>
      </c>
      <c r="J963" s="2">
        <v>42689</v>
      </c>
      <c r="K963" s="3">
        <v>0.875</v>
      </c>
      <c r="L963" s="4">
        <v>1.1111111111111112E-2</v>
      </c>
      <c r="M963" t="str">
        <f>TEXT(Table1[[#This Row],[START_DATE]], "dddd")</f>
        <v>Tuesday</v>
      </c>
      <c r="N963" t="str">
        <f>UPPER(LEFT(Table1[[#This Row],[Column1]],3))</f>
        <v>TUE</v>
      </c>
      <c r="O963" t="str" cm="1">
        <f t="array" ref="O963">_xlfn.IFS(
  Table1[[#This Row],[START_TIME]]&lt;TIME(12,0,0), "05:00-12:00",
  Table1[[#This Row],[START_TIME]]&lt;TIME(18,0,0), "12:00-18:00",
  Table1[[#This Row],[START_TIME]]&lt;TIME(23,0,0), "18:00-23:00",
  TRUE, "23:00-05:00"
)</f>
        <v>18:00-23:00</v>
      </c>
    </row>
    <row r="964" spans="1:15" x14ac:dyDescent="0.35">
      <c r="A964" s="1">
        <v>42690.847916666666</v>
      </c>
      <c r="B964" s="1">
        <v>42690.852083333331</v>
      </c>
      <c r="C964" t="s">
        <v>12</v>
      </c>
      <c r="D964" t="s">
        <v>137</v>
      </c>
      <c r="E964" t="s">
        <v>218</v>
      </c>
      <c r="F964">
        <v>2.2999999999999998</v>
      </c>
      <c r="G964" t="s">
        <v>46</v>
      </c>
      <c r="H964" s="2">
        <v>42690</v>
      </c>
      <c r="I964" s="3">
        <v>0.84791666666666665</v>
      </c>
      <c r="J964" s="2">
        <v>42690</v>
      </c>
      <c r="K964" s="3">
        <v>0.8520833333333333</v>
      </c>
      <c r="L964" s="4">
        <v>4.1666666666666666E-3</v>
      </c>
      <c r="M964" t="str">
        <f>TEXT(Table1[[#This Row],[START_DATE]], "dddd")</f>
        <v>Wednesday</v>
      </c>
      <c r="N964" t="str">
        <f>UPPER(LEFT(Table1[[#This Row],[Column1]],3))</f>
        <v>WED</v>
      </c>
      <c r="O964" t="str" cm="1">
        <f t="array" ref="O964">_xlfn.IFS(
  Table1[[#This Row],[START_TIME]]&lt;TIME(12,0,0), "05:00-12:00",
  Table1[[#This Row],[START_TIME]]&lt;TIME(18,0,0), "12:00-18:00",
  Table1[[#This Row],[START_TIME]]&lt;TIME(23,0,0), "18:00-23:00",
  TRUE, "23:00-05:00"
)</f>
        <v>18:00-23:00</v>
      </c>
    </row>
    <row r="965" spans="1:15" x14ac:dyDescent="0.35">
      <c r="A965" s="1">
        <v>42690.952777777777</v>
      </c>
      <c r="B965" s="1">
        <v>42690.959722222222</v>
      </c>
      <c r="C965" t="s">
        <v>12</v>
      </c>
      <c r="D965" t="s">
        <v>218</v>
      </c>
      <c r="E965" t="s">
        <v>137</v>
      </c>
      <c r="F965">
        <v>3.1</v>
      </c>
      <c r="G965" t="s">
        <v>14</v>
      </c>
      <c r="H965" s="2">
        <v>42690</v>
      </c>
      <c r="I965" s="3">
        <v>0.95277777777777772</v>
      </c>
      <c r="J965" s="2">
        <v>42690</v>
      </c>
      <c r="K965" s="3">
        <v>0.95972222222222225</v>
      </c>
      <c r="L965" s="4">
        <v>6.9444444444444441E-3</v>
      </c>
      <c r="M965" t="str">
        <f>TEXT(Table1[[#This Row],[START_DATE]], "dddd")</f>
        <v>Wednesday</v>
      </c>
      <c r="N965" t="str">
        <f>UPPER(LEFT(Table1[[#This Row],[Column1]],3))</f>
        <v>WED</v>
      </c>
      <c r="O965" t="str" cm="1">
        <f t="array" ref="O965">_xlfn.IFS(
  Table1[[#This Row],[START_TIME]]&lt;TIME(12,0,0), "05:00-12:00",
  Table1[[#This Row],[START_TIME]]&lt;TIME(18,0,0), "12:00-18:00",
  Table1[[#This Row],[START_TIME]]&lt;TIME(23,0,0), "18:00-23:00",
  TRUE, "23:00-05:00"
)</f>
        <v>18:00-23:00</v>
      </c>
    </row>
    <row r="966" spans="1:15" x14ac:dyDescent="0.35">
      <c r="A966" s="1">
        <v>42691.425694444442</v>
      </c>
      <c r="B966" s="1">
        <v>42691.447222222225</v>
      </c>
      <c r="C966" t="s">
        <v>12</v>
      </c>
      <c r="D966" t="s">
        <v>137</v>
      </c>
      <c r="E966" t="s">
        <v>140</v>
      </c>
      <c r="F966">
        <v>16.3</v>
      </c>
      <c r="G966" t="s">
        <v>17</v>
      </c>
      <c r="H966" s="2">
        <v>42691</v>
      </c>
      <c r="I966" s="3">
        <v>0.42569444444444443</v>
      </c>
      <c r="J966" s="2">
        <v>42691</v>
      </c>
      <c r="K966" s="3">
        <v>0.44722222222222224</v>
      </c>
      <c r="L966" s="4">
        <v>2.1527777777777778E-2</v>
      </c>
      <c r="M966" t="str">
        <f>TEXT(Table1[[#This Row],[START_DATE]], "dddd")</f>
        <v>Thursday</v>
      </c>
      <c r="N966" t="str">
        <f>UPPER(LEFT(Table1[[#This Row],[Column1]],3))</f>
        <v>THU</v>
      </c>
      <c r="O966" t="str" cm="1">
        <f t="array" ref="O966">_xlfn.IFS(
  Table1[[#This Row],[START_TIME]]&lt;TIME(12,0,0), "05:00-12:00",
  Table1[[#This Row],[START_TIME]]&lt;TIME(18,0,0), "12:00-18:00",
  Table1[[#This Row],[START_TIME]]&lt;TIME(23,0,0), "18:00-23:00",
  TRUE, "23:00-05:00"
)</f>
        <v>05:00-12:00</v>
      </c>
    </row>
    <row r="967" spans="1:15" x14ac:dyDescent="0.35">
      <c r="A967" s="1">
        <v>42692.839583333334</v>
      </c>
      <c r="B967" s="1">
        <v>42692.84652777778</v>
      </c>
      <c r="C967" t="s">
        <v>12</v>
      </c>
      <c r="D967" t="s">
        <v>15</v>
      </c>
      <c r="E967" t="s">
        <v>30</v>
      </c>
      <c r="F967">
        <v>3.1</v>
      </c>
      <c r="G967" t="s">
        <v>14</v>
      </c>
      <c r="H967" s="2">
        <v>42692</v>
      </c>
      <c r="I967" s="3">
        <v>0.83958333333333335</v>
      </c>
      <c r="J967" s="2">
        <v>42692</v>
      </c>
      <c r="K967" s="3">
        <v>0.84652777777777777</v>
      </c>
      <c r="L967" s="4">
        <v>6.9444444444444441E-3</v>
      </c>
      <c r="M967" t="str">
        <f>TEXT(Table1[[#This Row],[START_DATE]], "dddd")</f>
        <v>Friday</v>
      </c>
      <c r="N967" t="str">
        <f>UPPER(LEFT(Table1[[#This Row],[Column1]],3))</f>
        <v>FRI</v>
      </c>
      <c r="O967" t="str" cm="1">
        <f t="array" ref="O967">_xlfn.IFS(
  Table1[[#This Row],[START_TIME]]&lt;TIME(12,0,0), "05:00-12:00",
  Table1[[#This Row],[START_TIME]]&lt;TIME(18,0,0), "12:00-18:00",
  Table1[[#This Row],[START_TIME]]&lt;TIME(23,0,0), "18:00-23:00",
  TRUE, "23:00-05:00"
)</f>
        <v>18:00-23:00</v>
      </c>
    </row>
    <row r="968" spans="1:15" x14ac:dyDescent="0.35">
      <c r="A968" s="1">
        <v>42692.890972222223</v>
      </c>
      <c r="B968" s="1">
        <v>42692.898611111108</v>
      </c>
      <c r="C968" t="s">
        <v>12</v>
      </c>
      <c r="D968" t="s">
        <v>30</v>
      </c>
      <c r="E968" t="s">
        <v>15</v>
      </c>
      <c r="F968">
        <v>5.2</v>
      </c>
      <c r="G968" t="s">
        <v>14</v>
      </c>
      <c r="H968" s="2">
        <v>42692</v>
      </c>
      <c r="I968" s="3">
        <v>0.89097222222222228</v>
      </c>
      <c r="J968" s="2">
        <v>42692</v>
      </c>
      <c r="K968" s="3">
        <v>0.89861111111111114</v>
      </c>
      <c r="L968" s="4">
        <v>7.6388888888888886E-3</v>
      </c>
      <c r="M968" t="str">
        <f>TEXT(Table1[[#This Row],[START_DATE]], "dddd")</f>
        <v>Friday</v>
      </c>
      <c r="N968" t="str">
        <f>UPPER(LEFT(Table1[[#This Row],[Column1]],3))</f>
        <v>FRI</v>
      </c>
      <c r="O968" t="str" cm="1">
        <f t="array" ref="O968">_xlfn.IFS(
  Table1[[#This Row],[START_TIME]]&lt;TIME(12,0,0), "05:00-12:00",
  Table1[[#This Row],[START_TIME]]&lt;TIME(18,0,0), "12:00-18:00",
  Table1[[#This Row],[START_TIME]]&lt;TIME(23,0,0), "18:00-23:00",
  TRUE, "23:00-05:00"
)</f>
        <v>18:00-23:00</v>
      </c>
    </row>
    <row r="969" spans="1:15" x14ac:dyDescent="0.35">
      <c r="A969" s="1">
        <v>42692.913888888892</v>
      </c>
      <c r="B969" s="1">
        <v>42692.931250000001</v>
      </c>
      <c r="C969" t="s">
        <v>12</v>
      </c>
      <c r="D969" t="s">
        <v>219</v>
      </c>
      <c r="E969" t="s">
        <v>19</v>
      </c>
      <c r="F969">
        <v>6.1</v>
      </c>
      <c r="G969" t="s">
        <v>21</v>
      </c>
      <c r="H969" s="2">
        <v>42692</v>
      </c>
      <c r="I969" s="3">
        <v>0.91388888888888886</v>
      </c>
      <c r="J969" s="2">
        <v>42692</v>
      </c>
      <c r="K969" s="3">
        <v>0.93125000000000002</v>
      </c>
      <c r="L969" s="4">
        <v>1.7361111111111112E-2</v>
      </c>
      <c r="M969" t="str">
        <f>TEXT(Table1[[#This Row],[START_DATE]], "dddd")</f>
        <v>Friday</v>
      </c>
      <c r="N969" t="str">
        <f>UPPER(LEFT(Table1[[#This Row],[Column1]],3))</f>
        <v>FRI</v>
      </c>
      <c r="O969" t="str" cm="1">
        <f t="array" ref="O969">_xlfn.IFS(
  Table1[[#This Row],[START_TIME]]&lt;TIME(12,0,0), "05:00-12:00",
  Table1[[#This Row],[START_TIME]]&lt;TIME(18,0,0), "12:00-18:00",
  Table1[[#This Row],[START_TIME]]&lt;TIME(23,0,0), "18:00-23:00",
  TRUE, "23:00-05:00"
)</f>
        <v>18:00-23:00</v>
      </c>
    </row>
    <row r="970" spans="1:15" x14ac:dyDescent="0.35">
      <c r="A970" s="1">
        <v>42693.57708333333</v>
      </c>
      <c r="B970" s="1">
        <v>42693.590277777781</v>
      </c>
      <c r="C970" t="s">
        <v>12</v>
      </c>
      <c r="D970" t="s">
        <v>15</v>
      </c>
      <c r="E970" t="s">
        <v>31</v>
      </c>
      <c r="F970">
        <v>10.3</v>
      </c>
      <c r="G970" t="s">
        <v>21</v>
      </c>
      <c r="H970" s="2">
        <v>42693</v>
      </c>
      <c r="I970" s="3">
        <v>0.57708333333333328</v>
      </c>
      <c r="J970" s="2">
        <v>42693</v>
      </c>
      <c r="K970" s="3">
        <v>0.59027777777777779</v>
      </c>
      <c r="L970" s="4">
        <v>1.3194444444444444E-2</v>
      </c>
      <c r="M970" t="str">
        <f>TEXT(Table1[[#This Row],[START_DATE]], "dddd")</f>
        <v>Saturday</v>
      </c>
      <c r="N970" t="str">
        <f>UPPER(LEFT(Table1[[#This Row],[Column1]],3))</f>
        <v>SAT</v>
      </c>
      <c r="O970" t="str" cm="1">
        <f t="array" ref="O970">_xlfn.IFS(
  Table1[[#This Row],[START_TIME]]&lt;TIME(12,0,0), "05:00-12:00",
  Table1[[#This Row],[START_TIME]]&lt;TIME(18,0,0), "12:00-18:00",
  Table1[[#This Row],[START_TIME]]&lt;TIME(23,0,0), "18:00-23:00",
  TRUE, "23:00-05:00"
)</f>
        <v>12:00-18:00</v>
      </c>
    </row>
    <row r="971" spans="1:15" x14ac:dyDescent="0.35">
      <c r="A971" s="1">
        <v>42693.604166666664</v>
      </c>
      <c r="B971" s="1">
        <v>42693.618750000001</v>
      </c>
      <c r="C971" t="s">
        <v>12</v>
      </c>
      <c r="D971" t="s">
        <v>31</v>
      </c>
      <c r="E971" t="s">
        <v>15</v>
      </c>
      <c r="F971">
        <v>10.5</v>
      </c>
      <c r="G971" t="s">
        <v>21</v>
      </c>
      <c r="H971" s="2">
        <v>42693</v>
      </c>
      <c r="I971" s="3">
        <v>0.60416666666666663</v>
      </c>
      <c r="J971" s="2">
        <v>42693</v>
      </c>
      <c r="K971" s="3">
        <v>0.61875000000000002</v>
      </c>
      <c r="L971" s="4">
        <v>1.4583333333333334E-2</v>
      </c>
      <c r="M971" t="str">
        <f>TEXT(Table1[[#This Row],[START_DATE]], "dddd")</f>
        <v>Saturday</v>
      </c>
      <c r="N971" t="str">
        <f>UPPER(LEFT(Table1[[#This Row],[Column1]],3))</f>
        <v>SAT</v>
      </c>
      <c r="O971" t="str" cm="1">
        <f t="array" ref="O971">_xlfn.IFS(
  Table1[[#This Row],[START_TIME]]&lt;TIME(12,0,0), "05:00-12:00",
  Table1[[#This Row],[START_TIME]]&lt;TIME(18,0,0), "12:00-18:00",
  Table1[[#This Row],[START_TIME]]&lt;TIME(23,0,0), "18:00-23:00",
  TRUE, "23:00-05:00"
)</f>
        <v>12:00-18:00</v>
      </c>
    </row>
    <row r="972" spans="1:15" x14ac:dyDescent="0.35">
      <c r="A972" s="1">
        <v>42693.667361111111</v>
      </c>
      <c r="B972" s="1">
        <v>42693.67083333333</v>
      </c>
      <c r="C972" t="s">
        <v>12</v>
      </c>
      <c r="D972" t="s">
        <v>15</v>
      </c>
      <c r="E972" t="s">
        <v>15</v>
      </c>
      <c r="F972">
        <v>1.5</v>
      </c>
      <c r="H972" s="2">
        <v>42693</v>
      </c>
      <c r="I972" s="3">
        <v>0.66736111111111107</v>
      </c>
      <c r="J972" s="2">
        <v>42693</v>
      </c>
      <c r="K972" s="3">
        <v>0.67083333333333328</v>
      </c>
      <c r="L972" s="4">
        <v>3.472222222222222E-3</v>
      </c>
      <c r="M972" t="str">
        <f>TEXT(Table1[[#This Row],[START_DATE]], "dddd")</f>
        <v>Saturday</v>
      </c>
      <c r="N972" t="str">
        <f>UPPER(LEFT(Table1[[#This Row],[Column1]],3))</f>
        <v>SAT</v>
      </c>
      <c r="O972" t="str" cm="1">
        <f t="array" ref="O972">_xlfn.IFS(
  Table1[[#This Row],[START_TIME]]&lt;TIME(12,0,0), "05:00-12:00",
  Table1[[#This Row],[START_TIME]]&lt;TIME(18,0,0), "12:00-18:00",
  Table1[[#This Row],[START_TIME]]&lt;TIME(23,0,0), "18:00-23:00",
  TRUE, "23:00-05:00"
)</f>
        <v>12:00-18:00</v>
      </c>
    </row>
    <row r="973" spans="1:15" x14ac:dyDescent="0.35">
      <c r="A973" s="1">
        <v>42693.685416666667</v>
      </c>
      <c r="B973" s="1">
        <v>42693.695138888892</v>
      </c>
      <c r="C973" t="s">
        <v>12</v>
      </c>
      <c r="D973" t="s">
        <v>15</v>
      </c>
      <c r="E973" t="s">
        <v>15</v>
      </c>
      <c r="F973">
        <v>1.8</v>
      </c>
      <c r="H973" s="2">
        <v>42693</v>
      </c>
      <c r="I973" s="3">
        <v>0.68541666666666667</v>
      </c>
      <c r="J973" s="2">
        <v>42693</v>
      </c>
      <c r="K973" s="3">
        <v>0.69513888888888886</v>
      </c>
      <c r="L973" s="4">
        <v>9.7222222222222224E-3</v>
      </c>
      <c r="M973" t="str">
        <f>TEXT(Table1[[#This Row],[START_DATE]], "dddd")</f>
        <v>Saturday</v>
      </c>
      <c r="N973" t="str">
        <f>UPPER(LEFT(Table1[[#This Row],[Column1]],3))</f>
        <v>SAT</v>
      </c>
      <c r="O973" t="str" cm="1">
        <f t="array" ref="O973">_xlfn.IFS(
  Table1[[#This Row],[START_TIME]]&lt;TIME(12,0,0), "05:00-12:00",
  Table1[[#This Row],[START_TIME]]&lt;TIME(18,0,0), "12:00-18:00",
  Table1[[#This Row],[START_TIME]]&lt;TIME(23,0,0), "18:00-23:00",
  TRUE, "23:00-05:00"
)</f>
        <v>12:00-18:00</v>
      </c>
    </row>
    <row r="974" spans="1:15" x14ac:dyDescent="0.35">
      <c r="A974" s="1">
        <v>42693.736805555556</v>
      </c>
      <c r="B974" s="1">
        <v>42693.745833333334</v>
      </c>
      <c r="C974" t="s">
        <v>12</v>
      </c>
      <c r="D974" t="s">
        <v>15</v>
      </c>
      <c r="E974" t="s">
        <v>35</v>
      </c>
      <c r="F974">
        <v>5.4</v>
      </c>
      <c r="G974" t="s">
        <v>29</v>
      </c>
      <c r="H974" s="2">
        <v>42693</v>
      </c>
      <c r="I974" s="3">
        <v>0.7368055555555556</v>
      </c>
      <c r="J974" s="2">
        <v>42693</v>
      </c>
      <c r="K974" s="3">
        <v>0.74583333333333335</v>
      </c>
      <c r="L974" s="4">
        <v>9.0277777777777769E-3</v>
      </c>
      <c r="M974" t="str">
        <f>TEXT(Table1[[#This Row],[START_DATE]], "dddd")</f>
        <v>Saturday</v>
      </c>
      <c r="N974" t="str">
        <f>UPPER(LEFT(Table1[[#This Row],[Column1]],3))</f>
        <v>SAT</v>
      </c>
      <c r="O974" t="str" cm="1">
        <f t="array" ref="O974">_xlfn.IFS(
  Table1[[#This Row],[START_TIME]]&lt;TIME(12,0,0), "05:00-12:00",
  Table1[[#This Row],[START_TIME]]&lt;TIME(18,0,0), "12:00-18:00",
  Table1[[#This Row],[START_TIME]]&lt;TIME(23,0,0), "18:00-23:00",
  TRUE, "23:00-05:00"
)</f>
        <v>12:00-18:00</v>
      </c>
    </row>
    <row r="975" spans="1:15" x14ac:dyDescent="0.35">
      <c r="A975" s="1">
        <v>42693.884722222225</v>
      </c>
      <c r="B975" s="1">
        <v>42693.899305555555</v>
      </c>
      <c r="C975" t="s">
        <v>12</v>
      </c>
      <c r="D975" t="s">
        <v>35</v>
      </c>
      <c r="E975" t="s">
        <v>15</v>
      </c>
      <c r="F975">
        <v>5.4</v>
      </c>
      <c r="G975" t="s">
        <v>17</v>
      </c>
      <c r="H975" s="2">
        <v>42693</v>
      </c>
      <c r="I975" s="3">
        <v>0.88472222222222219</v>
      </c>
      <c r="J975" s="2">
        <v>42693</v>
      </c>
      <c r="K975" s="3">
        <v>0.89930555555555558</v>
      </c>
      <c r="L975" s="4">
        <v>1.4583333333333334E-2</v>
      </c>
      <c r="M975" t="str">
        <f>TEXT(Table1[[#This Row],[START_DATE]], "dddd")</f>
        <v>Saturday</v>
      </c>
      <c r="N975" t="str">
        <f>UPPER(LEFT(Table1[[#This Row],[Column1]],3))</f>
        <v>SAT</v>
      </c>
      <c r="O975" t="str" cm="1">
        <f t="array" ref="O975">_xlfn.IFS(
  Table1[[#This Row],[START_TIME]]&lt;TIME(12,0,0), "05:00-12:00",
  Table1[[#This Row],[START_TIME]]&lt;TIME(18,0,0), "12:00-18:00",
  Table1[[#This Row],[START_TIME]]&lt;TIME(23,0,0), "18:00-23:00",
  TRUE, "23:00-05:00"
)</f>
        <v>18:00-23:00</v>
      </c>
    </row>
    <row r="976" spans="1:15" x14ac:dyDescent="0.35">
      <c r="A976" s="1">
        <v>42694.435416666667</v>
      </c>
      <c r="B976" s="1">
        <v>42694.480555555558</v>
      </c>
      <c r="C976" t="s">
        <v>12</v>
      </c>
      <c r="D976" t="s">
        <v>15</v>
      </c>
      <c r="E976" t="s">
        <v>15</v>
      </c>
      <c r="F976">
        <v>39.200000000000003</v>
      </c>
      <c r="G976" t="s">
        <v>27</v>
      </c>
      <c r="H976" s="2">
        <v>42694</v>
      </c>
      <c r="I976" s="3">
        <v>0.43541666666666667</v>
      </c>
      <c r="J976" s="2">
        <v>42694</v>
      </c>
      <c r="K976" s="3">
        <v>0.48055555555555557</v>
      </c>
      <c r="L976" s="4">
        <v>4.5138888888888888E-2</v>
      </c>
      <c r="M976" t="str">
        <f>TEXT(Table1[[#This Row],[START_DATE]], "dddd")</f>
        <v>Sunday</v>
      </c>
      <c r="N976" t="str">
        <f>UPPER(LEFT(Table1[[#This Row],[Column1]],3))</f>
        <v>SUN</v>
      </c>
      <c r="O976" t="str" cm="1">
        <f t="array" ref="O976">_xlfn.IFS(
  Table1[[#This Row],[START_TIME]]&lt;TIME(12,0,0), "05:00-12:00",
  Table1[[#This Row],[START_TIME]]&lt;TIME(18,0,0), "12:00-18:00",
  Table1[[#This Row],[START_TIME]]&lt;TIME(23,0,0), "18:00-23:00",
  TRUE, "23:00-05:00"
)</f>
        <v>05:00-12:00</v>
      </c>
    </row>
    <row r="977" spans="1:15" x14ac:dyDescent="0.35">
      <c r="A977" s="1">
        <v>42694.498611111114</v>
      </c>
      <c r="B977" s="1">
        <v>42694.519444444442</v>
      </c>
      <c r="C977" t="s">
        <v>12</v>
      </c>
      <c r="D977" t="s">
        <v>15</v>
      </c>
      <c r="E977" t="s">
        <v>15</v>
      </c>
      <c r="F977">
        <v>6.4</v>
      </c>
      <c r="G977" t="s">
        <v>17</v>
      </c>
      <c r="H977" s="2">
        <v>42694</v>
      </c>
      <c r="I977" s="3">
        <v>0.49861111111111112</v>
      </c>
      <c r="J977" s="2">
        <v>42694</v>
      </c>
      <c r="K977" s="3">
        <v>0.51944444444444449</v>
      </c>
      <c r="L977" s="4">
        <v>2.0833333333333332E-2</v>
      </c>
      <c r="M977" t="str">
        <f>TEXT(Table1[[#This Row],[START_DATE]], "dddd")</f>
        <v>Sunday</v>
      </c>
      <c r="N977" t="str">
        <f>UPPER(LEFT(Table1[[#This Row],[Column1]],3))</f>
        <v>SUN</v>
      </c>
      <c r="O977" t="str" cm="1">
        <f t="array" ref="O977">_xlfn.IFS(
  Table1[[#This Row],[START_TIME]]&lt;TIME(12,0,0), "05:00-12:00",
  Table1[[#This Row],[START_TIME]]&lt;TIME(18,0,0), "12:00-18:00",
  Table1[[#This Row],[START_TIME]]&lt;TIME(23,0,0), "18:00-23:00",
  TRUE, "23:00-05:00"
)</f>
        <v>05:00-12:00</v>
      </c>
    </row>
    <row r="978" spans="1:15" x14ac:dyDescent="0.35">
      <c r="A978" s="1">
        <v>42694.623611111114</v>
      </c>
      <c r="B978" s="1">
        <v>42694.629861111112</v>
      </c>
      <c r="C978" t="s">
        <v>12</v>
      </c>
      <c r="D978" t="s">
        <v>15</v>
      </c>
      <c r="E978" t="s">
        <v>15</v>
      </c>
      <c r="F978">
        <v>2.7</v>
      </c>
      <c r="G978" t="s">
        <v>21</v>
      </c>
      <c r="H978" s="2">
        <v>42694</v>
      </c>
      <c r="I978" s="3">
        <v>0.62361111111111112</v>
      </c>
      <c r="J978" s="2">
        <v>42694</v>
      </c>
      <c r="K978" s="3">
        <v>0.62986111111111109</v>
      </c>
      <c r="L978" s="4">
        <v>6.2500000000000003E-3</v>
      </c>
      <c r="M978" t="str">
        <f>TEXT(Table1[[#This Row],[START_DATE]], "dddd")</f>
        <v>Sunday</v>
      </c>
      <c r="N978" t="str">
        <f>UPPER(LEFT(Table1[[#This Row],[Column1]],3))</f>
        <v>SUN</v>
      </c>
      <c r="O978" t="str" cm="1">
        <f t="array" ref="O978">_xlfn.IFS(
  Table1[[#This Row],[START_TIME]]&lt;TIME(12,0,0), "05:00-12:00",
  Table1[[#This Row],[START_TIME]]&lt;TIME(18,0,0), "12:00-18:00",
  Table1[[#This Row],[START_TIME]]&lt;TIME(23,0,0), "18:00-23:00",
  TRUE, "23:00-05:00"
)</f>
        <v>12:00-18:00</v>
      </c>
    </row>
    <row r="979" spans="1:15" x14ac:dyDescent="0.35">
      <c r="A979" s="1">
        <v>42694.739583333336</v>
      </c>
      <c r="B979" s="1">
        <v>42694.775694444441</v>
      </c>
      <c r="C979" t="s">
        <v>12</v>
      </c>
      <c r="D979" t="s">
        <v>15</v>
      </c>
      <c r="E979" t="s">
        <v>15</v>
      </c>
      <c r="F979">
        <v>18.5</v>
      </c>
      <c r="G979" t="s">
        <v>29</v>
      </c>
      <c r="H979" s="2">
        <v>42694</v>
      </c>
      <c r="I979" s="3">
        <v>0.73958333333333337</v>
      </c>
      <c r="J979" s="2">
        <v>42694</v>
      </c>
      <c r="K979" s="3">
        <v>0.77569444444444446</v>
      </c>
      <c r="L979" s="4">
        <v>3.6111111111111108E-2</v>
      </c>
      <c r="M979" t="str">
        <f>TEXT(Table1[[#This Row],[START_DATE]], "dddd")</f>
        <v>Sunday</v>
      </c>
      <c r="N979" t="str">
        <f>UPPER(LEFT(Table1[[#This Row],[Column1]],3))</f>
        <v>SUN</v>
      </c>
      <c r="O979" t="str" cm="1">
        <f t="array" ref="O979">_xlfn.IFS(
  Table1[[#This Row],[START_TIME]]&lt;TIME(12,0,0), "05:00-12:00",
  Table1[[#This Row],[START_TIME]]&lt;TIME(18,0,0), "12:00-18:00",
  Table1[[#This Row],[START_TIME]]&lt;TIME(23,0,0), "18:00-23:00",
  TRUE, "23:00-05:00"
)</f>
        <v>12:00-18:00</v>
      </c>
    </row>
    <row r="980" spans="1:15" x14ac:dyDescent="0.35">
      <c r="A980" s="1">
        <v>42695.567361111112</v>
      </c>
      <c r="B980" s="1">
        <v>42695.575694444444</v>
      </c>
      <c r="C980" t="s">
        <v>12</v>
      </c>
      <c r="D980" t="s">
        <v>15</v>
      </c>
      <c r="E980" t="s">
        <v>15</v>
      </c>
      <c r="F980">
        <v>2.5</v>
      </c>
      <c r="G980" t="s">
        <v>14</v>
      </c>
      <c r="H980" s="2">
        <v>42695</v>
      </c>
      <c r="I980" s="3">
        <v>0.56736111111111109</v>
      </c>
      <c r="J980" s="2">
        <v>42695</v>
      </c>
      <c r="K980" s="3">
        <v>0.5756944444444444</v>
      </c>
      <c r="L980" s="4">
        <v>8.3333333333333332E-3</v>
      </c>
      <c r="M980" t="str">
        <f>TEXT(Table1[[#This Row],[START_DATE]], "dddd")</f>
        <v>Monday</v>
      </c>
      <c r="N980" t="str">
        <f>UPPER(LEFT(Table1[[#This Row],[Column1]],3))</f>
        <v>MON</v>
      </c>
      <c r="O980" t="str" cm="1">
        <f t="array" ref="O980">_xlfn.IFS(
  Table1[[#This Row],[START_TIME]]&lt;TIME(12,0,0), "05:00-12:00",
  Table1[[#This Row],[START_TIME]]&lt;TIME(18,0,0), "12:00-18:00",
  Table1[[#This Row],[START_TIME]]&lt;TIME(23,0,0), "18:00-23:00",
  TRUE, "23:00-05:00"
)</f>
        <v>12:00-18:00</v>
      </c>
    </row>
    <row r="981" spans="1:15" x14ac:dyDescent="0.35">
      <c r="A981" s="1">
        <v>42695.606944444444</v>
      </c>
      <c r="B981" s="1">
        <v>42695.613888888889</v>
      </c>
      <c r="C981" t="s">
        <v>12</v>
      </c>
      <c r="D981" t="s">
        <v>15</v>
      </c>
      <c r="E981" t="s">
        <v>15</v>
      </c>
      <c r="F981">
        <v>2.1</v>
      </c>
      <c r="G981" t="s">
        <v>14</v>
      </c>
      <c r="H981" s="2">
        <v>42695</v>
      </c>
      <c r="I981" s="3">
        <v>0.6069444444444444</v>
      </c>
      <c r="J981" s="2">
        <v>42695</v>
      </c>
      <c r="K981" s="3">
        <v>0.61388888888888893</v>
      </c>
      <c r="L981" s="4">
        <v>6.9444444444444441E-3</v>
      </c>
      <c r="M981" t="str">
        <f>TEXT(Table1[[#This Row],[START_DATE]], "dddd")</f>
        <v>Monday</v>
      </c>
      <c r="N981" t="str">
        <f>UPPER(LEFT(Table1[[#This Row],[Column1]],3))</f>
        <v>MON</v>
      </c>
      <c r="O981" t="str" cm="1">
        <f t="array" ref="O981">_xlfn.IFS(
  Table1[[#This Row],[START_TIME]]&lt;TIME(12,0,0), "05:00-12:00",
  Table1[[#This Row],[START_TIME]]&lt;TIME(18,0,0), "12:00-18:00",
  Table1[[#This Row],[START_TIME]]&lt;TIME(23,0,0), "18:00-23:00",
  TRUE, "23:00-05:00"
)</f>
        <v>12:00-18:00</v>
      </c>
    </row>
    <row r="982" spans="1:15" x14ac:dyDescent="0.35">
      <c r="A982" s="1">
        <v>42695.743055555555</v>
      </c>
      <c r="B982" s="1">
        <v>42695.75277777778</v>
      </c>
      <c r="C982" t="s">
        <v>12</v>
      </c>
      <c r="D982" t="s">
        <v>15</v>
      </c>
      <c r="E982" t="s">
        <v>37</v>
      </c>
      <c r="F982">
        <v>6.7</v>
      </c>
      <c r="G982" t="s">
        <v>29</v>
      </c>
      <c r="H982" s="2">
        <v>42695</v>
      </c>
      <c r="I982" s="3">
        <v>0.74305555555555558</v>
      </c>
      <c r="J982" s="2">
        <v>42695</v>
      </c>
      <c r="K982" s="3">
        <v>0.75277777777777777</v>
      </c>
      <c r="L982" s="4">
        <v>9.7222222222222224E-3</v>
      </c>
      <c r="M982" t="str">
        <f>TEXT(Table1[[#This Row],[START_DATE]], "dddd")</f>
        <v>Monday</v>
      </c>
      <c r="N982" t="str">
        <f>UPPER(LEFT(Table1[[#This Row],[Column1]],3))</f>
        <v>MON</v>
      </c>
      <c r="O982" t="str" cm="1">
        <f t="array" ref="O982">_xlfn.IFS(
  Table1[[#This Row],[START_TIME]]&lt;TIME(12,0,0), "05:00-12:00",
  Table1[[#This Row],[START_TIME]]&lt;TIME(18,0,0), "12:00-18:00",
  Table1[[#This Row],[START_TIME]]&lt;TIME(23,0,0), "18:00-23:00",
  TRUE, "23:00-05:00"
)</f>
        <v>12:00-18:00</v>
      </c>
    </row>
    <row r="983" spans="1:15" x14ac:dyDescent="0.35">
      <c r="A983" s="1">
        <v>42695.762499999997</v>
      </c>
      <c r="B983" s="1">
        <v>42695.768750000003</v>
      </c>
      <c r="C983" t="s">
        <v>12</v>
      </c>
      <c r="D983" t="s">
        <v>37</v>
      </c>
      <c r="E983" t="s">
        <v>30</v>
      </c>
      <c r="F983">
        <v>3.5</v>
      </c>
      <c r="G983" t="s">
        <v>14</v>
      </c>
      <c r="H983" s="2">
        <v>42695</v>
      </c>
      <c r="I983" s="3">
        <v>0.76249999999999996</v>
      </c>
      <c r="J983" s="2">
        <v>42695</v>
      </c>
      <c r="K983" s="3">
        <v>0.76875000000000004</v>
      </c>
      <c r="L983" s="4">
        <v>6.2500000000000003E-3</v>
      </c>
      <c r="M983" t="str">
        <f>TEXT(Table1[[#This Row],[START_DATE]], "dddd")</f>
        <v>Monday</v>
      </c>
      <c r="N983" t="str">
        <f>UPPER(LEFT(Table1[[#This Row],[Column1]],3))</f>
        <v>MON</v>
      </c>
      <c r="O983" t="str" cm="1">
        <f t="array" ref="O983">_xlfn.IFS(
  Table1[[#This Row],[START_TIME]]&lt;TIME(12,0,0), "05:00-12:00",
  Table1[[#This Row],[START_TIME]]&lt;TIME(18,0,0), "12:00-18:00",
  Table1[[#This Row],[START_TIME]]&lt;TIME(23,0,0), "18:00-23:00",
  TRUE, "23:00-05:00"
)</f>
        <v>18:00-23:00</v>
      </c>
    </row>
    <row r="984" spans="1:15" x14ac:dyDescent="0.35">
      <c r="A984" s="1">
        <v>42695.779861111114</v>
      </c>
      <c r="B984" s="1">
        <v>42695.785416666666</v>
      </c>
      <c r="C984" t="s">
        <v>12</v>
      </c>
      <c r="D984" t="s">
        <v>30</v>
      </c>
      <c r="E984" t="s">
        <v>15</v>
      </c>
      <c r="F984">
        <v>3.4</v>
      </c>
      <c r="G984" t="s">
        <v>29</v>
      </c>
      <c r="H984" s="2">
        <v>42695</v>
      </c>
      <c r="I984" s="3">
        <v>0.77986111111111112</v>
      </c>
      <c r="J984" s="2">
        <v>42695</v>
      </c>
      <c r="K984" s="3">
        <v>0.78541666666666665</v>
      </c>
      <c r="L984" s="4">
        <v>5.5555555555555558E-3</v>
      </c>
      <c r="M984" t="str">
        <f>TEXT(Table1[[#This Row],[START_DATE]], "dddd")</f>
        <v>Monday</v>
      </c>
      <c r="N984" t="str">
        <f>UPPER(LEFT(Table1[[#This Row],[Column1]],3))</f>
        <v>MON</v>
      </c>
      <c r="O984" t="str" cm="1">
        <f t="array" ref="O984">_xlfn.IFS(
  Table1[[#This Row],[START_TIME]]&lt;TIME(12,0,0), "05:00-12:00",
  Table1[[#This Row],[START_TIME]]&lt;TIME(18,0,0), "12:00-18:00",
  Table1[[#This Row],[START_TIME]]&lt;TIME(23,0,0), "18:00-23:00",
  TRUE, "23:00-05:00"
)</f>
        <v>18:00-23:00</v>
      </c>
    </row>
    <row r="985" spans="1:15" x14ac:dyDescent="0.35">
      <c r="A985" s="1">
        <v>42696.633333333331</v>
      </c>
      <c r="B985" s="1">
        <v>42696.643750000003</v>
      </c>
      <c r="C985" t="s">
        <v>12</v>
      </c>
      <c r="D985" t="s">
        <v>15</v>
      </c>
      <c r="E985" t="s">
        <v>15</v>
      </c>
      <c r="F985">
        <v>5.5</v>
      </c>
      <c r="G985" t="s">
        <v>21</v>
      </c>
      <c r="H985" s="2">
        <v>42696</v>
      </c>
      <c r="I985" s="3">
        <v>0.6333333333333333</v>
      </c>
      <c r="J985" s="2">
        <v>42696</v>
      </c>
      <c r="K985" s="3">
        <v>0.64375000000000004</v>
      </c>
      <c r="L985" s="4">
        <v>1.0416666666666666E-2</v>
      </c>
      <c r="M985" t="str">
        <f>TEXT(Table1[[#This Row],[START_DATE]], "dddd")</f>
        <v>Tuesday</v>
      </c>
      <c r="N985" t="str">
        <f>UPPER(LEFT(Table1[[#This Row],[Column1]],3))</f>
        <v>TUE</v>
      </c>
      <c r="O985" t="str" cm="1">
        <f t="array" ref="O985">_xlfn.IFS(
  Table1[[#This Row],[START_TIME]]&lt;TIME(12,0,0), "05:00-12:00",
  Table1[[#This Row],[START_TIME]]&lt;TIME(18,0,0), "12:00-18:00",
  Table1[[#This Row],[START_TIME]]&lt;TIME(23,0,0), "18:00-23:00",
  TRUE, "23:00-05:00"
)</f>
        <v>12:00-18:00</v>
      </c>
    </row>
    <row r="986" spans="1:15" x14ac:dyDescent="0.35">
      <c r="A986" s="1">
        <v>42696.646527777775</v>
      </c>
      <c r="B986" s="1">
        <v>42696.655555555553</v>
      </c>
      <c r="C986" t="s">
        <v>12</v>
      </c>
      <c r="D986" t="s">
        <v>15</v>
      </c>
      <c r="E986" t="s">
        <v>15</v>
      </c>
      <c r="F986">
        <v>4.0999999999999996</v>
      </c>
      <c r="G986" t="s">
        <v>21</v>
      </c>
      <c r="H986" s="2">
        <v>42696</v>
      </c>
      <c r="I986" s="3">
        <v>0.64652777777777781</v>
      </c>
      <c r="J986" s="2">
        <v>42696</v>
      </c>
      <c r="K986" s="3">
        <v>0.65555555555555556</v>
      </c>
      <c r="L986" s="4">
        <v>9.0277777777777769E-3</v>
      </c>
      <c r="M986" t="str">
        <f>TEXT(Table1[[#This Row],[START_DATE]], "dddd")</f>
        <v>Tuesday</v>
      </c>
      <c r="N986" t="str">
        <f>UPPER(LEFT(Table1[[#This Row],[Column1]],3))</f>
        <v>TUE</v>
      </c>
      <c r="O986" t="str" cm="1">
        <f t="array" ref="O986">_xlfn.IFS(
  Table1[[#This Row],[START_TIME]]&lt;TIME(12,0,0), "05:00-12:00",
  Table1[[#This Row],[START_TIME]]&lt;TIME(18,0,0), "12:00-18:00",
  Table1[[#This Row],[START_TIME]]&lt;TIME(23,0,0), "18:00-23:00",
  TRUE, "23:00-05:00"
)</f>
        <v>12:00-18:00</v>
      </c>
    </row>
    <row r="987" spans="1:15" x14ac:dyDescent="0.35">
      <c r="A987" s="1">
        <v>42696.660416666666</v>
      </c>
      <c r="B987" s="1">
        <v>42696.696527777778</v>
      </c>
      <c r="C987" t="s">
        <v>12</v>
      </c>
      <c r="D987" t="s">
        <v>15</v>
      </c>
      <c r="E987" t="s">
        <v>15</v>
      </c>
      <c r="F987">
        <v>12.7</v>
      </c>
      <c r="G987" t="s">
        <v>17</v>
      </c>
      <c r="H987" s="2">
        <v>42696</v>
      </c>
      <c r="I987" s="3">
        <v>0.66041666666666665</v>
      </c>
      <c r="J987" s="2">
        <v>42696</v>
      </c>
      <c r="K987" s="3">
        <v>0.69652777777777775</v>
      </c>
      <c r="L987" s="4">
        <v>3.6111111111111108E-2</v>
      </c>
      <c r="M987" t="str">
        <f>TEXT(Table1[[#This Row],[START_DATE]], "dddd")</f>
        <v>Tuesday</v>
      </c>
      <c r="N987" t="str">
        <f>UPPER(LEFT(Table1[[#This Row],[Column1]],3))</f>
        <v>TUE</v>
      </c>
      <c r="O987" t="str" cm="1">
        <f t="array" ref="O987">_xlfn.IFS(
  Table1[[#This Row],[START_TIME]]&lt;TIME(12,0,0), "05:00-12:00",
  Table1[[#This Row],[START_TIME]]&lt;TIME(18,0,0), "12:00-18:00",
  Table1[[#This Row],[START_TIME]]&lt;TIME(23,0,0), "18:00-23:00",
  TRUE, "23:00-05:00"
)</f>
        <v>12:00-18:00</v>
      </c>
    </row>
    <row r="988" spans="1:15" x14ac:dyDescent="0.35">
      <c r="A988" s="1">
        <v>42696.762499999997</v>
      </c>
      <c r="B988" s="1">
        <v>42696.769444444442</v>
      </c>
      <c r="C988" t="s">
        <v>12</v>
      </c>
      <c r="D988" t="s">
        <v>15</v>
      </c>
      <c r="E988" t="s">
        <v>30</v>
      </c>
      <c r="F988">
        <v>3</v>
      </c>
      <c r="G988" t="s">
        <v>14</v>
      </c>
      <c r="H988" s="2">
        <v>42696</v>
      </c>
      <c r="I988" s="3">
        <v>0.76249999999999996</v>
      </c>
      <c r="J988" s="2">
        <v>42696</v>
      </c>
      <c r="K988" s="3">
        <v>0.76944444444444449</v>
      </c>
      <c r="L988" s="4">
        <v>6.9444444444444441E-3</v>
      </c>
      <c r="M988" t="str">
        <f>TEXT(Table1[[#This Row],[START_DATE]], "dddd")</f>
        <v>Tuesday</v>
      </c>
      <c r="N988" t="str">
        <f>UPPER(LEFT(Table1[[#This Row],[Column1]],3))</f>
        <v>TUE</v>
      </c>
      <c r="O988" t="str" cm="1">
        <f t="array" ref="O988">_xlfn.IFS(
  Table1[[#This Row],[START_TIME]]&lt;TIME(12,0,0), "05:00-12:00",
  Table1[[#This Row],[START_TIME]]&lt;TIME(18,0,0), "12:00-18:00",
  Table1[[#This Row],[START_TIME]]&lt;TIME(23,0,0), "18:00-23:00",
  TRUE, "23:00-05:00"
)</f>
        <v>18:00-23:00</v>
      </c>
    </row>
    <row r="989" spans="1:15" x14ac:dyDescent="0.35">
      <c r="A989" s="1">
        <v>42696.876388888886</v>
      </c>
      <c r="B989" s="1">
        <v>42696.884722222225</v>
      </c>
      <c r="C989" t="s">
        <v>12</v>
      </c>
      <c r="D989" t="s">
        <v>30</v>
      </c>
      <c r="E989" t="s">
        <v>15</v>
      </c>
      <c r="F989">
        <v>3.5</v>
      </c>
      <c r="G989" t="s">
        <v>17</v>
      </c>
      <c r="H989" s="2">
        <v>42696</v>
      </c>
      <c r="I989" s="3">
        <v>0.87638888888888888</v>
      </c>
      <c r="J989" s="2">
        <v>42696</v>
      </c>
      <c r="K989" s="3">
        <v>0.88472222222222219</v>
      </c>
      <c r="L989" s="4">
        <v>8.3333333333333332E-3</v>
      </c>
      <c r="M989" t="str">
        <f>TEXT(Table1[[#This Row],[START_DATE]], "dddd")</f>
        <v>Tuesday</v>
      </c>
      <c r="N989" t="str">
        <f>UPPER(LEFT(Table1[[#This Row],[Column1]],3))</f>
        <v>TUE</v>
      </c>
      <c r="O989" t="str" cm="1">
        <f t="array" ref="O989">_xlfn.IFS(
  Table1[[#This Row],[START_TIME]]&lt;TIME(12,0,0), "05:00-12:00",
  Table1[[#This Row],[START_TIME]]&lt;TIME(18,0,0), "12:00-18:00",
  Table1[[#This Row],[START_TIME]]&lt;TIME(23,0,0), "18:00-23:00",
  TRUE, "23:00-05:00"
)</f>
        <v>18:00-23:00</v>
      </c>
    </row>
    <row r="990" spans="1:15" x14ac:dyDescent="0.35">
      <c r="A990" s="1">
        <v>42697.648611111108</v>
      </c>
      <c r="B990" s="1">
        <v>42697.659722222219</v>
      </c>
      <c r="C990" t="s">
        <v>12</v>
      </c>
      <c r="D990" t="s">
        <v>15</v>
      </c>
      <c r="E990" t="s">
        <v>15</v>
      </c>
      <c r="F990">
        <v>5.9</v>
      </c>
      <c r="G990" t="s">
        <v>14</v>
      </c>
      <c r="H990" s="2">
        <v>42697</v>
      </c>
      <c r="I990" s="3">
        <v>0.64861111111111114</v>
      </c>
      <c r="J990" s="2">
        <v>42697</v>
      </c>
      <c r="K990" s="3">
        <v>0.65972222222222221</v>
      </c>
      <c r="L990" s="4">
        <v>1.1111111111111112E-2</v>
      </c>
      <c r="M990" t="str">
        <f>TEXT(Table1[[#This Row],[START_DATE]], "dddd")</f>
        <v>Wednesday</v>
      </c>
      <c r="N990" t="str">
        <f>UPPER(LEFT(Table1[[#This Row],[Column1]],3))</f>
        <v>WED</v>
      </c>
      <c r="O990" t="str" cm="1">
        <f t="array" ref="O990">_xlfn.IFS(
  Table1[[#This Row],[START_TIME]]&lt;TIME(12,0,0), "05:00-12:00",
  Table1[[#This Row],[START_TIME]]&lt;TIME(18,0,0), "12:00-18:00",
  Table1[[#This Row],[START_TIME]]&lt;TIME(23,0,0), "18:00-23:00",
  TRUE, "23:00-05:00"
)</f>
        <v>12:00-18:00</v>
      </c>
    </row>
    <row r="991" spans="1:15" x14ac:dyDescent="0.35">
      <c r="A991" s="1">
        <v>42697.679166666669</v>
      </c>
      <c r="B991" s="1">
        <v>42697.686805555553</v>
      </c>
      <c r="C991" t="s">
        <v>12</v>
      </c>
      <c r="D991" t="s">
        <v>15</v>
      </c>
      <c r="E991" t="s">
        <v>15</v>
      </c>
      <c r="F991">
        <v>1.9</v>
      </c>
      <c r="H991" s="2">
        <v>42697</v>
      </c>
      <c r="I991" s="3">
        <v>0.6791666666666667</v>
      </c>
      <c r="J991" s="2">
        <v>42697</v>
      </c>
      <c r="K991" s="3">
        <v>0.68680555555555556</v>
      </c>
      <c r="L991" s="4">
        <v>7.6388888888888886E-3</v>
      </c>
      <c r="M991" t="str">
        <f>TEXT(Table1[[#This Row],[START_DATE]], "dddd")</f>
        <v>Wednesday</v>
      </c>
      <c r="N991" t="str">
        <f>UPPER(LEFT(Table1[[#This Row],[Column1]],3))</f>
        <v>WED</v>
      </c>
      <c r="O991" t="str" cm="1">
        <f t="array" ref="O991">_xlfn.IFS(
  Table1[[#This Row],[START_TIME]]&lt;TIME(12,0,0), "05:00-12:00",
  Table1[[#This Row],[START_TIME]]&lt;TIME(18,0,0), "12:00-18:00",
  Table1[[#This Row],[START_TIME]]&lt;TIME(23,0,0), "18:00-23:00",
  TRUE, "23:00-05:00"
)</f>
        <v>12:00-18:00</v>
      </c>
    </row>
    <row r="992" spans="1:15" x14ac:dyDescent="0.35">
      <c r="A992" s="1">
        <v>42697.700694444444</v>
      </c>
      <c r="B992" s="1">
        <v>42697.708333333336</v>
      </c>
      <c r="C992" t="s">
        <v>12</v>
      </c>
      <c r="D992" t="s">
        <v>15</v>
      </c>
      <c r="E992" t="s">
        <v>15</v>
      </c>
      <c r="F992">
        <v>3.3</v>
      </c>
      <c r="H992" s="2">
        <v>42697</v>
      </c>
      <c r="I992" s="3">
        <v>0.7006944444444444</v>
      </c>
      <c r="J992" s="2">
        <v>42697</v>
      </c>
      <c r="K992" s="3">
        <v>0.70833333333333337</v>
      </c>
      <c r="L992" s="4">
        <v>7.6388888888888886E-3</v>
      </c>
      <c r="M992" t="str">
        <f>TEXT(Table1[[#This Row],[START_DATE]], "dddd")</f>
        <v>Wednesday</v>
      </c>
      <c r="N992" t="str">
        <f>UPPER(LEFT(Table1[[#This Row],[Column1]],3))</f>
        <v>WED</v>
      </c>
      <c r="O992" t="str" cm="1">
        <f t="array" ref="O992">_xlfn.IFS(
  Table1[[#This Row],[START_TIME]]&lt;TIME(12,0,0), "05:00-12:00",
  Table1[[#This Row],[START_TIME]]&lt;TIME(18,0,0), "12:00-18:00",
  Table1[[#This Row],[START_TIME]]&lt;TIME(23,0,0), "18:00-23:00",
  TRUE, "23:00-05:00"
)</f>
        <v>12:00-18:00</v>
      </c>
    </row>
    <row r="993" spans="1:15" x14ac:dyDescent="0.35">
      <c r="A993" s="1">
        <v>42697.775694444441</v>
      </c>
      <c r="B993" s="1">
        <v>42697.782638888886</v>
      </c>
      <c r="C993" t="s">
        <v>12</v>
      </c>
      <c r="D993" t="s">
        <v>15</v>
      </c>
      <c r="E993" t="s">
        <v>15</v>
      </c>
      <c r="F993">
        <v>1.3</v>
      </c>
      <c r="H993" s="2">
        <v>42697</v>
      </c>
      <c r="I993" s="3">
        <v>0.77569444444444446</v>
      </c>
      <c r="J993" s="2">
        <v>42697</v>
      </c>
      <c r="K993" s="3">
        <v>0.78263888888888888</v>
      </c>
      <c r="L993" s="4">
        <v>6.9444444444444441E-3</v>
      </c>
      <c r="M993" t="str">
        <f>TEXT(Table1[[#This Row],[START_DATE]], "dddd")</f>
        <v>Wednesday</v>
      </c>
      <c r="N993" t="str">
        <f>UPPER(LEFT(Table1[[#This Row],[Column1]],3))</f>
        <v>WED</v>
      </c>
      <c r="O993" t="str" cm="1">
        <f t="array" ref="O993">_xlfn.IFS(
  Table1[[#This Row],[START_TIME]]&lt;TIME(12,0,0), "05:00-12:00",
  Table1[[#This Row],[START_TIME]]&lt;TIME(18,0,0), "12:00-18:00",
  Table1[[#This Row],[START_TIME]]&lt;TIME(23,0,0), "18:00-23:00",
  TRUE, "23:00-05:00"
)</f>
        <v>18:00-23:00</v>
      </c>
    </row>
    <row r="994" spans="1:15" x14ac:dyDescent="0.35">
      <c r="A994" s="1">
        <v>42699.490972222222</v>
      </c>
      <c r="B994" s="1">
        <v>42699.50277777778</v>
      </c>
      <c r="C994" t="s">
        <v>12</v>
      </c>
      <c r="D994" t="s">
        <v>15</v>
      </c>
      <c r="E994" t="s">
        <v>31</v>
      </c>
      <c r="F994">
        <v>10.3</v>
      </c>
      <c r="G994" t="s">
        <v>21</v>
      </c>
      <c r="H994" s="2">
        <v>42699</v>
      </c>
      <c r="I994" s="3">
        <v>0.4909722222222222</v>
      </c>
      <c r="J994" s="2">
        <v>42699</v>
      </c>
      <c r="K994" s="3">
        <v>0.50277777777777777</v>
      </c>
      <c r="L994" s="4">
        <v>1.1805555555555555E-2</v>
      </c>
      <c r="M994" t="str">
        <f>TEXT(Table1[[#This Row],[START_DATE]], "dddd")</f>
        <v>Friday</v>
      </c>
      <c r="N994" t="str">
        <f>UPPER(LEFT(Table1[[#This Row],[Column1]],3))</f>
        <v>FRI</v>
      </c>
      <c r="O994" t="str" cm="1">
        <f t="array" ref="O994">_xlfn.IFS(
  Table1[[#This Row],[START_TIME]]&lt;TIME(12,0,0), "05:00-12:00",
  Table1[[#This Row],[START_TIME]]&lt;TIME(18,0,0), "12:00-18:00",
  Table1[[#This Row],[START_TIME]]&lt;TIME(23,0,0), "18:00-23:00",
  TRUE, "23:00-05:00"
)</f>
        <v>05:00-12:00</v>
      </c>
    </row>
    <row r="995" spans="1:15" x14ac:dyDescent="0.35">
      <c r="A995" s="1">
        <v>42699.550694444442</v>
      </c>
      <c r="B995" s="1">
        <v>42699.563194444447</v>
      </c>
      <c r="C995" t="s">
        <v>12</v>
      </c>
      <c r="D995" t="s">
        <v>31</v>
      </c>
      <c r="E995" t="s">
        <v>15</v>
      </c>
      <c r="F995">
        <v>11.1</v>
      </c>
      <c r="G995" t="s">
        <v>21</v>
      </c>
      <c r="H995" s="2">
        <v>42699</v>
      </c>
      <c r="I995" s="3">
        <v>0.55069444444444449</v>
      </c>
      <c r="J995" s="2">
        <v>42699</v>
      </c>
      <c r="K995" s="3">
        <v>0.56319444444444444</v>
      </c>
      <c r="L995" s="4">
        <v>1.2500000000000001E-2</v>
      </c>
      <c r="M995" t="str">
        <f>TEXT(Table1[[#This Row],[START_DATE]], "dddd")</f>
        <v>Friday</v>
      </c>
      <c r="N995" t="str">
        <f>UPPER(LEFT(Table1[[#This Row],[Column1]],3))</f>
        <v>FRI</v>
      </c>
      <c r="O995" t="str" cm="1">
        <f t="array" ref="O995">_xlfn.IFS(
  Table1[[#This Row],[START_TIME]]&lt;TIME(12,0,0), "05:00-12:00",
  Table1[[#This Row],[START_TIME]]&lt;TIME(18,0,0), "12:00-18:00",
  Table1[[#This Row],[START_TIME]]&lt;TIME(23,0,0), "18:00-23:00",
  TRUE, "23:00-05:00"
)</f>
        <v>12:00-18:00</v>
      </c>
    </row>
    <row r="996" spans="1:15" x14ac:dyDescent="0.35">
      <c r="A996" s="1">
        <v>42700.662499999999</v>
      </c>
      <c r="B996" s="1">
        <v>42700.665972222225</v>
      </c>
      <c r="C996" t="s">
        <v>12</v>
      </c>
      <c r="D996" t="s">
        <v>15</v>
      </c>
      <c r="E996" t="s">
        <v>15</v>
      </c>
      <c r="F996">
        <v>1.4</v>
      </c>
      <c r="H996" s="2">
        <v>42700</v>
      </c>
      <c r="I996" s="3">
        <v>0.66249999999999998</v>
      </c>
      <c r="J996" s="2">
        <v>42700</v>
      </c>
      <c r="K996" s="3">
        <v>0.66597222222222219</v>
      </c>
      <c r="L996" s="4">
        <v>3.472222222222222E-3</v>
      </c>
      <c r="M996" t="str">
        <f>TEXT(Table1[[#This Row],[START_DATE]], "dddd")</f>
        <v>Saturday</v>
      </c>
      <c r="N996" t="str">
        <f>UPPER(LEFT(Table1[[#This Row],[Column1]],3))</f>
        <v>SAT</v>
      </c>
      <c r="O996" t="str" cm="1">
        <f t="array" ref="O996">_xlfn.IFS(
  Table1[[#This Row],[START_TIME]]&lt;TIME(12,0,0), "05:00-12:00",
  Table1[[#This Row],[START_TIME]]&lt;TIME(18,0,0), "12:00-18:00",
  Table1[[#This Row],[START_TIME]]&lt;TIME(23,0,0), "18:00-23:00",
  TRUE, "23:00-05:00"
)</f>
        <v>12:00-18:00</v>
      </c>
    </row>
    <row r="997" spans="1:15" x14ac:dyDescent="0.35">
      <c r="A997" s="1">
        <v>42700.708333333336</v>
      </c>
      <c r="B997" s="1">
        <v>42700.716666666667</v>
      </c>
      <c r="C997" t="s">
        <v>12</v>
      </c>
      <c r="D997" t="s">
        <v>15</v>
      </c>
      <c r="E997" t="s">
        <v>35</v>
      </c>
      <c r="F997">
        <v>5.0999999999999996</v>
      </c>
      <c r="G997" t="s">
        <v>21</v>
      </c>
      <c r="H997" s="2">
        <v>42700</v>
      </c>
      <c r="I997" s="3">
        <v>0.70833333333333337</v>
      </c>
      <c r="J997" s="2">
        <v>42700</v>
      </c>
      <c r="K997" s="3">
        <v>0.71666666666666667</v>
      </c>
      <c r="L997" s="4">
        <v>8.3333333333333332E-3</v>
      </c>
      <c r="M997" t="str">
        <f>TEXT(Table1[[#This Row],[START_DATE]], "dddd")</f>
        <v>Saturday</v>
      </c>
      <c r="N997" t="str">
        <f>UPPER(LEFT(Table1[[#This Row],[Column1]],3))</f>
        <v>SAT</v>
      </c>
      <c r="O997" t="str" cm="1">
        <f t="array" ref="O997">_xlfn.IFS(
  Table1[[#This Row],[START_TIME]]&lt;TIME(12,0,0), "05:00-12:00",
  Table1[[#This Row],[START_TIME]]&lt;TIME(18,0,0), "12:00-18:00",
  Table1[[#This Row],[START_TIME]]&lt;TIME(23,0,0), "18:00-23:00",
  TRUE, "23:00-05:00"
)</f>
        <v>12:00-18:00</v>
      </c>
    </row>
    <row r="998" spans="1:15" x14ac:dyDescent="0.35">
      <c r="A998" s="1">
        <v>42700.73333333333</v>
      </c>
      <c r="B998" s="1">
        <v>42700.74722222222</v>
      </c>
      <c r="C998" t="s">
        <v>12</v>
      </c>
      <c r="D998" t="s">
        <v>35</v>
      </c>
      <c r="E998" t="s">
        <v>119</v>
      </c>
      <c r="F998">
        <v>9</v>
      </c>
      <c r="G998" t="s">
        <v>21</v>
      </c>
      <c r="H998" s="2">
        <v>42700</v>
      </c>
      <c r="I998" s="3">
        <v>0.73333333333333328</v>
      </c>
      <c r="J998" s="2">
        <v>42700</v>
      </c>
      <c r="K998" s="3">
        <v>0.74722222222222223</v>
      </c>
      <c r="L998" s="4">
        <v>1.3888888888888888E-2</v>
      </c>
      <c r="M998" t="str">
        <f>TEXT(Table1[[#This Row],[START_DATE]], "dddd")</f>
        <v>Saturday</v>
      </c>
      <c r="N998" t="str">
        <f>UPPER(LEFT(Table1[[#This Row],[Column1]],3))</f>
        <v>SAT</v>
      </c>
      <c r="O998" t="str" cm="1">
        <f t="array" ref="O998">_xlfn.IFS(
  Table1[[#This Row],[START_TIME]]&lt;TIME(12,0,0), "05:00-12:00",
  Table1[[#This Row],[START_TIME]]&lt;TIME(18,0,0), "12:00-18:00",
  Table1[[#This Row],[START_TIME]]&lt;TIME(23,0,0), "18:00-23:00",
  TRUE, "23:00-05:00"
)</f>
        <v>12:00-18:00</v>
      </c>
    </row>
    <row r="999" spans="1:15" x14ac:dyDescent="0.35">
      <c r="A999" s="1">
        <v>42700.770138888889</v>
      </c>
      <c r="B999" s="1">
        <v>42700.794444444444</v>
      </c>
      <c r="C999" t="s">
        <v>12</v>
      </c>
      <c r="D999" t="s">
        <v>119</v>
      </c>
      <c r="E999" t="s">
        <v>15</v>
      </c>
      <c r="F999">
        <v>13.3</v>
      </c>
      <c r="G999" t="s">
        <v>27</v>
      </c>
      <c r="H999" s="2">
        <v>42700</v>
      </c>
      <c r="I999" s="3">
        <v>0.77013888888888893</v>
      </c>
      <c r="J999" s="2">
        <v>42700</v>
      </c>
      <c r="K999" s="3">
        <v>0.7944444444444444</v>
      </c>
      <c r="L999" s="4">
        <v>2.4305555555555556E-2</v>
      </c>
      <c r="M999" t="str">
        <f>TEXT(Table1[[#This Row],[START_DATE]], "dddd")</f>
        <v>Saturday</v>
      </c>
      <c r="N999" t="str">
        <f>UPPER(LEFT(Table1[[#This Row],[Column1]],3))</f>
        <v>SAT</v>
      </c>
      <c r="O999" t="str" cm="1">
        <f t="array" ref="O999">_xlfn.IFS(
  Table1[[#This Row],[START_TIME]]&lt;TIME(12,0,0), "05:00-12:00",
  Table1[[#This Row],[START_TIME]]&lt;TIME(18,0,0), "12:00-18:00",
  Table1[[#This Row],[START_TIME]]&lt;TIME(23,0,0), "18:00-23:00",
  TRUE, "23:00-05:00"
)</f>
        <v>18:00-23:00</v>
      </c>
    </row>
    <row r="1000" spans="1:15" x14ac:dyDescent="0.35">
      <c r="A1000" s="1">
        <v>42700.824305555558</v>
      </c>
      <c r="B1000" s="1">
        <v>42700.82916666667</v>
      </c>
      <c r="C1000" t="s">
        <v>12</v>
      </c>
      <c r="D1000" t="s">
        <v>15</v>
      </c>
      <c r="E1000" t="s">
        <v>15</v>
      </c>
      <c r="F1000">
        <v>2.5</v>
      </c>
      <c r="G1000" t="s">
        <v>29</v>
      </c>
      <c r="H1000" s="2">
        <v>42700</v>
      </c>
      <c r="I1000" s="3">
        <v>0.82430555555555551</v>
      </c>
      <c r="J1000" s="2">
        <v>42700</v>
      </c>
      <c r="K1000" s="3">
        <v>0.82916666666666672</v>
      </c>
      <c r="L1000" s="4">
        <v>4.8611111111111112E-3</v>
      </c>
      <c r="M1000" t="str">
        <f>TEXT(Table1[[#This Row],[START_DATE]], "dddd")</f>
        <v>Saturday</v>
      </c>
      <c r="N1000" t="str">
        <f>UPPER(LEFT(Table1[[#This Row],[Column1]],3))</f>
        <v>SAT</v>
      </c>
      <c r="O1000" t="str" cm="1">
        <f t="array" ref="O1000">_xlfn.IFS(
  Table1[[#This Row],[START_TIME]]&lt;TIME(12,0,0), "05:00-12:00",
  Table1[[#This Row],[START_TIME]]&lt;TIME(18,0,0), "12:00-18:00",
  Table1[[#This Row],[START_TIME]]&lt;TIME(23,0,0), "18:00-23:00",
  TRUE, "23:00-05:00"
)</f>
        <v>18:00-23:00</v>
      </c>
    </row>
    <row r="1001" spans="1:15" x14ac:dyDescent="0.35">
      <c r="A1001" s="1">
        <v>42701.665972222225</v>
      </c>
      <c r="B1001" s="1">
        <v>42701.67083333333</v>
      </c>
      <c r="C1001" t="s">
        <v>12</v>
      </c>
      <c r="D1001" t="s">
        <v>15</v>
      </c>
      <c r="E1001" t="s">
        <v>30</v>
      </c>
      <c r="F1001">
        <v>3.3</v>
      </c>
      <c r="G1001" t="s">
        <v>14</v>
      </c>
      <c r="H1001" s="2">
        <v>42701</v>
      </c>
      <c r="I1001" s="3">
        <v>0.66597222222222219</v>
      </c>
      <c r="J1001" s="2">
        <v>42701</v>
      </c>
      <c r="K1001" s="3">
        <v>0.67083333333333328</v>
      </c>
      <c r="L1001" s="4">
        <v>4.8611111111111112E-3</v>
      </c>
      <c r="M1001" t="str">
        <f>TEXT(Table1[[#This Row],[START_DATE]], "dddd")</f>
        <v>Sunday</v>
      </c>
      <c r="N1001" t="str">
        <f>UPPER(LEFT(Table1[[#This Row],[Column1]],3))</f>
        <v>SUN</v>
      </c>
      <c r="O1001" t="str" cm="1">
        <f t="array" ref="O1001">_xlfn.IFS(
  Table1[[#This Row],[START_TIME]]&lt;TIME(12,0,0), "05:00-12:00",
  Table1[[#This Row],[START_TIME]]&lt;TIME(18,0,0), "12:00-18:00",
  Table1[[#This Row],[START_TIME]]&lt;TIME(23,0,0), "18:00-23:00",
  TRUE, "23:00-05:00"
)</f>
        <v>12:00-18:00</v>
      </c>
    </row>
    <row r="1002" spans="1:15" x14ac:dyDescent="0.35">
      <c r="A1002" s="1">
        <v>42701.788194444445</v>
      </c>
      <c r="B1002" s="1">
        <v>42701.79791666667</v>
      </c>
      <c r="C1002" t="s">
        <v>12</v>
      </c>
      <c r="D1002" t="s">
        <v>30</v>
      </c>
      <c r="E1002" t="s">
        <v>15</v>
      </c>
      <c r="F1002">
        <v>2.9</v>
      </c>
      <c r="H1002" s="2">
        <v>42701</v>
      </c>
      <c r="I1002" s="3">
        <v>0.78819444444444442</v>
      </c>
      <c r="J1002" s="2">
        <v>42701</v>
      </c>
      <c r="K1002" s="3">
        <v>0.79791666666666672</v>
      </c>
      <c r="L1002" s="4">
        <v>9.7222222222222224E-3</v>
      </c>
      <c r="M1002" t="str">
        <f>TEXT(Table1[[#This Row],[START_DATE]], "dddd")</f>
        <v>Sunday</v>
      </c>
      <c r="N1002" t="str">
        <f>UPPER(LEFT(Table1[[#This Row],[Column1]],3))</f>
        <v>SUN</v>
      </c>
      <c r="O1002" t="str" cm="1">
        <f t="array" ref="O1002">_xlfn.IFS(
  Table1[[#This Row],[START_TIME]]&lt;TIME(12,0,0), "05:00-12:00",
  Table1[[#This Row],[START_TIME]]&lt;TIME(18,0,0), "12:00-18:00",
  Table1[[#This Row],[START_TIME]]&lt;TIME(23,0,0), "18:00-23:00",
  TRUE, "23:00-05:00"
)</f>
        <v>18:00-23:00</v>
      </c>
    </row>
    <row r="1003" spans="1:15" x14ac:dyDescent="0.35">
      <c r="A1003" s="1">
        <v>42704.460416666669</v>
      </c>
      <c r="B1003" s="1">
        <v>42704.481944444444</v>
      </c>
      <c r="C1003" t="s">
        <v>12</v>
      </c>
      <c r="D1003" t="s">
        <v>15</v>
      </c>
      <c r="E1003" t="s">
        <v>32</v>
      </c>
      <c r="F1003">
        <v>8.5</v>
      </c>
      <c r="G1003" t="s">
        <v>17</v>
      </c>
      <c r="H1003" s="2">
        <v>42704</v>
      </c>
      <c r="I1003" s="3">
        <v>0.46041666666666664</v>
      </c>
      <c r="J1003" s="2">
        <v>42704</v>
      </c>
      <c r="K1003" s="3">
        <v>0.48194444444444445</v>
      </c>
      <c r="L1003" s="4">
        <v>2.1527777777777778E-2</v>
      </c>
      <c r="M1003" t="str">
        <f>TEXT(Table1[[#This Row],[START_DATE]], "dddd")</f>
        <v>Wednesday</v>
      </c>
      <c r="N1003" t="str">
        <f>UPPER(LEFT(Table1[[#This Row],[Column1]],3))</f>
        <v>WED</v>
      </c>
      <c r="O1003" t="str" cm="1">
        <f t="array" ref="O1003">_xlfn.IFS(
  Table1[[#This Row],[START_TIME]]&lt;TIME(12,0,0), "05:00-12:00",
  Table1[[#This Row],[START_TIME]]&lt;TIME(18,0,0), "12:00-18:00",
  Table1[[#This Row],[START_TIME]]&lt;TIME(23,0,0), "18:00-23:00",
  TRUE, "23:00-05:00"
)</f>
        <v>05:00-12:00</v>
      </c>
    </row>
    <row r="1004" spans="1:15" x14ac:dyDescent="0.35">
      <c r="A1004" s="1">
        <v>42704.495138888888</v>
      </c>
      <c r="B1004" s="1">
        <v>42704.524305555555</v>
      </c>
      <c r="C1004" t="s">
        <v>12</v>
      </c>
      <c r="D1004" t="s">
        <v>32</v>
      </c>
      <c r="E1004" t="s">
        <v>30</v>
      </c>
      <c r="F1004">
        <v>6.7</v>
      </c>
      <c r="G1004" t="s">
        <v>46</v>
      </c>
      <c r="H1004" s="2">
        <v>42704</v>
      </c>
      <c r="I1004" s="3">
        <v>0.49513888888888891</v>
      </c>
      <c r="J1004" s="2">
        <v>42704</v>
      </c>
      <c r="K1004" s="3">
        <v>0.52430555555555558</v>
      </c>
      <c r="L1004" s="4">
        <v>2.9166666666666667E-2</v>
      </c>
      <c r="M1004" t="str">
        <f>TEXT(Table1[[#This Row],[START_DATE]], "dddd")</f>
        <v>Wednesday</v>
      </c>
      <c r="N1004" t="str">
        <f>UPPER(LEFT(Table1[[#This Row],[Column1]],3))</f>
        <v>WED</v>
      </c>
      <c r="O1004" t="str" cm="1">
        <f t="array" ref="O1004">_xlfn.IFS(
  Table1[[#This Row],[START_TIME]]&lt;TIME(12,0,0), "05:00-12:00",
  Table1[[#This Row],[START_TIME]]&lt;TIME(18,0,0), "12:00-18:00",
  Table1[[#This Row],[START_TIME]]&lt;TIME(23,0,0), "18:00-23:00",
  TRUE, "23:00-05:00"
)</f>
        <v>05:00-12:00</v>
      </c>
    </row>
    <row r="1005" spans="1:15" x14ac:dyDescent="0.35">
      <c r="A1005" s="1">
        <v>42704.529861111114</v>
      </c>
      <c r="B1005" s="1">
        <v>42704.536805555559</v>
      </c>
      <c r="C1005" t="s">
        <v>12</v>
      </c>
      <c r="D1005" t="s">
        <v>30</v>
      </c>
      <c r="E1005" t="s">
        <v>15</v>
      </c>
      <c r="F1005">
        <v>3.1</v>
      </c>
      <c r="H1005" s="2">
        <v>42704</v>
      </c>
      <c r="I1005" s="3">
        <v>0.52986111111111112</v>
      </c>
      <c r="J1005" s="2">
        <v>42704</v>
      </c>
      <c r="K1005" s="3">
        <v>0.53680555555555554</v>
      </c>
      <c r="L1005" s="4">
        <v>6.9444444444444441E-3</v>
      </c>
      <c r="M1005" t="str">
        <f>TEXT(Table1[[#This Row],[START_DATE]], "dddd")</f>
        <v>Wednesday</v>
      </c>
      <c r="N1005" t="str">
        <f>UPPER(LEFT(Table1[[#This Row],[Column1]],3))</f>
        <v>WED</v>
      </c>
      <c r="O1005" t="str" cm="1">
        <f t="array" ref="O1005">_xlfn.IFS(
  Table1[[#This Row],[START_TIME]]&lt;TIME(12,0,0), "05:00-12:00",
  Table1[[#This Row],[START_TIME]]&lt;TIME(18,0,0), "12:00-18:00",
  Table1[[#This Row],[START_TIME]]&lt;TIME(23,0,0), "18:00-23:00",
  TRUE, "23:00-05:00"
)</f>
        <v>12:00-18:00</v>
      </c>
    </row>
    <row r="1006" spans="1:15" x14ac:dyDescent="0.35">
      <c r="A1006" s="1">
        <v>42705.522916666669</v>
      </c>
      <c r="B1006" s="1">
        <v>42705.53402777778</v>
      </c>
      <c r="C1006" t="s">
        <v>12</v>
      </c>
      <c r="D1006" t="s">
        <v>65</v>
      </c>
      <c r="E1006" t="s">
        <v>220</v>
      </c>
      <c r="F1006">
        <v>1.9</v>
      </c>
      <c r="G1006" t="s">
        <v>14</v>
      </c>
      <c r="H1006" s="2">
        <v>42705</v>
      </c>
      <c r="I1006" s="3">
        <v>0.5229166666666667</v>
      </c>
      <c r="J1006" s="2">
        <v>42705</v>
      </c>
      <c r="K1006" s="3">
        <v>0.53402777777777777</v>
      </c>
      <c r="L1006" s="4">
        <v>1.1111111111111112E-2</v>
      </c>
      <c r="M1006" t="str">
        <f>TEXT(Table1[[#This Row],[START_DATE]], "dddd")</f>
        <v>Thursday</v>
      </c>
      <c r="N1006" t="str">
        <f>UPPER(LEFT(Table1[[#This Row],[Column1]],3))</f>
        <v>THU</v>
      </c>
      <c r="O1006" t="str" cm="1">
        <f t="array" ref="O1006">_xlfn.IFS(
  Table1[[#This Row],[START_TIME]]&lt;TIME(12,0,0), "05:00-12:00",
  Table1[[#This Row],[START_TIME]]&lt;TIME(18,0,0), "12:00-18:00",
  Table1[[#This Row],[START_TIME]]&lt;TIME(23,0,0), "18:00-23:00",
  TRUE, "23:00-05:00"
)</f>
        <v>12:00-18:00</v>
      </c>
    </row>
    <row r="1007" spans="1:15" x14ac:dyDescent="0.35">
      <c r="A1007" s="1">
        <v>42705.536805555559</v>
      </c>
      <c r="B1007" s="1">
        <v>42705.54791666667</v>
      </c>
      <c r="C1007" t="s">
        <v>12</v>
      </c>
      <c r="D1007" t="s">
        <v>220</v>
      </c>
      <c r="E1007" t="s">
        <v>221</v>
      </c>
      <c r="F1007">
        <v>4</v>
      </c>
      <c r="G1007" t="s">
        <v>14</v>
      </c>
      <c r="H1007" s="2">
        <v>42705</v>
      </c>
      <c r="I1007" s="3">
        <v>0.53680555555555554</v>
      </c>
      <c r="J1007" s="2">
        <v>42705</v>
      </c>
      <c r="K1007" s="3">
        <v>0.54791666666666672</v>
      </c>
      <c r="L1007" s="4">
        <v>1.1111111111111112E-2</v>
      </c>
      <c r="M1007" t="str">
        <f>TEXT(Table1[[#This Row],[START_DATE]], "dddd")</f>
        <v>Thursday</v>
      </c>
      <c r="N1007" t="str">
        <f>UPPER(LEFT(Table1[[#This Row],[Column1]],3))</f>
        <v>THU</v>
      </c>
      <c r="O1007" t="str" cm="1">
        <f t="array" ref="O1007">_xlfn.IFS(
  Table1[[#This Row],[START_TIME]]&lt;TIME(12,0,0), "05:00-12:00",
  Table1[[#This Row],[START_TIME]]&lt;TIME(18,0,0), "12:00-18:00",
  Table1[[#This Row],[START_TIME]]&lt;TIME(23,0,0), "18:00-23:00",
  TRUE, "23:00-05:00"
)</f>
        <v>12:00-18:00</v>
      </c>
    </row>
    <row r="1008" spans="1:15" x14ac:dyDescent="0.35">
      <c r="A1008" s="1">
        <v>42705.612500000003</v>
      </c>
      <c r="B1008" s="1">
        <v>42705.62222222222</v>
      </c>
      <c r="C1008" t="s">
        <v>12</v>
      </c>
      <c r="D1008" t="s">
        <v>221</v>
      </c>
      <c r="E1008" t="s">
        <v>220</v>
      </c>
      <c r="F1008">
        <v>1.8</v>
      </c>
      <c r="G1008" t="s">
        <v>29</v>
      </c>
      <c r="H1008" s="2">
        <v>42705</v>
      </c>
      <c r="I1008" s="3">
        <v>0.61250000000000004</v>
      </c>
      <c r="J1008" s="2">
        <v>42705</v>
      </c>
      <c r="K1008" s="3">
        <v>0.62222222222222223</v>
      </c>
      <c r="L1008" s="4">
        <v>9.7222222222222224E-3</v>
      </c>
      <c r="M1008" t="str">
        <f>TEXT(Table1[[#This Row],[START_DATE]], "dddd")</f>
        <v>Thursday</v>
      </c>
      <c r="N1008" t="str">
        <f>UPPER(LEFT(Table1[[#This Row],[Column1]],3))</f>
        <v>THU</v>
      </c>
      <c r="O1008" t="str" cm="1">
        <f t="array" ref="O1008">_xlfn.IFS(
  Table1[[#This Row],[START_TIME]]&lt;TIME(12,0,0), "05:00-12:00",
  Table1[[#This Row],[START_TIME]]&lt;TIME(18,0,0), "12:00-18:00",
  Table1[[#This Row],[START_TIME]]&lt;TIME(23,0,0), "18:00-23:00",
  TRUE, "23:00-05:00"
)</f>
        <v>12:00-18:00</v>
      </c>
    </row>
    <row r="1009" spans="1:15" x14ac:dyDescent="0.35">
      <c r="A1009" s="1">
        <v>42705.634027777778</v>
      </c>
      <c r="B1009" s="1">
        <v>42705.644444444442</v>
      </c>
      <c r="C1009" t="s">
        <v>12</v>
      </c>
      <c r="D1009" t="s">
        <v>220</v>
      </c>
      <c r="E1009" t="s">
        <v>222</v>
      </c>
      <c r="F1009">
        <v>2.4</v>
      </c>
      <c r="G1009" t="s">
        <v>17</v>
      </c>
      <c r="H1009" s="2">
        <v>42705</v>
      </c>
      <c r="I1009" s="3">
        <v>0.63402777777777775</v>
      </c>
      <c r="J1009" s="2">
        <v>42705</v>
      </c>
      <c r="K1009" s="3">
        <v>0.64444444444444449</v>
      </c>
      <c r="L1009" s="4">
        <v>1.0416666666666666E-2</v>
      </c>
      <c r="M1009" t="str">
        <f>TEXT(Table1[[#This Row],[START_DATE]], "dddd")</f>
        <v>Thursday</v>
      </c>
      <c r="N1009" t="str">
        <f>UPPER(LEFT(Table1[[#This Row],[Column1]],3))</f>
        <v>THU</v>
      </c>
      <c r="O1009" t="str" cm="1">
        <f t="array" ref="O1009">_xlfn.IFS(
  Table1[[#This Row],[START_TIME]]&lt;TIME(12,0,0), "05:00-12:00",
  Table1[[#This Row],[START_TIME]]&lt;TIME(18,0,0), "12:00-18:00",
  Table1[[#This Row],[START_TIME]]&lt;TIME(23,0,0), "18:00-23:00",
  TRUE, "23:00-05:00"
)</f>
        <v>12:00-18:00</v>
      </c>
    </row>
    <row r="1010" spans="1:15" x14ac:dyDescent="0.35">
      <c r="A1010" s="1">
        <v>42705.654166666667</v>
      </c>
      <c r="B1010" s="1">
        <v>42705.662499999999</v>
      </c>
      <c r="C1010" t="s">
        <v>12</v>
      </c>
      <c r="D1010" t="s">
        <v>222</v>
      </c>
      <c r="E1010" t="s">
        <v>65</v>
      </c>
      <c r="F1010">
        <v>2</v>
      </c>
      <c r="G1010" t="s">
        <v>29</v>
      </c>
      <c r="H1010" s="2">
        <v>42705</v>
      </c>
      <c r="I1010" s="3">
        <v>0.65416666666666667</v>
      </c>
      <c r="J1010" s="2">
        <v>42705</v>
      </c>
      <c r="K1010" s="3">
        <v>0.66249999999999998</v>
      </c>
      <c r="L1010" s="4">
        <v>8.3333333333333332E-3</v>
      </c>
      <c r="M1010" t="str">
        <f>TEXT(Table1[[#This Row],[START_DATE]], "dddd")</f>
        <v>Thursday</v>
      </c>
      <c r="N1010" t="str">
        <f>UPPER(LEFT(Table1[[#This Row],[Column1]],3))</f>
        <v>THU</v>
      </c>
      <c r="O1010" t="str" cm="1">
        <f t="array" ref="O1010">_xlfn.IFS(
  Table1[[#This Row],[START_TIME]]&lt;TIME(12,0,0), "05:00-12:00",
  Table1[[#This Row],[START_TIME]]&lt;TIME(18,0,0), "12:00-18:00",
  Table1[[#This Row],[START_TIME]]&lt;TIME(23,0,0), "18:00-23:00",
  TRUE, "23:00-05:00"
)</f>
        <v>12:00-18:00</v>
      </c>
    </row>
    <row r="1011" spans="1:15" x14ac:dyDescent="0.35">
      <c r="A1011" s="1">
        <v>42705.668055555558</v>
      </c>
      <c r="B1011" s="1">
        <v>42705.708333333336</v>
      </c>
      <c r="C1011" t="s">
        <v>12</v>
      </c>
      <c r="D1011" t="s">
        <v>64</v>
      </c>
      <c r="E1011" t="s">
        <v>223</v>
      </c>
      <c r="F1011">
        <v>15.1</v>
      </c>
      <c r="G1011" t="s">
        <v>21</v>
      </c>
      <c r="H1011" s="2">
        <v>42705</v>
      </c>
      <c r="I1011" s="3">
        <v>0.66805555555555551</v>
      </c>
      <c r="J1011" s="2">
        <v>42705</v>
      </c>
      <c r="K1011" s="3">
        <v>0.70833333333333337</v>
      </c>
      <c r="L1011" s="4">
        <v>4.027777777777778E-2</v>
      </c>
      <c r="M1011" t="str">
        <f>TEXT(Table1[[#This Row],[START_DATE]], "dddd")</f>
        <v>Thursday</v>
      </c>
      <c r="N1011" t="str">
        <f>UPPER(LEFT(Table1[[#This Row],[Column1]],3))</f>
        <v>THU</v>
      </c>
      <c r="O1011" t="str" cm="1">
        <f t="array" ref="O1011">_xlfn.IFS(
  Table1[[#This Row],[START_TIME]]&lt;TIME(12,0,0), "05:00-12:00",
  Table1[[#This Row],[START_TIME]]&lt;TIME(18,0,0), "12:00-18:00",
  Table1[[#This Row],[START_TIME]]&lt;TIME(23,0,0), "18:00-23:00",
  TRUE, "23:00-05:00"
)</f>
        <v>12:00-18:00</v>
      </c>
    </row>
    <row r="1012" spans="1:15" x14ac:dyDescent="0.35">
      <c r="A1012" s="1">
        <v>42706.347916666666</v>
      </c>
      <c r="B1012" s="1">
        <v>42706.362500000003</v>
      </c>
      <c r="C1012" t="s">
        <v>12</v>
      </c>
      <c r="D1012" t="s">
        <v>15</v>
      </c>
      <c r="E1012" t="s">
        <v>31</v>
      </c>
      <c r="F1012">
        <v>8.5</v>
      </c>
      <c r="G1012" t="s">
        <v>46</v>
      </c>
      <c r="H1012" s="2">
        <v>42706</v>
      </c>
      <c r="I1012" s="3">
        <v>0.34791666666666665</v>
      </c>
      <c r="J1012" s="2">
        <v>42706</v>
      </c>
      <c r="K1012" s="3">
        <v>0.36249999999999999</v>
      </c>
      <c r="L1012" s="4">
        <v>1.4583333333333334E-2</v>
      </c>
      <c r="M1012" t="str">
        <f>TEXT(Table1[[#This Row],[START_DATE]], "dddd")</f>
        <v>Friday</v>
      </c>
      <c r="N1012" t="str">
        <f>UPPER(LEFT(Table1[[#This Row],[Column1]],3))</f>
        <v>FRI</v>
      </c>
      <c r="O1012" t="str" cm="1">
        <f t="array" ref="O1012">_xlfn.IFS(
  Table1[[#This Row],[START_TIME]]&lt;TIME(12,0,0), "05:00-12:00",
  Table1[[#This Row],[START_TIME]]&lt;TIME(18,0,0), "12:00-18:00",
  Table1[[#This Row],[START_TIME]]&lt;TIME(23,0,0), "18:00-23:00",
  TRUE, "23:00-05:00"
)</f>
        <v>05:00-12:00</v>
      </c>
    </row>
    <row r="1013" spans="1:15" x14ac:dyDescent="0.35">
      <c r="A1013" s="1">
        <v>42706.447916666664</v>
      </c>
      <c r="B1013" s="1">
        <v>42706.452777777777</v>
      </c>
      <c r="C1013" t="s">
        <v>12</v>
      </c>
      <c r="D1013" t="s">
        <v>31</v>
      </c>
      <c r="E1013" t="s">
        <v>30</v>
      </c>
      <c r="F1013">
        <v>2.6</v>
      </c>
      <c r="G1013" t="s">
        <v>46</v>
      </c>
      <c r="H1013" s="2">
        <v>42706</v>
      </c>
      <c r="I1013" s="3">
        <v>0.44791666666666669</v>
      </c>
      <c r="J1013" s="2">
        <v>42706</v>
      </c>
      <c r="K1013" s="3">
        <v>0.45277777777777778</v>
      </c>
      <c r="L1013" s="4">
        <v>4.8611111111111112E-3</v>
      </c>
      <c r="M1013" t="str">
        <f>TEXT(Table1[[#This Row],[START_DATE]], "dddd")</f>
        <v>Friday</v>
      </c>
      <c r="N1013" t="str">
        <f>UPPER(LEFT(Table1[[#This Row],[Column1]],3))</f>
        <v>FRI</v>
      </c>
      <c r="O1013" t="str" cm="1">
        <f t="array" ref="O1013">_xlfn.IFS(
  Table1[[#This Row],[START_TIME]]&lt;TIME(12,0,0), "05:00-12:00",
  Table1[[#This Row],[START_TIME]]&lt;TIME(18,0,0), "12:00-18:00",
  Table1[[#This Row],[START_TIME]]&lt;TIME(23,0,0), "18:00-23:00",
  TRUE, "23:00-05:00"
)</f>
        <v>05:00-12:00</v>
      </c>
    </row>
    <row r="1014" spans="1:15" x14ac:dyDescent="0.35">
      <c r="A1014" s="1">
        <v>42706.468055555553</v>
      </c>
      <c r="B1014" s="1">
        <v>42706.482638888891</v>
      </c>
      <c r="C1014" t="s">
        <v>12</v>
      </c>
      <c r="D1014" t="s">
        <v>30</v>
      </c>
      <c r="E1014" t="s">
        <v>32</v>
      </c>
      <c r="F1014">
        <v>17</v>
      </c>
      <c r="G1014" t="s">
        <v>17</v>
      </c>
      <c r="H1014" s="2">
        <v>42706</v>
      </c>
      <c r="I1014" s="3">
        <v>0.46805555555555556</v>
      </c>
      <c r="J1014" s="2">
        <v>42706</v>
      </c>
      <c r="K1014" s="3">
        <v>0.4826388888888889</v>
      </c>
      <c r="L1014" s="4">
        <v>1.4583333333333334E-2</v>
      </c>
      <c r="M1014" t="str">
        <f>TEXT(Table1[[#This Row],[START_DATE]], "dddd")</f>
        <v>Friday</v>
      </c>
      <c r="N1014" t="str">
        <f>UPPER(LEFT(Table1[[#This Row],[Column1]],3))</f>
        <v>FRI</v>
      </c>
      <c r="O1014" t="str" cm="1">
        <f t="array" ref="O1014">_xlfn.IFS(
  Table1[[#This Row],[START_TIME]]&lt;TIME(12,0,0), "05:00-12:00",
  Table1[[#This Row],[START_TIME]]&lt;TIME(18,0,0), "12:00-18:00",
  Table1[[#This Row],[START_TIME]]&lt;TIME(23,0,0), "18:00-23:00",
  TRUE, "23:00-05:00"
)</f>
        <v>05:00-12:00</v>
      </c>
    </row>
    <row r="1015" spans="1:15" x14ac:dyDescent="0.35">
      <c r="A1015" s="1">
        <v>42706.543055555558</v>
      </c>
      <c r="B1015" s="1">
        <v>42706.566666666666</v>
      </c>
      <c r="C1015" t="s">
        <v>12</v>
      </c>
      <c r="D1015" t="s">
        <v>32</v>
      </c>
      <c r="E1015" t="s">
        <v>15</v>
      </c>
      <c r="F1015">
        <v>18</v>
      </c>
      <c r="G1015" t="s">
        <v>21</v>
      </c>
      <c r="H1015" s="2">
        <v>42706</v>
      </c>
      <c r="I1015" s="3">
        <v>0.54305555555555551</v>
      </c>
      <c r="J1015" s="2">
        <v>42706</v>
      </c>
      <c r="K1015" s="3">
        <v>0.56666666666666665</v>
      </c>
      <c r="L1015" s="4">
        <v>2.361111111111111E-2</v>
      </c>
      <c r="M1015" t="str">
        <f>TEXT(Table1[[#This Row],[START_DATE]], "dddd")</f>
        <v>Friday</v>
      </c>
      <c r="N1015" t="str">
        <f>UPPER(LEFT(Table1[[#This Row],[Column1]],3))</f>
        <v>FRI</v>
      </c>
      <c r="O1015" t="str" cm="1">
        <f t="array" ref="O1015">_xlfn.IFS(
  Table1[[#This Row],[START_TIME]]&lt;TIME(12,0,0), "05:00-12:00",
  Table1[[#This Row],[START_TIME]]&lt;TIME(18,0,0), "12:00-18:00",
  Table1[[#This Row],[START_TIME]]&lt;TIME(23,0,0), "18:00-23:00",
  TRUE, "23:00-05:00"
)</f>
        <v>12:00-18:00</v>
      </c>
    </row>
    <row r="1016" spans="1:15" x14ac:dyDescent="0.35">
      <c r="A1016" s="1">
        <v>42706.617361111108</v>
      </c>
      <c r="B1016" s="1">
        <v>42706.629166666666</v>
      </c>
      <c r="C1016" t="s">
        <v>12</v>
      </c>
      <c r="D1016" t="s">
        <v>15</v>
      </c>
      <c r="E1016" t="s">
        <v>30</v>
      </c>
      <c r="F1016">
        <v>8.4</v>
      </c>
      <c r="G1016" t="s">
        <v>21</v>
      </c>
      <c r="H1016" s="2">
        <v>42706</v>
      </c>
      <c r="I1016" s="3">
        <v>0.61736111111111114</v>
      </c>
      <c r="J1016" s="2">
        <v>42706</v>
      </c>
      <c r="K1016" s="3">
        <v>0.62916666666666665</v>
      </c>
      <c r="L1016" s="4">
        <v>1.1805555555555555E-2</v>
      </c>
      <c r="M1016" t="str">
        <f>TEXT(Table1[[#This Row],[START_DATE]], "dddd")</f>
        <v>Friday</v>
      </c>
      <c r="N1016" t="str">
        <f>UPPER(LEFT(Table1[[#This Row],[Column1]],3))</f>
        <v>FRI</v>
      </c>
      <c r="O1016" t="str" cm="1">
        <f t="array" ref="O1016">_xlfn.IFS(
  Table1[[#This Row],[START_TIME]]&lt;TIME(12,0,0), "05:00-12:00",
  Table1[[#This Row],[START_TIME]]&lt;TIME(18,0,0), "12:00-18:00",
  Table1[[#This Row],[START_TIME]]&lt;TIME(23,0,0), "18:00-23:00",
  TRUE, "23:00-05:00"
)</f>
        <v>12:00-18:00</v>
      </c>
    </row>
    <row r="1017" spans="1:15" x14ac:dyDescent="0.35">
      <c r="A1017" s="1">
        <v>42706.647916666669</v>
      </c>
      <c r="B1017" s="1">
        <v>42706.67083333333</v>
      </c>
      <c r="C1017" t="s">
        <v>12</v>
      </c>
      <c r="D1017" t="s">
        <v>30</v>
      </c>
      <c r="E1017" t="s">
        <v>15</v>
      </c>
      <c r="F1017">
        <v>11.5</v>
      </c>
      <c r="G1017" t="s">
        <v>17</v>
      </c>
      <c r="H1017" s="2">
        <v>42706</v>
      </c>
      <c r="I1017" s="3">
        <v>0.6479166666666667</v>
      </c>
      <c r="J1017" s="2">
        <v>42706</v>
      </c>
      <c r="K1017" s="3">
        <v>0.67083333333333328</v>
      </c>
      <c r="L1017" s="4">
        <v>2.2916666666666665E-2</v>
      </c>
      <c r="M1017" t="str">
        <f>TEXT(Table1[[#This Row],[START_DATE]], "dddd")</f>
        <v>Friday</v>
      </c>
      <c r="N1017" t="str">
        <f>UPPER(LEFT(Table1[[#This Row],[Column1]],3))</f>
        <v>FRI</v>
      </c>
      <c r="O1017" t="str" cm="1">
        <f t="array" ref="O1017">_xlfn.IFS(
  Table1[[#This Row],[START_TIME]]&lt;TIME(12,0,0), "05:00-12:00",
  Table1[[#This Row],[START_TIME]]&lt;TIME(18,0,0), "12:00-18:00",
  Table1[[#This Row],[START_TIME]]&lt;TIME(23,0,0), "18:00-23:00",
  TRUE, "23:00-05:00"
)</f>
        <v>12:00-18:00</v>
      </c>
    </row>
    <row r="1018" spans="1:15" x14ac:dyDescent="0.35">
      <c r="A1018" s="1">
        <v>42707.384027777778</v>
      </c>
      <c r="B1018" s="1">
        <v>42707.390277777777</v>
      </c>
      <c r="C1018" t="s">
        <v>12</v>
      </c>
      <c r="D1018" t="s">
        <v>84</v>
      </c>
      <c r="E1018" t="s">
        <v>86</v>
      </c>
      <c r="F1018">
        <v>2.2000000000000002</v>
      </c>
      <c r="H1018" s="2">
        <v>42707</v>
      </c>
      <c r="I1018" s="3">
        <v>0.3840277777777778</v>
      </c>
      <c r="J1018" s="2">
        <v>42707</v>
      </c>
      <c r="K1018" s="3">
        <v>0.39027777777777778</v>
      </c>
      <c r="L1018" s="4">
        <v>6.2500000000000003E-3</v>
      </c>
      <c r="M1018" t="str">
        <f>TEXT(Table1[[#This Row],[START_DATE]], "dddd")</f>
        <v>Saturday</v>
      </c>
      <c r="N1018" t="str">
        <f>UPPER(LEFT(Table1[[#This Row],[Column1]],3))</f>
        <v>SAT</v>
      </c>
      <c r="O1018" t="str" cm="1">
        <f t="array" ref="O1018">_xlfn.IFS(
  Table1[[#This Row],[START_TIME]]&lt;TIME(12,0,0), "05:00-12:00",
  Table1[[#This Row],[START_TIME]]&lt;TIME(18,0,0), "12:00-18:00",
  Table1[[#This Row],[START_TIME]]&lt;TIME(23,0,0), "18:00-23:00",
  TRUE, "23:00-05:00"
)</f>
        <v>05:00-12:00</v>
      </c>
    </row>
    <row r="1019" spans="1:15" x14ac:dyDescent="0.35">
      <c r="A1019" s="1">
        <v>42707.768750000003</v>
      </c>
      <c r="B1019" s="1">
        <v>42707.775694444441</v>
      </c>
      <c r="C1019" t="s">
        <v>24</v>
      </c>
      <c r="D1019" t="s">
        <v>86</v>
      </c>
      <c r="E1019" t="s">
        <v>84</v>
      </c>
      <c r="F1019">
        <v>1.9</v>
      </c>
      <c r="H1019" s="2">
        <v>42707</v>
      </c>
      <c r="I1019" s="3">
        <v>0.76875000000000004</v>
      </c>
      <c r="J1019" s="2">
        <v>42707</v>
      </c>
      <c r="K1019" s="3">
        <v>0.77569444444444446</v>
      </c>
      <c r="L1019" s="4">
        <v>6.9444444444444441E-3</v>
      </c>
      <c r="M1019" t="str">
        <f>TEXT(Table1[[#This Row],[START_DATE]], "dddd")</f>
        <v>Saturday</v>
      </c>
      <c r="N1019" t="str">
        <f>UPPER(LEFT(Table1[[#This Row],[Column1]],3))</f>
        <v>SAT</v>
      </c>
      <c r="O1019" t="str" cm="1">
        <f t="array" ref="O1019">_xlfn.IFS(
  Table1[[#This Row],[START_TIME]]&lt;TIME(12,0,0), "05:00-12:00",
  Table1[[#This Row],[START_TIME]]&lt;TIME(18,0,0), "12:00-18:00",
  Table1[[#This Row],[START_TIME]]&lt;TIME(23,0,0), "18:00-23:00",
  TRUE, "23:00-05:00"
)</f>
        <v>18:00-23:00</v>
      </c>
    </row>
    <row r="1020" spans="1:15" x14ac:dyDescent="0.35">
      <c r="A1020" s="1">
        <v>42708.385416666664</v>
      </c>
      <c r="B1020" s="1">
        <v>42708.393055555556</v>
      </c>
      <c r="C1020" t="s">
        <v>12</v>
      </c>
      <c r="D1020" t="s">
        <v>19</v>
      </c>
      <c r="E1020" t="s">
        <v>36</v>
      </c>
      <c r="F1020">
        <v>2.8</v>
      </c>
      <c r="G1020" t="s">
        <v>29</v>
      </c>
      <c r="H1020" s="2">
        <v>42708</v>
      </c>
      <c r="I1020" s="3">
        <v>0.38541666666666669</v>
      </c>
      <c r="J1020" s="2">
        <v>42708</v>
      </c>
      <c r="K1020" s="3">
        <v>0.39305555555555555</v>
      </c>
      <c r="L1020" s="4">
        <v>7.6388888888888886E-3</v>
      </c>
      <c r="M1020" t="str">
        <f>TEXT(Table1[[#This Row],[START_DATE]], "dddd")</f>
        <v>Sunday</v>
      </c>
      <c r="N1020" t="str">
        <f>UPPER(LEFT(Table1[[#This Row],[Column1]],3))</f>
        <v>SUN</v>
      </c>
      <c r="O1020" t="str" cm="1">
        <f t="array" ref="O1020">_xlfn.IFS(
  Table1[[#This Row],[START_TIME]]&lt;TIME(12,0,0), "05:00-12:00",
  Table1[[#This Row],[START_TIME]]&lt;TIME(18,0,0), "12:00-18:00",
  Table1[[#This Row],[START_TIME]]&lt;TIME(23,0,0), "18:00-23:00",
  TRUE, "23:00-05:00"
)</f>
        <v>05:00-12:00</v>
      </c>
    </row>
    <row r="1021" spans="1:15" x14ac:dyDescent="0.35">
      <c r="A1021" s="1">
        <v>42708.398611111108</v>
      </c>
      <c r="B1021" s="1">
        <v>42708.411805555559</v>
      </c>
      <c r="C1021" t="s">
        <v>12</v>
      </c>
      <c r="D1021" t="s">
        <v>15</v>
      </c>
      <c r="E1021" t="s">
        <v>32</v>
      </c>
      <c r="F1021">
        <v>8.9</v>
      </c>
      <c r="G1021" t="s">
        <v>21</v>
      </c>
      <c r="H1021" s="2">
        <v>42708</v>
      </c>
      <c r="I1021" s="3">
        <v>0.39861111111111114</v>
      </c>
      <c r="J1021" s="2">
        <v>42708</v>
      </c>
      <c r="K1021" s="3">
        <v>0.41180555555555554</v>
      </c>
      <c r="L1021" s="4">
        <v>1.3194444444444444E-2</v>
      </c>
      <c r="M1021" t="str">
        <f>TEXT(Table1[[#This Row],[START_DATE]], "dddd")</f>
        <v>Sunday</v>
      </c>
      <c r="N1021" t="str">
        <f>UPPER(LEFT(Table1[[#This Row],[Column1]],3))</f>
        <v>SUN</v>
      </c>
      <c r="O1021" t="str" cm="1">
        <f t="array" ref="O1021">_xlfn.IFS(
  Table1[[#This Row],[START_TIME]]&lt;TIME(12,0,0), "05:00-12:00",
  Table1[[#This Row],[START_TIME]]&lt;TIME(18,0,0), "12:00-18:00",
  Table1[[#This Row],[START_TIME]]&lt;TIME(23,0,0), "18:00-23:00",
  TRUE, "23:00-05:00"
)</f>
        <v>05:00-12:00</v>
      </c>
    </row>
    <row r="1022" spans="1:15" x14ac:dyDescent="0.35">
      <c r="A1022" s="1">
        <v>42708.456944444442</v>
      </c>
      <c r="B1022" s="1">
        <v>42708.470833333333</v>
      </c>
      <c r="C1022" t="s">
        <v>12</v>
      </c>
      <c r="D1022" t="s">
        <v>224</v>
      </c>
      <c r="E1022" t="s">
        <v>225</v>
      </c>
      <c r="F1022">
        <v>7.5</v>
      </c>
      <c r="G1022" t="s">
        <v>17</v>
      </c>
      <c r="H1022" s="2">
        <v>42708</v>
      </c>
      <c r="I1022" s="3">
        <v>0.45694444444444443</v>
      </c>
      <c r="J1022" s="2">
        <v>42708</v>
      </c>
      <c r="K1022" s="3">
        <v>0.47083333333333333</v>
      </c>
      <c r="L1022" s="4">
        <v>1.3888888888888888E-2</v>
      </c>
      <c r="M1022" t="str">
        <f>TEXT(Table1[[#This Row],[START_DATE]], "dddd")</f>
        <v>Sunday</v>
      </c>
      <c r="N1022" t="str">
        <f>UPPER(LEFT(Table1[[#This Row],[Column1]],3))</f>
        <v>SUN</v>
      </c>
      <c r="O1022" t="str" cm="1">
        <f t="array" ref="O1022">_xlfn.IFS(
  Table1[[#This Row],[START_TIME]]&lt;TIME(12,0,0), "05:00-12:00",
  Table1[[#This Row],[START_TIME]]&lt;TIME(18,0,0), "12:00-18:00",
  Table1[[#This Row],[START_TIME]]&lt;TIME(23,0,0), "18:00-23:00",
  TRUE, "23:00-05:00"
)</f>
        <v>05:00-12:00</v>
      </c>
    </row>
    <row r="1023" spans="1:15" x14ac:dyDescent="0.35">
      <c r="A1023" s="1">
        <v>42708.515277777777</v>
      </c>
      <c r="B1023" s="1">
        <v>42708.530555555553</v>
      </c>
      <c r="C1023" t="s">
        <v>12</v>
      </c>
      <c r="D1023" t="s">
        <v>32</v>
      </c>
      <c r="E1023" t="s">
        <v>30</v>
      </c>
      <c r="F1023">
        <v>15.9</v>
      </c>
      <c r="G1023" t="s">
        <v>21</v>
      </c>
      <c r="H1023" s="2">
        <v>42708</v>
      </c>
      <c r="I1023" s="3">
        <v>0.51527777777777772</v>
      </c>
      <c r="J1023" s="2">
        <v>42708</v>
      </c>
      <c r="K1023" s="3">
        <v>0.53055555555555556</v>
      </c>
      <c r="L1023" s="4">
        <v>1.5277777777777777E-2</v>
      </c>
      <c r="M1023" t="str">
        <f>TEXT(Table1[[#This Row],[START_DATE]], "dddd")</f>
        <v>Sunday</v>
      </c>
      <c r="N1023" t="str">
        <f>UPPER(LEFT(Table1[[#This Row],[Column1]],3))</f>
        <v>SUN</v>
      </c>
      <c r="O1023" t="str" cm="1">
        <f t="array" ref="O1023">_xlfn.IFS(
  Table1[[#This Row],[START_TIME]]&lt;TIME(12,0,0), "05:00-12:00",
  Table1[[#This Row],[START_TIME]]&lt;TIME(18,0,0), "12:00-18:00",
  Table1[[#This Row],[START_TIME]]&lt;TIME(23,0,0), "18:00-23:00",
  TRUE, "23:00-05:00"
)</f>
        <v>12:00-18:00</v>
      </c>
    </row>
    <row r="1024" spans="1:15" x14ac:dyDescent="0.35">
      <c r="A1024" s="1">
        <v>42708.570833333331</v>
      </c>
      <c r="B1024" s="1">
        <v>42708.584027777775</v>
      </c>
      <c r="C1024" t="s">
        <v>12</v>
      </c>
      <c r="D1024" t="s">
        <v>30</v>
      </c>
      <c r="E1024" t="s">
        <v>15</v>
      </c>
      <c r="F1024">
        <v>6.5</v>
      </c>
      <c r="G1024" t="s">
        <v>14</v>
      </c>
      <c r="H1024" s="2">
        <v>42708</v>
      </c>
      <c r="I1024" s="3">
        <v>0.5708333333333333</v>
      </c>
      <c r="J1024" s="2">
        <v>42708</v>
      </c>
      <c r="K1024" s="3">
        <v>0.58402777777777781</v>
      </c>
      <c r="L1024" s="4">
        <v>1.3194444444444444E-2</v>
      </c>
      <c r="M1024" t="str">
        <f>TEXT(Table1[[#This Row],[START_DATE]], "dddd")</f>
        <v>Sunday</v>
      </c>
      <c r="N1024" t="str">
        <f>UPPER(LEFT(Table1[[#This Row],[Column1]],3))</f>
        <v>SUN</v>
      </c>
      <c r="O1024" t="str" cm="1">
        <f t="array" ref="O1024">_xlfn.IFS(
  Table1[[#This Row],[START_TIME]]&lt;TIME(12,0,0), "05:00-12:00",
  Table1[[#This Row],[START_TIME]]&lt;TIME(18,0,0), "12:00-18:00",
  Table1[[#This Row],[START_TIME]]&lt;TIME(23,0,0), "18:00-23:00",
  TRUE, "23:00-05:00"
)</f>
        <v>12:00-18:00</v>
      </c>
    </row>
    <row r="1025" spans="1:15" x14ac:dyDescent="0.35">
      <c r="A1025" s="1">
        <v>42710.828472222223</v>
      </c>
      <c r="B1025" s="1">
        <v>42710.830555555556</v>
      </c>
      <c r="C1025" t="s">
        <v>12</v>
      </c>
      <c r="D1025" t="s">
        <v>15</v>
      </c>
      <c r="E1025" t="s">
        <v>30</v>
      </c>
      <c r="F1025">
        <v>2.5</v>
      </c>
      <c r="G1025" t="s">
        <v>14</v>
      </c>
      <c r="H1025" s="2">
        <v>42710</v>
      </c>
      <c r="I1025" s="3">
        <v>0.82847222222222228</v>
      </c>
      <c r="J1025" s="2">
        <v>42710</v>
      </c>
      <c r="K1025" s="3">
        <v>0.8305555555555556</v>
      </c>
      <c r="L1025" s="4">
        <v>2.0833333333333333E-3</v>
      </c>
      <c r="M1025" t="str">
        <f>TEXT(Table1[[#This Row],[START_DATE]], "dddd")</f>
        <v>Tuesday</v>
      </c>
      <c r="N1025" t="str">
        <f>UPPER(LEFT(Table1[[#This Row],[Column1]],3))</f>
        <v>TUE</v>
      </c>
      <c r="O1025" t="str" cm="1">
        <f t="array" ref="O1025">_xlfn.IFS(
  Table1[[#This Row],[START_TIME]]&lt;TIME(12,0,0), "05:00-12:00",
  Table1[[#This Row],[START_TIME]]&lt;TIME(18,0,0), "12:00-18:00",
  Table1[[#This Row],[START_TIME]]&lt;TIME(23,0,0), "18:00-23:00",
  TRUE, "23:00-05:00"
)</f>
        <v>18:00-23:00</v>
      </c>
    </row>
    <row r="1026" spans="1:15" x14ac:dyDescent="0.35">
      <c r="A1026" s="1">
        <v>42710.836805555555</v>
      </c>
      <c r="B1026" s="1">
        <v>42710.844444444447</v>
      </c>
      <c r="C1026" t="s">
        <v>12</v>
      </c>
      <c r="D1026" t="s">
        <v>30</v>
      </c>
      <c r="E1026" t="s">
        <v>15</v>
      </c>
      <c r="F1026">
        <v>4.3</v>
      </c>
      <c r="G1026" t="s">
        <v>29</v>
      </c>
      <c r="H1026" s="2">
        <v>42710</v>
      </c>
      <c r="I1026" s="3">
        <v>0.83680555555555558</v>
      </c>
      <c r="J1026" s="2">
        <v>42710</v>
      </c>
      <c r="K1026" s="3">
        <v>0.84444444444444444</v>
      </c>
      <c r="L1026" s="4">
        <v>7.6388888888888886E-3</v>
      </c>
      <c r="M1026" t="str">
        <f>TEXT(Table1[[#This Row],[START_DATE]], "dddd")</f>
        <v>Tuesday</v>
      </c>
      <c r="N1026" t="str">
        <f>UPPER(LEFT(Table1[[#This Row],[Column1]],3))</f>
        <v>TUE</v>
      </c>
      <c r="O1026" t="str" cm="1">
        <f t="array" ref="O1026">_xlfn.IFS(
  Table1[[#This Row],[START_TIME]]&lt;TIME(12,0,0), "05:00-12:00",
  Table1[[#This Row],[START_TIME]]&lt;TIME(18,0,0), "12:00-18:00",
  Table1[[#This Row],[START_TIME]]&lt;TIME(23,0,0), "18:00-23:00",
  TRUE, "23:00-05:00"
)</f>
        <v>18:00-23:00</v>
      </c>
    </row>
    <row r="1027" spans="1:15" x14ac:dyDescent="0.35">
      <c r="A1027" s="1">
        <v>42710.915277777778</v>
      </c>
      <c r="B1027" s="1">
        <v>42710.929861111108</v>
      </c>
      <c r="C1027" t="s">
        <v>12</v>
      </c>
      <c r="D1027" t="s">
        <v>28</v>
      </c>
      <c r="E1027" t="s">
        <v>19</v>
      </c>
      <c r="F1027">
        <v>2.8</v>
      </c>
      <c r="G1027" t="s">
        <v>29</v>
      </c>
      <c r="H1027" s="2">
        <v>42710</v>
      </c>
      <c r="I1027" s="3">
        <v>0.91527777777777775</v>
      </c>
      <c r="J1027" s="2">
        <v>42710</v>
      </c>
      <c r="K1027" s="3">
        <v>0.92986111111111114</v>
      </c>
      <c r="L1027" s="4">
        <v>1.4583333333333334E-2</v>
      </c>
      <c r="M1027" t="str">
        <f>TEXT(Table1[[#This Row],[START_DATE]], "dddd")</f>
        <v>Tuesday</v>
      </c>
      <c r="N1027" t="str">
        <f>UPPER(LEFT(Table1[[#This Row],[Column1]],3))</f>
        <v>TUE</v>
      </c>
      <c r="O1027" t="str" cm="1">
        <f t="array" ref="O1027">_xlfn.IFS(
  Table1[[#This Row],[START_TIME]]&lt;TIME(12,0,0), "05:00-12:00",
  Table1[[#This Row],[START_TIME]]&lt;TIME(18,0,0), "12:00-18:00",
  Table1[[#This Row],[START_TIME]]&lt;TIME(23,0,0), "18:00-23:00",
  TRUE, "23:00-05:00"
)</f>
        <v>18:00-23:00</v>
      </c>
    </row>
    <row r="1028" spans="1:15" x14ac:dyDescent="0.35">
      <c r="A1028" s="1">
        <v>42711.673611111109</v>
      </c>
      <c r="B1028" s="1">
        <v>42711.697916666664</v>
      </c>
      <c r="C1028" t="s">
        <v>12</v>
      </c>
      <c r="D1028" t="s">
        <v>145</v>
      </c>
      <c r="E1028" t="s">
        <v>144</v>
      </c>
      <c r="F1028">
        <v>12.3</v>
      </c>
      <c r="H1028" s="2">
        <v>42711</v>
      </c>
      <c r="I1028" s="3">
        <v>0.67361111111111116</v>
      </c>
      <c r="J1028" s="2">
        <v>42711</v>
      </c>
      <c r="K1028" s="3">
        <v>0.69791666666666663</v>
      </c>
      <c r="L1028" s="4">
        <v>2.4305555555555556E-2</v>
      </c>
      <c r="M1028" t="str">
        <f>TEXT(Table1[[#This Row],[START_DATE]], "dddd")</f>
        <v>Wednesday</v>
      </c>
      <c r="N1028" t="str">
        <f>UPPER(LEFT(Table1[[#This Row],[Column1]],3))</f>
        <v>WED</v>
      </c>
      <c r="O1028" t="str" cm="1">
        <f t="array" ref="O1028">_xlfn.IFS(
  Table1[[#This Row],[START_TIME]]&lt;TIME(12,0,0), "05:00-12:00",
  Table1[[#This Row],[START_TIME]]&lt;TIME(18,0,0), "12:00-18:00",
  Table1[[#This Row],[START_TIME]]&lt;TIME(23,0,0), "18:00-23:00",
  TRUE, "23:00-05:00"
)</f>
        <v>12:00-18:00</v>
      </c>
    </row>
    <row r="1029" spans="1:15" x14ac:dyDescent="0.35">
      <c r="A1029" s="1">
        <v>42711.806250000001</v>
      </c>
      <c r="B1029" s="1">
        <v>42711.80972222222</v>
      </c>
      <c r="C1029" t="s">
        <v>24</v>
      </c>
      <c r="D1029" t="s">
        <v>144</v>
      </c>
      <c r="E1029" t="s">
        <v>144</v>
      </c>
      <c r="F1029">
        <v>1.4</v>
      </c>
      <c r="H1029" s="2">
        <v>42711</v>
      </c>
      <c r="I1029" s="3">
        <v>0.80625000000000002</v>
      </c>
      <c r="J1029" s="2">
        <v>42711</v>
      </c>
      <c r="K1029" s="3">
        <v>0.80972222222222223</v>
      </c>
      <c r="L1029" s="4">
        <v>3.472222222222222E-3</v>
      </c>
      <c r="M1029" t="str">
        <f>TEXT(Table1[[#This Row],[START_DATE]], "dddd")</f>
        <v>Wednesday</v>
      </c>
      <c r="N1029" t="str">
        <f>UPPER(LEFT(Table1[[#This Row],[Column1]],3))</f>
        <v>WED</v>
      </c>
      <c r="O1029" t="str" cm="1">
        <f t="array" ref="O1029">_xlfn.IFS(
  Table1[[#This Row],[START_TIME]]&lt;TIME(12,0,0), "05:00-12:00",
  Table1[[#This Row],[START_TIME]]&lt;TIME(18,0,0), "12:00-18:00",
  Table1[[#This Row],[START_TIME]]&lt;TIME(23,0,0), "18:00-23:00",
  TRUE, "23:00-05:00"
)</f>
        <v>18:00-23:00</v>
      </c>
    </row>
    <row r="1030" spans="1:15" x14ac:dyDescent="0.35">
      <c r="A1030" s="1">
        <v>42711.990972222222</v>
      </c>
      <c r="B1030" s="1">
        <v>42712.007638888892</v>
      </c>
      <c r="C1030" t="s">
        <v>24</v>
      </c>
      <c r="D1030" t="s">
        <v>30</v>
      </c>
      <c r="E1030" t="s">
        <v>15</v>
      </c>
      <c r="F1030">
        <v>8.6999999999999993</v>
      </c>
      <c r="H1030" s="2">
        <v>42711</v>
      </c>
      <c r="I1030" s="3">
        <v>0.99097222222222225</v>
      </c>
      <c r="J1030" s="2">
        <v>42712</v>
      </c>
      <c r="K1030" s="3">
        <v>7.6388888888888886E-3</v>
      </c>
      <c r="L1030" s="4">
        <v>1.6666666666666666E-2</v>
      </c>
      <c r="M1030" t="str">
        <f>TEXT(Table1[[#This Row],[START_DATE]], "dddd")</f>
        <v>Wednesday</v>
      </c>
      <c r="N1030" t="str">
        <f>UPPER(LEFT(Table1[[#This Row],[Column1]],3))</f>
        <v>WED</v>
      </c>
      <c r="O1030" t="str" cm="1">
        <f t="array" ref="O1030">_xlfn.IFS(
  Table1[[#This Row],[START_TIME]]&lt;TIME(12,0,0), "05:00-12:00",
  Table1[[#This Row],[START_TIME]]&lt;TIME(18,0,0), "12:00-18:00",
  Table1[[#This Row],[START_TIME]]&lt;TIME(23,0,0), "18:00-23:00",
  TRUE, "23:00-05:00"
)</f>
        <v>23:00-05:00</v>
      </c>
    </row>
    <row r="1031" spans="1:15" x14ac:dyDescent="0.35">
      <c r="A1031" s="1">
        <v>42712.78402777778</v>
      </c>
      <c r="B1031" s="1">
        <v>42712.786111111112</v>
      </c>
      <c r="C1031" t="s">
        <v>12</v>
      </c>
      <c r="D1031" t="s">
        <v>19</v>
      </c>
      <c r="E1031" t="s">
        <v>25</v>
      </c>
      <c r="F1031">
        <v>1.9</v>
      </c>
      <c r="H1031" s="2">
        <v>42712</v>
      </c>
      <c r="I1031" s="3">
        <v>0.78402777777777777</v>
      </c>
      <c r="J1031" s="2">
        <v>42712</v>
      </c>
      <c r="K1031" s="3">
        <v>0.78611111111111109</v>
      </c>
      <c r="L1031" s="4">
        <v>2.0833333333333333E-3</v>
      </c>
      <c r="M1031" t="str">
        <f>TEXT(Table1[[#This Row],[START_DATE]], "dddd")</f>
        <v>Thursday</v>
      </c>
      <c r="N1031" t="str">
        <f>UPPER(LEFT(Table1[[#This Row],[Column1]],3))</f>
        <v>THU</v>
      </c>
      <c r="O1031" t="str" cm="1">
        <f t="array" ref="O1031">_xlfn.IFS(
  Table1[[#This Row],[START_TIME]]&lt;TIME(12,0,0), "05:00-12:00",
  Table1[[#This Row],[START_TIME]]&lt;TIME(18,0,0), "12:00-18:00",
  Table1[[#This Row],[START_TIME]]&lt;TIME(23,0,0), "18:00-23:00",
  TRUE, "23:00-05:00"
)</f>
        <v>18:00-23:00</v>
      </c>
    </row>
    <row r="1032" spans="1:15" x14ac:dyDescent="0.35">
      <c r="A1032" s="1">
        <v>42712.788888888892</v>
      </c>
      <c r="B1032" s="1">
        <v>42712.795138888891</v>
      </c>
      <c r="C1032" t="s">
        <v>12</v>
      </c>
      <c r="D1032" t="s">
        <v>25</v>
      </c>
      <c r="E1032" t="s">
        <v>19</v>
      </c>
      <c r="F1032">
        <v>1.8</v>
      </c>
      <c r="H1032" s="2">
        <v>42712</v>
      </c>
      <c r="I1032" s="3">
        <v>0.78888888888888886</v>
      </c>
      <c r="J1032" s="2">
        <v>42712</v>
      </c>
      <c r="K1032" s="3">
        <v>0.79513888888888884</v>
      </c>
      <c r="L1032" s="4">
        <v>6.2500000000000003E-3</v>
      </c>
      <c r="M1032" t="str">
        <f>TEXT(Table1[[#This Row],[START_DATE]], "dddd")</f>
        <v>Thursday</v>
      </c>
      <c r="N1032" t="str">
        <f>UPPER(LEFT(Table1[[#This Row],[Column1]],3))</f>
        <v>THU</v>
      </c>
      <c r="O1032" t="str" cm="1">
        <f t="array" ref="O1032">_xlfn.IFS(
  Table1[[#This Row],[START_TIME]]&lt;TIME(12,0,0), "05:00-12:00",
  Table1[[#This Row],[START_TIME]]&lt;TIME(18,0,0), "12:00-18:00",
  Table1[[#This Row],[START_TIME]]&lt;TIME(23,0,0), "18:00-23:00",
  TRUE, "23:00-05:00"
)</f>
        <v>18:00-23:00</v>
      </c>
    </row>
    <row r="1033" spans="1:15" x14ac:dyDescent="0.35">
      <c r="A1033" s="1">
        <v>42713.338194444441</v>
      </c>
      <c r="B1033" s="1">
        <v>42713.341666666667</v>
      </c>
      <c r="C1033" t="s">
        <v>12</v>
      </c>
      <c r="D1033" t="s">
        <v>37</v>
      </c>
      <c r="E1033" t="s">
        <v>37</v>
      </c>
      <c r="F1033">
        <v>3.6</v>
      </c>
      <c r="H1033" s="2">
        <v>42713</v>
      </c>
      <c r="I1033" s="3">
        <v>0.33819444444444446</v>
      </c>
      <c r="J1033" s="2">
        <v>42713</v>
      </c>
      <c r="K1033" s="3">
        <v>0.34166666666666667</v>
      </c>
      <c r="L1033" s="4">
        <v>3.472222222222222E-3</v>
      </c>
      <c r="M1033" t="str">
        <f>TEXT(Table1[[#This Row],[START_DATE]], "dddd")</f>
        <v>Friday</v>
      </c>
      <c r="N1033" t="str">
        <f>UPPER(LEFT(Table1[[#This Row],[Column1]],3))</f>
        <v>FRI</v>
      </c>
      <c r="O1033" t="str" cm="1">
        <f t="array" ref="O1033">_xlfn.IFS(
  Table1[[#This Row],[START_TIME]]&lt;TIME(12,0,0), "05:00-12:00",
  Table1[[#This Row],[START_TIME]]&lt;TIME(18,0,0), "12:00-18:00",
  Table1[[#This Row],[START_TIME]]&lt;TIME(23,0,0), "18:00-23:00",
  TRUE, "23:00-05:00"
)</f>
        <v>05:00-12:00</v>
      </c>
    </row>
    <row r="1034" spans="1:15" x14ac:dyDescent="0.35">
      <c r="A1034" s="1">
        <v>42713.46875</v>
      </c>
      <c r="B1034" s="1">
        <v>42713.474999999999</v>
      </c>
      <c r="C1034" t="s">
        <v>12</v>
      </c>
      <c r="D1034" t="s">
        <v>37</v>
      </c>
      <c r="E1034" t="s">
        <v>37</v>
      </c>
      <c r="F1034">
        <v>1.7</v>
      </c>
      <c r="H1034" s="2">
        <v>42713</v>
      </c>
      <c r="I1034" s="3">
        <v>0.46875</v>
      </c>
      <c r="J1034" s="2">
        <v>42713</v>
      </c>
      <c r="K1034" s="3">
        <v>0.47499999999999998</v>
      </c>
      <c r="L1034" s="4">
        <v>6.2500000000000003E-3</v>
      </c>
      <c r="M1034" t="str">
        <f>TEXT(Table1[[#This Row],[START_DATE]], "dddd")</f>
        <v>Friday</v>
      </c>
      <c r="N1034" t="str">
        <f>UPPER(LEFT(Table1[[#This Row],[Column1]],3))</f>
        <v>FRI</v>
      </c>
      <c r="O1034" t="str" cm="1">
        <f t="array" ref="O1034">_xlfn.IFS(
  Table1[[#This Row],[START_TIME]]&lt;TIME(12,0,0), "05:00-12:00",
  Table1[[#This Row],[START_TIME]]&lt;TIME(18,0,0), "12:00-18:00",
  Table1[[#This Row],[START_TIME]]&lt;TIME(23,0,0), "18:00-23:00",
  TRUE, "23:00-05:00"
)</f>
        <v>05:00-12:00</v>
      </c>
    </row>
    <row r="1035" spans="1:15" x14ac:dyDescent="0.35">
      <c r="A1035" s="1">
        <v>42713.544444444444</v>
      </c>
      <c r="B1035" s="1">
        <v>42713.572222222225</v>
      </c>
      <c r="C1035" t="s">
        <v>12</v>
      </c>
      <c r="D1035" t="s">
        <v>37</v>
      </c>
      <c r="E1035" t="s">
        <v>37</v>
      </c>
      <c r="F1035">
        <v>11.5</v>
      </c>
      <c r="H1035" s="2">
        <v>42713</v>
      </c>
      <c r="I1035" s="3">
        <v>0.5444444444444444</v>
      </c>
      <c r="J1035" s="2">
        <v>42713</v>
      </c>
      <c r="K1035" s="3">
        <v>0.57222222222222219</v>
      </c>
      <c r="L1035" s="4">
        <v>2.7777777777777776E-2</v>
      </c>
      <c r="M1035" t="str">
        <f>TEXT(Table1[[#This Row],[START_DATE]], "dddd")</f>
        <v>Friday</v>
      </c>
      <c r="N1035" t="str">
        <f>UPPER(LEFT(Table1[[#This Row],[Column1]],3))</f>
        <v>FRI</v>
      </c>
      <c r="O1035" t="str" cm="1">
        <f t="array" ref="O1035">_xlfn.IFS(
  Table1[[#This Row],[START_TIME]]&lt;TIME(12,0,0), "05:00-12:00",
  Table1[[#This Row],[START_TIME]]&lt;TIME(18,0,0), "12:00-18:00",
  Table1[[#This Row],[START_TIME]]&lt;TIME(23,0,0), "18:00-23:00",
  TRUE, "23:00-05:00"
)</f>
        <v>12:00-18:00</v>
      </c>
    </row>
    <row r="1036" spans="1:15" x14ac:dyDescent="0.35">
      <c r="A1036" s="1">
        <v>42714.804166666669</v>
      </c>
      <c r="B1036" s="1">
        <v>42714.806250000001</v>
      </c>
      <c r="C1036" t="s">
        <v>12</v>
      </c>
      <c r="D1036" t="s">
        <v>72</v>
      </c>
      <c r="E1036" t="s">
        <v>37</v>
      </c>
      <c r="F1036">
        <v>18.399999999999999</v>
      </c>
      <c r="H1036" s="2">
        <v>42714</v>
      </c>
      <c r="I1036" s="3">
        <v>0.8041666666666667</v>
      </c>
      <c r="J1036" s="2">
        <v>42714</v>
      </c>
      <c r="K1036" s="3">
        <v>0.80625000000000002</v>
      </c>
      <c r="L1036" s="4">
        <v>2.0833333333333333E-3</v>
      </c>
      <c r="M1036" t="str">
        <f>TEXT(Table1[[#This Row],[START_DATE]], "dddd")</f>
        <v>Saturday</v>
      </c>
      <c r="N1036" t="str">
        <f>UPPER(LEFT(Table1[[#This Row],[Column1]],3))</f>
        <v>SAT</v>
      </c>
      <c r="O1036" t="str" cm="1">
        <f t="array" ref="O1036">_xlfn.IFS(
  Table1[[#This Row],[START_TIME]]&lt;TIME(12,0,0), "05:00-12:00",
  Table1[[#This Row],[START_TIME]]&lt;TIME(18,0,0), "12:00-18:00",
  Table1[[#This Row],[START_TIME]]&lt;TIME(23,0,0), "18:00-23:00",
  TRUE, "23:00-05:00"
)</f>
        <v>18:00-23:00</v>
      </c>
    </row>
    <row r="1037" spans="1:15" x14ac:dyDescent="0.35">
      <c r="A1037" s="1">
        <v>42715.438888888886</v>
      </c>
      <c r="B1037" s="1">
        <v>42715.452777777777</v>
      </c>
      <c r="C1037" t="s">
        <v>12</v>
      </c>
      <c r="D1037" t="s">
        <v>139</v>
      </c>
      <c r="E1037" t="s">
        <v>226</v>
      </c>
      <c r="F1037">
        <v>2.2999999999999998</v>
      </c>
      <c r="H1037" s="2">
        <v>42715</v>
      </c>
      <c r="I1037" s="3">
        <v>0.43888888888888888</v>
      </c>
      <c r="J1037" s="2">
        <v>42715</v>
      </c>
      <c r="K1037" s="3">
        <v>0.45277777777777778</v>
      </c>
      <c r="L1037" s="4">
        <v>1.3888888888888888E-2</v>
      </c>
      <c r="M1037" t="str">
        <f>TEXT(Table1[[#This Row],[START_DATE]], "dddd")</f>
        <v>Sunday</v>
      </c>
      <c r="N1037" t="str">
        <f>UPPER(LEFT(Table1[[#This Row],[Column1]],3))</f>
        <v>SUN</v>
      </c>
      <c r="O1037" t="str" cm="1">
        <f t="array" ref="O1037">_xlfn.IFS(
  Table1[[#This Row],[START_TIME]]&lt;TIME(12,0,0), "05:00-12:00",
  Table1[[#This Row],[START_TIME]]&lt;TIME(18,0,0), "12:00-18:00",
  Table1[[#This Row],[START_TIME]]&lt;TIME(23,0,0), "18:00-23:00",
  TRUE, "23:00-05:00"
)</f>
        <v>05:00-12:00</v>
      </c>
    </row>
    <row r="1038" spans="1:15" x14ac:dyDescent="0.35">
      <c r="A1038" s="1">
        <v>42715.454861111109</v>
      </c>
      <c r="B1038" s="1">
        <v>42715.475694444445</v>
      </c>
      <c r="C1038" t="s">
        <v>12</v>
      </c>
      <c r="D1038" t="s">
        <v>226</v>
      </c>
      <c r="E1038" t="s">
        <v>39</v>
      </c>
      <c r="F1038">
        <v>6.4</v>
      </c>
      <c r="H1038" s="2">
        <v>42715</v>
      </c>
      <c r="I1038" s="3">
        <v>0.4548611111111111</v>
      </c>
      <c r="J1038" s="2">
        <v>42715</v>
      </c>
      <c r="K1038" s="3">
        <v>0.47569444444444442</v>
      </c>
      <c r="L1038" s="4">
        <v>2.0833333333333332E-2</v>
      </c>
      <c r="M1038" t="str">
        <f>TEXT(Table1[[#This Row],[START_DATE]], "dddd")</f>
        <v>Sunday</v>
      </c>
      <c r="N1038" t="str">
        <f>UPPER(LEFT(Table1[[#This Row],[Column1]],3))</f>
        <v>SUN</v>
      </c>
      <c r="O1038" t="str" cm="1">
        <f t="array" ref="O1038">_xlfn.IFS(
  Table1[[#This Row],[START_TIME]]&lt;TIME(12,0,0), "05:00-12:00",
  Table1[[#This Row],[START_TIME]]&lt;TIME(18,0,0), "12:00-18:00",
  Table1[[#This Row],[START_TIME]]&lt;TIME(23,0,0), "18:00-23:00",
  TRUE, "23:00-05:00"
)</f>
        <v>05:00-12:00</v>
      </c>
    </row>
    <row r="1039" spans="1:15" x14ac:dyDescent="0.35">
      <c r="A1039" s="1">
        <v>42715.546527777777</v>
      </c>
      <c r="B1039" s="1">
        <v>42715.552083333336</v>
      </c>
      <c r="C1039" t="s">
        <v>12</v>
      </c>
      <c r="D1039" t="s">
        <v>39</v>
      </c>
      <c r="E1039" t="s">
        <v>139</v>
      </c>
      <c r="F1039">
        <v>1.4</v>
      </c>
      <c r="H1039" s="2">
        <v>42715</v>
      </c>
      <c r="I1039" s="3">
        <v>0.54652777777777772</v>
      </c>
      <c r="J1039" s="2">
        <v>42715</v>
      </c>
      <c r="K1039" s="3">
        <v>0.55208333333333337</v>
      </c>
      <c r="L1039" s="4">
        <v>5.5555555555555558E-3</v>
      </c>
      <c r="M1039" t="str">
        <f>TEXT(Table1[[#This Row],[START_DATE]], "dddd")</f>
        <v>Sunday</v>
      </c>
      <c r="N1039" t="str">
        <f>UPPER(LEFT(Table1[[#This Row],[Column1]],3))</f>
        <v>SUN</v>
      </c>
      <c r="O1039" t="str" cm="1">
        <f t="array" ref="O1039">_xlfn.IFS(
  Table1[[#This Row],[START_TIME]]&lt;TIME(12,0,0), "05:00-12:00",
  Table1[[#This Row],[START_TIME]]&lt;TIME(18,0,0), "12:00-18:00",
  Table1[[#This Row],[START_TIME]]&lt;TIME(23,0,0), "18:00-23:00",
  TRUE, "23:00-05:00"
)</f>
        <v>12:00-18:00</v>
      </c>
    </row>
    <row r="1040" spans="1:15" x14ac:dyDescent="0.35">
      <c r="A1040" s="1">
        <v>42715.573611111111</v>
      </c>
      <c r="B1040" s="1">
        <v>42715.576388888891</v>
      </c>
      <c r="C1040" t="s">
        <v>12</v>
      </c>
      <c r="D1040" t="s">
        <v>139</v>
      </c>
      <c r="E1040" t="s">
        <v>138</v>
      </c>
      <c r="F1040">
        <v>0.6</v>
      </c>
      <c r="H1040" s="2">
        <v>42715</v>
      </c>
      <c r="I1040" s="3">
        <v>0.57361111111111107</v>
      </c>
      <c r="J1040" s="2">
        <v>42715</v>
      </c>
      <c r="K1040" s="3">
        <v>0.57638888888888884</v>
      </c>
      <c r="L1040" s="4">
        <v>2.7777777777777779E-3</v>
      </c>
      <c r="M1040" t="str">
        <f>TEXT(Table1[[#This Row],[START_DATE]], "dddd")</f>
        <v>Sunday</v>
      </c>
      <c r="N1040" t="str">
        <f>UPPER(LEFT(Table1[[#This Row],[Column1]],3))</f>
        <v>SUN</v>
      </c>
      <c r="O1040" t="str" cm="1">
        <f t="array" ref="O1040">_xlfn.IFS(
  Table1[[#This Row],[START_TIME]]&lt;TIME(12,0,0), "05:00-12:00",
  Table1[[#This Row],[START_TIME]]&lt;TIME(18,0,0), "12:00-18:00",
  Table1[[#This Row],[START_TIME]]&lt;TIME(23,0,0), "18:00-23:00",
  TRUE, "23:00-05:00"
)</f>
        <v>12:00-18:00</v>
      </c>
    </row>
    <row r="1041" spans="1:15" x14ac:dyDescent="0.35">
      <c r="A1041" s="1">
        <v>42715.598611111112</v>
      </c>
      <c r="B1041" s="1">
        <v>42715.620138888888</v>
      </c>
      <c r="C1041" t="s">
        <v>12</v>
      </c>
      <c r="D1041" t="s">
        <v>138</v>
      </c>
      <c r="E1041" t="s">
        <v>226</v>
      </c>
      <c r="F1041">
        <v>5.9</v>
      </c>
      <c r="G1041" t="s">
        <v>21</v>
      </c>
      <c r="H1041" s="2">
        <v>42715</v>
      </c>
      <c r="I1041" s="3">
        <v>0.59861111111111109</v>
      </c>
      <c r="J1041" s="2">
        <v>42715</v>
      </c>
      <c r="K1041" s="3">
        <v>0.62013888888888891</v>
      </c>
      <c r="L1041" s="4">
        <v>2.1527777777777778E-2</v>
      </c>
      <c r="M1041" t="str">
        <f>TEXT(Table1[[#This Row],[START_DATE]], "dddd")</f>
        <v>Sunday</v>
      </c>
      <c r="N1041" t="str">
        <f>UPPER(LEFT(Table1[[#This Row],[Column1]],3))</f>
        <v>SUN</v>
      </c>
      <c r="O1041" t="str" cm="1">
        <f t="array" ref="O1041">_xlfn.IFS(
  Table1[[#This Row],[START_TIME]]&lt;TIME(12,0,0), "05:00-12:00",
  Table1[[#This Row],[START_TIME]]&lt;TIME(18,0,0), "12:00-18:00",
  Table1[[#This Row],[START_TIME]]&lt;TIME(23,0,0), "18:00-23:00",
  TRUE, "23:00-05:00"
)</f>
        <v>12:00-18:00</v>
      </c>
    </row>
    <row r="1042" spans="1:15" x14ac:dyDescent="0.35">
      <c r="A1042" s="1">
        <v>42715.634722222225</v>
      </c>
      <c r="B1042" s="1">
        <v>42715.63958333333</v>
      </c>
      <c r="C1042" t="s">
        <v>12</v>
      </c>
      <c r="D1042" t="s">
        <v>226</v>
      </c>
      <c r="E1042" t="s">
        <v>227</v>
      </c>
      <c r="F1042">
        <v>0.8</v>
      </c>
      <c r="H1042" s="2">
        <v>42715</v>
      </c>
      <c r="I1042" s="3">
        <v>0.63472222222222219</v>
      </c>
      <c r="J1042" s="2">
        <v>42715</v>
      </c>
      <c r="K1042" s="3">
        <v>0.63958333333333328</v>
      </c>
      <c r="L1042" s="4">
        <v>4.8611111111111112E-3</v>
      </c>
      <c r="M1042" t="str">
        <f>TEXT(Table1[[#This Row],[START_DATE]], "dddd")</f>
        <v>Sunday</v>
      </c>
      <c r="N1042" t="str">
        <f>UPPER(LEFT(Table1[[#This Row],[Column1]],3))</f>
        <v>SUN</v>
      </c>
      <c r="O1042" t="str" cm="1">
        <f t="array" ref="O1042">_xlfn.IFS(
  Table1[[#This Row],[START_TIME]]&lt;TIME(12,0,0), "05:00-12:00",
  Table1[[#This Row],[START_TIME]]&lt;TIME(18,0,0), "12:00-18:00",
  Table1[[#This Row],[START_TIME]]&lt;TIME(23,0,0), "18:00-23:00",
  TRUE, "23:00-05:00"
)</f>
        <v>12:00-18:00</v>
      </c>
    </row>
    <row r="1043" spans="1:15" x14ac:dyDescent="0.35">
      <c r="A1043" s="1">
        <v>42715.642361111109</v>
      </c>
      <c r="B1043" s="1">
        <v>42715.65</v>
      </c>
      <c r="C1043" t="s">
        <v>12</v>
      </c>
      <c r="D1043" t="s">
        <v>137</v>
      </c>
      <c r="E1043" t="s">
        <v>141</v>
      </c>
      <c r="F1043">
        <v>1.3</v>
      </c>
      <c r="H1043" s="2">
        <v>42715</v>
      </c>
      <c r="I1043" s="3">
        <v>0.64236111111111116</v>
      </c>
      <c r="J1043" s="2">
        <v>42715</v>
      </c>
      <c r="K1043" s="3">
        <v>0.65</v>
      </c>
      <c r="L1043" s="4">
        <v>7.6388888888888886E-3</v>
      </c>
      <c r="M1043" t="str">
        <f>TEXT(Table1[[#This Row],[START_DATE]], "dddd")</f>
        <v>Sunday</v>
      </c>
      <c r="N1043" t="str">
        <f>UPPER(LEFT(Table1[[#This Row],[Column1]],3))</f>
        <v>SUN</v>
      </c>
      <c r="O1043" t="str" cm="1">
        <f t="array" ref="O1043">_xlfn.IFS(
  Table1[[#This Row],[START_TIME]]&lt;TIME(12,0,0), "05:00-12:00",
  Table1[[#This Row],[START_TIME]]&lt;TIME(18,0,0), "12:00-18:00",
  Table1[[#This Row],[START_TIME]]&lt;TIME(23,0,0), "18:00-23:00",
  TRUE, "23:00-05:00"
)</f>
        <v>12:00-18:00</v>
      </c>
    </row>
    <row r="1044" spans="1:15" x14ac:dyDescent="0.35">
      <c r="A1044" s="1">
        <v>42715.652777777781</v>
      </c>
      <c r="B1044" s="1">
        <v>42715.665972222225</v>
      </c>
      <c r="C1044" t="s">
        <v>12</v>
      </c>
      <c r="D1044" t="s">
        <v>141</v>
      </c>
      <c r="E1044" t="s">
        <v>137</v>
      </c>
      <c r="F1044">
        <v>3.7</v>
      </c>
      <c r="G1044" t="s">
        <v>29</v>
      </c>
      <c r="H1044" s="2">
        <v>42715</v>
      </c>
      <c r="I1044" s="3">
        <v>0.65277777777777779</v>
      </c>
      <c r="J1044" s="2">
        <v>42715</v>
      </c>
      <c r="K1044" s="3">
        <v>0.66597222222222219</v>
      </c>
      <c r="L1044" s="4">
        <v>1.3194444444444444E-2</v>
      </c>
      <c r="M1044" t="str">
        <f>TEXT(Table1[[#This Row],[START_DATE]], "dddd")</f>
        <v>Sunday</v>
      </c>
      <c r="N1044" t="str">
        <f>UPPER(LEFT(Table1[[#This Row],[Column1]],3))</f>
        <v>SUN</v>
      </c>
      <c r="O1044" t="str" cm="1">
        <f t="array" ref="O1044">_xlfn.IFS(
  Table1[[#This Row],[START_TIME]]&lt;TIME(12,0,0), "05:00-12:00",
  Table1[[#This Row],[START_TIME]]&lt;TIME(18,0,0), "12:00-18:00",
  Table1[[#This Row],[START_TIME]]&lt;TIME(23,0,0), "18:00-23:00",
  TRUE, "23:00-05:00"
)</f>
        <v>12:00-18:00</v>
      </c>
    </row>
    <row r="1045" spans="1:15" x14ac:dyDescent="0.35">
      <c r="A1045" s="1">
        <v>42716.556944444441</v>
      </c>
      <c r="B1045" s="1">
        <v>42716.563888888886</v>
      </c>
      <c r="C1045" t="s">
        <v>12</v>
      </c>
      <c r="D1045" t="s">
        <v>15</v>
      </c>
      <c r="E1045" t="s">
        <v>15</v>
      </c>
      <c r="F1045">
        <v>3.1</v>
      </c>
      <c r="G1045" t="s">
        <v>29</v>
      </c>
      <c r="H1045" s="2">
        <v>42716</v>
      </c>
      <c r="I1045" s="3">
        <v>0.55694444444444446</v>
      </c>
      <c r="J1045" s="2">
        <v>42716</v>
      </c>
      <c r="K1045" s="3">
        <v>0.56388888888888888</v>
      </c>
      <c r="L1045" s="4">
        <v>6.9444444444444441E-3</v>
      </c>
      <c r="M1045" t="str">
        <f>TEXT(Table1[[#This Row],[START_DATE]], "dddd")</f>
        <v>Monday</v>
      </c>
      <c r="N1045" t="str">
        <f>UPPER(LEFT(Table1[[#This Row],[Column1]],3))</f>
        <v>MON</v>
      </c>
      <c r="O1045" t="str" cm="1">
        <f t="array" ref="O1045">_xlfn.IFS(
  Table1[[#This Row],[START_TIME]]&lt;TIME(12,0,0), "05:00-12:00",
  Table1[[#This Row],[START_TIME]]&lt;TIME(18,0,0), "12:00-18:00",
  Table1[[#This Row],[START_TIME]]&lt;TIME(23,0,0), "18:00-23:00",
  TRUE, "23:00-05:00"
)</f>
        <v>12:00-18:00</v>
      </c>
    </row>
    <row r="1046" spans="1:15" x14ac:dyDescent="0.35">
      <c r="A1046" s="1">
        <v>42716.566666666666</v>
      </c>
      <c r="B1046" s="1">
        <v>42716.57708333333</v>
      </c>
      <c r="C1046" t="s">
        <v>12</v>
      </c>
      <c r="D1046" t="s">
        <v>15</v>
      </c>
      <c r="E1046" t="s">
        <v>35</v>
      </c>
      <c r="F1046">
        <v>4.4000000000000004</v>
      </c>
      <c r="G1046" t="s">
        <v>14</v>
      </c>
      <c r="H1046" s="2">
        <v>42716</v>
      </c>
      <c r="I1046" s="3">
        <v>0.56666666666666665</v>
      </c>
      <c r="J1046" s="2">
        <v>42716</v>
      </c>
      <c r="K1046" s="3">
        <v>0.57708333333333328</v>
      </c>
      <c r="L1046" s="4">
        <v>1.0416666666666666E-2</v>
      </c>
      <c r="M1046" t="str">
        <f>TEXT(Table1[[#This Row],[START_DATE]], "dddd")</f>
        <v>Monday</v>
      </c>
      <c r="N1046" t="str">
        <f>UPPER(LEFT(Table1[[#This Row],[Column1]],3))</f>
        <v>MON</v>
      </c>
      <c r="O1046" t="str" cm="1">
        <f t="array" ref="O1046">_xlfn.IFS(
  Table1[[#This Row],[START_TIME]]&lt;TIME(12,0,0), "05:00-12:00",
  Table1[[#This Row],[START_TIME]]&lt;TIME(18,0,0), "12:00-18:00",
  Table1[[#This Row],[START_TIME]]&lt;TIME(23,0,0), "18:00-23:00",
  TRUE, "23:00-05:00"
)</f>
        <v>12:00-18:00</v>
      </c>
    </row>
    <row r="1047" spans="1:15" x14ac:dyDescent="0.35">
      <c r="A1047" s="1">
        <v>42716.601388888892</v>
      </c>
      <c r="B1047" s="1">
        <v>42716.61041666667</v>
      </c>
      <c r="C1047" t="s">
        <v>12</v>
      </c>
      <c r="D1047" t="s">
        <v>35</v>
      </c>
      <c r="E1047" t="s">
        <v>15</v>
      </c>
      <c r="F1047">
        <v>4.7</v>
      </c>
      <c r="G1047" t="s">
        <v>17</v>
      </c>
      <c r="H1047" s="2">
        <v>42716</v>
      </c>
      <c r="I1047" s="3">
        <v>0.60138888888888886</v>
      </c>
      <c r="J1047" s="2">
        <v>42716</v>
      </c>
      <c r="K1047" s="3">
        <v>0.61041666666666672</v>
      </c>
      <c r="L1047" s="4">
        <v>9.0277777777777769E-3</v>
      </c>
      <c r="M1047" t="str">
        <f>TEXT(Table1[[#This Row],[START_DATE]], "dddd")</f>
        <v>Monday</v>
      </c>
      <c r="N1047" t="str">
        <f>UPPER(LEFT(Table1[[#This Row],[Column1]],3))</f>
        <v>MON</v>
      </c>
      <c r="O1047" t="str" cm="1">
        <f t="array" ref="O1047">_xlfn.IFS(
  Table1[[#This Row],[START_TIME]]&lt;TIME(12,0,0), "05:00-12:00",
  Table1[[#This Row],[START_TIME]]&lt;TIME(18,0,0), "12:00-18:00",
  Table1[[#This Row],[START_TIME]]&lt;TIME(23,0,0), "18:00-23:00",
  TRUE, "23:00-05:00"
)</f>
        <v>12:00-18:00</v>
      </c>
    </row>
    <row r="1048" spans="1:15" x14ac:dyDescent="0.35">
      <c r="A1048" s="1">
        <v>42716.743750000001</v>
      </c>
      <c r="B1048" s="1">
        <v>42716.750694444447</v>
      </c>
      <c r="C1048" t="s">
        <v>12</v>
      </c>
      <c r="D1048" t="s">
        <v>15</v>
      </c>
      <c r="E1048" t="s">
        <v>30</v>
      </c>
      <c r="F1048">
        <v>3</v>
      </c>
      <c r="G1048" t="s">
        <v>14</v>
      </c>
      <c r="H1048" s="2">
        <v>42716</v>
      </c>
      <c r="I1048" s="3">
        <v>0.74375000000000002</v>
      </c>
      <c r="J1048" s="2">
        <v>42716</v>
      </c>
      <c r="K1048" s="3">
        <v>0.75069444444444444</v>
      </c>
      <c r="L1048" s="4">
        <v>6.9444444444444441E-3</v>
      </c>
      <c r="M1048" t="str">
        <f>TEXT(Table1[[#This Row],[START_DATE]], "dddd")</f>
        <v>Monday</v>
      </c>
      <c r="N1048" t="str">
        <f>UPPER(LEFT(Table1[[#This Row],[Column1]],3))</f>
        <v>MON</v>
      </c>
      <c r="O1048" t="str" cm="1">
        <f t="array" ref="O1048">_xlfn.IFS(
  Table1[[#This Row],[START_TIME]]&lt;TIME(12,0,0), "05:00-12:00",
  Table1[[#This Row],[START_TIME]]&lt;TIME(18,0,0), "12:00-18:00",
  Table1[[#This Row],[START_TIME]]&lt;TIME(23,0,0), "18:00-23:00",
  TRUE, "23:00-05:00"
)</f>
        <v>12:00-18:00</v>
      </c>
    </row>
    <row r="1049" spans="1:15" x14ac:dyDescent="0.35">
      <c r="A1049" s="1">
        <v>42716.866666666669</v>
      </c>
      <c r="B1049" s="1">
        <v>42716.872916666667</v>
      </c>
      <c r="C1049" t="s">
        <v>12</v>
      </c>
      <c r="D1049" t="s">
        <v>30</v>
      </c>
      <c r="E1049" t="s">
        <v>15</v>
      </c>
      <c r="F1049">
        <v>3</v>
      </c>
      <c r="G1049" t="s">
        <v>17</v>
      </c>
      <c r="H1049" s="2">
        <v>42716</v>
      </c>
      <c r="I1049" s="3">
        <v>0.8666666666666667</v>
      </c>
      <c r="J1049" s="2">
        <v>42716</v>
      </c>
      <c r="K1049" s="3">
        <v>0.87291666666666667</v>
      </c>
      <c r="L1049" s="4">
        <v>6.2500000000000003E-3</v>
      </c>
      <c r="M1049" t="str">
        <f>TEXT(Table1[[#This Row],[START_DATE]], "dddd")</f>
        <v>Monday</v>
      </c>
      <c r="N1049" t="str">
        <f>UPPER(LEFT(Table1[[#This Row],[Column1]],3))</f>
        <v>MON</v>
      </c>
      <c r="O1049" t="str" cm="1">
        <f t="array" ref="O1049">_xlfn.IFS(
  Table1[[#This Row],[START_TIME]]&lt;TIME(12,0,0), "05:00-12:00",
  Table1[[#This Row],[START_TIME]]&lt;TIME(18,0,0), "12:00-18:00",
  Table1[[#This Row],[START_TIME]]&lt;TIME(23,0,0), "18:00-23:00",
  TRUE, "23:00-05:00"
)</f>
        <v>18:00-23:00</v>
      </c>
    </row>
    <row r="1050" spans="1:15" x14ac:dyDescent="0.35">
      <c r="A1050" s="1">
        <v>42718.702777777777</v>
      </c>
      <c r="B1050" s="1">
        <v>42718.715277777781</v>
      </c>
      <c r="C1050" t="s">
        <v>12</v>
      </c>
      <c r="D1050" t="s">
        <v>15</v>
      </c>
      <c r="E1050" t="s">
        <v>15</v>
      </c>
      <c r="F1050">
        <v>3.4</v>
      </c>
      <c r="H1050" s="2">
        <v>42718</v>
      </c>
      <c r="I1050" s="3">
        <v>0.70277777777777772</v>
      </c>
      <c r="J1050" s="2">
        <v>42718</v>
      </c>
      <c r="K1050" s="3">
        <v>0.71527777777777779</v>
      </c>
      <c r="L1050" s="4">
        <v>1.2500000000000001E-2</v>
      </c>
      <c r="M1050" t="str">
        <f>TEXT(Table1[[#This Row],[START_DATE]], "dddd")</f>
        <v>Wednesday</v>
      </c>
      <c r="N1050" t="str">
        <f>UPPER(LEFT(Table1[[#This Row],[Column1]],3))</f>
        <v>WED</v>
      </c>
      <c r="O1050" t="str" cm="1">
        <f t="array" ref="O1050">_xlfn.IFS(
  Table1[[#This Row],[START_TIME]]&lt;TIME(12,0,0), "05:00-12:00",
  Table1[[#This Row],[START_TIME]]&lt;TIME(18,0,0), "12:00-18:00",
  Table1[[#This Row],[START_TIME]]&lt;TIME(23,0,0), "18:00-23:00",
  TRUE, "23:00-05:00"
)</f>
        <v>12:00-18:00</v>
      </c>
    </row>
    <row r="1051" spans="1:15" x14ac:dyDescent="0.35">
      <c r="A1051" s="1">
        <v>42718.723611111112</v>
      </c>
      <c r="B1051" s="1">
        <v>42718.731944444444</v>
      </c>
      <c r="C1051" t="s">
        <v>12</v>
      </c>
      <c r="D1051" t="s">
        <v>15</v>
      </c>
      <c r="E1051" t="s">
        <v>15</v>
      </c>
      <c r="F1051">
        <v>3.3</v>
      </c>
      <c r="H1051" s="2">
        <v>42718</v>
      </c>
      <c r="I1051" s="3">
        <v>0.72361111111111109</v>
      </c>
      <c r="J1051" s="2">
        <v>42718</v>
      </c>
      <c r="K1051" s="3">
        <v>0.7319444444444444</v>
      </c>
      <c r="L1051" s="4">
        <v>8.3333333333333332E-3</v>
      </c>
      <c r="M1051" t="str">
        <f>TEXT(Table1[[#This Row],[START_DATE]], "dddd")</f>
        <v>Wednesday</v>
      </c>
      <c r="N1051" t="str">
        <f>UPPER(LEFT(Table1[[#This Row],[Column1]],3))</f>
        <v>WED</v>
      </c>
      <c r="O1051" t="str" cm="1">
        <f t="array" ref="O1051">_xlfn.IFS(
  Table1[[#This Row],[START_TIME]]&lt;TIME(12,0,0), "05:00-12:00",
  Table1[[#This Row],[START_TIME]]&lt;TIME(18,0,0), "12:00-18:00",
  Table1[[#This Row],[START_TIME]]&lt;TIME(23,0,0), "18:00-23:00",
  TRUE, "23:00-05:00"
)</f>
        <v>12:00-18:00</v>
      </c>
    </row>
    <row r="1052" spans="1:15" x14ac:dyDescent="0.35">
      <c r="A1052" s="1">
        <v>42718.743055555555</v>
      </c>
      <c r="B1052" s="1">
        <v>42718.75</v>
      </c>
      <c r="C1052" t="s">
        <v>12</v>
      </c>
      <c r="D1052" t="s">
        <v>15</v>
      </c>
      <c r="E1052" t="s">
        <v>30</v>
      </c>
      <c r="F1052">
        <v>3</v>
      </c>
      <c r="G1052" t="s">
        <v>14</v>
      </c>
      <c r="H1052" s="2">
        <v>42718</v>
      </c>
      <c r="I1052" s="3">
        <v>0.74305555555555558</v>
      </c>
      <c r="J1052" s="2">
        <v>42718</v>
      </c>
      <c r="K1052" s="3">
        <v>0.75</v>
      </c>
      <c r="L1052" s="4">
        <v>6.9444444444444441E-3</v>
      </c>
      <c r="M1052" t="str">
        <f>TEXT(Table1[[#This Row],[START_DATE]], "dddd")</f>
        <v>Wednesday</v>
      </c>
      <c r="N1052" t="str">
        <f>UPPER(LEFT(Table1[[#This Row],[Column1]],3))</f>
        <v>WED</v>
      </c>
      <c r="O1052" t="str" cm="1">
        <f t="array" ref="O1052">_xlfn.IFS(
  Table1[[#This Row],[START_TIME]]&lt;TIME(12,0,0), "05:00-12:00",
  Table1[[#This Row],[START_TIME]]&lt;TIME(18,0,0), "12:00-18:00",
  Table1[[#This Row],[START_TIME]]&lt;TIME(23,0,0), "18:00-23:00",
  TRUE, "23:00-05:00"
)</f>
        <v>12:00-18:00</v>
      </c>
    </row>
    <row r="1053" spans="1:15" x14ac:dyDescent="0.35">
      <c r="A1053" s="1">
        <v>42718.763194444444</v>
      </c>
      <c r="B1053" s="1">
        <v>42718.770138888889</v>
      </c>
      <c r="C1053" t="s">
        <v>12</v>
      </c>
      <c r="D1053" t="s">
        <v>15</v>
      </c>
      <c r="E1053" t="s">
        <v>15</v>
      </c>
      <c r="F1053">
        <v>4.2</v>
      </c>
      <c r="G1053" t="s">
        <v>29</v>
      </c>
      <c r="H1053" s="2">
        <v>42718</v>
      </c>
      <c r="I1053" s="3">
        <v>0.7631944444444444</v>
      </c>
      <c r="J1053" s="2">
        <v>42718</v>
      </c>
      <c r="K1053" s="3">
        <v>0.77013888888888893</v>
      </c>
      <c r="L1053" s="4">
        <v>6.9444444444444441E-3</v>
      </c>
      <c r="M1053" t="str">
        <f>TEXT(Table1[[#This Row],[START_DATE]], "dddd")</f>
        <v>Wednesday</v>
      </c>
      <c r="N1053" t="str">
        <f>UPPER(LEFT(Table1[[#This Row],[Column1]],3))</f>
        <v>WED</v>
      </c>
      <c r="O1053" t="str" cm="1">
        <f t="array" ref="O1053">_xlfn.IFS(
  Table1[[#This Row],[START_TIME]]&lt;TIME(12,0,0), "05:00-12:00",
  Table1[[#This Row],[START_TIME]]&lt;TIME(18,0,0), "12:00-18:00",
  Table1[[#This Row],[START_TIME]]&lt;TIME(23,0,0), "18:00-23:00",
  TRUE, "23:00-05:00"
)</f>
        <v>18:00-23:00</v>
      </c>
    </row>
    <row r="1054" spans="1:15" x14ac:dyDescent="0.35">
      <c r="A1054" s="1">
        <v>42718.847222222219</v>
      </c>
      <c r="B1054" s="1">
        <v>42718.853472222225</v>
      </c>
      <c r="C1054" t="s">
        <v>12</v>
      </c>
      <c r="D1054" t="s">
        <v>15</v>
      </c>
      <c r="E1054" t="s">
        <v>15</v>
      </c>
      <c r="F1054">
        <v>4.0999999999999996</v>
      </c>
      <c r="G1054" t="s">
        <v>14</v>
      </c>
      <c r="H1054" s="2">
        <v>42718</v>
      </c>
      <c r="I1054" s="3">
        <v>0.84722222222222221</v>
      </c>
      <c r="J1054" s="2">
        <v>42718</v>
      </c>
      <c r="K1054" s="3">
        <v>0.85347222222222219</v>
      </c>
      <c r="L1054" s="4">
        <v>6.2500000000000003E-3</v>
      </c>
      <c r="M1054" t="str">
        <f>TEXT(Table1[[#This Row],[START_DATE]], "dddd")</f>
        <v>Wednesday</v>
      </c>
      <c r="N1054" t="str">
        <f>UPPER(LEFT(Table1[[#This Row],[Column1]],3))</f>
        <v>WED</v>
      </c>
      <c r="O1054" t="str" cm="1">
        <f t="array" ref="O1054">_xlfn.IFS(
  Table1[[#This Row],[START_TIME]]&lt;TIME(12,0,0), "05:00-12:00",
  Table1[[#This Row],[START_TIME]]&lt;TIME(18,0,0), "12:00-18:00",
  Table1[[#This Row],[START_TIME]]&lt;TIME(23,0,0), "18:00-23:00",
  TRUE, "23:00-05:00"
)</f>
        <v>18:00-23:00</v>
      </c>
    </row>
    <row r="1055" spans="1:15" x14ac:dyDescent="0.35">
      <c r="A1055" s="1">
        <v>42718.85</v>
      </c>
      <c r="B1055" s="1">
        <v>42718.861111111109</v>
      </c>
      <c r="C1055" t="s">
        <v>12</v>
      </c>
      <c r="D1055" t="s">
        <v>30</v>
      </c>
      <c r="E1055" t="s">
        <v>15</v>
      </c>
      <c r="F1055">
        <v>3.1</v>
      </c>
      <c r="G1055" t="s">
        <v>17</v>
      </c>
      <c r="H1055" s="2">
        <v>42718</v>
      </c>
      <c r="I1055" s="3">
        <v>0.85</v>
      </c>
      <c r="J1055" s="2">
        <v>42718</v>
      </c>
      <c r="K1055" s="3">
        <v>0.86111111111111116</v>
      </c>
      <c r="L1055" s="4">
        <v>1.1111111111111112E-2</v>
      </c>
      <c r="M1055" t="str">
        <f>TEXT(Table1[[#This Row],[START_DATE]], "dddd")</f>
        <v>Wednesday</v>
      </c>
      <c r="N1055" t="str">
        <f>UPPER(LEFT(Table1[[#This Row],[Column1]],3))</f>
        <v>WED</v>
      </c>
      <c r="O1055" t="str" cm="1">
        <f t="array" ref="O1055">_xlfn.IFS(
  Table1[[#This Row],[START_TIME]]&lt;TIME(12,0,0), "05:00-12:00",
  Table1[[#This Row],[START_TIME]]&lt;TIME(18,0,0), "12:00-18:00",
  Table1[[#This Row],[START_TIME]]&lt;TIME(23,0,0), "18:00-23:00",
  TRUE, "23:00-05:00"
)</f>
        <v>18:00-23:00</v>
      </c>
    </row>
    <row r="1056" spans="1:15" x14ac:dyDescent="0.35">
      <c r="A1056" s="1">
        <v>42719.597222222219</v>
      </c>
      <c r="B1056" s="1">
        <v>42719.620833333334</v>
      </c>
      <c r="C1056" t="s">
        <v>12</v>
      </c>
      <c r="D1056" t="s">
        <v>15</v>
      </c>
      <c r="E1056" t="s">
        <v>30</v>
      </c>
      <c r="F1056">
        <v>10.6</v>
      </c>
      <c r="G1056" t="s">
        <v>21</v>
      </c>
      <c r="H1056" s="2">
        <v>42719</v>
      </c>
      <c r="I1056" s="3">
        <v>0.59722222222222221</v>
      </c>
      <c r="J1056" s="2">
        <v>42719</v>
      </c>
      <c r="K1056" s="3">
        <v>0.62083333333333335</v>
      </c>
      <c r="L1056" s="4">
        <v>2.361111111111111E-2</v>
      </c>
      <c r="M1056" t="str">
        <f>TEXT(Table1[[#This Row],[START_DATE]], "dddd")</f>
        <v>Thursday</v>
      </c>
      <c r="N1056" t="str">
        <f>UPPER(LEFT(Table1[[#This Row],[Column1]],3))</f>
        <v>THU</v>
      </c>
      <c r="O1056" t="str" cm="1">
        <f t="array" ref="O1056">_xlfn.IFS(
  Table1[[#This Row],[START_TIME]]&lt;TIME(12,0,0), "05:00-12:00",
  Table1[[#This Row],[START_TIME]]&lt;TIME(18,0,0), "12:00-18:00",
  Table1[[#This Row],[START_TIME]]&lt;TIME(23,0,0), "18:00-23:00",
  TRUE, "23:00-05:00"
)</f>
        <v>12:00-18:00</v>
      </c>
    </row>
    <row r="1057" spans="1:15" x14ac:dyDescent="0.35">
      <c r="A1057" s="1">
        <v>42721.651388888888</v>
      </c>
      <c r="B1057" s="1">
        <v>42721.675000000003</v>
      </c>
      <c r="C1057" t="s">
        <v>12</v>
      </c>
      <c r="D1057" t="s">
        <v>37</v>
      </c>
      <c r="E1057" t="s">
        <v>37</v>
      </c>
      <c r="F1057">
        <v>4.8</v>
      </c>
      <c r="G1057" t="s">
        <v>179</v>
      </c>
      <c r="H1057" s="2">
        <v>42721</v>
      </c>
      <c r="I1057" s="3">
        <v>0.65138888888888891</v>
      </c>
      <c r="J1057" s="2">
        <v>42721</v>
      </c>
      <c r="K1057" s="3">
        <v>0.67500000000000004</v>
      </c>
      <c r="L1057" s="4">
        <v>2.361111111111111E-2</v>
      </c>
      <c r="M1057" t="str">
        <f>TEXT(Table1[[#This Row],[START_DATE]], "dddd")</f>
        <v>Saturday</v>
      </c>
      <c r="N1057" t="str">
        <f>UPPER(LEFT(Table1[[#This Row],[Column1]],3))</f>
        <v>SAT</v>
      </c>
      <c r="O1057" t="str" cm="1">
        <f t="array" ref="O1057">_xlfn.IFS(
  Table1[[#This Row],[START_TIME]]&lt;TIME(12,0,0), "05:00-12:00",
  Table1[[#This Row],[START_TIME]]&lt;TIME(18,0,0), "12:00-18:00",
  Table1[[#This Row],[START_TIME]]&lt;TIME(23,0,0), "18:00-23:00",
  TRUE, "23:00-05:00"
)</f>
        <v>12:00-18:00</v>
      </c>
    </row>
    <row r="1058" spans="1:15" x14ac:dyDescent="0.35">
      <c r="A1058" s="1">
        <v>42721.72152777778</v>
      </c>
      <c r="B1058" s="1">
        <v>42721.749305555553</v>
      </c>
      <c r="C1058" t="s">
        <v>12</v>
      </c>
      <c r="D1058" t="s">
        <v>37</v>
      </c>
      <c r="E1058" t="s">
        <v>37</v>
      </c>
      <c r="F1058">
        <v>5.3</v>
      </c>
      <c r="G1058" t="s">
        <v>46</v>
      </c>
      <c r="H1058" s="2">
        <v>42721</v>
      </c>
      <c r="I1058" s="3">
        <v>0.72152777777777777</v>
      </c>
      <c r="J1058" s="2">
        <v>42721</v>
      </c>
      <c r="K1058" s="3">
        <v>0.74930555555555556</v>
      </c>
      <c r="L1058" s="4">
        <v>2.7777777777777776E-2</v>
      </c>
      <c r="M1058" t="str">
        <f>TEXT(Table1[[#This Row],[START_DATE]], "dddd")</f>
        <v>Saturday</v>
      </c>
      <c r="N1058" t="str">
        <f>UPPER(LEFT(Table1[[#This Row],[Column1]],3))</f>
        <v>SAT</v>
      </c>
      <c r="O1058" t="str" cm="1">
        <f t="array" ref="O1058">_xlfn.IFS(
  Table1[[#This Row],[START_TIME]]&lt;TIME(12,0,0), "05:00-12:00",
  Table1[[#This Row],[START_TIME]]&lt;TIME(18,0,0), "12:00-18:00",
  Table1[[#This Row],[START_TIME]]&lt;TIME(23,0,0), "18:00-23:00",
  TRUE, "23:00-05:00"
)</f>
        <v>12:00-18:00</v>
      </c>
    </row>
    <row r="1059" spans="1:15" x14ac:dyDescent="0.35">
      <c r="A1059" s="1">
        <v>42722.543749999997</v>
      </c>
      <c r="B1059" s="1">
        <v>42722.570138888892</v>
      </c>
      <c r="C1059" t="s">
        <v>12</v>
      </c>
      <c r="D1059" t="s">
        <v>37</v>
      </c>
      <c r="E1059" t="s">
        <v>37</v>
      </c>
      <c r="F1059">
        <v>4.9000000000000004</v>
      </c>
      <c r="G1059" t="s">
        <v>29</v>
      </c>
      <c r="H1059" s="2">
        <v>42722</v>
      </c>
      <c r="I1059" s="3">
        <v>0.54374999999999996</v>
      </c>
      <c r="J1059" s="2">
        <v>42722</v>
      </c>
      <c r="K1059" s="3">
        <v>0.57013888888888886</v>
      </c>
      <c r="L1059" s="4">
        <v>2.6388888888888889E-2</v>
      </c>
      <c r="M1059" t="str">
        <f>TEXT(Table1[[#This Row],[START_DATE]], "dddd")</f>
        <v>Sunday</v>
      </c>
      <c r="N1059" t="str">
        <f>UPPER(LEFT(Table1[[#This Row],[Column1]],3))</f>
        <v>SUN</v>
      </c>
      <c r="O1059" t="str" cm="1">
        <f t="array" ref="O1059">_xlfn.IFS(
  Table1[[#This Row],[START_TIME]]&lt;TIME(12,0,0), "05:00-12:00",
  Table1[[#This Row],[START_TIME]]&lt;TIME(18,0,0), "12:00-18:00",
  Table1[[#This Row],[START_TIME]]&lt;TIME(23,0,0), "18:00-23:00",
  TRUE, "23:00-05:00"
)</f>
        <v>12:00-18:00</v>
      </c>
    </row>
    <row r="1060" spans="1:15" x14ac:dyDescent="0.35">
      <c r="A1060" s="1">
        <v>42722.693055555559</v>
      </c>
      <c r="B1060" s="1">
        <v>42722.725694444445</v>
      </c>
      <c r="C1060" t="s">
        <v>12</v>
      </c>
      <c r="D1060" t="s">
        <v>37</v>
      </c>
      <c r="E1060" t="s">
        <v>37</v>
      </c>
      <c r="F1060">
        <v>10.199999999999999</v>
      </c>
      <c r="G1060" t="s">
        <v>29</v>
      </c>
      <c r="H1060" s="2">
        <v>42722</v>
      </c>
      <c r="I1060" s="3">
        <v>0.69305555555555554</v>
      </c>
      <c r="J1060" s="2">
        <v>42722</v>
      </c>
      <c r="K1060" s="3">
        <v>0.72569444444444442</v>
      </c>
      <c r="L1060" s="4">
        <v>3.2638888888888891E-2</v>
      </c>
      <c r="M1060" t="str">
        <f>TEXT(Table1[[#This Row],[START_DATE]], "dddd")</f>
        <v>Sunday</v>
      </c>
      <c r="N1060" t="str">
        <f>UPPER(LEFT(Table1[[#This Row],[Column1]],3))</f>
        <v>SUN</v>
      </c>
      <c r="O1060" t="str" cm="1">
        <f t="array" ref="O1060">_xlfn.IFS(
  Table1[[#This Row],[START_TIME]]&lt;TIME(12,0,0), "05:00-12:00",
  Table1[[#This Row],[START_TIME]]&lt;TIME(18,0,0), "12:00-18:00",
  Table1[[#This Row],[START_TIME]]&lt;TIME(23,0,0), "18:00-23:00",
  TRUE, "23:00-05:00"
)</f>
        <v>12:00-18:00</v>
      </c>
    </row>
    <row r="1061" spans="1:15" x14ac:dyDescent="0.35">
      <c r="A1061" s="1">
        <v>42722.857638888891</v>
      </c>
      <c r="B1061" s="1">
        <v>42722.87777777778</v>
      </c>
      <c r="C1061" t="s">
        <v>12</v>
      </c>
      <c r="D1061" t="s">
        <v>37</v>
      </c>
      <c r="E1061" t="s">
        <v>37</v>
      </c>
      <c r="F1061">
        <v>9.1999999999999993</v>
      </c>
      <c r="H1061" s="2">
        <v>42722</v>
      </c>
      <c r="I1061" s="3">
        <v>0.85763888888888884</v>
      </c>
      <c r="J1061" s="2">
        <v>42722</v>
      </c>
      <c r="K1061" s="3">
        <v>0.87777777777777777</v>
      </c>
      <c r="L1061" s="4">
        <v>2.013888888888889E-2</v>
      </c>
      <c r="M1061" t="str">
        <f>TEXT(Table1[[#This Row],[START_DATE]], "dddd")</f>
        <v>Sunday</v>
      </c>
      <c r="N1061" t="str">
        <f>UPPER(LEFT(Table1[[#This Row],[Column1]],3))</f>
        <v>SUN</v>
      </c>
      <c r="O1061" t="str" cm="1">
        <f t="array" ref="O1061">_xlfn.IFS(
  Table1[[#This Row],[START_TIME]]&lt;TIME(12,0,0), "05:00-12:00",
  Table1[[#This Row],[START_TIME]]&lt;TIME(18,0,0), "12:00-18:00",
  Table1[[#This Row],[START_TIME]]&lt;TIME(23,0,0), "18:00-23:00",
  TRUE, "23:00-05:00"
)</f>
        <v>18:00-23:00</v>
      </c>
    </row>
    <row r="1062" spans="1:15" x14ac:dyDescent="0.35">
      <c r="A1062" s="1">
        <v>42723.380555555559</v>
      </c>
      <c r="B1062" s="1">
        <v>42723.4</v>
      </c>
      <c r="C1062" t="s">
        <v>12</v>
      </c>
      <c r="D1062" t="s">
        <v>37</v>
      </c>
      <c r="E1062" t="s">
        <v>38</v>
      </c>
      <c r="F1062">
        <v>7.7</v>
      </c>
      <c r="G1062" t="s">
        <v>29</v>
      </c>
      <c r="H1062" s="2">
        <v>42723</v>
      </c>
      <c r="I1062" s="3">
        <v>0.38055555555555554</v>
      </c>
      <c r="J1062" s="2">
        <v>42723</v>
      </c>
      <c r="K1062" s="3">
        <v>0.4</v>
      </c>
      <c r="L1062" s="4">
        <v>1.9444444444444445E-2</v>
      </c>
      <c r="M1062" t="str">
        <f>TEXT(Table1[[#This Row],[START_DATE]], "dddd")</f>
        <v>Monday</v>
      </c>
      <c r="N1062" t="str">
        <f>UPPER(LEFT(Table1[[#This Row],[Column1]],3))</f>
        <v>MON</v>
      </c>
      <c r="O1062" t="str" cm="1">
        <f t="array" ref="O1062">_xlfn.IFS(
  Table1[[#This Row],[START_TIME]]&lt;TIME(12,0,0), "05:00-12:00",
  Table1[[#This Row],[START_TIME]]&lt;TIME(18,0,0), "12:00-18:00",
  Table1[[#This Row],[START_TIME]]&lt;TIME(23,0,0), "18:00-23:00",
  TRUE, "23:00-05:00"
)</f>
        <v>05:00-12:00</v>
      </c>
    </row>
    <row r="1063" spans="1:15" x14ac:dyDescent="0.35">
      <c r="A1063" s="1">
        <v>42723.427083333336</v>
      </c>
      <c r="B1063" s="1">
        <v>42723.44027777778</v>
      </c>
      <c r="C1063" t="s">
        <v>12</v>
      </c>
      <c r="D1063" t="s">
        <v>38</v>
      </c>
      <c r="E1063" t="s">
        <v>72</v>
      </c>
      <c r="F1063">
        <v>5.9</v>
      </c>
      <c r="G1063" t="s">
        <v>46</v>
      </c>
      <c r="H1063" s="2">
        <v>42723</v>
      </c>
      <c r="I1063" s="3">
        <v>0.42708333333333331</v>
      </c>
      <c r="J1063" s="2">
        <v>42723</v>
      </c>
      <c r="K1063" s="3">
        <v>0.44027777777777777</v>
      </c>
      <c r="L1063" s="4">
        <v>1.3194444444444444E-2</v>
      </c>
      <c r="M1063" t="str">
        <f>TEXT(Table1[[#This Row],[START_DATE]], "dddd")</f>
        <v>Monday</v>
      </c>
      <c r="N1063" t="str">
        <f>UPPER(LEFT(Table1[[#This Row],[Column1]],3))</f>
        <v>MON</v>
      </c>
      <c r="O1063" t="str" cm="1">
        <f t="array" ref="O1063">_xlfn.IFS(
  Table1[[#This Row],[START_TIME]]&lt;TIME(12,0,0), "05:00-12:00",
  Table1[[#This Row],[START_TIME]]&lt;TIME(18,0,0), "12:00-18:00",
  Table1[[#This Row],[START_TIME]]&lt;TIME(23,0,0), "18:00-23:00",
  TRUE, "23:00-05:00"
)</f>
        <v>05:00-12:00</v>
      </c>
    </row>
    <row r="1064" spans="1:15" x14ac:dyDescent="0.35">
      <c r="A1064" s="1">
        <v>42723.544444444444</v>
      </c>
      <c r="B1064" s="1">
        <v>42723.547222222223</v>
      </c>
      <c r="C1064" t="s">
        <v>12</v>
      </c>
      <c r="D1064" t="s">
        <v>72</v>
      </c>
      <c r="E1064" t="s">
        <v>37</v>
      </c>
      <c r="F1064">
        <v>0.7</v>
      </c>
      <c r="G1064" t="s">
        <v>29</v>
      </c>
      <c r="H1064" s="2">
        <v>42723</v>
      </c>
      <c r="I1064" s="3">
        <v>0.5444444444444444</v>
      </c>
      <c r="J1064" s="2">
        <v>42723</v>
      </c>
      <c r="K1064" s="3">
        <v>0.54722222222222228</v>
      </c>
      <c r="L1064" s="4">
        <v>2.7777777777777779E-3</v>
      </c>
      <c r="M1064" t="str">
        <f>TEXT(Table1[[#This Row],[START_DATE]], "dddd")</f>
        <v>Monday</v>
      </c>
      <c r="N1064" t="str">
        <f>UPPER(LEFT(Table1[[#This Row],[Column1]],3))</f>
        <v>MON</v>
      </c>
      <c r="O1064" t="str" cm="1">
        <f t="array" ref="O1064">_xlfn.IFS(
  Table1[[#This Row],[START_TIME]]&lt;TIME(12,0,0), "05:00-12:00",
  Table1[[#This Row],[START_TIME]]&lt;TIME(18,0,0), "12:00-18:00",
  Table1[[#This Row],[START_TIME]]&lt;TIME(23,0,0), "18:00-23:00",
  TRUE, "23:00-05:00"
)</f>
        <v>12:00-18:00</v>
      </c>
    </row>
    <row r="1065" spans="1:15" x14ac:dyDescent="0.35">
      <c r="A1065" s="1">
        <v>42723.558333333334</v>
      </c>
      <c r="B1065" s="1">
        <v>42723.565972222219</v>
      </c>
      <c r="C1065" t="s">
        <v>12</v>
      </c>
      <c r="D1065" t="s">
        <v>37</v>
      </c>
      <c r="E1065" t="s">
        <v>37</v>
      </c>
      <c r="F1065">
        <v>1.3</v>
      </c>
      <c r="H1065" s="2">
        <v>42723</v>
      </c>
      <c r="I1065" s="3">
        <v>0.55833333333333335</v>
      </c>
      <c r="J1065" s="2">
        <v>42723</v>
      </c>
      <c r="K1065" s="3">
        <v>0.56597222222222221</v>
      </c>
      <c r="L1065" s="4">
        <v>7.6388888888888886E-3</v>
      </c>
      <c r="M1065" t="str">
        <f>TEXT(Table1[[#This Row],[START_DATE]], "dddd")</f>
        <v>Monday</v>
      </c>
      <c r="N1065" t="str">
        <f>UPPER(LEFT(Table1[[#This Row],[Column1]],3))</f>
        <v>MON</v>
      </c>
      <c r="O1065" t="str" cm="1">
        <f t="array" ref="O1065">_xlfn.IFS(
  Table1[[#This Row],[START_TIME]]&lt;TIME(12,0,0), "05:00-12:00",
  Table1[[#This Row],[START_TIME]]&lt;TIME(18,0,0), "12:00-18:00",
  Table1[[#This Row],[START_TIME]]&lt;TIME(23,0,0), "18:00-23:00",
  TRUE, "23:00-05:00"
)</f>
        <v>12:00-18:00</v>
      </c>
    </row>
    <row r="1066" spans="1:15" x14ac:dyDescent="0.35">
      <c r="A1066" s="1">
        <v>42723.588194444441</v>
      </c>
      <c r="B1066" s="1">
        <v>42723.59375</v>
      </c>
      <c r="C1066" t="s">
        <v>12</v>
      </c>
      <c r="D1066" t="s">
        <v>37</v>
      </c>
      <c r="E1066" t="s">
        <v>37</v>
      </c>
      <c r="F1066">
        <v>2.5</v>
      </c>
      <c r="H1066" s="2">
        <v>42723</v>
      </c>
      <c r="I1066" s="3">
        <v>0.58819444444444446</v>
      </c>
      <c r="J1066" s="2">
        <v>42723</v>
      </c>
      <c r="K1066" s="3">
        <v>0.59375</v>
      </c>
      <c r="L1066" s="4">
        <v>5.5555555555555558E-3</v>
      </c>
      <c r="M1066" t="str">
        <f>TEXT(Table1[[#This Row],[START_DATE]], "dddd")</f>
        <v>Monday</v>
      </c>
      <c r="N1066" t="str">
        <f>UPPER(LEFT(Table1[[#This Row],[Column1]],3))</f>
        <v>MON</v>
      </c>
      <c r="O1066" t="str" cm="1">
        <f t="array" ref="O1066">_xlfn.IFS(
  Table1[[#This Row],[START_TIME]]&lt;TIME(12,0,0), "05:00-12:00",
  Table1[[#This Row],[START_TIME]]&lt;TIME(18,0,0), "12:00-18:00",
  Table1[[#This Row],[START_TIME]]&lt;TIME(23,0,0), "18:00-23:00",
  TRUE, "23:00-05:00"
)</f>
        <v>12:00-18:00</v>
      </c>
    </row>
    <row r="1067" spans="1:15" x14ac:dyDescent="0.35">
      <c r="A1067" s="1">
        <v>42723.595833333333</v>
      </c>
      <c r="B1067" s="1">
        <v>42723.605555555558</v>
      </c>
      <c r="C1067" t="s">
        <v>12</v>
      </c>
      <c r="D1067" t="s">
        <v>37</v>
      </c>
      <c r="E1067" t="s">
        <v>37</v>
      </c>
      <c r="F1067">
        <v>5.3</v>
      </c>
      <c r="H1067" s="2">
        <v>42723</v>
      </c>
      <c r="I1067" s="3">
        <v>0.59583333333333333</v>
      </c>
      <c r="J1067" s="2">
        <v>42723</v>
      </c>
      <c r="K1067" s="3">
        <v>0.60555555555555551</v>
      </c>
      <c r="L1067" s="4">
        <v>9.7222222222222224E-3</v>
      </c>
      <c r="M1067" t="str">
        <f>TEXT(Table1[[#This Row],[START_DATE]], "dddd")</f>
        <v>Monday</v>
      </c>
      <c r="N1067" t="str">
        <f>UPPER(LEFT(Table1[[#This Row],[Column1]],3))</f>
        <v>MON</v>
      </c>
      <c r="O1067" t="str" cm="1">
        <f t="array" ref="O1067">_xlfn.IFS(
  Table1[[#This Row],[START_TIME]]&lt;TIME(12,0,0), "05:00-12:00",
  Table1[[#This Row],[START_TIME]]&lt;TIME(18,0,0), "12:00-18:00",
  Table1[[#This Row],[START_TIME]]&lt;TIME(23,0,0), "18:00-23:00",
  TRUE, "23:00-05:00"
)</f>
        <v>12:00-18:00</v>
      </c>
    </row>
    <row r="1068" spans="1:15" x14ac:dyDescent="0.35">
      <c r="A1068" s="1">
        <v>42723.609027777777</v>
      </c>
      <c r="B1068" s="1">
        <v>42723.618055555555</v>
      </c>
      <c r="C1068" t="s">
        <v>12</v>
      </c>
      <c r="D1068" t="s">
        <v>37</v>
      </c>
      <c r="E1068" t="s">
        <v>37</v>
      </c>
      <c r="F1068">
        <v>5.4</v>
      </c>
      <c r="H1068" s="2">
        <v>42723</v>
      </c>
      <c r="I1068" s="3">
        <v>0.60902777777777772</v>
      </c>
      <c r="J1068" s="2">
        <v>42723</v>
      </c>
      <c r="K1068" s="3">
        <v>0.61805555555555558</v>
      </c>
      <c r="L1068" s="4">
        <v>9.0277777777777769E-3</v>
      </c>
      <c r="M1068" t="str">
        <f>TEXT(Table1[[#This Row],[START_DATE]], "dddd")</f>
        <v>Monday</v>
      </c>
      <c r="N1068" t="str">
        <f>UPPER(LEFT(Table1[[#This Row],[Column1]],3))</f>
        <v>MON</v>
      </c>
      <c r="O1068" t="str" cm="1">
        <f t="array" ref="O1068">_xlfn.IFS(
  Table1[[#This Row],[START_TIME]]&lt;TIME(12,0,0), "05:00-12:00",
  Table1[[#This Row],[START_TIME]]&lt;TIME(18,0,0), "12:00-18:00",
  Table1[[#This Row],[START_TIME]]&lt;TIME(23,0,0), "18:00-23:00",
  TRUE, "23:00-05:00"
)</f>
        <v>12:00-18:00</v>
      </c>
    </row>
    <row r="1069" spans="1:15" x14ac:dyDescent="0.35">
      <c r="A1069" s="1">
        <v>42723.631249999999</v>
      </c>
      <c r="B1069" s="1">
        <v>42723.651388888888</v>
      </c>
      <c r="C1069" t="s">
        <v>12</v>
      </c>
      <c r="D1069" t="s">
        <v>37</v>
      </c>
      <c r="E1069" t="s">
        <v>72</v>
      </c>
      <c r="F1069">
        <v>10.199999999999999</v>
      </c>
      <c r="G1069" t="s">
        <v>17</v>
      </c>
      <c r="H1069" s="2">
        <v>42723</v>
      </c>
      <c r="I1069" s="3">
        <v>0.63124999999999998</v>
      </c>
      <c r="J1069" s="2">
        <v>42723</v>
      </c>
      <c r="K1069" s="3">
        <v>0.65138888888888891</v>
      </c>
      <c r="L1069" s="4">
        <v>2.013888888888889E-2</v>
      </c>
      <c r="M1069" t="str">
        <f>TEXT(Table1[[#This Row],[START_DATE]], "dddd")</f>
        <v>Monday</v>
      </c>
      <c r="N1069" t="str">
        <f>UPPER(LEFT(Table1[[#This Row],[Column1]],3))</f>
        <v>MON</v>
      </c>
      <c r="O1069" t="str" cm="1">
        <f t="array" ref="O1069">_xlfn.IFS(
  Table1[[#This Row],[START_TIME]]&lt;TIME(12,0,0), "05:00-12:00",
  Table1[[#This Row],[START_TIME]]&lt;TIME(18,0,0), "12:00-18:00",
  Table1[[#This Row],[START_TIME]]&lt;TIME(23,0,0), "18:00-23:00",
  TRUE, "23:00-05:00"
)</f>
        <v>12:00-18:00</v>
      </c>
    </row>
    <row r="1070" spans="1:15" x14ac:dyDescent="0.35">
      <c r="A1070" s="1">
        <v>42723.701388888891</v>
      </c>
      <c r="B1070" s="1">
        <v>42723.714583333334</v>
      </c>
      <c r="C1070" t="s">
        <v>12</v>
      </c>
      <c r="D1070" t="s">
        <v>72</v>
      </c>
      <c r="E1070" t="s">
        <v>38</v>
      </c>
      <c r="F1070">
        <v>7.2</v>
      </c>
      <c r="G1070" t="s">
        <v>17</v>
      </c>
      <c r="H1070" s="2">
        <v>42723</v>
      </c>
      <c r="I1070" s="3">
        <v>0.70138888888888884</v>
      </c>
      <c r="J1070" s="2">
        <v>42723</v>
      </c>
      <c r="K1070" s="3">
        <v>0.71458333333333335</v>
      </c>
      <c r="L1070" s="4">
        <v>1.3194444444444444E-2</v>
      </c>
      <c r="M1070" t="str">
        <f>TEXT(Table1[[#This Row],[START_DATE]], "dddd")</f>
        <v>Monday</v>
      </c>
      <c r="N1070" t="str">
        <f>UPPER(LEFT(Table1[[#This Row],[Column1]],3))</f>
        <v>MON</v>
      </c>
      <c r="O1070" t="str" cm="1">
        <f t="array" ref="O1070">_xlfn.IFS(
  Table1[[#This Row],[START_TIME]]&lt;TIME(12,0,0), "05:00-12:00",
  Table1[[#This Row],[START_TIME]]&lt;TIME(18,0,0), "12:00-18:00",
  Table1[[#This Row],[START_TIME]]&lt;TIME(23,0,0), "18:00-23:00",
  TRUE, "23:00-05:00"
)</f>
        <v>12:00-18:00</v>
      </c>
    </row>
    <row r="1071" spans="1:15" x14ac:dyDescent="0.35">
      <c r="A1071" s="1">
        <v>42723.795138888891</v>
      </c>
      <c r="B1071" s="1">
        <v>42723.803472222222</v>
      </c>
      <c r="C1071" t="s">
        <v>12</v>
      </c>
      <c r="D1071" t="s">
        <v>38</v>
      </c>
      <c r="E1071" t="s">
        <v>37</v>
      </c>
      <c r="F1071">
        <v>2.2000000000000002</v>
      </c>
      <c r="H1071" s="2">
        <v>42723</v>
      </c>
      <c r="I1071" s="3">
        <v>0.79513888888888884</v>
      </c>
      <c r="J1071" s="2">
        <v>42723</v>
      </c>
      <c r="K1071" s="3">
        <v>0.80347222222222225</v>
      </c>
      <c r="L1071" s="4">
        <v>8.3333333333333332E-3</v>
      </c>
      <c r="M1071" t="str">
        <f>TEXT(Table1[[#This Row],[START_DATE]], "dddd")</f>
        <v>Monday</v>
      </c>
      <c r="N1071" t="str">
        <f>UPPER(LEFT(Table1[[#This Row],[Column1]],3))</f>
        <v>MON</v>
      </c>
      <c r="O1071" t="str" cm="1">
        <f t="array" ref="O1071">_xlfn.IFS(
  Table1[[#This Row],[START_TIME]]&lt;TIME(12,0,0), "05:00-12:00",
  Table1[[#This Row],[START_TIME]]&lt;TIME(18,0,0), "12:00-18:00",
  Table1[[#This Row],[START_TIME]]&lt;TIME(23,0,0), "18:00-23:00",
  TRUE, "23:00-05:00"
)</f>
        <v>18:00-23:00</v>
      </c>
    </row>
    <row r="1072" spans="1:15" x14ac:dyDescent="0.35">
      <c r="A1072" s="1">
        <v>42723.829861111109</v>
      </c>
      <c r="B1072" s="1">
        <v>42723.854166666664</v>
      </c>
      <c r="C1072" t="s">
        <v>12</v>
      </c>
      <c r="D1072" t="s">
        <v>37</v>
      </c>
      <c r="E1072" t="s">
        <v>37</v>
      </c>
      <c r="F1072">
        <v>11</v>
      </c>
      <c r="G1072" t="s">
        <v>21</v>
      </c>
      <c r="H1072" s="2">
        <v>42723</v>
      </c>
      <c r="I1072" s="3">
        <v>0.82986111111111116</v>
      </c>
      <c r="J1072" s="2">
        <v>42723</v>
      </c>
      <c r="K1072" s="3">
        <v>0.85416666666666663</v>
      </c>
      <c r="L1072" s="4">
        <v>2.4305555555555556E-2</v>
      </c>
      <c r="M1072" t="str">
        <f>TEXT(Table1[[#This Row],[START_DATE]], "dddd")</f>
        <v>Monday</v>
      </c>
      <c r="N1072" t="str">
        <f>UPPER(LEFT(Table1[[#This Row],[Column1]],3))</f>
        <v>MON</v>
      </c>
      <c r="O1072" t="str" cm="1">
        <f t="array" ref="O1072">_xlfn.IFS(
  Table1[[#This Row],[START_TIME]]&lt;TIME(12,0,0), "05:00-12:00",
  Table1[[#This Row],[START_TIME]]&lt;TIME(18,0,0), "12:00-18:00",
  Table1[[#This Row],[START_TIME]]&lt;TIME(23,0,0), "18:00-23:00",
  TRUE, "23:00-05:00"
)</f>
        <v>18:00-23:00</v>
      </c>
    </row>
    <row r="1073" spans="1:15" x14ac:dyDescent="0.35">
      <c r="A1073" s="1">
        <v>42724.367361111108</v>
      </c>
      <c r="B1073" s="1">
        <v>42724.39166666667</v>
      </c>
      <c r="C1073" t="s">
        <v>12</v>
      </c>
      <c r="D1073" t="s">
        <v>37</v>
      </c>
      <c r="E1073" t="s">
        <v>72</v>
      </c>
      <c r="F1073">
        <v>12</v>
      </c>
      <c r="H1073" s="2">
        <v>42724</v>
      </c>
      <c r="I1073" s="3">
        <v>0.36736111111111114</v>
      </c>
      <c r="J1073" s="2">
        <v>42724</v>
      </c>
      <c r="K1073" s="3">
        <v>0.39166666666666666</v>
      </c>
      <c r="L1073" s="4">
        <v>2.4305555555555556E-2</v>
      </c>
      <c r="M1073" t="str">
        <f>TEXT(Table1[[#This Row],[START_DATE]], "dddd")</f>
        <v>Tuesday</v>
      </c>
      <c r="N1073" t="str">
        <f>UPPER(LEFT(Table1[[#This Row],[Column1]],3))</f>
        <v>TUE</v>
      </c>
      <c r="O1073" t="str" cm="1">
        <f t="array" ref="O1073">_xlfn.IFS(
  Table1[[#This Row],[START_TIME]]&lt;TIME(12,0,0), "05:00-12:00",
  Table1[[#This Row],[START_TIME]]&lt;TIME(18,0,0), "12:00-18:00",
  Table1[[#This Row],[START_TIME]]&lt;TIME(23,0,0), "18:00-23:00",
  TRUE, "23:00-05:00"
)</f>
        <v>05:00-12:00</v>
      </c>
    </row>
    <row r="1074" spans="1:15" x14ac:dyDescent="0.35">
      <c r="A1074" s="1">
        <v>42724.4375</v>
      </c>
      <c r="B1074" s="1">
        <v>42724.45</v>
      </c>
      <c r="C1074" t="s">
        <v>12</v>
      </c>
      <c r="D1074" t="s">
        <v>72</v>
      </c>
      <c r="E1074" t="s">
        <v>72</v>
      </c>
      <c r="F1074">
        <v>3.3</v>
      </c>
      <c r="G1074" t="s">
        <v>29</v>
      </c>
      <c r="H1074" s="2">
        <v>42724</v>
      </c>
      <c r="I1074" s="3">
        <v>0.4375</v>
      </c>
      <c r="J1074" s="2">
        <v>42724</v>
      </c>
      <c r="K1074" s="3">
        <v>0.45</v>
      </c>
      <c r="L1074" s="4">
        <v>1.2500000000000001E-2</v>
      </c>
      <c r="M1074" t="str">
        <f>TEXT(Table1[[#This Row],[START_DATE]], "dddd")</f>
        <v>Tuesday</v>
      </c>
      <c r="N1074" t="str">
        <f>UPPER(LEFT(Table1[[#This Row],[Column1]],3))</f>
        <v>TUE</v>
      </c>
      <c r="O1074" t="str" cm="1">
        <f t="array" ref="O1074">_xlfn.IFS(
  Table1[[#This Row],[START_TIME]]&lt;TIME(12,0,0), "05:00-12:00",
  Table1[[#This Row],[START_TIME]]&lt;TIME(18,0,0), "12:00-18:00",
  Table1[[#This Row],[START_TIME]]&lt;TIME(23,0,0), "18:00-23:00",
  TRUE, "23:00-05:00"
)</f>
        <v>05:00-12:00</v>
      </c>
    </row>
    <row r="1075" spans="1:15" x14ac:dyDescent="0.35">
      <c r="A1075" s="1">
        <v>42724.479166666664</v>
      </c>
      <c r="B1075" s="1">
        <v>42724.511805555558</v>
      </c>
      <c r="C1075" t="s">
        <v>12</v>
      </c>
      <c r="D1075" t="s">
        <v>72</v>
      </c>
      <c r="E1075" t="s">
        <v>37</v>
      </c>
      <c r="F1075">
        <v>19.399999999999999</v>
      </c>
      <c r="G1075" t="s">
        <v>21</v>
      </c>
      <c r="H1075" s="2">
        <v>42724</v>
      </c>
      <c r="I1075" s="3">
        <v>0.47916666666666669</v>
      </c>
      <c r="J1075" s="2">
        <v>42724</v>
      </c>
      <c r="K1075" s="3">
        <v>0.51180555555555551</v>
      </c>
      <c r="L1075" s="4">
        <v>3.2638888888888891E-2</v>
      </c>
      <c r="M1075" t="str">
        <f>TEXT(Table1[[#This Row],[START_DATE]], "dddd")</f>
        <v>Tuesday</v>
      </c>
      <c r="N1075" t="str">
        <f>UPPER(LEFT(Table1[[#This Row],[Column1]],3))</f>
        <v>TUE</v>
      </c>
      <c r="O1075" t="str" cm="1">
        <f t="array" ref="O1075">_xlfn.IFS(
  Table1[[#This Row],[START_TIME]]&lt;TIME(12,0,0), "05:00-12:00",
  Table1[[#This Row],[START_TIME]]&lt;TIME(18,0,0), "12:00-18:00",
  Table1[[#This Row],[START_TIME]]&lt;TIME(23,0,0), "18:00-23:00",
  TRUE, "23:00-05:00"
)</f>
        <v>05:00-12:00</v>
      </c>
    </row>
    <row r="1076" spans="1:15" x14ac:dyDescent="0.35">
      <c r="A1076" s="1">
        <v>42724.551388888889</v>
      </c>
      <c r="B1076" s="1">
        <v>42724.555555555555</v>
      </c>
      <c r="C1076" t="s">
        <v>12</v>
      </c>
      <c r="D1076" t="s">
        <v>37</v>
      </c>
      <c r="E1076" t="s">
        <v>37</v>
      </c>
      <c r="F1076">
        <v>1.7</v>
      </c>
      <c r="G1076" t="s">
        <v>29</v>
      </c>
      <c r="H1076" s="2">
        <v>42724</v>
      </c>
      <c r="I1076" s="3">
        <v>0.55138888888888893</v>
      </c>
      <c r="J1076" s="2">
        <v>42724</v>
      </c>
      <c r="K1076" s="3">
        <v>0.55555555555555558</v>
      </c>
      <c r="L1076" s="4">
        <v>4.1666666666666666E-3</v>
      </c>
      <c r="M1076" t="str">
        <f>TEXT(Table1[[#This Row],[START_DATE]], "dddd")</f>
        <v>Tuesday</v>
      </c>
      <c r="N1076" t="str">
        <f>UPPER(LEFT(Table1[[#This Row],[Column1]],3))</f>
        <v>TUE</v>
      </c>
      <c r="O1076" t="str" cm="1">
        <f t="array" ref="O1076">_xlfn.IFS(
  Table1[[#This Row],[START_TIME]]&lt;TIME(12,0,0), "05:00-12:00",
  Table1[[#This Row],[START_TIME]]&lt;TIME(18,0,0), "12:00-18:00",
  Table1[[#This Row],[START_TIME]]&lt;TIME(23,0,0), "18:00-23:00",
  TRUE, "23:00-05:00"
)</f>
        <v>12:00-18:00</v>
      </c>
    </row>
    <row r="1077" spans="1:15" x14ac:dyDescent="0.35">
      <c r="A1077" s="1">
        <v>42724.57916666667</v>
      </c>
      <c r="B1077" s="1">
        <v>42724.595138888886</v>
      </c>
      <c r="C1077" t="s">
        <v>12</v>
      </c>
      <c r="D1077" t="s">
        <v>37</v>
      </c>
      <c r="E1077" t="s">
        <v>38</v>
      </c>
      <c r="F1077">
        <v>5.7</v>
      </c>
      <c r="G1077" t="s">
        <v>46</v>
      </c>
      <c r="H1077" s="2">
        <v>42724</v>
      </c>
      <c r="I1077" s="3">
        <v>0.57916666666666672</v>
      </c>
      <c r="J1077" s="2">
        <v>42724</v>
      </c>
      <c r="K1077" s="3">
        <v>0.59513888888888888</v>
      </c>
      <c r="L1077" s="4">
        <v>1.5972222222222221E-2</v>
      </c>
      <c r="M1077" t="str">
        <f>TEXT(Table1[[#This Row],[START_DATE]], "dddd")</f>
        <v>Tuesday</v>
      </c>
      <c r="N1077" t="str">
        <f>UPPER(LEFT(Table1[[#This Row],[Column1]],3))</f>
        <v>TUE</v>
      </c>
      <c r="O1077" t="str" cm="1">
        <f t="array" ref="O1077">_xlfn.IFS(
  Table1[[#This Row],[START_TIME]]&lt;TIME(12,0,0), "05:00-12:00",
  Table1[[#This Row],[START_TIME]]&lt;TIME(18,0,0), "12:00-18:00",
  Table1[[#This Row],[START_TIME]]&lt;TIME(23,0,0), "18:00-23:00",
  TRUE, "23:00-05:00"
)</f>
        <v>12:00-18:00</v>
      </c>
    </row>
    <row r="1078" spans="1:15" x14ac:dyDescent="0.35">
      <c r="A1078" s="1">
        <v>42724.676388888889</v>
      </c>
      <c r="B1078" s="1">
        <v>42724.683333333334</v>
      </c>
      <c r="C1078" t="s">
        <v>12</v>
      </c>
      <c r="D1078" t="s">
        <v>38</v>
      </c>
      <c r="E1078" t="s">
        <v>38</v>
      </c>
      <c r="F1078">
        <v>1.8</v>
      </c>
      <c r="G1078" t="s">
        <v>29</v>
      </c>
      <c r="H1078" s="2">
        <v>42724</v>
      </c>
      <c r="I1078" s="3">
        <v>0.67638888888888893</v>
      </c>
      <c r="J1078" s="2">
        <v>42724</v>
      </c>
      <c r="K1078" s="3">
        <v>0.68333333333333335</v>
      </c>
      <c r="L1078" s="4">
        <v>6.9444444444444441E-3</v>
      </c>
      <c r="M1078" t="str">
        <f>TEXT(Table1[[#This Row],[START_DATE]], "dddd")</f>
        <v>Tuesday</v>
      </c>
      <c r="N1078" t="str">
        <f>UPPER(LEFT(Table1[[#This Row],[Column1]],3))</f>
        <v>TUE</v>
      </c>
      <c r="O1078" t="str" cm="1">
        <f t="array" ref="O1078">_xlfn.IFS(
  Table1[[#This Row],[START_TIME]]&lt;TIME(12,0,0), "05:00-12:00",
  Table1[[#This Row],[START_TIME]]&lt;TIME(18,0,0), "12:00-18:00",
  Table1[[#This Row],[START_TIME]]&lt;TIME(23,0,0), "18:00-23:00",
  TRUE, "23:00-05:00"
)</f>
        <v>12:00-18:00</v>
      </c>
    </row>
    <row r="1079" spans="1:15" x14ac:dyDescent="0.35">
      <c r="A1079" s="1">
        <v>42724.705555555556</v>
      </c>
      <c r="B1079" s="1">
        <v>42724.713194444441</v>
      </c>
      <c r="C1079" t="s">
        <v>12</v>
      </c>
      <c r="D1079" t="s">
        <v>38</v>
      </c>
      <c r="E1079" t="s">
        <v>38</v>
      </c>
      <c r="F1079">
        <v>1.4</v>
      </c>
      <c r="G1079" t="s">
        <v>29</v>
      </c>
      <c r="H1079" s="2">
        <v>42724</v>
      </c>
      <c r="I1079" s="3">
        <v>0.7055555555555556</v>
      </c>
      <c r="J1079" s="2">
        <v>42724</v>
      </c>
      <c r="K1079" s="3">
        <v>0.71319444444444446</v>
      </c>
      <c r="L1079" s="4">
        <v>7.6388888888888886E-3</v>
      </c>
      <c r="M1079" t="str">
        <f>TEXT(Table1[[#This Row],[START_DATE]], "dddd")</f>
        <v>Tuesday</v>
      </c>
      <c r="N1079" t="str">
        <f>UPPER(LEFT(Table1[[#This Row],[Column1]],3))</f>
        <v>TUE</v>
      </c>
      <c r="O1079" t="str" cm="1">
        <f t="array" ref="O1079">_xlfn.IFS(
  Table1[[#This Row],[START_TIME]]&lt;TIME(12,0,0), "05:00-12:00",
  Table1[[#This Row],[START_TIME]]&lt;TIME(18,0,0), "12:00-18:00",
  Table1[[#This Row],[START_TIME]]&lt;TIME(23,0,0), "18:00-23:00",
  TRUE, "23:00-05:00"
)</f>
        <v>12:00-18:00</v>
      </c>
    </row>
    <row r="1080" spans="1:15" x14ac:dyDescent="0.35">
      <c r="A1080" s="1">
        <v>42724.782638888886</v>
      </c>
      <c r="B1080" s="1">
        <v>42724.806250000001</v>
      </c>
      <c r="C1080" t="s">
        <v>12</v>
      </c>
      <c r="D1080" t="s">
        <v>38</v>
      </c>
      <c r="E1080" t="s">
        <v>37</v>
      </c>
      <c r="F1080">
        <v>10.3</v>
      </c>
      <c r="G1080" t="s">
        <v>17</v>
      </c>
      <c r="H1080" s="2">
        <v>42724</v>
      </c>
      <c r="I1080" s="3">
        <v>0.78263888888888888</v>
      </c>
      <c r="J1080" s="2">
        <v>42724</v>
      </c>
      <c r="K1080" s="3">
        <v>0.80625000000000002</v>
      </c>
      <c r="L1080" s="4">
        <v>2.361111111111111E-2</v>
      </c>
      <c r="M1080" t="str">
        <f>TEXT(Table1[[#This Row],[START_DATE]], "dddd")</f>
        <v>Tuesday</v>
      </c>
      <c r="N1080" t="str">
        <f>UPPER(LEFT(Table1[[#This Row],[Column1]],3))</f>
        <v>TUE</v>
      </c>
      <c r="O1080" t="str" cm="1">
        <f t="array" ref="O1080">_xlfn.IFS(
  Table1[[#This Row],[START_TIME]]&lt;TIME(12,0,0), "05:00-12:00",
  Table1[[#This Row],[START_TIME]]&lt;TIME(18,0,0), "12:00-18:00",
  Table1[[#This Row],[START_TIME]]&lt;TIME(23,0,0), "18:00-23:00",
  TRUE, "23:00-05:00"
)</f>
        <v>18:00-23:00</v>
      </c>
    </row>
    <row r="1081" spans="1:15" x14ac:dyDescent="0.35">
      <c r="A1081" s="1">
        <v>42725.320833333331</v>
      </c>
      <c r="B1081" s="1">
        <v>42725.340277777781</v>
      </c>
      <c r="C1081" t="s">
        <v>12</v>
      </c>
      <c r="D1081" t="s">
        <v>37</v>
      </c>
      <c r="E1081" t="s">
        <v>37</v>
      </c>
      <c r="F1081">
        <v>11.5</v>
      </c>
      <c r="G1081" t="s">
        <v>21</v>
      </c>
      <c r="H1081" s="2">
        <v>42725</v>
      </c>
      <c r="I1081" s="3">
        <v>0.32083333333333336</v>
      </c>
      <c r="J1081" s="2">
        <v>42725</v>
      </c>
      <c r="K1081" s="3">
        <v>0.34027777777777779</v>
      </c>
      <c r="L1081" s="4">
        <v>1.9444444444444445E-2</v>
      </c>
      <c r="M1081" t="str">
        <f>TEXT(Table1[[#This Row],[START_DATE]], "dddd")</f>
        <v>Wednesday</v>
      </c>
      <c r="N1081" t="str">
        <f>UPPER(LEFT(Table1[[#This Row],[Column1]],3))</f>
        <v>WED</v>
      </c>
      <c r="O1081" t="str" cm="1">
        <f t="array" ref="O1081">_xlfn.IFS(
  Table1[[#This Row],[START_TIME]]&lt;TIME(12,0,0), "05:00-12:00",
  Table1[[#This Row],[START_TIME]]&lt;TIME(18,0,0), "12:00-18:00",
  Table1[[#This Row],[START_TIME]]&lt;TIME(23,0,0), "18:00-23:00",
  TRUE, "23:00-05:00"
)</f>
        <v>05:00-12:00</v>
      </c>
    </row>
    <row r="1082" spans="1:15" x14ac:dyDescent="0.35">
      <c r="A1082" s="1">
        <v>42725.426388888889</v>
      </c>
      <c r="B1082" s="1">
        <v>42725.4375</v>
      </c>
      <c r="C1082" t="s">
        <v>12</v>
      </c>
      <c r="D1082" t="s">
        <v>37</v>
      </c>
      <c r="E1082" t="s">
        <v>38</v>
      </c>
      <c r="F1082">
        <v>4.9000000000000004</v>
      </c>
      <c r="G1082" t="s">
        <v>29</v>
      </c>
      <c r="H1082" s="2">
        <v>42725</v>
      </c>
      <c r="I1082" s="3">
        <v>0.42638888888888887</v>
      </c>
      <c r="J1082" s="2">
        <v>42725</v>
      </c>
      <c r="K1082" s="3">
        <v>0.4375</v>
      </c>
      <c r="L1082" s="4">
        <v>1.1111111111111112E-2</v>
      </c>
      <c r="M1082" t="str">
        <f>TEXT(Table1[[#This Row],[START_DATE]], "dddd")</f>
        <v>Wednesday</v>
      </c>
      <c r="N1082" t="str">
        <f>UPPER(LEFT(Table1[[#This Row],[Column1]],3))</f>
        <v>WED</v>
      </c>
      <c r="O1082" t="str" cm="1">
        <f t="array" ref="O1082">_xlfn.IFS(
  Table1[[#This Row],[START_TIME]]&lt;TIME(12,0,0), "05:00-12:00",
  Table1[[#This Row],[START_TIME]]&lt;TIME(18,0,0), "12:00-18:00",
  Table1[[#This Row],[START_TIME]]&lt;TIME(23,0,0), "18:00-23:00",
  TRUE, "23:00-05:00"
)</f>
        <v>05:00-12:00</v>
      </c>
    </row>
    <row r="1083" spans="1:15" x14ac:dyDescent="0.35">
      <c r="A1083" s="1">
        <v>42725.482638888891</v>
      </c>
      <c r="B1083" s="1">
        <v>42725.492361111108</v>
      </c>
      <c r="C1083" t="s">
        <v>12</v>
      </c>
      <c r="D1083" t="s">
        <v>38</v>
      </c>
      <c r="E1083" t="s">
        <v>37</v>
      </c>
      <c r="F1083">
        <v>3.5</v>
      </c>
      <c r="G1083" t="s">
        <v>14</v>
      </c>
      <c r="H1083" s="2">
        <v>42725</v>
      </c>
      <c r="I1083" s="3">
        <v>0.4826388888888889</v>
      </c>
      <c r="J1083" s="2">
        <v>42725</v>
      </c>
      <c r="K1083" s="3">
        <v>0.49236111111111114</v>
      </c>
      <c r="L1083" s="4">
        <v>9.7222222222222224E-3</v>
      </c>
      <c r="M1083" t="str">
        <f>TEXT(Table1[[#This Row],[START_DATE]], "dddd")</f>
        <v>Wednesday</v>
      </c>
      <c r="N1083" t="str">
        <f>UPPER(LEFT(Table1[[#This Row],[Column1]],3))</f>
        <v>WED</v>
      </c>
      <c r="O1083" t="str" cm="1">
        <f t="array" ref="O1083">_xlfn.IFS(
  Table1[[#This Row],[START_TIME]]&lt;TIME(12,0,0), "05:00-12:00",
  Table1[[#This Row],[START_TIME]]&lt;TIME(18,0,0), "12:00-18:00",
  Table1[[#This Row],[START_TIME]]&lt;TIME(23,0,0), "18:00-23:00",
  TRUE, "23:00-05:00"
)</f>
        <v>05:00-12:00</v>
      </c>
    </row>
    <row r="1084" spans="1:15" x14ac:dyDescent="0.35">
      <c r="A1084" s="1">
        <v>42725.535416666666</v>
      </c>
      <c r="B1084" s="1">
        <v>42725.564583333333</v>
      </c>
      <c r="C1084" t="s">
        <v>12</v>
      </c>
      <c r="D1084" t="s">
        <v>37</v>
      </c>
      <c r="E1084" t="s">
        <v>37</v>
      </c>
      <c r="F1084">
        <v>16.2</v>
      </c>
      <c r="G1084" t="s">
        <v>21</v>
      </c>
      <c r="H1084" s="2">
        <v>42725</v>
      </c>
      <c r="I1084" s="3">
        <v>0.53541666666666665</v>
      </c>
      <c r="J1084" s="2">
        <v>42725</v>
      </c>
      <c r="K1084" s="3">
        <v>0.56458333333333333</v>
      </c>
      <c r="L1084" s="4">
        <v>2.9166666666666667E-2</v>
      </c>
      <c r="M1084" t="str">
        <f>TEXT(Table1[[#This Row],[START_DATE]], "dddd")</f>
        <v>Wednesday</v>
      </c>
      <c r="N1084" t="str">
        <f>UPPER(LEFT(Table1[[#This Row],[Column1]],3))</f>
        <v>WED</v>
      </c>
      <c r="O1084" t="str" cm="1">
        <f t="array" ref="O1084">_xlfn.IFS(
  Table1[[#This Row],[START_TIME]]&lt;TIME(12,0,0), "05:00-12:00",
  Table1[[#This Row],[START_TIME]]&lt;TIME(18,0,0), "12:00-18:00",
  Table1[[#This Row],[START_TIME]]&lt;TIME(23,0,0), "18:00-23:00",
  TRUE, "23:00-05:00"
)</f>
        <v>12:00-18:00</v>
      </c>
    </row>
    <row r="1085" spans="1:15" x14ac:dyDescent="0.35">
      <c r="A1085" s="1">
        <v>42725.651388888888</v>
      </c>
      <c r="B1085" s="1">
        <v>42725.65902777778</v>
      </c>
      <c r="C1085" t="s">
        <v>12</v>
      </c>
      <c r="D1085" t="s">
        <v>37</v>
      </c>
      <c r="E1085" t="s">
        <v>37</v>
      </c>
      <c r="F1085">
        <v>2</v>
      </c>
      <c r="G1085" t="s">
        <v>29</v>
      </c>
      <c r="H1085" s="2">
        <v>42725</v>
      </c>
      <c r="I1085" s="3">
        <v>0.65138888888888891</v>
      </c>
      <c r="J1085" s="2">
        <v>42725</v>
      </c>
      <c r="K1085" s="3">
        <v>0.65902777777777777</v>
      </c>
      <c r="L1085" s="4">
        <v>7.6388888888888886E-3</v>
      </c>
      <c r="M1085" t="str">
        <f>TEXT(Table1[[#This Row],[START_DATE]], "dddd")</f>
        <v>Wednesday</v>
      </c>
      <c r="N1085" t="str">
        <f>UPPER(LEFT(Table1[[#This Row],[Column1]],3))</f>
        <v>WED</v>
      </c>
      <c r="O1085" t="str" cm="1">
        <f t="array" ref="O1085">_xlfn.IFS(
  Table1[[#This Row],[START_TIME]]&lt;TIME(12,0,0), "05:00-12:00",
  Table1[[#This Row],[START_TIME]]&lt;TIME(18,0,0), "12:00-18:00",
  Table1[[#This Row],[START_TIME]]&lt;TIME(23,0,0), "18:00-23:00",
  TRUE, "23:00-05:00"
)</f>
        <v>12:00-18:00</v>
      </c>
    </row>
    <row r="1086" spans="1:15" x14ac:dyDescent="0.35">
      <c r="A1086" s="1">
        <v>42725.663194444445</v>
      </c>
      <c r="B1086" s="1">
        <v>42725.670138888891</v>
      </c>
      <c r="C1086" t="s">
        <v>12</v>
      </c>
      <c r="D1086" t="s">
        <v>37</v>
      </c>
      <c r="E1086" t="s">
        <v>38</v>
      </c>
      <c r="F1086">
        <v>2.1</v>
      </c>
      <c r="G1086" t="s">
        <v>29</v>
      </c>
      <c r="H1086" s="2">
        <v>42725</v>
      </c>
      <c r="I1086" s="3">
        <v>0.66319444444444442</v>
      </c>
      <c r="J1086" s="2">
        <v>42725</v>
      </c>
      <c r="K1086" s="3">
        <v>0.67013888888888884</v>
      </c>
      <c r="L1086" s="4">
        <v>6.9444444444444441E-3</v>
      </c>
      <c r="M1086" t="str">
        <f>TEXT(Table1[[#This Row],[START_DATE]], "dddd")</f>
        <v>Wednesday</v>
      </c>
      <c r="N1086" t="str">
        <f>UPPER(LEFT(Table1[[#This Row],[Column1]],3))</f>
        <v>WED</v>
      </c>
      <c r="O1086" t="str" cm="1">
        <f t="array" ref="O1086">_xlfn.IFS(
  Table1[[#This Row],[START_TIME]]&lt;TIME(12,0,0), "05:00-12:00",
  Table1[[#This Row],[START_TIME]]&lt;TIME(18,0,0), "12:00-18:00",
  Table1[[#This Row],[START_TIME]]&lt;TIME(23,0,0), "18:00-23:00",
  TRUE, "23:00-05:00"
)</f>
        <v>12:00-18:00</v>
      </c>
    </row>
    <row r="1087" spans="1:15" x14ac:dyDescent="0.35">
      <c r="A1087" s="1">
        <v>42725.739583333336</v>
      </c>
      <c r="B1087" s="1">
        <v>42725.745833333334</v>
      </c>
      <c r="C1087" t="s">
        <v>12</v>
      </c>
      <c r="D1087" t="s">
        <v>38</v>
      </c>
      <c r="E1087" t="s">
        <v>38</v>
      </c>
      <c r="F1087">
        <v>2.1</v>
      </c>
      <c r="G1087" t="s">
        <v>21</v>
      </c>
      <c r="H1087" s="2">
        <v>42725</v>
      </c>
      <c r="I1087" s="3">
        <v>0.73958333333333337</v>
      </c>
      <c r="J1087" s="2">
        <v>42725</v>
      </c>
      <c r="K1087" s="3">
        <v>0.74583333333333335</v>
      </c>
      <c r="L1087" s="4">
        <v>6.2500000000000003E-3</v>
      </c>
      <c r="M1087" t="str">
        <f>TEXT(Table1[[#This Row],[START_DATE]], "dddd")</f>
        <v>Wednesday</v>
      </c>
      <c r="N1087" t="str">
        <f>UPPER(LEFT(Table1[[#This Row],[Column1]],3))</f>
        <v>WED</v>
      </c>
      <c r="O1087" t="str" cm="1">
        <f t="array" ref="O1087">_xlfn.IFS(
  Table1[[#This Row],[START_TIME]]&lt;TIME(12,0,0), "05:00-12:00",
  Table1[[#This Row],[START_TIME]]&lt;TIME(18,0,0), "12:00-18:00",
  Table1[[#This Row],[START_TIME]]&lt;TIME(23,0,0), "18:00-23:00",
  TRUE, "23:00-05:00"
)</f>
        <v>12:00-18:00</v>
      </c>
    </row>
    <row r="1088" spans="1:15" x14ac:dyDescent="0.35">
      <c r="A1088" s="1">
        <v>42725.749305555553</v>
      </c>
      <c r="B1088" s="1">
        <v>42725.771527777775</v>
      </c>
      <c r="C1088" t="s">
        <v>12</v>
      </c>
      <c r="D1088" t="s">
        <v>38</v>
      </c>
      <c r="E1088" t="s">
        <v>37</v>
      </c>
      <c r="F1088">
        <v>7.2</v>
      </c>
      <c r="G1088" t="s">
        <v>17</v>
      </c>
      <c r="H1088" s="2">
        <v>42725</v>
      </c>
      <c r="I1088" s="3">
        <v>0.74930555555555556</v>
      </c>
      <c r="J1088" s="2">
        <v>42725</v>
      </c>
      <c r="K1088" s="3">
        <v>0.77152777777777781</v>
      </c>
      <c r="L1088" s="4">
        <v>2.2222222222222223E-2</v>
      </c>
      <c r="M1088" t="str">
        <f>TEXT(Table1[[#This Row],[START_DATE]], "dddd")</f>
        <v>Wednesday</v>
      </c>
      <c r="N1088" t="str">
        <f>UPPER(LEFT(Table1[[#This Row],[Column1]],3))</f>
        <v>WED</v>
      </c>
      <c r="O1088" t="str" cm="1">
        <f t="array" ref="O1088">_xlfn.IFS(
  Table1[[#This Row],[START_TIME]]&lt;TIME(12,0,0), "05:00-12:00",
  Table1[[#This Row],[START_TIME]]&lt;TIME(18,0,0), "12:00-18:00",
  Table1[[#This Row],[START_TIME]]&lt;TIME(23,0,0), "18:00-23:00",
  TRUE, "23:00-05:00"
)</f>
        <v>12:00-18:00</v>
      </c>
    </row>
    <row r="1089" spans="1:15" x14ac:dyDescent="0.35">
      <c r="A1089" s="1">
        <v>42725.825694444444</v>
      </c>
      <c r="B1089" s="1">
        <v>42725.857638888891</v>
      </c>
      <c r="C1089" t="s">
        <v>12</v>
      </c>
      <c r="D1089" t="s">
        <v>37</v>
      </c>
      <c r="E1089" t="s">
        <v>72</v>
      </c>
      <c r="F1089">
        <v>12</v>
      </c>
      <c r="G1089" t="s">
        <v>21</v>
      </c>
      <c r="H1089" s="2">
        <v>42725</v>
      </c>
      <c r="I1089" s="3">
        <v>0.8256944444444444</v>
      </c>
      <c r="J1089" s="2">
        <v>42725</v>
      </c>
      <c r="K1089" s="3">
        <v>0.85763888888888884</v>
      </c>
      <c r="L1089" s="4">
        <v>3.1944444444444442E-2</v>
      </c>
      <c r="M1089" t="str">
        <f>TEXT(Table1[[#This Row],[START_DATE]], "dddd")</f>
        <v>Wednesday</v>
      </c>
      <c r="N1089" t="str">
        <f>UPPER(LEFT(Table1[[#This Row],[Column1]],3))</f>
        <v>WED</v>
      </c>
      <c r="O1089" t="str" cm="1">
        <f t="array" ref="O1089">_xlfn.IFS(
  Table1[[#This Row],[START_TIME]]&lt;TIME(12,0,0), "05:00-12:00",
  Table1[[#This Row],[START_TIME]]&lt;TIME(18,0,0), "12:00-18:00",
  Table1[[#This Row],[START_TIME]]&lt;TIME(23,0,0), "18:00-23:00",
  TRUE, "23:00-05:00"
)</f>
        <v>18:00-23:00</v>
      </c>
    </row>
    <row r="1090" spans="1:15" x14ac:dyDescent="0.35">
      <c r="A1090" s="1">
        <v>42725.87222222222</v>
      </c>
      <c r="B1090" s="1">
        <v>42725.987500000003</v>
      </c>
      <c r="C1090" t="s">
        <v>12</v>
      </c>
      <c r="D1090" t="s">
        <v>72</v>
      </c>
      <c r="E1090" t="s">
        <v>37</v>
      </c>
      <c r="F1090">
        <v>103</v>
      </c>
      <c r="G1090" t="s">
        <v>21</v>
      </c>
      <c r="H1090" s="2">
        <v>42725</v>
      </c>
      <c r="I1090" s="3">
        <v>0.87222222222222223</v>
      </c>
      <c r="J1090" s="2">
        <v>42725</v>
      </c>
      <c r="K1090" s="3">
        <v>0.98750000000000004</v>
      </c>
      <c r="L1090" s="4">
        <v>0.11527777777777778</v>
      </c>
      <c r="M1090" t="str">
        <f>TEXT(Table1[[#This Row],[START_DATE]], "dddd")</f>
        <v>Wednesday</v>
      </c>
      <c r="N1090" t="str">
        <f>UPPER(LEFT(Table1[[#This Row],[Column1]],3))</f>
        <v>WED</v>
      </c>
      <c r="O1090" t="str" cm="1">
        <f t="array" ref="O1090">_xlfn.IFS(
  Table1[[#This Row],[START_TIME]]&lt;TIME(12,0,0), "05:00-12:00",
  Table1[[#This Row],[START_TIME]]&lt;TIME(18,0,0), "12:00-18:00",
  Table1[[#This Row],[START_TIME]]&lt;TIME(23,0,0), "18:00-23:00",
  TRUE, "23:00-05:00"
)</f>
        <v>18:00-23:00</v>
      </c>
    </row>
    <row r="1091" spans="1:15" x14ac:dyDescent="0.35">
      <c r="A1091" s="1">
        <v>42726.652777777781</v>
      </c>
      <c r="B1091" s="1">
        <v>42726.693055555559</v>
      </c>
      <c r="C1091" t="s">
        <v>12</v>
      </c>
      <c r="D1091" t="s">
        <v>37</v>
      </c>
      <c r="E1091" t="s">
        <v>37</v>
      </c>
      <c r="F1091">
        <v>32.299999999999997</v>
      </c>
      <c r="G1091" t="s">
        <v>21</v>
      </c>
      <c r="H1091" s="2">
        <v>42726</v>
      </c>
      <c r="I1091" s="3">
        <v>0.65277777777777779</v>
      </c>
      <c r="J1091" s="2">
        <v>42726</v>
      </c>
      <c r="K1091" s="3">
        <v>0.69305555555555554</v>
      </c>
      <c r="L1091" s="4">
        <v>4.027777777777778E-2</v>
      </c>
      <c r="M1091" t="str">
        <f>TEXT(Table1[[#This Row],[START_DATE]], "dddd")</f>
        <v>Thursday</v>
      </c>
      <c r="N1091" t="str">
        <f>UPPER(LEFT(Table1[[#This Row],[Column1]],3))</f>
        <v>THU</v>
      </c>
      <c r="O1091" t="str" cm="1">
        <f t="array" ref="O1091">_xlfn.IFS(
  Table1[[#This Row],[START_TIME]]&lt;TIME(12,0,0), "05:00-12:00",
  Table1[[#This Row],[START_TIME]]&lt;TIME(18,0,0), "12:00-18:00",
  Table1[[#This Row],[START_TIME]]&lt;TIME(23,0,0), "18:00-23:00",
  TRUE, "23:00-05:00"
)</f>
        <v>12:00-18:00</v>
      </c>
    </row>
    <row r="1092" spans="1:15" x14ac:dyDescent="0.35">
      <c r="A1092" s="1">
        <v>42726.711111111108</v>
      </c>
      <c r="B1092" s="1">
        <v>42726.722222222219</v>
      </c>
      <c r="C1092" t="s">
        <v>12</v>
      </c>
      <c r="D1092" t="s">
        <v>37</v>
      </c>
      <c r="E1092" t="s">
        <v>37</v>
      </c>
      <c r="F1092">
        <v>5.3</v>
      </c>
      <c r="G1092" t="s">
        <v>17</v>
      </c>
      <c r="H1092" s="2">
        <v>42726</v>
      </c>
      <c r="I1092" s="3">
        <v>0.71111111111111114</v>
      </c>
      <c r="J1092" s="2">
        <v>42726</v>
      </c>
      <c r="K1092" s="3">
        <v>0.72222222222222221</v>
      </c>
      <c r="L1092" s="4">
        <v>1.1111111111111112E-2</v>
      </c>
      <c r="M1092" t="str">
        <f>TEXT(Table1[[#This Row],[START_DATE]], "dddd")</f>
        <v>Thursday</v>
      </c>
      <c r="N1092" t="str">
        <f>UPPER(LEFT(Table1[[#This Row],[Column1]],3))</f>
        <v>THU</v>
      </c>
      <c r="O1092" t="str" cm="1">
        <f t="array" ref="O1092">_xlfn.IFS(
  Table1[[#This Row],[START_TIME]]&lt;TIME(12,0,0), "05:00-12:00",
  Table1[[#This Row],[START_TIME]]&lt;TIME(18,0,0), "12:00-18:00",
  Table1[[#This Row],[START_TIME]]&lt;TIME(23,0,0), "18:00-23:00",
  TRUE, "23:00-05:00"
)</f>
        <v>12:00-18:00</v>
      </c>
    </row>
    <row r="1093" spans="1:15" x14ac:dyDescent="0.35">
      <c r="A1093" s="1">
        <v>42726.727083333331</v>
      </c>
      <c r="B1093" s="1">
        <v>42726.745138888888</v>
      </c>
      <c r="C1093" t="s">
        <v>12</v>
      </c>
      <c r="D1093" t="s">
        <v>37</v>
      </c>
      <c r="E1093" t="s">
        <v>37</v>
      </c>
      <c r="F1093">
        <v>11.6</v>
      </c>
      <c r="G1093" t="s">
        <v>21</v>
      </c>
      <c r="H1093" s="2">
        <v>42726</v>
      </c>
      <c r="I1093" s="3">
        <v>0.7270833333333333</v>
      </c>
      <c r="J1093" s="2">
        <v>42726</v>
      </c>
      <c r="K1093" s="3">
        <v>0.74513888888888891</v>
      </c>
      <c r="L1093" s="4">
        <v>1.8055555555555554E-2</v>
      </c>
      <c r="M1093" t="str">
        <f>TEXT(Table1[[#This Row],[START_DATE]], "dddd")</f>
        <v>Thursday</v>
      </c>
      <c r="N1093" t="str">
        <f>UPPER(LEFT(Table1[[#This Row],[Column1]],3))</f>
        <v>THU</v>
      </c>
      <c r="O1093" t="str" cm="1">
        <f t="array" ref="O1093">_xlfn.IFS(
  Table1[[#This Row],[START_TIME]]&lt;TIME(12,0,0), "05:00-12:00",
  Table1[[#This Row],[START_TIME]]&lt;TIME(18,0,0), "12:00-18:00",
  Table1[[#This Row],[START_TIME]]&lt;TIME(23,0,0), "18:00-23:00",
  TRUE, "23:00-05:00"
)</f>
        <v>12:00-18:00</v>
      </c>
    </row>
    <row r="1094" spans="1:15" x14ac:dyDescent="0.35">
      <c r="A1094" s="1">
        <v>42726.74722222222</v>
      </c>
      <c r="B1094" s="1">
        <v>42726.770138888889</v>
      </c>
      <c r="C1094" t="s">
        <v>12</v>
      </c>
      <c r="D1094" t="s">
        <v>37</v>
      </c>
      <c r="E1094" t="s">
        <v>37</v>
      </c>
      <c r="F1094">
        <v>23.2</v>
      </c>
      <c r="G1094" t="s">
        <v>21</v>
      </c>
      <c r="H1094" s="2">
        <v>42726</v>
      </c>
      <c r="I1094" s="3">
        <v>0.74722222222222223</v>
      </c>
      <c r="J1094" s="2">
        <v>42726</v>
      </c>
      <c r="K1094" s="3">
        <v>0.77013888888888893</v>
      </c>
      <c r="L1094" s="4">
        <v>2.2916666666666665E-2</v>
      </c>
      <c r="M1094" t="str">
        <f>TEXT(Table1[[#This Row],[START_DATE]], "dddd")</f>
        <v>Thursday</v>
      </c>
      <c r="N1094" t="str">
        <f>UPPER(LEFT(Table1[[#This Row],[Column1]],3))</f>
        <v>THU</v>
      </c>
      <c r="O1094" t="str" cm="1">
        <f t="array" ref="O1094">_xlfn.IFS(
  Table1[[#This Row],[START_TIME]]&lt;TIME(12,0,0), "05:00-12:00",
  Table1[[#This Row],[START_TIME]]&lt;TIME(18,0,0), "12:00-18:00",
  Table1[[#This Row],[START_TIME]]&lt;TIME(23,0,0), "18:00-23:00",
  TRUE, "23:00-05:00"
)</f>
        <v>12:00-18:00</v>
      </c>
    </row>
    <row r="1095" spans="1:15" x14ac:dyDescent="0.35">
      <c r="A1095" s="1">
        <v>42726.771527777775</v>
      </c>
      <c r="B1095" s="1">
        <v>42726.775694444441</v>
      </c>
      <c r="C1095" t="s">
        <v>12</v>
      </c>
      <c r="D1095" t="s">
        <v>37</v>
      </c>
      <c r="E1095" t="s">
        <v>37</v>
      </c>
      <c r="F1095">
        <v>3.2</v>
      </c>
      <c r="G1095" t="s">
        <v>29</v>
      </c>
      <c r="H1095" s="2">
        <v>42726</v>
      </c>
      <c r="I1095" s="3">
        <v>0.77152777777777781</v>
      </c>
      <c r="J1095" s="2">
        <v>42726</v>
      </c>
      <c r="K1095" s="3">
        <v>0.77569444444444446</v>
      </c>
      <c r="L1095" s="4">
        <v>4.1666666666666666E-3</v>
      </c>
      <c r="M1095" t="str">
        <f>TEXT(Table1[[#This Row],[START_DATE]], "dddd")</f>
        <v>Thursday</v>
      </c>
      <c r="N1095" t="str">
        <f>UPPER(LEFT(Table1[[#This Row],[Column1]],3))</f>
        <v>THU</v>
      </c>
      <c r="O1095" t="str" cm="1">
        <f t="array" ref="O1095">_xlfn.IFS(
  Table1[[#This Row],[START_TIME]]&lt;TIME(12,0,0), "05:00-12:00",
  Table1[[#This Row],[START_TIME]]&lt;TIME(18,0,0), "12:00-18:00",
  Table1[[#This Row],[START_TIME]]&lt;TIME(23,0,0), "18:00-23:00",
  TRUE, "23:00-05:00"
)</f>
        <v>18:00-23:00</v>
      </c>
    </row>
    <row r="1096" spans="1:15" x14ac:dyDescent="0.35">
      <c r="A1096" s="1">
        <v>42726.776388888888</v>
      </c>
      <c r="B1096" s="1">
        <v>42726.782638888886</v>
      </c>
      <c r="C1096" t="s">
        <v>12</v>
      </c>
      <c r="D1096" t="s">
        <v>37</v>
      </c>
      <c r="E1096" t="s">
        <v>37</v>
      </c>
      <c r="F1096">
        <v>12.3</v>
      </c>
      <c r="G1096" t="s">
        <v>46</v>
      </c>
      <c r="H1096" s="2">
        <v>42726</v>
      </c>
      <c r="I1096" s="3">
        <v>0.77638888888888891</v>
      </c>
      <c r="J1096" s="2">
        <v>42726</v>
      </c>
      <c r="K1096" s="3">
        <v>0.78263888888888888</v>
      </c>
      <c r="L1096" s="4">
        <v>6.2500000000000003E-3</v>
      </c>
      <c r="M1096" t="str">
        <f>TEXT(Table1[[#This Row],[START_DATE]], "dddd")</f>
        <v>Thursday</v>
      </c>
      <c r="N1096" t="str">
        <f>UPPER(LEFT(Table1[[#This Row],[Column1]],3))</f>
        <v>THU</v>
      </c>
      <c r="O1096" t="str" cm="1">
        <f t="array" ref="O1096">_xlfn.IFS(
  Table1[[#This Row],[START_TIME]]&lt;TIME(12,0,0), "05:00-12:00",
  Table1[[#This Row],[START_TIME]]&lt;TIME(18,0,0), "12:00-18:00",
  Table1[[#This Row],[START_TIME]]&lt;TIME(23,0,0), "18:00-23:00",
  TRUE, "23:00-05:00"
)</f>
        <v>18:00-23:00</v>
      </c>
    </row>
    <row r="1097" spans="1:15" x14ac:dyDescent="0.35">
      <c r="A1097" s="1">
        <v>42726.794444444444</v>
      </c>
      <c r="B1097" s="1">
        <v>42726.826388888891</v>
      </c>
      <c r="C1097" t="s">
        <v>12</v>
      </c>
      <c r="D1097" t="s">
        <v>37</v>
      </c>
      <c r="E1097" t="s">
        <v>159</v>
      </c>
      <c r="F1097">
        <v>14</v>
      </c>
      <c r="G1097" t="s">
        <v>21</v>
      </c>
      <c r="H1097" s="2">
        <v>42726</v>
      </c>
      <c r="I1097" s="3">
        <v>0.7944444444444444</v>
      </c>
      <c r="J1097" s="2">
        <v>42726</v>
      </c>
      <c r="K1097" s="3">
        <v>0.82638888888888884</v>
      </c>
      <c r="L1097" s="4">
        <v>3.1944444444444442E-2</v>
      </c>
      <c r="M1097" t="str">
        <f>TEXT(Table1[[#This Row],[START_DATE]], "dddd")</f>
        <v>Thursday</v>
      </c>
      <c r="N1097" t="str">
        <f>UPPER(LEFT(Table1[[#This Row],[Column1]],3))</f>
        <v>THU</v>
      </c>
      <c r="O1097" t="str" cm="1">
        <f t="array" ref="O1097">_xlfn.IFS(
  Table1[[#This Row],[START_TIME]]&lt;TIME(12,0,0), "05:00-12:00",
  Table1[[#This Row],[START_TIME]]&lt;TIME(18,0,0), "12:00-18:00",
  Table1[[#This Row],[START_TIME]]&lt;TIME(23,0,0), "18:00-23:00",
  TRUE, "23:00-05:00"
)</f>
        <v>18:00-23:00</v>
      </c>
    </row>
    <row r="1098" spans="1:15" x14ac:dyDescent="0.35">
      <c r="A1098" s="1">
        <v>42726.90347222222</v>
      </c>
      <c r="B1098" s="1">
        <v>42726.911805555559</v>
      </c>
      <c r="C1098" t="s">
        <v>12</v>
      </c>
      <c r="D1098" t="s">
        <v>159</v>
      </c>
      <c r="E1098" t="s">
        <v>159</v>
      </c>
      <c r="F1098">
        <v>2.1</v>
      </c>
      <c r="G1098" t="s">
        <v>14</v>
      </c>
      <c r="H1098" s="2">
        <v>42726</v>
      </c>
      <c r="I1098" s="3">
        <v>0.90347222222222223</v>
      </c>
      <c r="J1098" s="2">
        <v>42726</v>
      </c>
      <c r="K1098" s="3">
        <v>0.91180555555555554</v>
      </c>
      <c r="L1098" s="4">
        <v>8.3333333333333332E-3</v>
      </c>
      <c r="M1098" t="str">
        <f>TEXT(Table1[[#This Row],[START_DATE]], "dddd")</f>
        <v>Thursday</v>
      </c>
      <c r="N1098" t="str">
        <f>UPPER(LEFT(Table1[[#This Row],[Column1]],3))</f>
        <v>THU</v>
      </c>
      <c r="O1098" t="str" cm="1">
        <f t="array" ref="O1098">_xlfn.IFS(
  Table1[[#This Row],[START_TIME]]&lt;TIME(12,0,0), "05:00-12:00",
  Table1[[#This Row],[START_TIME]]&lt;TIME(18,0,0), "12:00-18:00",
  Table1[[#This Row],[START_TIME]]&lt;TIME(23,0,0), "18:00-23:00",
  TRUE, "23:00-05:00"
)</f>
        <v>18:00-23:00</v>
      </c>
    </row>
    <row r="1099" spans="1:15" x14ac:dyDescent="0.35">
      <c r="A1099" s="1">
        <v>42726.977083333331</v>
      </c>
      <c r="B1099" s="1">
        <v>42726.980555555558</v>
      </c>
      <c r="C1099" t="s">
        <v>12</v>
      </c>
      <c r="D1099" t="s">
        <v>159</v>
      </c>
      <c r="E1099" t="s">
        <v>159</v>
      </c>
      <c r="F1099">
        <v>2.1</v>
      </c>
      <c r="G1099" t="s">
        <v>17</v>
      </c>
      <c r="H1099" s="2">
        <v>42726</v>
      </c>
      <c r="I1099" s="3">
        <v>0.9770833333333333</v>
      </c>
      <c r="J1099" s="2">
        <v>42726</v>
      </c>
      <c r="K1099" s="3">
        <v>0.98055555555555551</v>
      </c>
      <c r="L1099" s="4">
        <v>3.472222222222222E-3</v>
      </c>
      <c r="M1099" t="str">
        <f>TEXT(Table1[[#This Row],[START_DATE]], "dddd")</f>
        <v>Thursday</v>
      </c>
      <c r="N1099" t="str">
        <f>UPPER(LEFT(Table1[[#This Row],[Column1]],3))</f>
        <v>THU</v>
      </c>
      <c r="O1099" t="str" cm="1">
        <f t="array" ref="O1099">_xlfn.IFS(
  Table1[[#This Row],[START_TIME]]&lt;TIME(12,0,0), "05:00-12:00",
  Table1[[#This Row],[START_TIME]]&lt;TIME(18,0,0), "12:00-18:00",
  Table1[[#This Row],[START_TIME]]&lt;TIME(23,0,0), "18:00-23:00",
  TRUE, "23:00-05:00"
)</f>
        <v>23:00-05:00</v>
      </c>
    </row>
    <row r="1100" spans="1:15" x14ac:dyDescent="0.35">
      <c r="A1100" s="1">
        <v>42727.38958333333</v>
      </c>
      <c r="B1100" s="1">
        <v>42727.40347222222</v>
      </c>
      <c r="C1100" t="s">
        <v>12</v>
      </c>
      <c r="D1100" t="s">
        <v>159</v>
      </c>
      <c r="E1100" t="s">
        <v>159</v>
      </c>
      <c r="F1100">
        <v>3</v>
      </c>
      <c r="G1100" t="s">
        <v>21</v>
      </c>
      <c r="H1100" s="2">
        <v>42727</v>
      </c>
      <c r="I1100" s="3">
        <v>0.38958333333333334</v>
      </c>
      <c r="J1100" s="2">
        <v>42727</v>
      </c>
      <c r="K1100" s="3">
        <v>0.40347222222222223</v>
      </c>
      <c r="L1100" s="4">
        <v>1.3888888888888888E-2</v>
      </c>
      <c r="M1100" t="str">
        <f>TEXT(Table1[[#This Row],[START_DATE]], "dddd")</f>
        <v>Friday</v>
      </c>
      <c r="N1100" t="str">
        <f>UPPER(LEFT(Table1[[#This Row],[Column1]],3))</f>
        <v>FRI</v>
      </c>
      <c r="O1100" t="str" cm="1">
        <f t="array" ref="O1100">_xlfn.IFS(
  Table1[[#This Row],[START_TIME]]&lt;TIME(12,0,0), "05:00-12:00",
  Table1[[#This Row],[START_TIME]]&lt;TIME(18,0,0), "12:00-18:00",
  Table1[[#This Row],[START_TIME]]&lt;TIME(23,0,0), "18:00-23:00",
  TRUE, "23:00-05:00"
)</f>
        <v>05:00-12:00</v>
      </c>
    </row>
    <row r="1101" spans="1:15" x14ac:dyDescent="0.35">
      <c r="A1101" s="1">
        <v>42727.481249999997</v>
      </c>
      <c r="B1101" s="1">
        <v>42727.498611111114</v>
      </c>
      <c r="C1101" t="s">
        <v>12</v>
      </c>
      <c r="D1101" t="s">
        <v>159</v>
      </c>
      <c r="E1101" t="s">
        <v>37</v>
      </c>
      <c r="F1101">
        <v>6.2</v>
      </c>
      <c r="G1101" t="s">
        <v>21</v>
      </c>
      <c r="H1101" s="2">
        <v>42727</v>
      </c>
      <c r="I1101" s="3">
        <v>0.48125000000000001</v>
      </c>
      <c r="J1101" s="2">
        <v>42727</v>
      </c>
      <c r="K1101" s="3">
        <v>0.49861111111111112</v>
      </c>
      <c r="L1101" s="4">
        <v>1.7361111111111112E-2</v>
      </c>
      <c r="M1101" t="str">
        <f>TEXT(Table1[[#This Row],[START_DATE]], "dddd")</f>
        <v>Friday</v>
      </c>
      <c r="N1101" t="str">
        <f>UPPER(LEFT(Table1[[#This Row],[Column1]],3))</f>
        <v>FRI</v>
      </c>
      <c r="O1101" t="str" cm="1">
        <f t="array" ref="O1101">_xlfn.IFS(
  Table1[[#This Row],[START_TIME]]&lt;TIME(12,0,0), "05:00-12:00",
  Table1[[#This Row],[START_TIME]]&lt;TIME(18,0,0), "12:00-18:00",
  Table1[[#This Row],[START_TIME]]&lt;TIME(23,0,0), "18:00-23:00",
  TRUE, "23:00-05:00"
)</f>
        <v>05:00-12:00</v>
      </c>
    </row>
    <row r="1102" spans="1:15" x14ac:dyDescent="0.35">
      <c r="A1102" s="1">
        <v>42727.59375</v>
      </c>
      <c r="B1102" s="1">
        <v>42727.642361111109</v>
      </c>
      <c r="C1102" t="s">
        <v>12</v>
      </c>
      <c r="D1102" t="s">
        <v>37</v>
      </c>
      <c r="E1102" t="s">
        <v>37</v>
      </c>
      <c r="F1102">
        <v>9.6</v>
      </c>
      <c r="G1102" t="s">
        <v>21</v>
      </c>
      <c r="H1102" s="2">
        <v>42727</v>
      </c>
      <c r="I1102" s="3">
        <v>0.59375</v>
      </c>
      <c r="J1102" s="2">
        <v>42727</v>
      </c>
      <c r="K1102" s="3">
        <v>0.64236111111111116</v>
      </c>
      <c r="L1102" s="4">
        <v>4.8611111111111112E-2</v>
      </c>
      <c r="M1102" t="str">
        <f>TEXT(Table1[[#This Row],[START_DATE]], "dddd")</f>
        <v>Friday</v>
      </c>
      <c r="N1102" t="str">
        <f>UPPER(LEFT(Table1[[#This Row],[Column1]],3))</f>
        <v>FRI</v>
      </c>
      <c r="O1102" t="str" cm="1">
        <f t="array" ref="O1102">_xlfn.IFS(
  Table1[[#This Row],[START_TIME]]&lt;TIME(12,0,0), "05:00-12:00",
  Table1[[#This Row],[START_TIME]]&lt;TIME(18,0,0), "12:00-18:00",
  Table1[[#This Row],[START_TIME]]&lt;TIME(23,0,0), "18:00-23:00",
  TRUE, "23:00-05:00"
)</f>
        <v>12:00-18:00</v>
      </c>
    </row>
    <row r="1103" spans="1:15" x14ac:dyDescent="0.35">
      <c r="A1103" s="1">
        <v>42727.682638888888</v>
      </c>
      <c r="B1103" s="1">
        <v>42727.69027777778</v>
      </c>
      <c r="C1103" t="s">
        <v>12</v>
      </c>
      <c r="D1103" t="s">
        <v>37</v>
      </c>
      <c r="E1103" t="s">
        <v>37</v>
      </c>
      <c r="F1103">
        <v>1.3</v>
      </c>
      <c r="G1103" t="s">
        <v>29</v>
      </c>
      <c r="H1103" s="2">
        <v>42727</v>
      </c>
      <c r="I1103" s="3">
        <v>0.68263888888888891</v>
      </c>
      <c r="J1103" s="2">
        <v>42727</v>
      </c>
      <c r="K1103" s="3">
        <v>0.69027777777777777</v>
      </c>
      <c r="L1103" s="4">
        <v>7.6388888888888886E-3</v>
      </c>
      <c r="M1103" t="str">
        <f>TEXT(Table1[[#This Row],[START_DATE]], "dddd")</f>
        <v>Friday</v>
      </c>
      <c r="N1103" t="str">
        <f>UPPER(LEFT(Table1[[#This Row],[Column1]],3))</f>
        <v>FRI</v>
      </c>
      <c r="O1103" t="str" cm="1">
        <f t="array" ref="O1103">_xlfn.IFS(
  Table1[[#This Row],[START_TIME]]&lt;TIME(12,0,0), "05:00-12:00",
  Table1[[#This Row],[START_TIME]]&lt;TIME(18,0,0), "12:00-18:00",
  Table1[[#This Row],[START_TIME]]&lt;TIME(23,0,0), "18:00-23:00",
  TRUE, "23:00-05:00"
)</f>
        <v>12:00-18:00</v>
      </c>
    </row>
    <row r="1104" spans="1:15" x14ac:dyDescent="0.35">
      <c r="A1104" s="1">
        <v>42727.731944444444</v>
      </c>
      <c r="B1104" s="1">
        <v>42727.768750000003</v>
      </c>
      <c r="C1104" t="s">
        <v>12</v>
      </c>
      <c r="D1104" t="s">
        <v>37</v>
      </c>
      <c r="E1104" t="s">
        <v>159</v>
      </c>
      <c r="F1104">
        <v>7.1</v>
      </c>
      <c r="G1104" t="s">
        <v>14</v>
      </c>
      <c r="H1104" s="2">
        <v>42727</v>
      </c>
      <c r="I1104" s="3">
        <v>0.7319444444444444</v>
      </c>
      <c r="J1104" s="2">
        <v>42727</v>
      </c>
      <c r="K1104" s="3">
        <v>0.76875000000000004</v>
      </c>
      <c r="L1104" s="4">
        <v>3.6805555555555557E-2</v>
      </c>
      <c r="M1104" t="str">
        <f>TEXT(Table1[[#This Row],[START_DATE]], "dddd")</f>
        <v>Friday</v>
      </c>
      <c r="N1104" t="str">
        <f>UPPER(LEFT(Table1[[#This Row],[Column1]],3))</f>
        <v>FRI</v>
      </c>
      <c r="O1104" t="str" cm="1">
        <f t="array" ref="O1104">_xlfn.IFS(
  Table1[[#This Row],[START_TIME]]&lt;TIME(12,0,0), "05:00-12:00",
  Table1[[#This Row],[START_TIME]]&lt;TIME(18,0,0), "12:00-18:00",
  Table1[[#This Row],[START_TIME]]&lt;TIME(23,0,0), "18:00-23:00",
  TRUE, "23:00-05:00"
)</f>
        <v>12:00-18:00</v>
      </c>
    </row>
    <row r="1105" spans="1:15" x14ac:dyDescent="0.35">
      <c r="A1105" s="1">
        <v>42728.321527777778</v>
      </c>
      <c r="B1105" s="1">
        <v>42728.336111111108</v>
      </c>
      <c r="C1105" t="s">
        <v>12</v>
      </c>
      <c r="D1105" t="s">
        <v>159</v>
      </c>
      <c r="E1105" t="s">
        <v>37</v>
      </c>
      <c r="F1105">
        <v>6.3</v>
      </c>
      <c r="G1105" t="s">
        <v>14</v>
      </c>
      <c r="H1105" s="2">
        <v>42728</v>
      </c>
      <c r="I1105" s="3">
        <v>0.3215277777777778</v>
      </c>
      <c r="J1105" s="2">
        <v>42728</v>
      </c>
      <c r="K1105" s="3">
        <v>0.33611111111111114</v>
      </c>
      <c r="L1105" s="4">
        <v>1.4583333333333334E-2</v>
      </c>
      <c r="M1105" t="str">
        <f>TEXT(Table1[[#This Row],[START_DATE]], "dddd")</f>
        <v>Saturday</v>
      </c>
      <c r="N1105" t="str">
        <f>UPPER(LEFT(Table1[[#This Row],[Column1]],3))</f>
        <v>SAT</v>
      </c>
      <c r="O1105" t="str" cm="1">
        <f t="array" ref="O1105">_xlfn.IFS(
  Table1[[#This Row],[START_TIME]]&lt;TIME(12,0,0), "05:00-12:00",
  Table1[[#This Row],[START_TIME]]&lt;TIME(18,0,0), "12:00-18:00",
  Table1[[#This Row],[START_TIME]]&lt;TIME(23,0,0), "18:00-23:00",
  TRUE, "23:00-05:00"
)</f>
        <v>05:00-12:00</v>
      </c>
    </row>
    <row r="1106" spans="1:15" x14ac:dyDescent="0.35">
      <c r="A1106" s="1">
        <v>42728.388194444444</v>
      </c>
      <c r="B1106" s="1">
        <v>42728.413194444445</v>
      </c>
      <c r="C1106" t="s">
        <v>12</v>
      </c>
      <c r="D1106" t="s">
        <v>37</v>
      </c>
      <c r="E1106" t="s">
        <v>159</v>
      </c>
      <c r="F1106">
        <v>10.7</v>
      </c>
      <c r="G1106" t="s">
        <v>14</v>
      </c>
      <c r="H1106" s="2">
        <v>42728</v>
      </c>
      <c r="I1106" s="3">
        <v>0.38819444444444445</v>
      </c>
      <c r="J1106" s="2">
        <v>42728</v>
      </c>
      <c r="K1106" s="3">
        <v>0.41319444444444442</v>
      </c>
      <c r="L1106" s="4">
        <v>2.5000000000000001E-2</v>
      </c>
      <c r="M1106" t="str">
        <f>TEXT(Table1[[#This Row],[START_DATE]], "dddd")</f>
        <v>Saturday</v>
      </c>
      <c r="N1106" t="str">
        <f>UPPER(LEFT(Table1[[#This Row],[Column1]],3))</f>
        <v>SAT</v>
      </c>
      <c r="O1106" t="str" cm="1">
        <f t="array" ref="O1106">_xlfn.IFS(
  Table1[[#This Row],[START_TIME]]&lt;TIME(12,0,0), "05:00-12:00",
  Table1[[#This Row],[START_TIME]]&lt;TIME(18,0,0), "12:00-18:00",
  Table1[[#This Row],[START_TIME]]&lt;TIME(23,0,0), "18:00-23:00",
  TRUE, "23:00-05:00"
)</f>
        <v>05:00-12:00</v>
      </c>
    </row>
    <row r="1107" spans="1:15" x14ac:dyDescent="0.35">
      <c r="A1107" s="1">
        <v>42728.44027777778</v>
      </c>
      <c r="B1107" s="1">
        <v>42728.453472222223</v>
      </c>
      <c r="C1107" t="s">
        <v>12</v>
      </c>
      <c r="D1107" t="s">
        <v>159</v>
      </c>
      <c r="E1107" t="s">
        <v>159</v>
      </c>
      <c r="F1107">
        <v>5.3</v>
      </c>
      <c r="G1107" t="s">
        <v>14</v>
      </c>
      <c r="H1107" s="2">
        <v>42728</v>
      </c>
      <c r="I1107" s="3">
        <v>0.44027777777777777</v>
      </c>
      <c r="J1107" s="2">
        <v>42728</v>
      </c>
      <c r="K1107" s="3">
        <v>0.45347222222222222</v>
      </c>
      <c r="L1107" s="4">
        <v>1.3194444444444444E-2</v>
      </c>
      <c r="M1107" t="str">
        <f>TEXT(Table1[[#This Row],[START_DATE]], "dddd")</f>
        <v>Saturday</v>
      </c>
      <c r="N1107" t="str">
        <f>UPPER(LEFT(Table1[[#This Row],[Column1]],3))</f>
        <v>SAT</v>
      </c>
      <c r="O1107" t="str" cm="1">
        <f t="array" ref="O1107">_xlfn.IFS(
  Table1[[#This Row],[START_TIME]]&lt;TIME(12,0,0), "05:00-12:00",
  Table1[[#This Row],[START_TIME]]&lt;TIME(18,0,0), "12:00-18:00",
  Table1[[#This Row],[START_TIME]]&lt;TIME(23,0,0), "18:00-23:00",
  TRUE, "23:00-05:00"
)</f>
        <v>05:00-12:00</v>
      </c>
    </row>
    <row r="1108" spans="1:15" x14ac:dyDescent="0.35">
      <c r="A1108" s="1">
        <v>42728.535416666666</v>
      </c>
      <c r="B1108" s="1">
        <v>42728.536805555559</v>
      </c>
      <c r="C1108" t="s">
        <v>12</v>
      </c>
      <c r="D1108" t="s">
        <v>159</v>
      </c>
      <c r="E1108" t="s">
        <v>159</v>
      </c>
      <c r="F1108">
        <v>1.6</v>
      </c>
      <c r="G1108" t="s">
        <v>29</v>
      </c>
      <c r="H1108" s="2">
        <v>42728</v>
      </c>
      <c r="I1108" s="3">
        <v>0.53541666666666665</v>
      </c>
      <c r="J1108" s="2">
        <v>42728</v>
      </c>
      <c r="K1108" s="3">
        <v>0.53680555555555554</v>
      </c>
      <c r="L1108" s="4">
        <v>1.3888888888888889E-3</v>
      </c>
      <c r="M1108" t="str">
        <f>TEXT(Table1[[#This Row],[START_DATE]], "dddd")</f>
        <v>Saturday</v>
      </c>
      <c r="N1108" t="str">
        <f>UPPER(LEFT(Table1[[#This Row],[Column1]],3))</f>
        <v>SAT</v>
      </c>
      <c r="O1108" t="str" cm="1">
        <f t="array" ref="O1108">_xlfn.IFS(
  Table1[[#This Row],[START_TIME]]&lt;TIME(12,0,0), "05:00-12:00",
  Table1[[#This Row],[START_TIME]]&lt;TIME(18,0,0), "12:00-18:00",
  Table1[[#This Row],[START_TIME]]&lt;TIME(23,0,0), "18:00-23:00",
  TRUE, "23:00-05:00"
)</f>
        <v>12:00-18:00</v>
      </c>
    </row>
    <row r="1109" spans="1:15" x14ac:dyDescent="0.35">
      <c r="A1109" s="1">
        <v>42728.547222222223</v>
      </c>
      <c r="B1109" s="1">
        <v>42728.561805555553</v>
      </c>
      <c r="C1109" t="s">
        <v>12</v>
      </c>
      <c r="D1109" t="s">
        <v>159</v>
      </c>
      <c r="E1109" t="s">
        <v>159</v>
      </c>
      <c r="F1109">
        <v>3.6</v>
      </c>
      <c r="G1109" t="s">
        <v>29</v>
      </c>
      <c r="H1109" s="2">
        <v>42728</v>
      </c>
      <c r="I1109" s="3">
        <v>0.54722222222222228</v>
      </c>
      <c r="J1109" s="2">
        <v>42728</v>
      </c>
      <c r="K1109" s="3">
        <v>0.56180555555555556</v>
      </c>
      <c r="L1109" s="4">
        <v>1.4583333333333334E-2</v>
      </c>
      <c r="M1109" t="str">
        <f>TEXT(Table1[[#This Row],[START_DATE]], "dddd")</f>
        <v>Saturday</v>
      </c>
      <c r="N1109" t="str">
        <f>UPPER(LEFT(Table1[[#This Row],[Column1]],3))</f>
        <v>SAT</v>
      </c>
      <c r="O1109" t="str" cm="1">
        <f t="array" ref="O1109">_xlfn.IFS(
  Table1[[#This Row],[START_TIME]]&lt;TIME(12,0,0), "05:00-12:00",
  Table1[[#This Row],[START_TIME]]&lt;TIME(18,0,0), "12:00-18:00",
  Table1[[#This Row],[START_TIME]]&lt;TIME(23,0,0), "18:00-23:00",
  TRUE, "23:00-05:00"
)</f>
        <v>12:00-18:00</v>
      </c>
    </row>
    <row r="1110" spans="1:15" x14ac:dyDescent="0.35">
      <c r="A1110" s="1">
        <v>42728.716666666667</v>
      </c>
      <c r="B1110" s="1">
        <v>42728.727083333331</v>
      </c>
      <c r="C1110" t="s">
        <v>12</v>
      </c>
      <c r="D1110" t="s">
        <v>159</v>
      </c>
      <c r="E1110" t="s">
        <v>159</v>
      </c>
      <c r="F1110">
        <v>1.7</v>
      </c>
      <c r="G1110" t="s">
        <v>29</v>
      </c>
      <c r="H1110" s="2">
        <v>42728</v>
      </c>
      <c r="I1110" s="3">
        <v>0.71666666666666667</v>
      </c>
      <c r="J1110" s="2">
        <v>42728</v>
      </c>
      <c r="K1110" s="3">
        <v>0.7270833333333333</v>
      </c>
      <c r="L1110" s="4">
        <v>1.0416666666666666E-2</v>
      </c>
      <c r="M1110" t="str">
        <f>TEXT(Table1[[#This Row],[START_DATE]], "dddd")</f>
        <v>Saturday</v>
      </c>
      <c r="N1110" t="str">
        <f>UPPER(LEFT(Table1[[#This Row],[Column1]],3))</f>
        <v>SAT</v>
      </c>
      <c r="O1110" t="str" cm="1">
        <f t="array" ref="O1110">_xlfn.IFS(
  Table1[[#This Row],[START_TIME]]&lt;TIME(12,0,0), "05:00-12:00",
  Table1[[#This Row],[START_TIME]]&lt;TIME(18,0,0), "12:00-18:00",
  Table1[[#This Row],[START_TIME]]&lt;TIME(23,0,0), "18:00-23:00",
  TRUE, "23:00-05:00"
)</f>
        <v>12:00-18:00</v>
      </c>
    </row>
    <row r="1111" spans="1:15" x14ac:dyDescent="0.35">
      <c r="A1111" s="1">
        <v>42728.800000000003</v>
      </c>
      <c r="B1111" s="1">
        <v>42728.810416666667</v>
      </c>
      <c r="C1111" t="s">
        <v>12</v>
      </c>
      <c r="D1111" t="s">
        <v>159</v>
      </c>
      <c r="E1111" t="s">
        <v>159</v>
      </c>
      <c r="F1111">
        <v>2.9</v>
      </c>
      <c r="G1111" t="s">
        <v>14</v>
      </c>
      <c r="H1111" s="2">
        <v>42728</v>
      </c>
      <c r="I1111" s="3">
        <v>0.8</v>
      </c>
      <c r="J1111" s="2">
        <v>42728</v>
      </c>
      <c r="K1111" s="3">
        <v>0.81041666666666667</v>
      </c>
      <c r="L1111" s="4">
        <v>1.0416666666666666E-2</v>
      </c>
      <c r="M1111" t="str">
        <f>TEXT(Table1[[#This Row],[START_DATE]], "dddd")</f>
        <v>Saturday</v>
      </c>
      <c r="N1111" t="str">
        <f>UPPER(LEFT(Table1[[#This Row],[Column1]],3))</f>
        <v>SAT</v>
      </c>
      <c r="O1111" t="str" cm="1">
        <f t="array" ref="O1111">_xlfn.IFS(
  Table1[[#This Row],[START_TIME]]&lt;TIME(12,0,0), "05:00-12:00",
  Table1[[#This Row],[START_TIME]]&lt;TIME(18,0,0), "12:00-18:00",
  Table1[[#This Row],[START_TIME]]&lt;TIME(23,0,0), "18:00-23:00",
  TRUE, "23:00-05:00"
)</f>
        <v>18:00-23:00</v>
      </c>
    </row>
    <row r="1112" spans="1:15" x14ac:dyDescent="0.35">
      <c r="A1112" s="1">
        <v>42728.919444444444</v>
      </c>
      <c r="B1112" s="1">
        <v>42728.92291666667</v>
      </c>
      <c r="C1112" t="s">
        <v>12</v>
      </c>
      <c r="D1112" t="s">
        <v>159</v>
      </c>
      <c r="E1112" t="s">
        <v>159</v>
      </c>
      <c r="F1112">
        <v>0.6</v>
      </c>
      <c r="G1112" t="s">
        <v>29</v>
      </c>
      <c r="H1112" s="2">
        <v>42728</v>
      </c>
      <c r="I1112" s="3">
        <v>0.9194444444444444</v>
      </c>
      <c r="J1112" s="2">
        <v>42728</v>
      </c>
      <c r="K1112" s="3">
        <v>0.92291666666666672</v>
      </c>
      <c r="L1112" s="4">
        <v>3.472222222222222E-3</v>
      </c>
      <c r="M1112" t="str">
        <f>TEXT(Table1[[#This Row],[START_DATE]], "dddd")</f>
        <v>Saturday</v>
      </c>
      <c r="N1112" t="str">
        <f>UPPER(LEFT(Table1[[#This Row],[Column1]],3))</f>
        <v>SAT</v>
      </c>
      <c r="O1112" t="str" cm="1">
        <f t="array" ref="O1112">_xlfn.IFS(
  Table1[[#This Row],[START_TIME]]&lt;TIME(12,0,0), "05:00-12:00",
  Table1[[#This Row],[START_TIME]]&lt;TIME(18,0,0), "12:00-18:00",
  Table1[[#This Row],[START_TIME]]&lt;TIME(23,0,0), "18:00-23:00",
  TRUE, "23:00-05:00"
)</f>
        <v>18:00-23:00</v>
      </c>
    </row>
    <row r="1113" spans="1:15" x14ac:dyDescent="0.35">
      <c r="A1113" s="1">
        <v>42729.006944444445</v>
      </c>
      <c r="B1113" s="1">
        <v>42729.009722222225</v>
      </c>
      <c r="C1113" t="s">
        <v>12</v>
      </c>
      <c r="D1113" t="s">
        <v>159</v>
      </c>
      <c r="E1113" t="s">
        <v>159</v>
      </c>
      <c r="F1113">
        <v>0.6</v>
      </c>
      <c r="G1113" t="s">
        <v>29</v>
      </c>
      <c r="H1113" s="2">
        <v>42729</v>
      </c>
      <c r="I1113" s="3">
        <v>6.9444444444444441E-3</v>
      </c>
      <c r="J1113" s="2">
        <v>42729</v>
      </c>
      <c r="K1113" s="3">
        <v>9.7222222222222224E-3</v>
      </c>
      <c r="L1113" s="4">
        <v>2.7777777777777779E-3</v>
      </c>
      <c r="M1113" t="str">
        <f>TEXT(Table1[[#This Row],[START_DATE]], "dddd")</f>
        <v>Sunday</v>
      </c>
      <c r="N1113" t="str">
        <f>UPPER(LEFT(Table1[[#This Row],[Column1]],3))</f>
        <v>SUN</v>
      </c>
      <c r="O1113" t="str" cm="1">
        <f t="array" ref="O1113">_xlfn.IFS(
  Table1[[#This Row],[START_TIME]]&lt;TIME(12,0,0), "05:00-12:00",
  Table1[[#This Row],[START_TIME]]&lt;TIME(18,0,0), "12:00-18:00",
  Table1[[#This Row],[START_TIME]]&lt;TIME(23,0,0), "18:00-23:00",
  TRUE, "23:00-05:00"
)</f>
        <v>05:00-12:00</v>
      </c>
    </row>
    <row r="1114" spans="1:15" x14ac:dyDescent="0.35">
      <c r="A1114" s="1">
        <v>42729.802083333336</v>
      </c>
      <c r="B1114" s="1">
        <v>42729.80972222222</v>
      </c>
      <c r="C1114" t="s">
        <v>12</v>
      </c>
      <c r="D1114" t="s">
        <v>159</v>
      </c>
      <c r="E1114" t="s">
        <v>159</v>
      </c>
      <c r="F1114">
        <v>2.2999999999999998</v>
      </c>
      <c r="G1114" t="s">
        <v>14</v>
      </c>
      <c r="H1114" s="2">
        <v>42729</v>
      </c>
      <c r="I1114" s="3">
        <v>0.80208333333333337</v>
      </c>
      <c r="J1114" s="2">
        <v>42729</v>
      </c>
      <c r="K1114" s="3">
        <v>0.80972222222222223</v>
      </c>
      <c r="L1114" s="4">
        <v>7.6388888888888886E-3</v>
      </c>
      <c r="M1114" t="str">
        <f>TEXT(Table1[[#This Row],[START_DATE]], "dddd")</f>
        <v>Sunday</v>
      </c>
      <c r="N1114" t="str">
        <f>UPPER(LEFT(Table1[[#This Row],[Column1]],3))</f>
        <v>SUN</v>
      </c>
      <c r="O1114" t="str" cm="1">
        <f t="array" ref="O1114">_xlfn.IFS(
  Table1[[#This Row],[START_TIME]]&lt;TIME(12,0,0), "05:00-12:00",
  Table1[[#This Row],[START_TIME]]&lt;TIME(18,0,0), "12:00-18:00",
  Table1[[#This Row],[START_TIME]]&lt;TIME(23,0,0), "18:00-23:00",
  TRUE, "23:00-05:00"
)</f>
        <v>18:00-23:00</v>
      </c>
    </row>
    <row r="1115" spans="1:15" x14ac:dyDescent="0.35">
      <c r="A1115" s="1">
        <v>42729.915277777778</v>
      </c>
      <c r="B1115" s="1">
        <v>42729.919444444444</v>
      </c>
      <c r="C1115" t="s">
        <v>12</v>
      </c>
      <c r="D1115" t="s">
        <v>159</v>
      </c>
      <c r="E1115" t="s">
        <v>159</v>
      </c>
      <c r="F1115">
        <v>2.2999999999999998</v>
      </c>
      <c r="G1115" t="s">
        <v>14</v>
      </c>
      <c r="H1115" s="2">
        <v>42729</v>
      </c>
      <c r="I1115" s="3">
        <v>0.91527777777777775</v>
      </c>
      <c r="J1115" s="2">
        <v>42729</v>
      </c>
      <c r="K1115" s="3">
        <v>0.9194444444444444</v>
      </c>
      <c r="L1115" s="4">
        <v>4.1666666666666666E-3</v>
      </c>
      <c r="M1115" t="str">
        <f>TEXT(Table1[[#This Row],[START_DATE]], "dddd")</f>
        <v>Sunday</v>
      </c>
      <c r="N1115" t="str">
        <f>UPPER(LEFT(Table1[[#This Row],[Column1]],3))</f>
        <v>SUN</v>
      </c>
      <c r="O1115" t="str" cm="1">
        <f t="array" ref="O1115">_xlfn.IFS(
  Table1[[#This Row],[START_TIME]]&lt;TIME(12,0,0), "05:00-12:00",
  Table1[[#This Row],[START_TIME]]&lt;TIME(18,0,0), "12:00-18:00",
  Table1[[#This Row],[START_TIME]]&lt;TIME(23,0,0), "18:00-23:00",
  TRUE, "23:00-05:00"
)</f>
        <v>18:00-23:00</v>
      </c>
    </row>
    <row r="1116" spans="1:15" x14ac:dyDescent="0.35">
      <c r="A1116" s="1">
        <v>42730.354166666664</v>
      </c>
      <c r="B1116" s="1">
        <v>42730.361805555556</v>
      </c>
      <c r="C1116" t="s">
        <v>12</v>
      </c>
      <c r="D1116" t="s">
        <v>159</v>
      </c>
      <c r="E1116" t="s">
        <v>159</v>
      </c>
      <c r="F1116">
        <v>3.2</v>
      </c>
      <c r="G1116" t="s">
        <v>14</v>
      </c>
      <c r="H1116" s="2">
        <v>42730</v>
      </c>
      <c r="I1116" s="3">
        <v>0.35416666666666669</v>
      </c>
      <c r="J1116" s="2">
        <v>42730</v>
      </c>
      <c r="K1116" s="3">
        <v>0.36180555555555555</v>
      </c>
      <c r="L1116" s="4">
        <v>7.6388888888888886E-3</v>
      </c>
      <c r="M1116" t="str">
        <f>TEXT(Table1[[#This Row],[START_DATE]], "dddd")</f>
        <v>Monday</v>
      </c>
      <c r="N1116" t="str">
        <f>UPPER(LEFT(Table1[[#This Row],[Column1]],3))</f>
        <v>MON</v>
      </c>
      <c r="O1116" t="str" cm="1">
        <f t="array" ref="O1116">_xlfn.IFS(
  Table1[[#This Row],[START_TIME]]&lt;TIME(12,0,0), "05:00-12:00",
  Table1[[#This Row],[START_TIME]]&lt;TIME(18,0,0), "12:00-18:00",
  Table1[[#This Row],[START_TIME]]&lt;TIME(23,0,0), "18:00-23:00",
  TRUE, "23:00-05:00"
)</f>
        <v>05:00-12:00</v>
      </c>
    </row>
    <row r="1117" spans="1:15" x14ac:dyDescent="0.35">
      <c r="A1117" s="1">
        <v>42730.378472222219</v>
      </c>
      <c r="B1117" s="1">
        <v>42730.388194444444</v>
      </c>
      <c r="C1117" t="s">
        <v>12</v>
      </c>
      <c r="D1117" t="s">
        <v>159</v>
      </c>
      <c r="E1117" t="s">
        <v>159</v>
      </c>
      <c r="F1117">
        <v>6.2</v>
      </c>
      <c r="G1117" t="s">
        <v>17</v>
      </c>
      <c r="H1117" s="2">
        <v>42730</v>
      </c>
      <c r="I1117" s="3">
        <v>0.37847222222222221</v>
      </c>
      <c r="J1117" s="2">
        <v>42730</v>
      </c>
      <c r="K1117" s="3">
        <v>0.38819444444444445</v>
      </c>
      <c r="L1117" s="4">
        <v>9.7222222222222224E-3</v>
      </c>
      <c r="M1117" t="str">
        <f>TEXT(Table1[[#This Row],[START_DATE]], "dddd")</f>
        <v>Monday</v>
      </c>
      <c r="N1117" t="str">
        <f>UPPER(LEFT(Table1[[#This Row],[Column1]],3))</f>
        <v>MON</v>
      </c>
      <c r="O1117" t="str" cm="1">
        <f t="array" ref="O1117">_xlfn.IFS(
  Table1[[#This Row],[START_TIME]]&lt;TIME(12,0,0), "05:00-12:00",
  Table1[[#This Row],[START_TIME]]&lt;TIME(18,0,0), "12:00-18:00",
  Table1[[#This Row],[START_TIME]]&lt;TIME(23,0,0), "18:00-23:00",
  TRUE, "23:00-05:00"
)</f>
        <v>05:00-12:00</v>
      </c>
    </row>
    <row r="1118" spans="1:15" x14ac:dyDescent="0.35">
      <c r="A1118" s="1">
        <v>42730.427083333336</v>
      </c>
      <c r="B1118" s="1">
        <v>42730.441666666666</v>
      </c>
      <c r="C1118" t="s">
        <v>12</v>
      </c>
      <c r="D1118" t="s">
        <v>159</v>
      </c>
      <c r="E1118" t="s">
        <v>159</v>
      </c>
      <c r="F1118">
        <v>7.7</v>
      </c>
      <c r="G1118" t="s">
        <v>17</v>
      </c>
      <c r="H1118" s="2">
        <v>42730</v>
      </c>
      <c r="I1118" s="3">
        <v>0.42708333333333331</v>
      </c>
      <c r="J1118" s="2">
        <v>42730</v>
      </c>
      <c r="K1118" s="3">
        <v>0.44166666666666665</v>
      </c>
      <c r="L1118" s="4">
        <v>1.4583333333333334E-2</v>
      </c>
      <c r="M1118" t="str">
        <f>TEXT(Table1[[#This Row],[START_DATE]], "dddd")</f>
        <v>Monday</v>
      </c>
      <c r="N1118" t="str">
        <f>UPPER(LEFT(Table1[[#This Row],[Column1]],3))</f>
        <v>MON</v>
      </c>
      <c r="O1118" t="str" cm="1">
        <f t="array" ref="O1118">_xlfn.IFS(
  Table1[[#This Row],[START_TIME]]&lt;TIME(12,0,0), "05:00-12:00",
  Table1[[#This Row],[START_TIME]]&lt;TIME(18,0,0), "12:00-18:00",
  Table1[[#This Row],[START_TIME]]&lt;TIME(23,0,0), "18:00-23:00",
  TRUE, "23:00-05:00"
)</f>
        <v>05:00-12:00</v>
      </c>
    </row>
    <row r="1119" spans="1:15" x14ac:dyDescent="0.35">
      <c r="A1119" s="1">
        <v>42730.478472222225</v>
      </c>
      <c r="B1119" s="1">
        <v>42730.487500000003</v>
      </c>
      <c r="C1119" t="s">
        <v>12</v>
      </c>
      <c r="D1119" t="s">
        <v>159</v>
      </c>
      <c r="E1119" t="s">
        <v>159</v>
      </c>
      <c r="F1119">
        <v>3.8</v>
      </c>
      <c r="G1119" t="s">
        <v>17</v>
      </c>
      <c r="H1119" s="2">
        <v>42730</v>
      </c>
      <c r="I1119" s="3">
        <v>0.47847222222222224</v>
      </c>
      <c r="J1119" s="2">
        <v>42730</v>
      </c>
      <c r="K1119" s="3">
        <v>0.48749999999999999</v>
      </c>
      <c r="L1119" s="4">
        <v>9.0277777777777769E-3</v>
      </c>
      <c r="M1119" t="str">
        <f>TEXT(Table1[[#This Row],[START_DATE]], "dddd")</f>
        <v>Monday</v>
      </c>
      <c r="N1119" t="str">
        <f>UPPER(LEFT(Table1[[#This Row],[Column1]],3))</f>
        <v>MON</v>
      </c>
      <c r="O1119" t="str" cm="1">
        <f t="array" ref="O1119">_xlfn.IFS(
  Table1[[#This Row],[START_TIME]]&lt;TIME(12,0,0), "05:00-12:00",
  Table1[[#This Row],[START_TIME]]&lt;TIME(18,0,0), "12:00-18:00",
  Table1[[#This Row],[START_TIME]]&lt;TIME(23,0,0), "18:00-23:00",
  TRUE, "23:00-05:00"
)</f>
        <v>05:00-12:00</v>
      </c>
    </row>
    <row r="1120" spans="1:15" x14ac:dyDescent="0.35">
      <c r="A1120" s="1">
        <v>42730.54791666667</v>
      </c>
      <c r="B1120" s="1">
        <v>42730.571527777778</v>
      </c>
      <c r="C1120" t="s">
        <v>12</v>
      </c>
      <c r="D1120" t="s">
        <v>159</v>
      </c>
      <c r="E1120" t="s">
        <v>37</v>
      </c>
      <c r="F1120">
        <v>7.9</v>
      </c>
      <c r="G1120" t="s">
        <v>21</v>
      </c>
      <c r="H1120" s="2">
        <v>42730</v>
      </c>
      <c r="I1120" s="3">
        <v>0.54791666666666672</v>
      </c>
      <c r="J1120" s="2">
        <v>42730</v>
      </c>
      <c r="K1120" s="3">
        <v>0.57152777777777775</v>
      </c>
      <c r="L1120" s="4">
        <v>2.361111111111111E-2</v>
      </c>
      <c r="M1120" t="str">
        <f>TEXT(Table1[[#This Row],[START_DATE]], "dddd")</f>
        <v>Monday</v>
      </c>
      <c r="N1120" t="str">
        <f>UPPER(LEFT(Table1[[#This Row],[Column1]],3))</f>
        <v>MON</v>
      </c>
      <c r="O1120" t="str" cm="1">
        <f t="array" ref="O1120">_xlfn.IFS(
  Table1[[#This Row],[START_TIME]]&lt;TIME(12,0,0), "05:00-12:00",
  Table1[[#This Row],[START_TIME]]&lt;TIME(18,0,0), "12:00-18:00",
  Table1[[#This Row],[START_TIME]]&lt;TIME(23,0,0), "18:00-23:00",
  TRUE, "23:00-05:00"
)</f>
        <v>12:00-18:00</v>
      </c>
    </row>
    <row r="1121" spans="1:15" x14ac:dyDescent="0.35">
      <c r="A1121" s="1">
        <v>42731.293055555558</v>
      </c>
      <c r="B1121" s="1">
        <v>42731.301388888889</v>
      </c>
      <c r="C1121" t="s">
        <v>12</v>
      </c>
      <c r="D1121" t="s">
        <v>178</v>
      </c>
      <c r="E1121" t="s">
        <v>178</v>
      </c>
      <c r="F1121">
        <v>4.9000000000000004</v>
      </c>
      <c r="G1121" t="s">
        <v>46</v>
      </c>
      <c r="H1121" s="2">
        <v>42731</v>
      </c>
      <c r="I1121" s="3">
        <v>0.29305555555555557</v>
      </c>
      <c r="J1121" s="2">
        <v>42731</v>
      </c>
      <c r="K1121" s="3">
        <v>0.30138888888888887</v>
      </c>
      <c r="L1121" s="4">
        <v>8.3333333333333332E-3</v>
      </c>
      <c r="M1121" t="str">
        <f>TEXT(Table1[[#This Row],[START_DATE]], "dddd")</f>
        <v>Tuesday</v>
      </c>
      <c r="N1121" t="str">
        <f>UPPER(LEFT(Table1[[#This Row],[Column1]],3))</f>
        <v>TUE</v>
      </c>
      <c r="O1121" t="str" cm="1">
        <f t="array" ref="O1121">_xlfn.IFS(
  Table1[[#This Row],[START_TIME]]&lt;TIME(12,0,0), "05:00-12:00",
  Table1[[#This Row],[START_TIME]]&lt;TIME(18,0,0), "12:00-18:00",
  Table1[[#This Row],[START_TIME]]&lt;TIME(23,0,0), "18:00-23:00",
  TRUE, "23:00-05:00"
)</f>
        <v>05:00-12:00</v>
      </c>
    </row>
    <row r="1122" spans="1:15" x14ac:dyDescent="0.35">
      <c r="A1122" s="1">
        <v>42731.359027777777</v>
      </c>
      <c r="B1122" s="1">
        <v>42731.374305555553</v>
      </c>
      <c r="C1122" t="s">
        <v>12</v>
      </c>
      <c r="D1122" t="s">
        <v>178</v>
      </c>
      <c r="E1122" t="s">
        <v>178</v>
      </c>
      <c r="F1122">
        <v>5</v>
      </c>
      <c r="G1122" t="s">
        <v>14</v>
      </c>
      <c r="H1122" s="2">
        <v>42731</v>
      </c>
      <c r="I1122" s="3">
        <v>0.35902777777777778</v>
      </c>
      <c r="J1122" s="2">
        <v>42731</v>
      </c>
      <c r="K1122" s="3">
        <v>0.37430555555555556</v>
      </c>
      <c r="L1122" s="4">
        <v>1.5277777777777777E-2</v>
      </c>
      <c r="M1122" t="str">
        <f>TEXT(Table1[[#This Row],[START_DATE]], "dddd")</f>
        <v>Tuesday</v>
      </c>
      <c r="N1122" t="str">
        <f>UPPER(LEFT(Table1[[#This Row],[Column1]],3))</f>
        <v>TUE</v>
      </c>
      <c r="O1122" t="str" cm="1">
        <f t="array" ref="O1122">_xlfn.IFS(
  Table1[[#This Row],[START_TIME]]&lt;TIME(12,0,0), "05:00-12:00",
  Table1[[#This Row],[START_TIME]]&lt;TIME(18,0,0), "12:00-18:00",
  Table1[[#This Row],[START_TIME]]&lt;TIME(23,0,0), "18:00-23:00",
  TRUE, "23:00-05:00"
)</f>
        <v>05:00-12:00</v>
      </c>
    </row>
    <row r="1123" spans="1:15" x14ac:dyDescent="0.35">
      <c r="A1123" s="1">
        <v>42731.536805555559</v>
      </c>
      <c r="B1123" s="1">
        <v>42731.539583333331</v>
      </c>
      <c r="C1123" t="s">
        <v>12</v>
      </c>
      <c r="D1123" t="s">
        <v>178</v>
      </c>
      <c r="E1123" t="s">
        <v>178</v>
      </c>
      <c r="F1123">
        <v>0.6</v>
      </c>
      <c r="G1123" t="s">
        <v>14</v>
      </c>
      <c r="H1123" s="2">
        <v>42731</v>
      </c>
      <c r="I1123" s="3">
        <v>0.53680555555555554</v>
      </c>
      <c r="J1123" s="2">
        <v>42731</v>
      </c>
      <c r="K1123" s="3">
        <v>0.5395833333333333</v>
      </c>
      <c r="L1123" s="4">
        <v>2.7777777777777779E-3</v>
      </c>
      <c r="M1123" t="str">
        <f>TEXT(Table1[[#This Row],[START_DATE]], "dddd")</f>
        <v>Tuesday</v>
      </c>
      <c r="N1123" t="str">
        <f>UPPER(LEFT(Table1[[#This Row],[Column1]],3))</f>
        <v>TUE</v>
      </c>
      <c r="O1123" t="str" cm="1">
        <f t="array" ref="O1123">_xlfn.IFS(
  Table1[[#This Row],[START_TIME]]&lt;TIME(12,0,0), "05:00-12:00",
  Table1[[#This Row],[START_TIME]]&lt;TIME(18,0,0), "12:00-18:00",
  Table1[[#This Row],[START_TIME]]&lt;TIME(23,0,0), "18:00-23:00",
  TRUE, "23:00-05:00"
)</f>
        <v>12:00-18:00</v>
      </c>
    </row>
    <row r="1124" spans="1:15" x14ac:dyDescent="0.35">
      <c r="A1124" s="1">
        <v>42731.617361111108</v>
      </c>
      <c r="B1124" s="1">
        <v>42731.627083333333</v>
      </c>
      <c r="C1124" t="s">
        <v>12</v>
      </c>
      <c r="D1124" t="s">
        <v>178</v>
      </c>
      <c r="E1124" t="s">
        <v>37</v>
      </c>
      <c r="F1124">
        <v>3.1</v>
      </c>
      <c r="G1124" t="s">
        <v>17</v>
      </c>
      <c r="H1124" s="2">
        <v>42731</v>
      </c>
      <c r="I1124" s="3">
        <v>0.61736111111111114</v>
      </c>
      <c r="J1124" s="2">
        <v>42731</v>
      </c>
      <c r="K1124" s="3">
        <v>0.62708333333333333</v>
      </c>
      <c r="L1124" s="4">
        <v>9.7222222222222224E-3</v>
      </c>
      <c r="M1124" t="str">
        <f>TEXT(Table1[[#This Row],[START_DATE]], "dddd")</f>
        <v>Tuesday</v>
      </c>
      <c r="N1124" t="str">
        <f>UPPER(LEFT(Table1[[#This Row],[Column1]],3))</f>
        <v>TUE</v>
      </c>
      <c r="O1124" t="str" cm="1">
        <f t="array" ref="O1124">_xlfn.IFS(
  Table1[[#This Row],[START_TIME]]&lt;TIME(12,0,0), "05:00-12:00",
  Table1[[#This Row],[START_TIME]]&lt;TIME(18,0,0), "12:00-18:00",
  Table1[[#This Row],[START_TIME]]&lt;TIME(23,0,0), "18:00-23:00",
  TRUE, "23:00-05:00"
)</f>
        <v>12:00-18:00</v>
      </c>
    </row>
    <row r="1125" spans="1:15" x14ac:dyDescent="0.35">
      <c r="A1125" s="1">
        <v>42731.69027777778</v>
      </c>
      <c r="B1125" s="1">
        <v>42731.706944444442</v>
      </c>
      <c r="C1125" t="s">
        <v>12</v>
      </c>
      <c r="D1125" t="s">
        <v>37</v>
      </c>
      <c r="E1125" t="s">
        <v>178</v>
      </c>
      <c r="F1125">
        <v>7.9</v>
      </c>
      <c r="G1125" t="s">
        <v>21</v>
      </c>
      <c r="H1125" s="2">
        <v>42731</v>
      </c>
      <c r="I1125" s="3">
        <v>0.69027777777777777</v>
      </c>
      <c r="J1125" s="2">
        <v>42731</v>
      </c>
      <c r="K1125" s="3">
        <v>0.70694444444444449</v>
      </c>
      <c r="L1125" s="4">
        <v>1.6666666666666666E-2</v>
      </c>
      <c r="M1125" t="str">
        <f>TEXT(Table1[[#This Row],[START_DATE]], "dddd")</f>
        <v>Tuesday</v>
      </c>
      <c r="N1125" t="str">
        <f>UPPER(LEFT(Table1[[#This Row],[Column1]],3))</f>
        <v>TUE</v>
      </c>
      <c r="O1125" t="str" cm="1">
        <f t="array" ref="O1125">_xlfn.IFS(
  Table1[[#This Row],[START_TIME]]&lt;TIME(12,0,0), "05:00-12:00",
  Table1[[#This Row],[START_TIME]]&lt;TIME(18,0,0), "12:00-18:00",
  Table1[[#This Row],[START_TIME]]&lt;TIME(23,0,0), "18:00-23:00",
  TRUE, "23:00-05:00"
)</f>
        <v>12:00-18:00</v>
      </c>
    </row>
    <row r="1126" spans="1:15" x14ac:dyDescent="0.35">
      <c r="A1126" s="1">
        <v>42731.804861111108</v>
      </c>
      <c r="B1126" s="1">
        <v>42731.826388888891</v>
      </c>
      <c r="C1126" t="s">
        <v>12</v>
      </c>
      <c r="D1126" t="s">
        <v>178</v>
      </c>
      <c r="E1126" t="s">
        <v>178</v>
      </c>
      <c r="F1126">
        <v>5.5</v>
      </c>
      <c r="G1126" t="s">
        <v>17</v>
      </c>
      <c r="H1126" s="2">
        <v>42731</v>
      </c>
      <c r="I1126" s="3">
        <v>0.80486111111111114</v>
      </c>
      <c r="J1126" s="2">
        <v>42731</v>
      </c>
      <c r="K1126" s="3">
        <v>0.82638888888888884</v>
      </c>
      <c r="L1126" s="4">
        <v>2.1527777777777778E-2</v>
      </c>
      <c r="M1126" t="str">
        <f>TEXT(Table1[[#This Row],[START_DATE]], "dddd")</f>
        <v>Tuesday</v>
      </c>
      <c r="N1126" t="str">
        <f>UPPER(LEFT(Table1[[#This Row],[Column1]],3))</f>
        <v>TUE</v>
      </c>
      <c r="O1126" t="str" cm="1">
        <f t="array" ref="O1126">_xlfn.IFS(
  Table1[[#This Row],[START_TIME]]&lt;TIME(12,0,0), "05:00-12:00",
  Table1[[#This Row],[START_TIME]]&lt;TIME(18,0,0), "12:00-18:00",
  Table1[[#This Row],[START_TIME]]&lt;TIME(23,0,0), "18:00-23:00",
  TRUE, "23:00-05:00"
)</f>
        <v>18:00-23:00</v>
      </c>
    </row>
    <row r="1127" spans="1:15" x14ac:dyDescent="0.35">
      <c r="A1127" s="1">
        <v>42732.356944444444</v>
      </c>
      <c r="B1127" s="1">
        <v>42732.379166666666</v>
      </c>
      <c r="C1127" t="s">
        <v>12</v>
      </c>
      <c r="D1127" t="s">
        <v>178</v>
      </c>
      <c r="E1127" t="s">
        <v>37</v>
      </c>
      <c r="F1127">
        <v>10.3</v>
      </c>
      <c r="G1127" t="s">
        <v>14</v>
      </c>
      <c r="H1127" s="2">
        <v>42732</v>
      </c>
      <c r="I1127" s="3">
        <v>0.35694444444444445</v>
      </c>
      <c r="J1127" s="2">
        <v>42732</v>
      </c>
      <c r="K1127" s="3">
        <v>0.37916666666666665</v>
      </c>
      <c r="L1127" s="4">
        <v>2.2222222222222223E-2</v>
      </c>
      <c r="M1127" t="str">
        <f>TEXT(Table1[[#This Row],[START_DATE]], "dddd")</f>
        <v>Wednesday</v>
      </c>
      <c r="N1127" t="str">
        <f>UPPER(LEFT(Table1[[#This Row],[Column1]],3))</f>
        <v>WED</v>
      </c>
      <c r="O1127" t="str" cm="1">
        <f t="array" ref="O1127">_xlfn.IFS(
  Table1[[#This Row],[START_TIME]]&lt;TIME(12,0,0), "05:00-12:00",
  Table1[[#This Row],[START_TIME]]&lt;TIME(18,0,0), "12:00-18:00",
  Table1[[#This Row],[START_TIME]]&lt;TIME(23,0,0), "18:00-23:00",
  TRUE, "23:00-05:00"
)</f>
        <v>05:00-12:00</v>
      </c>
    </row>
    <row r="1128" spans="1:15" x14ac:dyDescent="0.35">
      <c r="A1128" s="1">
        <v>42732.487500000003</v>
      </c>
      <c r="B1128" s="1">
        <v>42732.508333333331</v>
      </c>
      <c r="C1128" t="s">
        <v>12</v>
      </c>
      <c r="D1128" t="s">
        <v>37</v>
      </c>
      <c r="E1128" t="s">
        <v>178</v>
      </c>
      <c r="F1128">
        <v>10.4</v>
      </c>
      <c r="G1128" t="s">
        <v>29</v>
      </c>
      <c r="H1128" s="2">
        <v>42732</v>
      </c>
      <c r="I1128" s="3">
        <v>0.48749999999999999</v>
      </c>
      <c r="J1128" s="2">
        <v>42732</v>
      </c>
      <c r="K1128" s="3">
        <v>0.5083333333333333</v>
      </c>
      <c r="L1128" s="4">
        <v>2.0833333333333332E-2</v>
      </c>
      <c r="M1128" t="str">
        <f>TEXT(Table1[[#This Row],[START_DATE]], "dddd")</f>
        <v>Wednesday</v>
      </c>
      <c r="N1128" t="str">
        <f>UPPER(LEFT(Table1[[#This Row],[Column1]],3))</f>
        <v>WED</v>
      </c>
      <c r="O1128" t="str" cm="1">
        <f t="array" ref="O1128">_xlfn.IFS(
  Table1[[#This Row],[START_TIME]]&lt;TIME(12,0,0), "05:00-12:00",
  Table1[[#This Row],[START_TIME]]&lt;TIME(18,0,0), "12:00-18:00",
  Table1[[#This Row],[START_TIME]]&lt;TIME(23,0,0), "18:00-23:00",
  TRUE, "23:00-05:00"
)</f>
        <v>05:00-12:00</v>
      </c>
    </row>
    <row r="1129" spans="1:15" x14ac:dyDescent="0.35">
      <c r="A1129" s="1">
        <v>42732.578472222223</v>
      </c>
      <c r="B1129" s="1">
        <v>42732.584027777775</v>
      </c>
      <c r="C1129" t="s">
        <v>12</v>
      </c>
      <c r="D1129" t="s">
        <v>178</v>
      </c>
      <c r="E1129" t="s">
        <v>178</v>
      </c>
      <c r="F1129">
        <v>2</v>
      </c>
      <c r="G1129" t="s">
        <v>29</v>
      </c>
      <c r="H1129" s="2">
        <v>42732</v>
      </c>
      <c r="I1129" s="3">
        <v>0.57847222222222228</v>
      </c>
      <c r="J1129" s="2">
        <v>42732</v>
      </c>
      <c r="K1129" s="3">
        <v>0.58402777777777781</v>
      </c>
      <c r="L1129" s="4">
        <v>5.5555555555555558E-3</v>
      </c>
      <c r="M1129" t="str">
        <f>TEXT(Table1[[#This Row],[START_DATE]], "dddd")</f>
        <v>Wednesday</v>
      </c>
      <c r="N1129" t="str">
        <f>UPPER(LEFT(Table1[[#This Row],[Column1]],3))</f>
        <v>WED</v>
      </c>
      <c r="O1129" t="str" cm="1">
        <f t="array" ref="O1129">_xlfn.IFS(
  Table1[[#This Row],[START_TIME]]&lt;TIME(12,0,0), "05:00-12:00",
  Table1[[#This Row],[START_TIME]]&lt;TIME(18,0,0), "12:00-18:00",
  Table1[[#This Row],[START_TIME]]&lt;TIME(23,0,0), "18:00-23:00",
  TRUE, "23:00-05:00"
)</f>
        <v>12:00-18:00</v>
      </c>
    </row>
    <row r="1130" spans="1:15" x14ac:dyDescent="0.35">
      <c r="A1130" s="1">
        <v>42732.62777777778</v>
      </c>
      <c r="B1130" s="1">
        <v>42732.652083333334</v>
      </c>
      <c r="C1130" t="s">
        <v>12</v>
      </c>
      <c r="D1130" t="s">
        <v>178</v>
      </c>
      <c r="E1130" t="s">
        <v>37</v>
      </c>
      <c r="F1130">
        <v>8.5</v>
      </c>
      <c r="G1130" t="s">
        <v>14</v>
      </c>
      <c r="H1130" s="2">
        <v>42732</v>
      </c>
      <c r="I1130" s="3">
        <v>0.62777777777777777</v>
      </c>
      <c r="J1130" s="2">
        <v>42732</v>
      </c>
      <c r="K1130" s="3">
        <v>0.65208333333333335</v>
      </c>
      <c r="L1130" s="4">
        <v>2.4305555555555556E-2</v>
      </c>
      <c r="M1130" t="str">
        <f>TEXT(Table1[[#This Row],[START_DATE]], "dddd")</f>
        <v>Wednesday</v>
      </c>
      <c r="N1130" t="str">
        <f>UPPER(LEFT(Table1[[#This Row],[Column1]],3))</f>
        <v>WED</v>
      </c>
      <c r="O1130" t="str" cm="1">
        <f t="array" ref="O1130">_xlfn.IFS(
  Table1[[#This Row],[START_TIME]]&lt;TIME(12,0,0), "05:00-12:00",
  Table1[[#This Row],[START_TIME]]&lt;TIME(18,0,0), "12:00-18:00",
  Table1[[#This Row],[START_TIME]]&lt;TIME(23,0,0), "18:00-23:00",
  TRUE, "23:00-05:00"
)</f>
        <v>12:00-18:00</v>
      </c>
    </row>
    <row r="1131" spans="1:15" x14ac:dyDescent="0.35">
      <c r="A1131" s="1">
        <v>42732.709722222222</v>
      </c>
      <c r="B1131" s="1">
        <v>42732.719444444447</v>
      </c>
      <c r="C1131" t="s">
        <v>12</v>
      </c>
      <c r="D1131" t="s">
        <v>37</v>
      </c>
      <c r="E1131" t="s">
        <v>178</v>
      </c>
      <c r="F1131">
        <v>4.4000000000000004</v>
      </c>
      <c r="G1131" t="s">
        <v>29</v>
      </c>
      <c r="H1131" s="2">
        <v>42732</v>
      </c>
      <c r="I1131" s="3">
        <v>0.70972222222222225</v>
      </c>
      <c r="J1131" s="2">
        <v>42732</v>
      </c>
      <c r="K1131" s="3">
        <v>0.71944444444444444</v>
      </c>
      <c r="L1131" s="4">
        <v>9.7222222222222224E-3</v>
      </c>
      <c r="M1131" t="str">
        <f>TEXT(Table1[[#This Row],[START_DATE]], "dddd")</f>
        <v>Wednesday</v>
      </c>
      <c r="N1131" t="str">
        <f>UPPER(LEFT(Table1[[#This Row],[Column1]],3))</f>
        <v>WED</v>
      </c>
      <c r="O1131" t="str" cm="1">
        <f t="array" ref="O1131">_xlfn.IFS(
  Table1[[#This Row],[START_TIME]]&lt;TIME(12,0,0), "05:00-12:00",
  Table1[[#This Row],[START_TIME]]&lt;TIME(18,0,0), "12:00-18:00",
  Table1[[#This Row],[START_TIME]]&lt;TIME(23,0,0), "18:00-23:00",
  TRUE, "23:00-05:00"
)</f>
        <v>12:00-18:00</v>
      </c>
    </row>
    <row r="1132" spans="1:15" x14ac:dyDescent="0.35">
      <c r="A1132" s="1">
        <v>42732.772916666669</v>
      </c>
      <c r="B1132" s="1">
        <v>42732.788888888892</v>
      </c>
      <c r="C1132" t="s">
        <v>12</v>
      </c>
      <c r="D1132" t="s">
        <v>178</v>
      </c>
      <c r="E1132" t="s">
        <v>178</v>
      </c>
      <c r="F1132">
        <v>3.8</v>
      </c>
      <c r="G1132" t="s">
        <v>29</v>
      </c>
      <c r="H1132" s="2">
        <v>42732</v>
      </c>
      <c r="I1132" s="3">
        <v>0.7729166666666667</v>
      </c>
      <c r="J1132" s="2">
        <v>42732</v>
      </c>
      <c r="K1132" s="3">
        <v>0.78888888888888886</v>
      </c>
      <c r="L1132" s="4">
        <v>1.5972222222222221E-2</v>
      </c>
      <c r="M1132" t="str">
        <f>TEXT(Table1[[#This Row],[START_DATE]], "dddd")</f>
        <v>Wednesday</v>
      </c>
      <c r="N1132" t="str">
        <f>UPPER(LEFT(Table1[[#This Row],[Column1]],3))</f>
        <v>WED</v>
      </c>
      <c r="O1132" t="str" cm="1">
        <f t="array" ref="O1132">_xlfn.IFS(
  Table1[[#This Row],[START_TIME]]&lt;TIME(12,0,0), "05:00-12:00",
  Table1[[#This Row],[START_TIME]]&lt;TIME(18,0,0), "12:00-18:00",
  Table1[[#This Row],[START_TIME]]&lt;TIME(23,0,0), "18:00-23:00",
  TRUE, "23:00-05:00"
)</f>
        <v>18:00-23:00</v>
      </c>
    </row>
    <row r="1133" spans="1:15" x14ac:dyDescent="0.35">
      <c r="A1133" s="1">
        <v>42732.947222222225</v>
      </c>
      <c r="B1133" s="1">
        <v>42732.970833333333</v>
      </c>
      <c r="C1133" t="s">
        <v>12</v>
      </c>
      <c r="D1133" t="s">
        <v>178</v>
      </c>
      <c r="E1133" t="s">
        <v>178</v>
      </c>
      <c r="F1133">
        <v>5.0999999999999996</v>
      </c>
      <c r="G1133" t="s">
        <v>29</v>
      </c>
      <c r="H1133" s="2">
        <v>42732</v>
      </c>
      <c r="I1133" s="3">
        <v>0.94722222222222219</v>
      </c>
      <c r="J1133" s="2">
        <v>42732</v>
      </c>
      <c r="K1133" s="3">
        <v>0.97083333333333333</v>
      </c>
      <c r="L1133" s="4">
        <v>2.361111111111111E-2</v>
      </c>
      <c r="M1133" t="str">
        <f>TEXT(Table1[[#This Row],[START_DATE]], "dddd")</f>
        <v>Wednesday</v>
      </c>
      <c r="N1133" t="str">
        <f>UPPER(LEFT(Table1[[#This Row],[Column1]],3))</f>
        <v>WED</v>
      </c>
      <c r="O1133" t="str" cm="1">
        <f t="array" ref="O1133">_xlfn.IFS(
  Table1[[#This Row],[START_TIME]]&lt;TIME(12,0,0), "05:00-12:00",
  Table1[[#This Row],[START_TIME]]&lt;TIME(18,0,0), "12:00-18:00",
  Table1[[#This Row],[START_TIME]]&lt;TIME(23,0,0), "18:00-23:00",
  TRUE, "23:00-05:00"
)</f>
        <v>18:00-23:00</v>
      </c>
    </row>
    <row r="1134" spans="1:15" x14ac:dyDescent="0.35">
      <c r="A1134" s="1">
        <v>42733.03402777778</v>
      </c>
      <c r="B1134" s="1">
        <v>42733.04583333333</v>
      </c>
      <c r="C1134" t="s">
        <v>12</v>
      </c>
      <c r="D1134" t="s">
        <v>178</v>
      </c>
      <c r="E1134" t="s">
        <v>178</v>
      </c>
      <c r="F1134">
        <v>3.8</v>
      </c>
      <c r="G1134" t="s">
        <v>29</v>
      </c>
      <c r="H1134" s="2">
        <v>42733</v>
      </c>
      <c r="I1134" s="3">
        <v>3.4027777777777775E-2</v>
      </c>
      <c r="J1134" s="2">
        <v>42733</v>
      </c>
      <c r="K1134" s="3">
        <v>4.583333333333333E-2</v>
      </c>
      <c r="L1134" s="4">
        <v>1.1805555555555555E-2</v>
      </c>
      <c r="M1134" t="str">
        <f>TEXT(Table1[[#This Row],[START_DATE]], "dddd")</f>
        <v>Thursday</v>
      </c>
      <c r="N1134" t="str">
        <f>UPPER(LEFT(Table1[[#This Row],[Column1]],3))</f>
        <v>THU</v>
      </c>
      <c r="O1134" t="str" cm="1">
        <f t="array" ref="O1134">_xlfn.IFS(
  Table1[[#This Row],[START_TIME]]&lt;TIME(12,0,0), "05:00-12:00",
  Table1[[#This Row],[START_TIME]]&lt;TIME(18,0,0), "12:00-18:00",
  Table1[[#This Row],[START_TIME]]&lt;TIME(23,0,0), "18:00-23:00",
  TRUE, "23:00-05:00"
)</f>
        <v>05:00-12:00</v>
      </c>
    </row>
    <row r="1135" spans="1:15" x14ac:dyDescent="0.35">
      <c r="A1135" s="1">
        <v>42733.405555555553</v>
      </c>
      <c r="B1135" s="1">
        <v>42733.421527777777</v>
      </c>
      <c r="C1135" t="s">
        <v>12</v>
      </c>
      <c r="D1135" t="s">
        <v>178</v>
      </c>
      <c r="E1135" t="s">
        <v>37</v>
      </c>
      <c r="F1135">
        <v>11.6</v>
      </c>
      <c r="G1135" t="s">
        <v>14</v>
      </c>
      <c r="H1135" s="2">
        <v>42733</v>
      </c>
      <c r="I1135" s="3">
        <v>0.40555555555555556</v>
      </c>
      <c r="J1135" s="2">
        <v>42733</v>
      </c>
      <c r="K1135" s="3">
        <v>0.42152777777777778</v>
      </c>
      <c r="L1135" s="4">
        <v>1.5972222222222221E-2</v>
      </c>
      <c r="M1135" t="str">
        <f>TEXT(Table1[[#This Row],[START_DATE]], "dddd")</f>
        <v>Thursday</v>
      </c>
      <c r="N1135" t="str">
        <f>UPPER(LEFT(Table1[[#This Row],[Column1]],3))</f>
        <v>THU</v>
      </c>
      <c r="O1135" t="str" cm="1">
        <f t="array" ref="O1135">_xlfn.IFS(
  Table1[[#This Row],[START_TIME]]&lt;TIME(12,0,0), "05:00-12:00",
  Table1[[#This Row],[START_TIME]]&lt;TIME(18,0,0), "12:00-18:00",
  Table1[[#This Row],[START_TIME]]&lt;TIME(23,0,0), "18:00-23:00",
  TRUE, "23:00-05:00"
)</f>
        <v>05:00-12:00</v>
      </c>
    </row>
    <row r="1136" spans="1:15" x14ac:dyDescent="0.35">
      <c r="A1136" s="1">
        <v>42733.477777777778</v>
      </c>
      <c r="B1136" s="1">
        <v>42733.5</v>
      </c>
      <c r="C1136" t="s">
        <v>12</v>
      </c>
      <c r="D1136" t="s">
        <v>37</v>
      </c>
      <c r="E1136" t="s">
        <v>178</v>
      </c>
      <c r="F1136">
        <v>11.9</v>
      </c>
      <c r="G1136" t="s">
        <v>14</v>
      </c>
      <c r="H1136" s="2">
        <v>42733</v>
      </c>
      <c r="I1136" s="3">
        <v>0.4777777777777778</v>
      </c>
      <c r="J1136" s="2">
        <v>42733</v>
      </c>
      <c r="K1136" s="3">
        <v>0.5</v>
      </c>
      <c r="L1136" s="4">
        <v>2.2222222222222223E-2</v>
      </c>
      <c r="M1136" t="str">
        <f>TEXT(Table1[[#This Row],[START_DATE]], "dddd")</f>
        <v>Thursday</v>
      </c>
      <c r="N1136" t="str">
        <f>UPPER(LEFT(Table1[[#This Row],[Column1]],3))</f>
        <v>THU</v>
      </c>
      <c r="O1136" t="str" cm="1">
        <f t="array" ref="O1136">_xlfn.IFS(
  Table1[[#This Row],[START_TIME]]&lt;TIME(12,0,0), "05:00-12:00",
  Table1[[#This Row],[START_TIME]]&lt;TIME(18,0,0), "12:00-18:00",
  Table1[[#This Row],[START_TIME]]&lt;TIME(23,0,0), "18:00-23:00",
  TRUE, "23:00-05:00"
)</f>
        <v>05:00-12:00</v>
      </c>
    </row>
    <row r="1137" spans="1:15" x14ac:dyDescent="0.35">
      <c r="A1137" s="1">
        <v>42733.517361111109</v>
      </c>
      <c r="B1137" s="1">
        <v>42733.522916666669</v>
      </c>
      <c r="C1137" t="s">
        <v>12</v>
      </c>
      <c r="D1137" t="s">
        <v>178</v>
      </c>
      <c r="E1137" t="s">
        <v>178</v>
      </c>
      <c r="F1137">
        <v>1.4</v>
      </c>
      <c r="G1137" t="s">
        <v>29</v>
      </c>
      <c r="H1137" s="2">
        <v>42733</v>
      </c>
      <c r="I1137" s="3">
        <v>0.51736111111111116</v>
      </c>
      <c r="J1137" s="2">
        <v>42733</v>
      </c>
      <c r="K1137" s="3">
        <v>0.5229166666666667</v>
      </c>
      <c r="L1137" s="4">
        <v>5.5555555555555558E-3</v>
      </c>
      <c r="M1137" t="str">
        <f>TEXT(Table1[[#This Row],[START_DATE]], "dddd")</f>
        <v>Thursday</v>
      </c>
      <c r="N1137" t="str">
        <f>UPPER(LEFT(Table1[[#This Row],[Column1]],3))</f>
        <v>THU</v>
      </c>
      <c r="O1137" t="str" cm="1">
        <f t="array" ref="O1137">_xlfn.IFS(
  Table1[[#This Row],[START_TIME]]&lt;TIME(12,0,0), "05:00-12:00",
  Table1[[#This Row],[START_TIME]]&lt;TIME(18,0,0), "12:00-18:00",
  Table1[[#This Row],[START_TIME]]&lt;TIME(23,0,0), "18:00-23:00",
  TRUE, "23:00-05:00"
)</f>
        <v>12:00-18:00</v>
      </c>
    </row>
    <row r="1138" spans="1:15" x14ac:dyDescent="0.35">
      <c r="A1138" s="1">
        <v>42733.553472222222</v>
      </c>
      <c r="B1138" s="1">
        <v>42733.558333333334</v>
      </c>
      <c r="C1138" t="s">
        <v>12</v>
      </c>
      <c r="D1138" t="s">
        <v>178</v>
      </c>
      <c r="E1138" t="s">
        <v>178</v>
      </c>
      <c r="F1138">
        <v>1.1000000000000001</v>
      </c>
      <c r="G1138" t="s">
        <v>29</v>
      </c>
      <c r="H1138" s="2">
        <v>42733</v>
      </c>
      <c r="I1138" s="3">
        <v>0.55347222222222225</v>
      </c>
      <c r="J1138" s="2">
        <v>42733</v>
      </c>
      <c r="K1138" s="3">
        <v>0.55833333333333335</v>
      </c>
      <c r="L1138" s="4">
        <v>4.8611111111111112E-3</v>
      </c>
      <c r="M1138" t="str">
        <f>TEXT(Table1[[#This Row],[START_DATE]], "dddd")</f>
        <v>Thursday</v>
      </c>
      <c r="N1138" t="str">
        <f>UPPER(LEFT(Table1[[#This Row],[Column1]],3))</f>
        <v>THU</v>
      </c>
      <c r="O1138" t="str" cm="1">
        <f t="array" ref="O1138">_xlfn.IFS(
  Table1[[#This Row],[START_TIME]]&lt;TIME(12,0,0), "05:00-12:00",
  Table1[[#This Row],[START_TIME]]&lt;TIME(18,0,0), "12:00-18:00",
  Table1[[#This Row],[START_TIME]]&lt;TIME(23,0,0), "18:00-23:00",
  TRUE, "23:00-05:00"
)</f>
        <v>12:00-18:00</v>
      </c>
    </row>
    <row r="1139" spans="1:15" x14ac:dyDescent="0.35">
      <c r="A1139" s="1">
        <v>42733.580555555556</v>
      </c>
      <c r="B1139" s="1">
        <v>42733.59097222222</v>
      </c>
      <c r="C1139" t="s">
        <v>12</v>
      </c>
      <c r="D1139" t="s">
        <v>178</v>
      </c>
      <c r="E1139" t="s">
        <v>178</v>
      </c>
      <c r="F1139">
        <v>4.0999999999999996</v>
      </c>
      <c r="G1139" t="s">
        <v>179</v>
      </c>
      <c r="H1139" s="2">
        <v>42733</v>
      </c>
      <c r="I1139" s="3">
        <v>0.5805555555555556</v>
      </c>
      <c r="J1139" s="2">
        <v>42733</v>
      </c>
      <c r="K1139" s="3">
        <v>0.59097222222222223</v>
      </c>
      <c r="L1139" s="4">
        <v>1.0416666666666666E-2</v>
      </c>
      <c r="M1139" t="str">
        <f>TEXT(Table1[[#This Row],[START_DATE]], "dddd")</f>
        <v>Thursday</v>
      </c>
      <c r="N1139" t="str">
        <f>UPPER(LEFT(Table1[[#This Row],[Column1]],3))</f>
        <v>THU</v>
      </c>
      <c r="O1139" t="str" cm="1">
        <f t="array" ref="O1139">_xlfn.IFS(
  Table1[[#This Row],[START_TIME]]&lt;TIME(12,0,0), "05:00-12:00",
  Table1[[#This Row],[START_TIME]]&lt;TIME(18,0,0), "12:00-18:00",
  Table1[[#This Row],[START_TIME]]&lt;TIME(23,0,0), "18:00-23:00",
  TRUE, "23:00-05:00"
)</f>
        <v>12:00-18:00</v>
      </c>
    </row>
    <row r="1140" spans="1:15" x14ac:dyDescent="0.35">
      <c r="A1140" s="1">
        <v>42733.612500000003</v>
      </c>
      <c r="B1140" s="1">
        <v>42733.623611111114</v>
      </c>
      <c r="C1140" t="s">
        <v>12</v>
      </c>
      <c r="D1140" t="s">
        <v>178</v>
      </c>
      <c r="E1140" t="s">
        <v>178</v>
      </c>
      <c r="F1140">
        <v>6.1</v>
      </c>
      <c r="G1140" t="s">
        <v>27</v>
      </c>
      <c r="H1140" s="2">
        <v>42733</v>
      </c>
      <c r="I1140" s="3">
        <v>0.61250000000000004</v>
      </c>
      <c r="J1140" s="2">
        <v>42733</v>
      </c>
      <c r="K1140" s="3">
        <v>0.62361111111111112</v>
      </c>
      <c r="L1140" s="4">
        <v>1.1111111111111112E-2</v>
      </c>
      <c r="M1140" t="str">
        <f>TEXT(Table1[[#This Row],[START_DATE]], "dddd")</f>
        <v>Thursday</v>
      </c>
      <c r="N1140" t="str">
        <f>UPPER(LEFT(Table1[[#This Row],[Column1]],3))</f>
        <v>THU</v>
      </c>
      <c r="O1140" t="str" cm="1">
        <f t="array" ref="O1140">_xlfn.IFS(
  Table1[[#This Row],[START_TIME]]&lt;TIME(12,0,0), "05:00-12:00",
  Table1[[#This Row],[START_TIME]]&lt;TIME(18,0,0), "12:00-18:00",
  Table1[[#This Row],[START_TIME]]&lt;TIME(23,0,0), "18:00-23:00",
  TRUE, "23:00-05:00"
)</f>
        <v>12:00-18:00</v>
      </c>
    </row>
    <row r="1141" spans="1:15" x14ac:dyDescent="0.35">
      <c r="A1141" s="1">
        <v>42733.628472222219</v>
      </c>
      <c r="B1141" s="1">
        <v>42733.636111111111</v>
      </c>
      <c r="C1141" t="s">
        <v>12</v>
      </c>
      <c r="D1141" t="s">
        <v>178</v>
      </c>
      <c r="E1141" t="s">
        <v>178</v>
      </c>
      <c r="F1141">
        <v>1.3</v>
      </c>
      <c r="G1141" t="s">
        <v>29</v>
      </c>
      <c r="H1141" s="2">
        <v>42733</v>
      </c>
      <c r="I1141" s="3">
        <v>0.62847222222222221</v>
      </c>
      <c r="J1141" s="2">
        <v>42733</v>
      </c>
      <c r="K1141" s="3">
        <v>0.63611111111111107</v>
      </c>
      <c r="L1141" s="4">
        <v>7.6388888888888886E-3</v>
      </c>
      <c r="M1141" t="str">
        <f>TEXT(Table1[[#This Row],[START_DATE]], "dddd")</f>
        <v>Thursday</v>
      </c>
      <c r="N1141" t="str">
        <f>UPPER(LEFT(Table1[[#This Row],[Column1]],3))</f>
        <v>THU</v>
      </c>
      <c r="O1141" t="str" cm="1">
        <f t="array" ref="O1141">_xlfn.IFS(
  Table1[[#This Row],[START_TIME]]&lt;TIME(12,0,0), "05:00-12:00",
  Table1[[#This Row],[START_TIME]]&lt;TIME(18,0,0), "12:00-18:00",
  Table1[[#This Row],[START_TIME]]&lt;TIME(23,0,0), "18:00-23:00",
  TRUE, "23:00-05:00"
)</f>
        <v>12:00-18:00</v>
      </c>
    </row>
    <row r="1142" spans="1:15" x14ac:dyDescent="0.35">
      <c r="A1142" s="1">
        <v>42733.790972222225</v>
      </c>
      <c r="B1142" s="1">
        <v>42733.801388888889</v>
      </c>
      <c r="C1142" t="s">
        <v>12</v>
      </c>
      <c r="D1142" t="s">
        <v>178</v>
      </c>
      <c r="E1142" t="s">
        <v>37</v>
      </c>
      <c r="F1142">
        <v>3</v>
      </c>
      <c r="G1142" t="s">
        <v>14</v>
      </c>
      <c r="H1142" s="2">
        <v>42733</v>
      </c>
      <c r="I1142" s="3">
        <v>0.79097222222222219</v>
      </c>
      <c r="J1142" s="2">
        <v>42733</v>
      </c>
      <c r="K1142" s="3">
        <v>0.80138888888888893</v>
      </c>
      <c r="L1142" s="4">
        <v>1.0416666666666666E-2</v>
      </c>
      <c r="M1142" t="str">
        <f>TEXT(Table1[[#This Row],[START_DATE]], "dddd")</f>
        <v>Thursday</v>
      </c>
      <c r="N1142" t="str">
        <f>UPPER(LEFT(Table1[[#This Row],[Column1]],3))</f>
        <v>THU</v>
      </c>
      <c r="O1142" t="str" cm="1">
        <f t="array" ref="O1142">_xlfn.IFS(
  Table1[[#This Row],[START_TIME]]&lt;TIME(12,0,0), "05:00-12:00",
  Table1[[#This Row],[START_TIME]]&lt;TIME(18,0,0), "12:00-18:00",
  Table1[[#This Row],[START_TIME]]&lt;TIME(23,0,0), "18:00-23:00",
  TRUE, "23:00-05:00"
)</f>
        <v>18:00-23:00</v>
      </c>
    </row>
    <row r="1143" spans="1:15" x14ac:dyDescent="0.35">
      <c r="A1143" s="1">
        <v>42733.826388888891</v>
      </c>
      <c r="B1143" s="1">
        <v>42733.840277777781</v>
      </c>
      <c r="C1143" t="s">
        <v>12</v>
      </c>
      <c r="D1143" t="s">
        <v>37</v>
      </c>
      <c r="E1143" t="s">
        <v>178</v>
      </c>
      <c r="F1143">
        <v>4.0999999999999996</v>
      </c>
      <c r="G1143" t="s">
        <v>17</v>
      </c>
      <c r="H1143" s="2">
        <v>42733</v>
      </c>
      <c r="I1143" s="3">
        <v>0.82638888888888884</v>
      </c>
      <c r="J1143" s="2">
        <v>42733</v>
      </c>
      <c r="K1143" s="3">
        <v>0.84027777777777779</v>
      </c>
      <c r="L1143" s="4">
        <v>1.3888888888888888E-2</v>
      </c>
      <c r="M1143" t="str">
        <f>TEXT(Table1[[#This Row],[START_DATE]], "dddd")</f>
        <v>Thursday</v>
      </c>
      <c r="N1143" t="str">
        <f>UPPER(LEFT(Table1[[#This Row],[Column1]],3))</f>
        <v>THU</v>
      </c>
      <c r="O1143" t="str" cm="1">
        <f t="array" ref="O1143">_xlfn.IFS(
  Table1[[#This Row],[START_TIME]]&lt;TIME(12,0,0), "05:00-12:00",
  Table1[[#This Row],[START_TIME]]&lt;TIME(18,0,0), "12:00-18:00",
  Table1[[#This Row],[START_TIME]]&lt;TIME(23,0,0), "18:00-23:00",
  TRUE, "23:00-05:00"
)</f>
        <v>18:00-23:00</v>
      </c>
    </row>
    <row r="1144" spans="1:15" x14ac:dyDescent="0.35">
      <c r="A1144" s="1">
        <v>42733.84375</v>
      </c>
      <c r="B1144" s="1">
        <v>42733.864583333336</v>
      </c>
      <c r="C1144" t="s">
        <v>12</v>
      </c>
      <c r="D1144" t="s">
        <v>178</v>
      </c>
      <c r="E1144" t="s">
        <v>178</v>
      </c>
      <c r="F1144">
        <v>7.2</v>
      </c>
      <c r="G1144" t="s">
        <v>21</v>
      </c>
      <c r="H1144" s="2">
        <v>42733</v>
      </c>
      <c r="I1144" s="3">
        <v>0.84375</v>
      </c>
      <c r="J1144" s="2">
        <v>42733</v>
      </c>
      <c r="K1144" s="3">
        <v>0.86458333333333337</v>
      </c>
      <c r="L1144" s="4">
        <v>2.0833333333333332E-2</v>
      </c>
      <c r="M1144" t="str">
        <f>TEXT(Table1[[#This Row],[START_DATE]], "dddd")</f>
        <v>Thursday</v>
      </c>
      <c r="N1144" t="str">
        <f>UPPER(LEFT(Table1[[#This Row],[Column1]],3))</f>
        <v>THU</v>
      </c>
      <c r="O1144" t="str" cm="1">
        <f t="array" ref="O1144">_xlfn.IFS(
  Table1[[#This Row],[START_TIME]]&lt;TIME(12,0,0), "05:00-12:00",
  Table1[[#This Row],[START_TIME]]&lt;TIME(18,0,0), "12:00-18:00",
  Table1[[#This Row],[START_TIME]]&lt;TIME(23,0,0), "18:00-23:00",
  TRUE, "23:00-05:00"
)</f>
        <v>18:00-23:00</v>
      </c>
    </row>
    <row r="1145" spans="1:15" x14ac:dyDescent="0.35">
      <c r="A1145" s="1">
        <v>42733.870138888888</v>
      </c>
      <c r="B1145" s="1">
        <v>42733.904166666667</v>
      </c>
      <c r="C1145" t="s">
        <v>12</v>
      </c>
      <c r="D1145" t="s">
        <v>178</v>
      </c>
      <c r="E1145" t="s">
        <v>37</v>
      </c>
      <c r="F1145">
        <v>6.4</v>
      </c>
      <c r="H1145" s="2">
        <v>42733</v>
      </c>
      <c r="I1145" s="3">
        <v>0.87013888888888891</v>
      </c>
      <c r="J1145" s="2">
        <v>42733</v>
      </c>
      <c r="K1145" s="3">
        <v>0.90416666666666667</v>
      </c>
      <c r="L1145" s="4">
        <v>3.4027777777777775E-2</v>
      </c>
      <c r="M1145" t="str">
        <f>TEXT(Table1[[#This Row],[START_DATE]], "dddd")</f>
        <v>Thursday</v>
      </c>
      <c r="N1145" t="str">
        <f>UPPER(LEFT(Table1[[#This Row],[Column1]],3))</f>
        <v>THU</v>
      </c>
      <c r="O1145" t="str" cm="1">
        <f t="array" ref="O1145">_xlfn.IFS(
  Table1[[#This Row],[START_TIME]]&lt;TIME(12,0,0), "05:00-12:00",
  Table1[[#This Row],[START_TIME]]&lt;TIME(18,0,0), "12:00-18:00",
  Table1[[#This Row],[START_TIME]]&lt;TIME(23,0,0), "18:00-23:00",
  TRUE, "23:00-05:00"
)</f>
        <v>18:00-23:00</v>
      </c>
    </row>
    <row r="1146" spans="1:15" x14ac:dyDescent="0.35">
      <c r="A1146" s="1">
        <v>42733.968055555553</v>
      </c>
      <c r="B1146" s="1">
        <v>42733.990972222222</v>
      </c>
      <c r="C1146" t="s">
        <v>12</v>
      </c>
      <c r="D1146" t="s">
        <v>37</v>
      </c>
      <c r="E1146" t="s">
        <v>178</v>
      </c>
      <c r="F1146">
        <v>12.9</v>
      </c>
      <c r="G1146" t="s">
        <v>21</v>
      </c>
      <c r="H1146" s="2">
        <v>42733</v>
      </c>
      <c r="I1146" s="3">
        <v>0.96805555555555556</v>
      </c>
      <c r="J1146" s="2">
        <v>42733</v>
      </c>
      <c r="K1146" s="3">
        <v>0.99097222222222225</v>
      </c>
      <c r="L1146" s="4">
        <v>2.2916666666666665E-2</v>
      </c>
      <c r="M1146" t="str">
        <f>TEXT(Table1[[#This Row],[START_DATE]], "dddd")</f>
        <v>Thursday</v>
      </c>
      <c r="N1146" t="str">
        <f>UPPER(LEFT(Table1[[#This Row],[Column1]],3))</f>
        <v>THU</v>
      </c>
      <c r="O1146" t="str" cm="1">
        <f t="array" ref="O1146">_xlfn.IFS(
  Table1[[#This Row],[START_TIME]]&lt;TIME(12,0,0), "05:00-12:00",
  Table1[[#This Row],[START_TIME]]&lt;TIME(18,0,0), "12:00-18:00",
  Table1[[#This Row],[START_TIME]]&lt;TIME(23,0,0), "18:00-23:00",
  TRUE, "23:00-05:00"
)</f>
        <v>23:00-05:00</v>
      </c>
    </row>
    <row r="1147" spans="1:15" x14ac:dyDescent="0.35">
      <c r="A1147" s="1">
        <v>42734.427083333336</v>
      </c>
      <c r="B1147" s="1">
        <v>42734.439583333333</v>
      </c>
      <c r="C1147" t="s">
        <v>12</v>
      </c>
      <c r="D1147" t="s">
        <v>178</v>
      </c>
      <c r="E1147" t="s">
        <v>178</v>
      </c>
      <c r="F1147">
        <v>2.8</v>
      </c>
      <c r="G1147" t="s">
        <v>29</v>
      </c>
      <c r="H1147" s="2">
        <v>42734</v>
      </c>
      <c r="I1147" s="3">
        <v>0.42708333333333331</v>
      </c>
      <c r="J1147" s="2">
        <v>42734</v>
      </c>
      <c r="K1147" s="3">
        <v>0.43958333333333333</v>
      </c>
      <c r="L1147" s="4">
        <v>1.2500000000000001E-2</v>
      </c>
      <c r="M1147" t="str">
        <f>TEXT(Table1[[#This Row],[START_DATE]], "dddd")</f>
        <v>Friday</v>
      </c>
      <c r="N1147" t="str">
        <f>UPPER(LEFT(Table1[[#This Row],[Column1]],3))</f>
        <v>FRI</v>
      </c>
      <c r="O1147" t="str" cm="1">
        <f t="array" ref="O1147">_xlfn.IFS(
  Table1[[#This Row],[START_TIME]]&lt;TIME(12,0,0), "05:00-12:00",
  Table1[[#This Row],[START_TIME]]&lt;TIME(18,0,0), "12:00-18:00",
  Table1[[#This Row],[START_TIME]]&lt;TIME(23,0,0), "18:00-23:00",
  TRUE, "23:00-05:00"
)</f>
        <v>05:00-12:00</v>
      </c>
    </row>
    <row r="1148" spans="1:15" x14ac:dyDescent="0.35">
      <c r="A1148" s="1">
        <v>42734.479861111111</v>
      </c>
      <c r="B1148" s="1">
        <v>42734.49722222222</v>
      </c>
      <c r="C1148" t="s">
        <v>12</v>
      </c>
      <c r="D1148" t="s">
        <v>178</v>
      </c>
      <c r="E1148" t="s">
        <v>178</v>
      </c>
      <c r="F1148">
        <v>2.9</v>
      </c>
      <c r="G1148" t="s">
        <v>29</v>
      </c>
      <c r="H1148" s="2">
        <v>42734</v>
      </c>
      <c r="I1148" s="3">
        <v>0.47986111111111113</v>
      </c>
      <c r="J1148" s="2">
        <v>42734</v>
      </c>
      <c r="K1148" s="3">
        <v>0.49722222222222223</v>
      </c>
      <c r="L1148" s="4">
        <v>1.7361111111111112E-2</v>
      </c>
      <c r="M1148" t="str">
        <f>TEXT(Table1[[#This Row],[START_DATE]], "dddd")</f>
        <v>Friday</v>
      </c>
      <c r="N1148" t="str">
        <f>UPPER(LEFT(Table1[[#This Row],[Column1]],3))</f>
        <v>FRI</v>
      </c>
      <c r="O1148" t="str" cm="1">
        <f t="array" ref="O1148">_xlfn.IFS(
  Table1[[#This Row],[START_TIME]]&lt;TIME(12,0,0), "05:00-12:00",
  Table1[[#This Row],[START_TIME]]&lt;TIME(18,0,0), "12:00-18:00",
  Table1[[#This Row],[START_TIME]]&lt;TIME(23,0,0), "18:00-23:00",
  TRUE, "23:00-05:00"
)</f>
        <v>05:00-12:00</v>
      </c>
    </row>
    <row r="1149" spans="1:15" x14ac:dyDescent="0.35">
      <c r="A1149" s="1">
        <v>42734.65347222222</v>
      </c>
      <c r="B1149" s="1">
        <v>42734.668749999997</v>
      </c>
      <c r="C1149" t="s">
        <v>12</v>
      </c>
      <c r="D1149" t="s">
        <v>178</v>
      </c>
      <c r="E1149" t="s">
        <v>178</v>
      </c>
      <c r="F1149">
        <v>4.5999999999999996</v>
      </c>
      <c r="G1149" t="s">
        <v>29</v>
      </c>
      <c r="H1149" s="2">
        <v>42734</v>
      </c>
      <c r="I1149" s="3">
        <v>0.65347222222222223</v>
      </c>
      <c r="J1149" s="2">
        <v>42734</v>
      </c>
      <c r="K1149" s="3">
        <v>0.66874999999999996</v>
      </c>
      <c r="L1149" s="4">
        <v>1.5277777777777777E-2</v>
      </c>
      <c r="M1149" t="str">
        <f>TEXT(Table1[[#This Row],[START_DATE]], "dddd")</f>
        <v>Friday</v>
      </c>
      <c r="N1149" t="str">
        <f>UPPER(LEFT(Table1[[#This Row],[Column1]],3))</f>
        <v>FRI</v>
      </c>
      <c r="O1149" t="str" cm="1">
        <f t="array" ref="O1149">_xlfn.IFS(
  Table1[[#This Row],[START_TIME]]&lt;TIME(12,0,0), "05:00-12:00",
  Table1[[#This Row],[START_TIME]]&lt;TIME(18,0,0), "12:00-18:00",
  Table1[[#This Row],[START_TIME]]&lt;TIME(23,0,0), "18:00-23:00",
  TRUE, "23:00-05:00"
)</f>
        <v>12:00-18:00</v>
      </c>
    </row>
    <row r="1150" spans="1:15" x14ac:dyDescent="0.35">
      <c r="A1150" s="1">
        <v>42734.697916666664</v>
      </c>
      <c r="B1150" s="1">
        <v>42734.713888888888</v>
      </c>
      <c r="C1150" t="s">
        <v>12</v>
      </c>
      <c r="D1150" t="s">
        <v>178</v>
      </c>
      <c r="E1150" t="s">
        <v>178</v>
      </c>
      <c r="F1150">
        <v>4.5999999999999996</v>
      </c>
      <c r="G1150" t="s">
        <v>21</v>
      </c>
      <c r="H1150" s="2">
        <v>42734</v>
      </c>
      <c r="I1150" s="3">
        <v>0.69791666666666663</v>
      </c>
      <c r="J1150" s="2">
        <v>42734</v>
      </c>
      <c r="K1150" s="3">
        <v>0.71388888888888891</v>
      </c>
      <c r="L1150" s="4">
        <v>1.5972222222222221E-2</v>
      </c>
      <c r="M1150" t="str">
        <f>TEXT(Table1[[#This Row],[START_DATE]], "dddd")</f>
        <v>Friday</v>
      </c>
      <c r="N1150" t="str">
        <f>UPPER(LEFT(Table1[[#This Row],[Column1]],3))</f>
        <v>FRI</v>
      </c>
      <c r="O1150" t="str" cm="1">
        <f t="array" ref="O1150">_xlfn.IFS(
  Table1[[#This Row],[START_TIME]]&lt;TIME(12,0,0), "05:00-12:00",
  Table1[[#This Row],[START_TIME]]&lt;TIME(18,0,0), "12:00-18:00",
  Table1[[#This Row],[START_TIME]]&lt;TIME(23,0,0), "18:00-23:00",
  TRUE, "23:00-05:00"
)</f>
        <v>12:00-18:00</v>
      </c>
    </row>
    <row r="1151" spans="1:15" x14ac:dyDescent="0.35">
      <c r="A1151" s="1">
        <v>42734.962500000001</v>
      </c>
      <c r="B1151" s="1">
        <v>42734.965277777781</v>
      </c>
      <c r="C1151" t="s">
        <v>12</v>
      </c>
      <c r="D1151" t="s">
        <v>178</v>
      </c>
      <c r="E1151" t="s">
        <v>178</v>
      </c>
      <c r="F1151">
        <v>0.8</v>
      </c>
      <c r="G1151" t="s">
        <v>17</v>
      </c>
      <c r="H1151" s="2">
        <v>42734</v>
      </c>
      <c r="I1151" s="3">
        <v>0.96250000000000002</v>
      </c>
      <c r="J1151" s="2">
        <v>42734</v>
      </c>
      <c r="K1151" s="3">
        <v>0.96527777777777779</v>
      </c>
      <c r="L1151" s="4">
        <v>2.7777777777777779E-3</v>
      </c>
      <c r="M1151" t="str">
        <f>TEXT(Table1[[#This Row],[START_DATE]], "dddd")</f>
        <v>Friday</v>
      </c>
      <c r="N1151" t="str">
        <f>UPPER(LEFT(Table1[[#This Row],[Column1]],3))</f>
        <v>FRI</v>
      </c>
      <c r="O1151" t="str" cm="1">
        <f t="array" ref="O1151">_xlfn.IFS(
  Table1[[#This Row],[START_TIME]]&lt;TIME(12,0,0), "05:00-12:00",
  Table1[[#This Row],[START_TIME]]&lt;TIME(18,0,0), "12:00-18:00",
  Table1[[#This Row],[START_TIME]]&lt;TIME(23,0,0), "18:00-23:00",
  TRUE, "23:00-05:00"
)</f>
        <v>23:00-05:00</v>
      </c>
    </row>
    <row r="1152" spans="1:15" x14ac:dyDescent="0.35">
      <c r="A1152" s="1">
        <v>42735.046527777777</v>
      </c>
      <c r="B1152" s="1">
        <v>42735.051388888889</v>
      </c>
      <c r="C1152" t="s">
        <v>12</v>
      </c>
      <c r="D1152" t="s">
        <v>178</v>
      </c>
      <c r="E1152" t="s">
        <v>178</v>
      </c>
      <c r="F1152">
        <v>0.7</v>
      </c>
      <c r="G1152" t="s">
        <v>21</v>
      </c>
      <c r="H1152" s="2">
        <v>42735</v>
      </c>
      <c r="I1152" s="3">
        <v>4.6527777777777779E-2</v>
      </c>
      <c r="J1152" s="2">
        <v>42735</v>
      </c>
      <c r="K1152" s="3">
        <v>5.1388888888888887E-2</v>
      </c>
      <c r="L1152" s="4">
        <v>4.8611111111111112E-3</v>
      </c>
      <c r="M1152" t="str">
        <f>TEXT(Table1[[#This Row],[START_DATE]], "dddd")</f>
        <v>Saturday</v>
      </c>
      <c r="N1152" t="str">
        <f>UPPER(LEFT(Table1[[#This Row],[Column1]],3))</f>
        <v>SAT</v>
      </c>
      <c r="O1152" t="str" cm="1">
        <f t="array" ref="O1152">_xlfn.IFS(
  Table1[[#This Row],[START_TIME]]&lt;TIME(12,0,0), "05:00-12:00",
  Table1[[#This Row],[START_TIME]]&lt;TIME(18,0,0), "12:00-18:00",
  Table1[[#This Row],[START_TIME]]&lt;TIME(23,0,0), "18:00-23:00",
  TRUE, "23:00-05:00"
)</f>
        <v>05:00-12:00</v>
      </c>
    </row>
    <row r="1153" spans="1:15" x14ac:dyDescent="0.35">
      <c r="A1153" s="1">
        <v>42735.558333333334</v>
      </c>
      <c r="B1153" s="1">
        <v>42735.570833333331</v>
      </c>
      <c r="C1153" t="s">
        <v>12</v>
      </c>
      <c r="D1153" t="s">
        <v>178</v>
      </c>
      <c r="E1153" t="s">
        <v>37</v>
      </c>
      <c r="F1153">
        <v>3.9</v>
      </c>
      <c r="G1153" t="s">
        <v>46</v>
      </c>
      <c r="H1153" s="2">
        <v>42735</v>
      </c>
      <c r="I1153" s="3">
        <v>0.55833333333333335</v>
      </c>
      <c r="J1153" s="2">
        <v>42735</v>
      </c>
      <c r="K1153" s="3">
        <v>0.5708333333333333</v>
      </c>
      <c r="L1153" s="4">
        <v>1.2500000000000001E-2</v>
      </c>
      <c r="M1153" t="str">
        <f>TEXT(Table1[[#This Row],[START_DATE]], "dddd")</f>
        <v>Saturday</v>
      </c>
      <c r="N1153" t="str">
        <f>UPPER(LEFT(Table1[[#This Row],[Column1]],3))</f>
        <v>SAT</v>
      </c>
      <c r="O1153" t="str" cm="1">
        <f t="array" ref="O1153">_xlfn.IFS(
  Table1[[#This Row],[START_TIME]]&lt;TIME(12,0,0), "05:00-12:00",
  Table1[[#This Row],[START_TIME]]&lt;TIME(18,0,0), "12:00-18:00",
  Table1[[#This Row],[START_TIME]]&lt;TIME(23,0,0), "18:00-23:00",
  TRUE, "23:00-05:00"
)</f>
        <v>12:00-18:00</v>
      </c>
    </row>
    <row r="1154" spans="1:15" x14ac:dyDescent="0.35">
      <c r="A1154" s="1">
        <v>42735.627083333333</v>
      </c>
      <c r="B1154" s="1">
        <v>42735.651388888888</v>
      </c>
      <c r="C1154" t="s">
        <v>12</v>
      </c>
      <c r="D1154" t="s">
        <v>37</v>
      </c>
      <c r="E1154" t="s">
        <v>37</v>
      </c>
      <c r="F1154">
        <v>16.2</v>
      </c>
      <c r="G1154" t="s">
        <v>21</v>
      </c>
      <c r="H1154" s="2">
        <v>42735</v>
      </c>
      <c r="I1154" s="3">
        <v>0.62708333333333333</v>
      </c>
      <c r="J1154" s="2">
        <v>42735</v>
      </c>
      <c r="K1154" s="3">
        <v>0.65138888888888891</v>
      </c>
      <c r="L1154" s="4">
        <v>2.4305555555555556E-2</v>
      </c>
      <c r="M1154" t="str">
        <f>TEXT(Table1[[#This Row],[START_DATE]], "dddd")</f>
        <v>Saturday</v>
      </c>
      <c r="N1154" t="str">
        <f>UPPER(LEFT(Table1[[#This Row],[Column1]],3))</f>
        <v>SAT</v>
      </c>
      <c r="O1154" t="str" cm="1">
        <f t="array" ref="O1154">_xlfn.IFS(
  Table1[[#This Row],[START_TIME]]&lt;TIME(12,0,0), "05:00-12:00",
  Table1[[#This Row],[START_TIME]]&lt;TIME(18,0,0), "12:00-18:00",
  Table1[[#This Row],[START_TIME]]&lt;TIME(23,0,0), "18:00-23:00",
  TRUE, "23:00-05:00"
)</f>
        <v>12:00-18:00</v>
      </c>
    </row>
    <row r="1155" spans="1:15" x14ac:dyDescent="0.35">
      <c r="A1155" s="1">
        <v>42735.897222222222</v>
      </c>
      <c r="B1155" s="1">
        <v>42735.909722222219</v>
      </c>
      <c r="C1155" t="s">
        <v>12</v>
      </c>
      <c r="D1155" t="s">
        <v>228</v>
      </c>
      <c r="E1155" t="s">
        <v>229</v>
      </c>
      <c r="F1155">
        <v>6.4</v>
      </c>
      <c r="G1155" t="s">
        <v>46</v>
      </c>
      <c r="H1155" s="2">
        <v>42735</v>
      </c>
      <c r="I1155" s="3">
        <v>0.89722222222222225</v>
      </c>
      <c r="J1155" s="2">
        <v>42735</v>
      </c>
      <c r="K1155" s="3">
        <v>0.90972222222222221</v>
      </c>
      <c r="L1155" s="4">
        <v>1.2500000000000001E-2</v>
      </c>
      <c r="M1155" t="str">
        <f>TEXT(Table1[[#This Row],[START_DATE]], "dddd")</f>
        <v>Saturday</v>
      </c>
      <c r="N1155" t="str">
        <f>UPPER(LEFT(Table1[[#This Row],[Column1]],3))</f>
        <v>SAT</v>
      </c>
      <c r="O1155" t="str" cm="1">
        <f t="array" ref="O1155">_xlfn.IFS(
  Table1[[#This Row],[START_TIME]]&lt;TIME(12,0,0), "05:00-12:00",
  Table1[[#This Row],[START_TIME]]&lt;TIME(18,0,0), "12:00-18:00",
  Table1[[#This Row],[START_TIME]]&lt;TIME(23,0,0), "18:00-23:00",
  TRUE, "23:00-05:00"
)</f>
        <v>18:00-23:00</v>
      </c>
    </row>
    <row r="1156" spans="1:15" x14ac:dyDescent="0.35">
      <c r="A1156" s="1">
        <v>42735.922222222223</v>
      </c>
      <c r="B1156" s="1">
        <v>42735.993750000001</v>
      </c>
      <c r="C1156" t="s">
        <v>12</v>
      </c>
      <c r="D1156" t="s">
        <v>229</v>
      </c>
      <c r="E1156" t="s">
        <v>230</v>
      </c>
      <c r="F1156">
        <v>48.2</v>
      </c>
      <c r="G1156" t="s">
        <v>46</v>
      </c>
      <c r="H1156" s="2">
        <v>42735</v>
      </c>
      <c r="I1156" s="3">
        <v>0.92222222222222228</v>
      </c>
      <c r="J1156" s="2">
        <v>42735</v>
      </c>
      <c r="K1156" s="3">
        <v>0.99375000000000002</v>
      </c>
      <c r="L1156" s="4">
        <v>7.1527777777777773E-2</v>
      </c>
      <c r="M1156" t="str">
        <f>TEXT(Table1[[#This Row],[START_DATE]], "dddd")</f>
        <v>Saturday</v>
      </c>
      <c r="N1156" t="str">
        <f>UPPER(LEFT(Table1[[#This Row],[Column1]],3))</f>
        <v>SAT</v>
      </c>
      <c r="O1156" t="str" cm="1">
        <f t="array" ref="O1156">_xlfn.IFS(
  Table1[[#This Row],[START_TIME]]&lt;TIME(12,0,0), "05:00-12:00",
  Table1[[#This Row],[START_TIME]]&lt;TIME(18,0,0), "12:00-18:00",
  Table1[[#This Row],[START_TIME]]&lt;TIME(23,0,0), "18:00-23:00",
  TRUE, "23:00-05:00"
)</f>
        <v>18:00-23:00</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AD44-6F14-406B-A1EF-769D275C2FD9}">
  <dimension ref="A1:J273"/>
  <sheetViews>
    <sheetView workbookViewId="0">
      <selection activeCell="L72" sqref="L72"/>
    </sheetView>
  </sheetViews>
  <sheetFormatPr defaultRowHeight="14.5" x14ac:dyDescent="0.35"/>
  <cols>
    <col min="1" max="1" width="12.453125" bestFit="1" customWidth="1"/>
    <col min="2" max="3" width="17.54296875" bestFit="1" customWidth="1"/>
    <col min="4" max="4" width="9.1796875" bestFit="1" customWidth="1"/>
  </cols>
  <sheetData>
    <row r="1" spans="1:6" ht="15" thickBot="1" x14ac:dyDescent="0.4"/>
    <row r="2" spans="1:6" x14ac:dyDescent="0.35">
      <c r="A2" s="18" t="s">
        <v>267</v>
      </c>
      <c r="B2" s="19"/>
      <c r="C2" s="19"/>
      <c r="D2" s="20"/>
    </row>
    <row r="3" spans="1:6" x14ac:dyDescent="0.35">
      <c r="A3" s="10" t="s">
        <v>233</v>
      </c>
      <c r="B3" s="7" t="s">
        <v>234</v>
      </c>
      <c r="C3" s="7" t="s">
        <v>231</v>
      </c>
      <c r="D3" s="8" t="s">
        <v>232</v>
      </c>
    </row>
    <row r="4" spans="1:6" x14ac:dyDescent="0.35">
      <c r="A4" s="14">
        <v>12204.699999999988</v>
      </c>
      <c r="B4" s="15">
        <v>10.566839826839816</v>
      </c>
      <c r="C4" s="16">
        <v>1.6141173641173654E-2</v>
      </c>
      <c r="D4" s="8">
        <v>1155</v>
      </c>
    </row>
    <row r="5" spans="1:6" x14ac:dyDescent="0.35">
      <c r="A5" s="10"/>
      <c r="B5" s="7"/>
      <c r="C5" s="7"/>
      <c r="D5" s="8"/>
    </row>
    <row r="6" spans="1:6" x14ac:dyDescent="0.35">
      <c r="A6" s="10" t="s">
        <v>233</v>
      </c>
      <c r="B6" s="7" t="s">
        <v>234</v>
      </c>
      <c r="C6" s="7" t="s">
        <v>231</v>
      </c>
      <c r="D6" s="8" t="s">
        <v>232</v>
      </c>
    </row>
    <row r="7" spans="1:6" x14ac:dyDescent="0.35">
      <c r="A7" s="14">
        <f>GETPIVOTDATA("Total Distance Covered (M)",$A$3)</f>
        <v>12204.699999999988</v>
      </c>
      <c r="B7" s="15">
        <f>GETPIVOTDATA("Average Distance Covered (M)",$A$3)</f>
        <v>10.566839826839816</v>
      </c>
      <c r="C7" s="17">
        <f>GETPIVOTDATA("Average Time of Trip",$A$3)</f>
        <v>1.6141173641173654E-2</v>
      </c>
      <c r="D7" s="8">
        <f>GETPIVOTDATA("No. of Trip",$A$3)</f>
        <v>1155</v>
      </c>
    </row>
    <row r="8" spans="1:6" ht="15" thickBot="1" x14ac:dyDescent="0.4">
      <c r="A8" s="11"/>
      <c r="B8" s="12"/>
      <c r="C8" s="12"/>
      <c r="D8" s="13"/>
    </row>
    <row r="9" spans="1:6" x14ac:dyDescent="0.35">
      <c r="A9" s="7"/>
      <c r="B9" s="7"/>
      <c r="C9" s="7"/>
      <c r="D9" s="7"/>
    </row>
    <row r="10" spans="1:6" ht="15" thickBot="1" x14ac:dyDescent="0.4"/>
    <row r="11" spans="1:6" x14ac:dyDescent="0.35">
      <c r="A11" s="18" t="s">
        <v>268</v>
      </c>
      <c r="B11" s="19"/>
      <c r="C11" s="19"/>
      <c r="D11" s="19"/>
      <c r="E11" s="19"/>
      <c r="F11" s="20"/>
    </row>
    <row r="12" spans="1:6" x14ac:dyDescent="0.35">
      <c r="A12" s="6" t="s">
        <v>236</v>
      </c>
      <c r="B12" s="7" t="s">
        <v>238</v>
      </c>
      <c r="C12" s="7"/>
      <c r="D12" s="7"/>
      <c r="E12" s="7"/>
      <c r="F12" s="8"/>
    </row>
    <row r="13" spans="1:6" x14ac:dyDescent="0.35">
      <c r="A13" s="9" t="s">
        <v>12</v>
      </c>
      <c r="B13" s="7">
        <v>1078</v>
      </c>
      <c r="C13" s="7"/>
      <c r="D13" s="7"/>
      <c r="E13" s="7"/>
      <c r="F13" s="8"/>
    </row>
    <row r="14" spans="1:6" x14ac:dyDescent="0.35">
      <c r="A14" s="9" t="s">
        <v>24</v>
      </c>
      <c r="B14" s="7">
        <v>77</v>
      </c>
      <c r="C14" s="7"/>
      <c r="D14" s="7"/>
      <c r="E14" s="7"/>
      <c r="F14" s="8"/>
    </row>
    <row r="15" spans="1:6" x14ac:dyDescent="0.35">
      <c r="A15" s="9" t="s">
        <v>237</v>
      </c>
      <c r="B15" s="7">
        <v>1155</v>
      </c>
      <c r="C15" s="7"/>
      <c r="D15" s="7"/>
      <c r="E15" s="7"/>
      <c r="F15" s="8"/>
    </row>
    <row r="16" spans="1:6" x14ac:dyDescent="0.35">
      <c r="A16" s="10"/>
      <c r="B16" s="7"/>
      <c r="C16" s="7"/>
      <c r="D16" s="7"/>
      <c r="E16" s="7"/>
      <c r="F16" s="8"/>
    </row>
    <row r="17" spans="1:10" x14ac:dyDescent="0.35">
      <c r="A17" s="10"/>
      <c r="B17" s="7"/>
      <c r="C17" s="7"/>
      <c r="D17" s="7"/>
      <c r="E17" s="7"/>
      <c r="F17" s="8"/>
    </row>
    <row r="18" spans="1:10" x14ac:dyDescent="0.35">
      <c r="A18" s="10"/>
      <c r="B18" s="7"/>
      <c r="C18" s="7"/>
      <c r="D18" s="7"/>
      <c r="E18" s="7"/>
      <c r="F18" s="8"/>
    </row>
    <row r="19" spans="1:10" x14ac:dyDescent="0.35">
      <c r="A19" s="10"/>
      <c r="B19" s="7"/>
      <c r="C19" s="7"/>
      <c r="D19" s="7"/>
      <c r="E19" s="7"/>
      <c r="F19" s="8"/>
    </row>
    <row r="20" spans="1:10" ht="15" thickBot="1" x14ac:dyDescent="0.4">
      <c r="A20" s="11"/>
      <c r="B20" s="12"/>
      <c r="C20" s="12"/>
      <c r="D20" s="12"/>
      <c r="E20" s="12"/>
      <c r="F20" s="13"/>
    </row>
    <row r="21" spans="1:10" x14ac:dyDescent="0.35">
      <c r="A21" s="7"/>
      <c r="B21" s="7"/>
      <c r="C21" s="7"/>
      <c r="D21" s="7"/>
      <c r="E21" s="7"/>
      <c r="F21" s="7"/>
    </row>
    <row r="22" spans="1:10" ht="15" thickBot="1" x14ac:dyDescent="0.4"/>
    <row r="23" spans="1:10" x14ac:dyDescent="0.35">
      <c r="A23" s="18" t="s">
        <v>269</v>
      </c>
      <c r="B23" s="19"/>
      <c r="C23" s="19"/>
      <c r="D23" s="19"/>
      <c r="E23" s="19"/>
      <c r="F23" s="19"/>
      <c r="G23" s="19"/>
      <c r="H23" s="19"/>
      <c r="I23" s="19"/>
      <c r="J23" s="20"/>
    </row>
    <row r="24" spans="1:10" x14ac:dyDescent="0.35">
      <c r="A24" s="6" t="s">
        <v>236</v>
      </c>
      <c r="B24" s="7" t="s">
        <v>235</v>
      </c>
      <c r="C24" s="7"/>
      <c r="D24" s="7"/>
      <c r="E24" s="7"/>
      <c r="F24" s="7"/>
      <c r="G24" s="7"/>
      <c r="H24" s="7"/>
      <c r="I24" s="7"/>
      <c r="J24" s="8"/>
    </row>
    <row r="25" spans="1:10" x14ac:dyDescent="0.35">
      <c r="A25" s="9" t="s">
        <v>239</v>
      </c>
      <c r="B25" s="7">
        <v>81</v>
      </c>
      <c r="C25" s="7"/>
      <c r="D25" s="7"/>
      <c r="E25" s="7"/>
      <c r="F25" s="7"/>
      <c r="G25" s="7"/>
      <c r="H25" s="7"/>
      <c r="I25" s="7"/>
      <c r="J25" s="8"/>
    </row>
    <row r="26" spans="1:10" x14ac:dyDescent="0.35">
      <c r="A26" s="9" t="s">
        <v>240</v>
      </c>
      <c r="B26" s="7">
        <v>105</v>
      </c>
      <c r="C26" s="7"/>
      <c r="D26" s="7"/>
      <c r="E26" s="7"/>
      <c r="F26" s="7"/>
      <c r="G26" s="7"/>
      <c r="H26" s="7"/>
      <c r="I26" s="7"/>
      <c r="J26" s="8"/>
    </row>
    <row r="27" spans="1:10" x14ac:dyDescent="0.35">
      <c r="A27" s="9" t="s">
        <v>241</v>
      </c>
      <c r="B27" s="7">
        <v>104</v>
      </c>
      <c r="C27" s="7"/>
      <c r="D27" s="7"/>
      <c r="E27" s="7"/>
      <c r="F27" s="7"/>
      <c r="G27" s="7"/>
      <c r="H27" s="7"/>
      <c r="I27" s="7"/>
      <c r="J27" s="8"/>
    </row>
    <row r="28" spans="1:10" x14ac:dyDescent="0.35">
      <c r="A28" s="9" t="s">
        <v>242</v>
      </c>
      <c r="B28" s="7">
        <v>62</v>
      </c>
      <c r="C28" s="7"/>
      <c r="D28" s="7"/>
      <c r="E28" s="7"/>
      <c r="F28" s="7"/>
      <c r="G28" s="7"/>
      <c r="H28" s="7"/>
      <c r="I28" s="7"/>
      <c r="J28" s="8"/>
    </row>
    <row r="29" spans="1:10" x14ac:dyDescent="0.35">
      <c r="A29" s="9" t="s">
        <v>243</v>
      </c>
      <c r="B29" s="7">
        <v>56</v>
      </c>
      <c r="C29" s="7"/>
      <c r="D29" s="7"/>
      <c r="E29" s="7"/>
      <c r="F29" s="7"/>
      <c r="G29" s="7"/>
      <c r="H29" s="7"/>
      <c r="I29" s="7"/>
      <c r="J29" s="8"/>
    </row>
    <row r="30" spans="1:10" x14ac:dyDescent="0.35">
      <c r="A30" s="9" t="s">
        <v>244</v>
      </c>
      <c r="B30" s="7">
        <v>99</v>
      </c>
      <c r="C30" s="7"/>
      <c r="D30" s="7"/>
      <c r="E30" s="7"/>
      <c r="F30" s="7"/>
      <c r="G30" s="7"/>
      <c r="H30" s="7"/>
      <c r="I30" s="7"/>
      <c r="J30" s="8"/>
    </row>
    <row r="31" spans="1:10" x14ac:dyDescent="0.35">
      <c r="A31" s="9" t="s">
        <v>245</v>
      </c>
      <c r="B31" s="7">
        <v>105</v>
      </c>
      <c r="C31" s="7"/>
      <c r="D31" s="7"/>
      <c r="E31" s="7"/>
      <c r="F31" s="7"/>
      <c r="G31" s="7"/>
      <c r="H31" s="7"/>
      <c r="I31" s="7"/>
      <c r="J31" s="8"/>
    </row>
    <row r="32" spans="1:10" x14ac:dyDescent="0.35">
      <c r="A32" s="9" t="s">
        <v>246</v>
      </c>
      <c r="B32" s="7">
        <v>127</v>
      </c>
      <c r="C32" s="7"/>
      <c r="D32" s="7"/>
      <c r="E32" s="7"/>
      <c r="F32" s="7"/>
      <c r="G32" s="7"/>
      <c r="H32" s="7"/>
      <c r="I32" s="7"/>
      <c r="J32" s="8"/>
    </row>
    <row r="33" spans="1:10" x14ac:dyDescent="0.35">
      <c r="A33" s="9" t="s">
        <v>247</v>
      </c>
      <c r="B33" s="7">
        <v>52</v>
      </c>
      <c r="C33" s="7"/>
      <c r="D33" s="7"/>
      <c r="E33" s="7"/>
      <c r="F33" s="7"/>
      <c r="G33" s="7"/>
      <c r="H33" s="7"/>
      <c r="I33" s="7"/>
      <c r="J33" s="8"/>
    </row>
    <row r="34" spans="1:10" x14ac:dyDescent="0.35">
      <c r="A34" s="9" t="s">
        <v>248</v>
      </c>
      <c r="B34" s="7">
        <v>117</v>
      </c>
      <c r="C34" s="7"/>
      <c r="D34" s="7"/>
      <c r="E34" s="7"/>
      <c r="F34" s="7"/>
      <c r="G34" s="7"/>
      <c r="H34" s="7"/>
      <c r="I34" s="7"/>
      <c r="J34" s="8"/>
    </row>
    <row r="35" spans="1:10" x14ac:dyDescent="0.35">
      <c r="A35" s="9" t="s">
        <v>249</v>
      </c>
      <c r="B35" s="7">
        <v>96</v>
      </c>
      <c r="C35" s="7"/>
      <c r="D35" s="7"/>
      <c r="E35" s="7"/>
      <c r="F35" s="7"/>
      <c r="G35" s="7"/>
      <c r="H35" s="7"/>
      <c r="I35" s="7"/>
      <c r="J35" s="8"/>
    </row>
    <row r="36" spans="1:10" x14ac:dyDescent="0.35">
      <c r="A36" s="9" t="s">
        <v>250</v>
      </c>
      <c r="B36" s="7">
        <v>151</v>
      </c>
      <c r="C36" s="7"/>
      <c r="D36" s="7"/>
      <c r="E36" s="7"/>
      <c r="F36" s="7"/>
      <c r="G36" s="7"/>
      <c r="H36" s="7"/>
      <c r="I36" s="7"/>
      <c r="J36" s="8"/>
    </row>
    <row r="37" spans="1:10" x14ac:dyDescent="0.35">
      <c r="A37" s="9"/>
      <c r="B37" s="7"/>
      <c r="C37" s="7"/>
      <c r="D37" s="7"/>
      <c r="E37" s="7"/>
      <c r="F37" s="7"/>
      <c r="G37" s="7"/>
      <c r="H37" s="7"/>
      <c r="I37" s="7"/>
      <c r="J37" s="8"/>
    </row>
    <row r="38" spans="1:10" x14ac:dyDescent="0.35">
      <c r="A38" s="9"/>
      <c r="B38" s="7"/>
      <c r="C38" s="7"/>
      <c r="D38" s="7"/>
      <c r="E38" s="7"/>
      <c r="F38" s="7"/>
      <c r="G38" s="7"/>
      <c r="H38" s="7"/>
      <c r="I38" s="7"/>
      <c r="J38" s="8"/>
    </row>
    <row r="39" spans="1:10" ht="15" thickBot="1" x14ac:dyDescent="0.4">
      <c r="A39" s="11"/>
      <c r="B39" s="12"/>
      <c r="C39" s="12"/>
      <c r="D39" s="12"/>
      <c r="E39" s="12"/>
      <c r="F39" s="12"/>
      <c r="G39" s="12"/>
      <c r="H39" s="12"/>
      <c r="I39" s="12"/>
      <c r="J39" s="13"/>
    </row>
    <row r="42" spans="1:10" ht="15" thickBot="1" x14ac:dyDescent="0.4"/>
    <row r="43" spans="1:10" x14ac:dyDescent="0.35">
      <c r="A43" s="18" t="s">
        <v>270</v>
      </c>
      <c r="B43" s="19"/>
      <c r="C43" s="19"/>
      <c r="D43" s="19"/>
      <c r="E43" s="19"/>
      <c r="F43" s="19"/>
      <c r="G43" s="19"/>
      <c r="H43" s="19"/>
      <c r="I43" s="20"/>
    </row>
    <row r="44" spans="1:10" x14ac:dyDescent="0.35">
      <c r="A44" s="6" t="s">
        <v>236</v>
      </c>
      <c r="B44" s="7" t="s">
        <v>235</v>
      </c>
      <c r="C44" s="7"/>
      <c r="D44" s="7"/>
      <c r="E44" s="7"/>
      <c r="F44" s="7"/>
      <c r="G44" s="7"/>
      <c r="H44" s="7"/>
      <c r="I44" s="8"/>
    </row>
    <row r="45" spans="1:10" x14ac:dyDescent="0.35">
      <c r="A45" s="9" t="s">
        <v>179</v>
      </c>
      <c r="B45" s="7">
        <v>3</v>
      </c>
      <c r="C45" s="7"/>
      <c r="D45" s="7"/>
      <c r="E45" s="7"/>
      <c r="F45" s="7"/>
      <c r="G45" s="7"/>
      <c r="H45" s="7"/>
      <c r="I45" s="8"/>
    </row>
    <row r="46" spans="1:10" x14ac:dyDescent="0.35">
      <c r="A46" s="9" t="s">
        <v>27</v>
      </c>
      <c r="B46" s="7">
        <v>18</v>
      </c>
      <c r="C46" s="7"/>
      <c r="D46" s="7"/>
      <c r="E46" s="7"/>
      <c r="F46" s="7"/>
      <c r="G46" s="7"/>
      <c r="H46" s="7"/>
      <c r="I46" s="8"/>
    </row>
    <row r="47" spans="1:10" x14ac:dyDescent="0.35">
      <c r="A47" s="9" t="s">
        <v>164</v>
      </c>
      <c r="B47" s="7">
        <v>1</v>
      </c>
      <c r="C47" s="7"/>
      <c r="D47" s="7"/>
      <c r="E47" s="7"/>
      <c r="F47" s="7"/>
      <c r="G47" s="7"/>
      <c r="H47" s="7"/>
      <c r="I47" s="8"/>
    </row>
    <row r="48" spans="1:10" x14ac:dyDescent="0.35">
      <c r="A48" s="9" t="s">
        <v>165</v>
      </c>
      <c r="B48" s="7">
        <v>1</v>
      </c>
      <c r="C48" s="7"/>
      <c r="D48" s="7"/>
      <c r="E48" s="7"/>
      <c r="F48" s="7"/>
      <c r="G48" s="7"/>
      <c r="H48" s="7"/>
      <c r="I48" s="8"/>
    </row>
    <row r="49" spans="1:10" x14ac:dyDescent="0.35">
      <c r="A49" s="9" t="s">
        <v>17</v>
      </c>
      <c r="B49" s="7">
        <v>101</v>
      </c>
      <c r="C49" s="7"/>
      <c r="D49" s="7"/>
      <c r="E49" s="7"/>
      <c r="F49" s="7"/>
      <c r="G49" s="7"/>
      <c r="H49" s="7"/>
      <c r="I49" s="8"/>
    </row>
    <row r="50" spans="1:10" x14ac:dyDescent="0.35">
      <c r="A50" s="9" t="s">
        <v>29</v>
      </c>
      <c r="B50" s="7">
        <v>128</v>
      </c>
      <c r="C50" s="7"/>
      <c r="D50" s="7"/>
      <c r="E50" s="7"/>
      <c r="F50" s="7"/>
      <c r="G50" s="7"/>
      <c r="H50" s="7"/>
      <c r="I50" s="8"/>
    </row>
    <row r="51" spans="1:10" x14ac:dyDescent="0.35">
      <c r="A51" s="9" t="s">
        <v>14</v>
      </c>
      <c r="B51" s="7">
        <v>160</v>
      </c>
      <c r="C51" s="7"/>
      <c r="D51" s="7"/>
      <c r="E51" s="7"/>
      <c r="F51" s="7"/>
      <c r="G51" s="7"/>
      <c r="H51" s="7"/>
      <c r="I51" s="8"/>
    </row>
    <row r="52" spans="1:10" x14ac:dyDescent="0.35">
      <c r="A52" s="9" t="s">
        <v>21</v>
      </c>
      <c r="B52" s="7">
        <v>187</v>
      </c>
      <c r="C52" s="7"/>
      <c r="D52" s="7"/>
      <c r="E52" s="7"/>
      <c r="F52" s="7"/>
      <c r="G52" s="7"/>
      <c r="H52" s="7"/>
      <c r="I52" s="8"/>
    </row>
    <row r="53" spans="1:10" x14ac:dyDescent="0.35">
      <c r="A53" s="9" t="s">
        <v>166</v>
      </c>
      <c r="B53" s="7">
        <v>4</v>
      </c>
      <c r="C53" s="7"/>
      <c r="D53" s="7"/>
      <c r="E53" s="7"/>
      <c r="F53" s="7"/>
      <c r="G53" s="7"/>
      <c r="H53" s="7"/>
      <c r="I53" s="8"/>
    </row>
    <row r="54" spans="1:10" x14ac:dyDescent="0.35">
      <c r="A54" s="9" t="s">
        <v>46</v>
      </c>
      <c r="B54" s="7">
        <v>50</v>
      </c>
      <c r="C54" s="7"/>
      <c r="D54" s="7"/>
      <c r="E54" s="7"/>
      <c r="F54" s="7"/>
      <c r="G54" s="7"/>
      <c r="H54" s="7"/>
      <c r="I54" s="8"/>
    </row>
    <row r="55" spans="1:10" x14ac:dyDescent="0.35">
      <c r="A55" s="9" t="s">
        <v>251</v>
      </c>
      <c r="B55" s="7">
        <v>502</v>
      </c>
      <c r="C55" s="7"/>
      <c r="D55" s="7"/>
      <c r="E55" s="7"/>
      <c r="F55" s="7"/>
      <c r="G55" s="7"/>
      <c r="H55" s="7"/>
      <c r="I55" s="8"/>
    </row>
    <row r="56" spans="1:10" x14ac:dyDescent="0.35">
      <c r="A56" s="9"/>
      <c r="B56" s="7"/>
      <c r="C56" s="7"/>
      <c r="D56" s="7"/>
      <c r="E56" s="7"/>
      <c r="F56" s="7"/>
      <c r="G56" s="7"/>
      <c r="H56" s="7"/>
      <c r="I56" s="8"/>
    </row>
    <row r="57" spans="1:10" x14ac:dyDescent="0.35">
      <c r="A57" s="9"/>
      <c r="B57" s="7"/>
      <c r="C57" s="7"/>
      <c r="D57" s="7"/>
      <c r="E57" s="7"/>
      <c r="F57" s="7"/>
      <c r="G57" s="7"/>
      <c r="H57" s="7"/>
      <c r="I57" s="8"/>
    </row>
    <row r="58" spans="1:10" x14ac:dyDescent="0.35">
      <c r="A58" s="10"/>
      <c r="B58" s="7"/>
      <c r="C58" s="7"/>
      <c r="D58" s="7"/>
      <c r="E58" s="7"/>
      <c r="F58" s="7"/>
      <c r="G58" s="7"/>
      <c r="H58" s="7"/>
      <c r="I58" s="8"/>
    </row>
    <row r="59" spans="1:10" ht="15" thickBot="1" x14ac:dyDescent="0.4">
      <c r="A59" s="11"/>
      <c r="B59" s="12"/>
      <c r="C59" s="12"/>
      <c r="D59" s="12"/>
      <c r="E59" s="12"/>
      <c r="F59" s="12"/>
      <c r="G59" s="12"/>
      <c r="H59" s="12"/>
      <c r="I59" s="13"/>
    </row>
    <row r="62" spans="1:10" ht="15" thickBot="1" x14ac:dyDescent="0.4"/>
    <row r="63" spans="1:10" x14ac:dyDescent="0.35">
      <c r="A63" s="18" t="s">
        <v>271</v>
      </c>
      <c r="B63" s="19"/>
      <c r="C63" s="19"/>
      <c r="D63" s="19"/>
      <c r="E63" s="19"/>
      <c r="F63" s="19"/>
      <c r="G63" s="19"/>
      <c r="H63" s="20"/>
      <c r="I63" s="7"/>
      <c r="J63" s="7"/>
    </row>
    <row r="64" spans="1:10" x14ac:dyDescent="0.35">
      <c r="A64" s="6" t="s">
        <v>236</v>
      </c>
      <c r="B64" s="7" t="s">
        <v>235</v>
      </c>
      <c r="C64" s="7"/>
      <c r="D64" s="7"/>
      <c r="E64" s="7"/>
      <c r="F64" s="7"/>
      <c r="G64" s="7"/>
      <c r="H64" s="8"/>
      <c r="I64" s="7"/>
      <c r="J64" s="7"/>
    </row>
    <row r="65" spans="1:10" x14ac:dyDescent="0.35">
      <c r="A65" s="9" t="s">
        <v>254</v>
      </c>
      <c r="B65" s="7">
        <v>172</v>
      </c>
      <c r="C65" s="7"/>
      <c r="D65" s="7"/>
      <c r="E65" s="7"/>
      <c r="F65" s="7"/>
      <c r="G65" s="7"/>
      <c r="H65" s="8"/>
      <c r="I65" s="7"/>
      <c r="J65" s="7"/>
    </row>
    <row r="66" spans="1:10" x14ac:dyDescent="0.35">
      <c r="A66" s="9" t="s">
        <v>255</v>
      </c>
      <c r="B66" s="7">
        <v>171</v>
      </c>
      <c r="C66" s="7"/>
      <c r="D66" s="7"/>
      <c r="E66" s="7"/>
      <c r="F66" s="7"/>
      <c r="G66" s="7"/>
      <c r="H66" s="8"/>
      <c r="I66" s="7"/>
      <c r="J66" s="7"/>
    </row>
    <row r="67" spans="1:10" x14ac:dyDescent="0.35">
      <c r="A67" s="9" t="s">
        <v>256</v>
      </c>
      <c r="B67" s="7">
        <v>135</v>
      </c>
      <c r="C67" s="7"/>
      <c r="D67" s="7"/>
      <c r="E67" s="7"/>
      <c r="F67" s="7"/>
      <c r="G67" s="7"/>
      <c r="H67" s="8"/>
      <c r="I67" s="7"/>
      <c r="J67" s="7"/>
    </row>
    <row r="68" spans="1:10" x14ac:dyDescent="0.35">
      <c r="A68" s="9" t="s">
        <v>257</v>
      </c>
      <c r="B68" s="7">
        <v>163</v>
      </c>
      <c r="C68" s="7"/>
      <c r="D68" s="7"/>
      <c r="E68" s="7"/>
      <c r="F68" s="7"/>
      <c r="G68" s="7"/>
      <c r="H68" s="8"/>
      <c r="I68" s="7"/>
      <c r="J68" s="7"/>
    </row>
    <row r="69" spans="1:10" x14ac:dyDescent="0.35">
      <c r="A69" s="9" t="s">
        <v>258</v>
      </c>
      <c r="B69" s="7">
        <v>185</v>
      </c>
      <c r="C69" s="7"/>
      <c r="D69" s="7"/>
      <c r="E69" s="7"/>
      <c r="F69" s="7"/>
      <c r="G69" s="7"/>
      <c r="H69" s="8"/>
      <c r="I69" s="7"/>
      <c r="J69" s="7"/>
    </row>
    <row r="70" spans="1:10" x14ac:dyDescent="0.35">
      <c r="A70" s="9" t="s">
        <v>259</v>
      </c>
      <c r="B70" s="7">
        <v>156</v>
      </c>
      <c r="C70" s="7"/>
      <c r="D70" s="7"/>
      <c r="E70" s="7"/>
      <c r="F70" s="7"/>
      <c r="G70" s="7"/>
      <c r="H70" s="8"/>
      <c r="I70" s="7"/>
      <c r="J70" s="7"/>
    </row>
    <row r="71" spans="1:10" x14ac:dyDescent="0.35">
      <c r="A71" s="9" t="s">
        <v>260</v>
      </c>
      <c r="B71" s="7">
        <v>173</v>
      </c>
      <c r="C71" s="7"/>
      <c r="D71" s="7"/>
      <c r="E71" s="7"/>
      <c r="F71" s="7"/>
      <c r="G71" s="7"/>
      <c r="H71" s="8"/>
      <c r="I71" s="7"/>
      <c r="J71" s="7"/>
    </row>
    <row r="72" spans="1:10" x14ac:dyDescent="0.35">
      <c r="A72" s="10"/>
      <c r="B72" s="7"/>
      <c r="C72" s="7"/>
      <c r="D72" s="7"/>
      <c r="E72" s="7"/>
      <c r="F72" s="7"/>
      <c r="G72" s="7"/>
      <c r="H72" s="8"/>
      <c r="I72" s="7"/>
      <c r="J72" s="7"/>
    </row>
    <row r="73" spans="1:10" x14ac:dyDescent="0.35">
      <c r="A73" s="10"/>
      <c r="B73" s="7"/>
      <c r="C73" s="7"/>
      <c r="D73" s="7"/>
      <c r="E73" s="7"/>
      <c r="F73" s="7"/>
      <c r="G73" s="7"/>
      <c r="H73" s="8"/>
      <c r="I73" s="7"/>
      <c r="J73" s="7"/>
    </row>
    <row r="74" spans="1:10" x14ac:dyDescent="0.35">
      <c r="A74" s="10"/>
      <c r="B74" s="7"/>
      <c r="C74" s="7"/>
      <c r="D74" s="7"/>
      <c r="E74" s="7"/>
      <c r="F74" s="7"/>
      <c r="G74" s="7"/>
      <c r="H74" s="8"/>
      <c r="I74" s="7"/>
      <c r="J74" s="7"/>
    </row>
    <row r="75" spans="1:10" x14ac:dyDescent="0.35">
      <c r="A75" s="10"/>
      <c r="B75" s="7"/>
      <c r="C75" s="7"/>
      <c r="D75" s="7"/>
      <c r="E75" s="7"/>
      <c r="F75" s="7"/>
      <c r="G75" s="7"/>
      <c r="H75" s="8"/>
      <c r="I75" s="7"/>
      <c r="J75" s="7"/>
    </row>
    <row r="76" spans="1:10" x14ac:dyDescent="0.35">
      <c r="A76" s="10"/>
      <c r="B76" s="7"/>
      <c r="C76" s="7"/>
      <c r="D76" s="7"/>
      <c r="E76" s="7"/>
      <c r="F76" s="7"/>
      <c r="G76" s="7"/>
      <c r="H76" s="8"/>
      <c r="I76" s="7"/>
      <c r="J76" s="7"/>
    </row>
    <row r="77" spans="1:10" ht="15" thickBot="1" x14ac:dyDescent="0.4">
      <c r="A77" s="11"/>
      <c r="B77" s="12"/>
      <c r="C77" s="12"/>
      <c r="D77" s="12"/>
      <c r="E77" s="12"/>
      <c r="F77" s="12"/>
      <c r="G77" s="12"/>
      <c r="H77" s="13"/>
      <c r="I77" s="7"/>
      <c r="J77" s="7"/>
    </row>
    <row r="78" spans="1:10" x14ac:dyDescent="0.35">
      <c r="A78" s="7"/>
      <c r="B78" s="7"/>
      <c r="C78" s="7"/>
      <c r="D78" s="7"/>
      <c r="E78" s="7"/>
      <c r="F78" s="7"/>
      <c r="G78" s="7"/>
      <c r="H78" s="7"/>
      <c r="I78" s="7"/>
      <c r="J78" s="7"/>
    </row>
    <row r="79" spans="1:10" x14ac:dyDescent="0.35">
      <c r="A79" s="7"/>
      <c r="B79" s="7"/>
      <c r="C79" s="7"/>
      <c r="D79" s="7"/>
      <c r="E79" s="7"/>
      <c r="F79" s="7"/>
      <c r="G79" s="7"/>
      <c r="H79" s="7"/>
      <c r="I79" s="7"/>
      <c r="J79" s="7"/>
    </row>
    <row r="80" spans="1:10" ht="15" thickBot="1" x14ac:dyDescent="0.4">
      <c r="A80" s="7"/>
      <c r="B80" s="7"/>
      <c r="C80" s="7"/>
      <c r="D80" s="7"/>
      <c r="E80" s="7"/>
      <c r="F80" s="7"/>
      <c r="G80" s="7"/>
      <c r="H80" s="7"/>
      <c r="I80" s="7"/>
      <c r="J80" s="7"/>
    </row>
    <row r="81" spans="1:9" x14ac:dyDescent="0.35">
      <c r="A81" s="18" t="s">
        <v>272</v>
      </c>
      <c r="B81" s="19"/>
      <c r="C81" s="19"/>
      <c r="D81" s="19"/>
      <c r="E81" s="19"/>
      <c r="F81" s="19"/>
      <c r="G81" s="19"/>
      <c r="H81" s="19"/>
      <c r="I81" s="20"/>
    </row>
    <row r="82" spans="1:9" x14ac:dyDescent="0.35">
      <c r="A82" s="6" t="s">
        <v>236</v>
      </c>
      <c r="B82" s="7" t="s">
        <v>235</v>
      </c>
      <c r="C82" s="7"/>
      <c r="D82" s="7"/>
      <c r="E82" s="7"/>
      <c r="F82" s="7"/>
      <c r="G82" s="7"/>
      <c r="H82" s="7"/>
      <c r="I82" s="8"/>
    </row>
    <row r="83" spans="1:9" x14ac:dyDescent="0.35">
      <c r="A83" s="9" t="s">
        <v>262</v>
      </c>
      <c r="B83" s="7">
        <v>273</v>
      </c>
      <c r="C83" s="7"/>
      <c r="D83" s="7"/>
      <c r="E83" s="7"/>
      <c r="F83" s="7"/>
      <c r="G83" s="7"/>
      <c r="H83" s="7"/>
      <c r="I83" s="8"/>
    </row>
    <row r="84" spans="1:9" x14ac:dyDescent="0.35">
      <c r="A84" s="9" t="s">
        <v>263</v>
      </c>
      <c r="B84" s="7">
        <v>541</v>
      </c>
      <c r="C84" s="7"/>
      <c r="D84" s="7"/>
      <c r="E84" s="7"/>
      <c r="F84" s="7"/>
      <c r="G84" s="7"/>
      <c r="H84" s="7"/>
      <c r="I84" s="8"/>
    </row>
    <row r="85" spans="1:9" x14ac:dyDescent="0.35">
      <c r="A85" s="9" t="s">
        <v>264</v>
      </c>
      <c r="B85" s="7">
        <v>315</v>
      </c>
      <c r="C85" s="7"/>
      <c r="D85" s="7"/>
      <c r="E85" s="7"/>
      <c r="F85" s="7"/>
      <c r="G85" s="7"/>
      <c r="H85" s="7"/>
      <c r="I85" s="8"/>
    </row>
    <row r="86" spans="1:9" x14ac:dyDescent="0.35">
      <c r="A86" s="9" t="s">
        <v>265</v>
      </c>
      <c r="B86" s="7">
        <v>26</v>
      </c>
      <c r="C86" s="7"/>
      <c r="D86" s="7"/>
      <c r="E86" s="7"/>
      <c r="F86" s="7"/>
      <c r="G86" s="7"/>
      <c r="H86" s="7"/>
      <c r="I86" s="8"/>
    </row>
    <row r="87" spans="1:9" x14ac:dyDescent="0.35">
      <c r="A87" s="10"/>
      <c r="B87" s="7"/>
      <c r="C87" s="7"/>
      <c r="D87" s="7"/>
      <c r="E87" s="7"/>
      <c r="F87" s="7"/>
      <c r="G87" s="7"/>
      <c r="H87" s="7"/>
      <c r="I87" s="8"/>
    </row>
    <row r="88" spans="1:9" x14ac:dyDescent="0.35">
      <c r="A88" s="10"/>
      <c r="B88" s="7"/>
      <c r="C88" s="7"/>
      <c r="D88" s="7"/>
      <c r="E88" s="7"/>
      <c r="F88" s="7"/>
      <c r="G88" s="7"/>
      <c r="H88" s="7"/>
      <c r="I88" s="8"/>
    </row>
    <row r="89" spans="1:9" x14ac:dyDescent="0.35">
      <c r="A89" s="10"/>
      <c r="B89" s="7"/>
      <c r="C89" s="7"/>
      <c r="D89" s="7"/>
      <c r="E89" s="7"/>
      <c r="F89" s="7"/>
      <c r="G89" s="7"/>
      <c r="H89" s="7"/>
      <c r="I89" s="8"/>
    </row>
    <row r="90" spans="1:9" x14ac:dyDescent="0.35">
      <c r="A90" s="10"/>
      <c r="B90" s="7"/>
      <c r="C90" s="7"/>
      <c r="D90" s="7"/>
      <c r="E90" s="7"/>
      <c r="F90" s="7"/>
      <c r="G90" s="7"/>
      <c r="H90" s="7"/>
      <c r="I90" s="8"/>
    </row>
    <row r="91" spans="1:9" x14ac:dyDescent="0.35">
      <c r="A91" s="10"/>
      <c r="B91" s="7"/>
      <c r="C91" s="7"/>
      <c r="D91" s="7"/>
      <c r="E91" s="7"/>
      <c r="F91" s="7"/>
      <c r="G91" s="7"/>
      <c r="H91" s="7"/>
      <c r="I91" s="8"/>
    </row>
    <row r="92" spans="1:9" x14ac:dyDescent="0.35">
      <c r="A92" s="10"/>
      <c r="B92" s="7"/>
      <c r="C92" s="7"/>
      <c r="D92" s="7"/>
      <c r="E92" s="7"/>
      <c r="F92" s="7"/>
      <c r="G92" s="7"/>
      <c r="H92" s="7"/>
      <c r="I92" s="8"/>
    </row>
    <row r="93" spans="1:9" x14ac:dyDescent="0.35">
      <c r="A93" s="10"/>
      <c r="B93" s="7"/>
      <c r="C93" s="7"/>
      <c r="D93" s="7"/>
      <c r="E93" s="7"/>
      <c r="F93" s="7"/>
      <c r="G93" s="7"/>
      <c r="H93" s="7"/>
      <c r="I93" s="8"/>
    </row>
    <row r="94" spans="1:9" ht="15" thickBot="1" x14ac:dyDescent="0.4">
      <c r="A94" s="11"/>
      <c r="B94" s="12"/>
      <c r="C94" s="12"/>
      <c r="D94" s="12"/>
      <c r="E94" s="12"/>
      <c r="F94" s="12"/>
      <c r="G94" s="12"/>
      <c r="H94" s="12"/>
      <c r="I94" s="13"/>
    </row>
    <row r="99" spans="4:4" x14ac:dyDescent="0.35">
      <c r="D99" s="5"/>
    </row>
    <row r="100" spans="4:4" x14ac:dyDescent="0.35">
      <c r="D100" s="5"/>
    </row>
    <row r="101" spans="4:4" x14ac:dyDescent="0.35">
      <c r="D101" s="5"/>
    </row>
    <row r="102" spans="4:4" x14ac:dyDescent="0.35">
      <c r="D102" s="5"/>
    </row>
    <row r="103" spans="4:4" x14ac:dyDescent="0.35">
      <c r="D103" s="5"/>
    </row>
    <row r="104" spans="4:4" x14ac:dyDescent="0.35">
      <c r="D104" s="5"/>
    </row>
    <row r="105" spans="4:4" x14ac:dyDescent="0.35">
      <c r="D105" s="5"/>
    </row>
    <row r="106" spans="4:4" x14ac:dyDescent="0.35">
      <c r="D106" s="5"/>
    </row>
    <row r="107" spans="4:4" x14ac:dyDescent="0.35">
      <c r="D107" s="5"/>
    </row>
    <row r="108" spans="4:4" x14ac:dyDescent="0.35">
      <c r="D108" s="5"/>
    </row>
    <row r="109" spans="4:4" x14ac:dyDescent="0.35">
      <c r="D109" s="5"/>
    </row>
    <row r="110" spans="4:4" x14ac:dyDescent="0.35">
      <c r="D110" s="5"/>
    </row>
    <row r="111" spans="4:4" x14ac:dyDescent="0.35">
      <c r="D111" s="5"/>
    </row>
    <row r="112" spans="4:4" x14ac:dyDescent="0.35">
      <c r="D112" s="5"/>
    </row>
    <row r="113" spans="4:4" x14ac:dyDescent="0.35">
      <c r="D113" s="5"/>
    </row>
    <row r="114" spans="4:4" x14ac:dyDescent="0.35">
      <c r="D114" s="5"/>
    </row>
    <row r="115" spans="4:4" x14ac:dyDescent="0.35">
      <c r="D115" s="5"/>
    </row>
    <row r="116" spans="4:4" x14ac:dyDescent="0.35">
      <c r="D116" s="5"/>
    </row>
    <row r="117" spans="4:4" x14ac:dyDescent="0.35">
      <c r="D117" s="5"/>
    </row>
    <row r="118" spans="4:4" x14ac:dyDescent="0.35">
      <c r="D118" s="5"/>
    </row>
    <row r="119" spans="4:4" x14ac:dyDescent="0.35">
      <c r="D119" s="5"/>
    </row>
    <row r="120" spans="4:4" x14ac:dyDescent="0.35">
      <c r="D120" s="5"/>
    </row>
    <row r="121" spans="4:4" x14ac:dyDescent="0.35">
      <c r="D121" s="5"/>
    </row>
    <row r="122" spans="4:4" x14ac:dyDescent="0.35">
      <c r="D122" s="5"/>
    </row>
    <row r="123" spans="4:4" x14ac:dyDescent="0.35">
      <c r="D123" s="5"/>
    </row>
    <row r="124" spans="4:4" x14ac:dyDescent="0.35">
      <c r="D124" s="5"/>
    </row>
    <row r="125" spans="4:4" x14ac:dyDescent="0.35">
      <c r="D125" s="5"/>
    </row>
    <row r="126" spans="4:4" x14ac:dyDescent="0.35">
      <c r="D126" s="5"/>
    </row>
    <row r="127" spans="4:4" x14ac:dyDescent="0.35">
      <c r="D127" s="5"/>
    </row>
    <row r="128" spans="4:4" x14ac:dyDescent="0.35">
      <c r="D128" s="5"/>
    </row>
    <row r="129" spans="4:4" x14ac:dyDescent="0.35">
      <c r="D129" s="5"/>
    </row>
    <row r="130" spans="4:4" x14ac:dyDescent="0.35">
      <c r="D130" s="5"/>
    </row>
    <row r="131" spans="4:4" x14ac:dyDescent="0.35">
      <c r="D131" s="5"/>
    </row>
    <row r="132" spans="4:4" x14ac:dyDescent="0.35">
      <c r="D132" s="5"/>
    </row>
    <row r="133" spans="4:4" x14ac:dyDescent="0.35">
      <c r="D133" s="5"/>
    </row>
    <row r="134" spans="4:4" x14ac:dyDescent="0.35">
      <c r="D134" s="5"/>
    </row>
    <row r="135" spans="4:4" x14ac:dyDescent="0.35">
      <c r="D135" s="5"/>
    </row>
    <row r="136" spans="4:4" x14ac:dyDescent="0.35">
      <c r="D136" s="5"/>
    </row>
    <row r="137" spans="4:4" x14ac:dyDescent="0.35">
      <c r="D137" s="5"/>
    </row>
    <row r="138" spans="4:4" x14ac:dyDescent="0.35">
      <c r="D138" s="5"/>
    </row>
    <row r="139" spans="4:4" x14ac:dyDescent="0.35">
      <c r="D139" s="5"/>
    </row>
    <row r="140" spans="4:4" x14ac:dyDescent="0.35">
      <c r="D140" s="5"/>
    </row>
    <row r="141" spans="4:4" x14ac:dyDescent="0.35">
      <c r="D141" s="5"/>
    </row>
    <row r="142" spans="4:4" x14ac:dyDescent="0.35">
      <c r="D142" s="5"/>
    </row>
    <row r="143" spans="4:4" x14ac:dyDescent="0.35">
      <c r="D143" s="5"/>
    </row>
    <row r="144" spans="4:4" x14ac:dyDescent="0.35">
      <c r="D144" s="5"/>
    </row>
    <row r="145" spans="4:4" x14ac:dyDescent="0.35">
      <c r="D145" s="5"/>
    </row>
    <row r="146" spans="4:4" x14ac:dyDescent="0.35">
      <c r="D146" s="5"/>
    </row>
    <row r="147" spans="4:4" x14ac:dyDescent="0.35">
      <c r="D147" s="5"/>
    </row>
    <row r="148" spans="4:4" x14ac:dyDescent="0.35">
      <c r="D148" s="5"/>
    </row>
    <row r="149" spans="4:4" x14ac:dyDescent="0.35">
      <c r="D149" s="5"/>
    </row>
    <row r="150" spans="4:4" x14ac:dyDescent="0.35">
      <c r="D150" s="5"/>
    </row>
    <row r="151" spans="4:4" x14ac:dyDescent="0.35">
      <c r="D151" s="5"/>
    </row>
    <row r="152" spans="4:4" x14ac:dyDescent="0.35">
      <c r="D152" s="5"/>
    </row>
    <row r="153" spans="4:4" x14ac:dyDescent="0.35">
      <c r="D153" s="5"/>
    </row>
    <row r="154" spans="4:4" x14ac:dyDescent="0.35">
      <c r="D154" s="5"/>
    </row>
    <row r="155" spans="4:4" x14ac:dyDescent="0.35">
      <c r="D155" s="5"/>
    </row>
    <row r="156" spans="4:4" x14ac:dyDescent="0.35">
      <c r="D156" s="5"/>
    </row>
    <row r="157" spans="4:4" x14ac:dyDescent="0.35">
      <c r="D157" s="5"/>
    </row>
    <row r="158" spans="4:4" x14ac:dyDescent="0.35">
      <c r="D158" s="5"/>
    </row>
    <row r="159" spans="4:4" x14ac:dyDescent="0.35">
      <c r="D159" s="5"/>
    </row>
    <row r="160" spans="4:4" x14ac:dyDescent="0.35">
      <c r="D160" s="5"/>
    </row>
    <row r="161" spans="4:4" x14ac:dyDescent="0.35">
      <c r="D161" s="5"/>
    </row>
    <row r="162" spans="4:4" x14ac:dyDescent="0.35">
      <c r="D162" s="5"/>
    </row>
    <row r="163" spans="4:4" x14ac:dyDescent="0.35">
      <c r="D163" s="5"/>
    </row>
    <row r="164" spans="4:4" x14ac:dyDescent="0.35">
      <c r="D164" s="5"/>
    </row>
    <row r="165" spans="4:4" x14ac:dyDescent="0.35">
      <c r="D165" s="5"/>
    </row>
    <row r="166" spans="4:4" x14ac:dyDescent="0.35">
      <c r="D166" s="5"/>
    </row>
    <row r="167" spans="4:4" x14ac:dyDescent="0.35">
      <c r="D167" s="5"/>
    </row>
    <row r="168" spans="4:4" x14ac:dyDescent="0.35">
      <c r="D168" s="5"/>
    </row>
    <row r="169" spans="4:4" x14ac:dyDescent="0.35">
      <c r="D169" s="5"/>
    </row>
    <row r="170" spans="4:4" x14ac:dyDescent="0.35">
      <c r="D170" s="5"/>
    </row>
    <row r="171" spans="4:4" x14ac:dyDescent="0.35">
      <c r="D171" s="5"/>
    </row>
    <row r="172" spans="4:4" x14ac:dyDescent="0.35">
      <c r="D172" s="5"/>
    </row>
    <row r="173" spans="4:4" x14ac:dyDescent="0.35">
      <c r="D173" s="5"/>
    </row>
    <row r="174" spans="4:4" x14ac:dyDescent="0.35">
      <c r="D174" s="5"/>
    </row>
    <row r="175" spans="4:4" x14ac:dyDescent="0.35">
      <c r="D175" s="5"/>
    </row>
    <row r="176" spans="4:4" x14ac:dyDescent="0.35">
      <c r="D176" s="5"/>
    </row>
    <row r="177" spans="4:4" x14ac:dyDescent="0.35">
      <c r="D177" s="5"/>
    </row>
    <row r="178" spans="4:4" x14ac:dyDescent="0.35">
      <c r="D178" s="5"/>
    </row>
    <row r="179" spans="4:4" x14ac:dyDescent="0.35">
      <c r="D179" s="5"/>
    </row>
    <row r="180" spans="4:4" x14ac:dyDescent="0.35">
      <c r="D180" s="5"/>
    </row>
    <row r="181" spans="4:4" x14ac:dyDescent="0.35">
      <c r="D181" s="5"/>
    </row>
    <row r="182" spans="4:4" x14ac:dyDescent="0.35">
      <c r="D182" s="5"/>
    </row>
    <row r="183" spans="4:4" x14ac:dyDescent="0.35">
      <c r="D183" s="5"/>
    </row>
    <row r="184" spans="4:4" x14ac:dyDescent="0.35">
      <c r="D184" s="5"/>
    </row>
    <row r="185" spans="4:4" x14ac:dyDescent="0.35">
      <c r="D185" s="5"/>
    </row>
    <row r="186" spans="4:4" x14ac:dyDescent="0.35">
      <c r="D186" s="5"/>
    </row>
    <row r="187" spans="4:4" x14ac:dyDescent="0.35">
      <c r="D187" s="5"/>
    </row>
    <row r="188" spans="4:4" x14ac:dyDescent="0.35">
      <c r="D188" s="5"/>
    </row>
    <row r="189" spans="4:4" x14ac:dyDescent="0.35">
      <c r="D189" s="5"/>
    </row>
    <row r="190" spans="4:4" x14ac:dyDescent="0.35">
      <c r="D190" s="5"/>
    </row>
    <row r="191" spans="4:4" x14ac:dyDescent="0.35">
      <c r="D191" s="5"/>
    </row>
    <row r="192" spans="4:4" x14ac:dyDescent="0.35">
      <c r="D192" s="5"/>
    </row>
    <row r="193" spans="4:4" x14ac:dyDescent="0.35">
      <c r="D193" s="5"/>
    </row>
    <row r="194" spans="4:4" x14ac:dyDescent="0.35">
      <c r="D194" s="5"/>
    </row>
    <row r="195" spans="4:4" x14ac:dyDescent="0.35">
      <c r="D195" s="5"/>
    </row>
    <row r="196" spans="4:4" x14ac:dyDescent="0.35">
      <c r="D196" s="5"/>
    </row>
    <row r="197" spans="4:4" x14ac:dyDescent="0.35">
      <c r="D197" s="5"/>
    </row>
    <row r="198" spans="4:4" x14ac:dyDescent="0.35">
      <c r="D198" s="5"/>
    </row>
    <row r="199" spans="4:4" x14ac:dyDescent="0.35">
      <c r="D199" s="5"/>
    </row>
    <row r="200" spans="4:4" x14ac:dyDescent="0.35">
      <c r="D200" s="5"/>
    </row>
    <row r="201" spans="4:4" x14ac:dyDescent="0.35">
      <c r="D201" s="5"/>
    </row>
    <row r="202" spans="4:4" x14ac:dyDescent="0.35">
      <c r="D202" s="5"/>
    </row>
    <row r="203" spans="4:4" x14ac:dyDescent="0.35">
      <c r="D203" s="5"/>
    </row>
    <row r="204" spans="4:4" x14ac:dyDescent="0.35">
      <c r="D204" s="5"/>
    </row>
    <row r="205" spans="4:4" x14ac:dyDescent="0.35">
      <c r="D205" s="5"/>
    </row>
    <row r="206" spans="4:4" x14ac:dyDescent="0.35">
      <c r="D206" s="5"/>
    </row>
    <row r="207" spans="4:4" x14ac:dyDescent="0.35">
      <c r="D207" s="5"/>
    </row>
    <row r="208" spans="4:4" x14ac:dyDescent="0.35">
      <c r="D208" s="5"/>
    </row>
    <row r="209" spans="4:4" x14ac:dyDescent="0.35">
      <c r="D209" s="5"/>
    </row>
    <row r="210" spans="4:4" x14ac:dyDescent="0.35">
      <c r="D210" s="5"/>
    </row>
    <row r="211" spans="4:4" x14ac:dyDescent="0.35">
      <c r="D211" s="5"/>
    </row>
    <row r="212" spans="4:4" x14ac:dyDescent="0.35">
      <c r="D212" s="5"/>
    </row>
    <row r="213" spans="4:4" x14ac:dyDescent="0.35">
      <c r="D213" s="5"/>
    </row>
    <row r="214" spans="4:4" x14ac:dyDescent="0.35">
      <c r="D214" s="5"/>
    </row>
    <row r="215" spans="4:4" x14ac:dyDescent="0.35">
      <c r="D215" s="5"/>
    </row>
    <row r="216" spans="4:4" x14ac:dyDescent="0.35">
      <c r="D216" s="5"/>
    </row>
    <row r="217" spans="4:4" x14ac:dyDescent="0.35">
      <c r="D217" s="5"/>
    </row>
    <row r="218" spans="4:4" x14ac:dyDescent="0.35">
      <c r="D218" s="5"/>
    </row>
    <row r="219" spans="4:4" x14ac:dyDescent="0.35">
      <c r="D219" s="5"/>
    </row>
    <row r="220" spans="4:4" x14ac:dyDescent="0.35">
      <c r="D220" s="5"/>
    </row>
    <row r="221" spans="4:4" x14ac:dyDescent="0.35">
      <c r="D221" s="5"/>
    </row>
    <row r="222" spans="4:4" x14ac:dyDescent="0.35">
      <c r="D222" s="5"/>
    </row>
    <row r="223" spans="4:4" x14ac:dyDescent="0.35">
      <c r="D223" s="5"/>
    </row>
    <row r="224" spans="4:4" x14ac:dyDescent="0.35">
      <c r="D224" s="5"/>
    </row>
    <row r="225" spans="4:4" x14ac:dyDescent="0.35">
      <c r="D225" s="5"/>
    </row>
    <row r="226" spans="4:4" x14ac:dyDescent="0.35">
      <c r="D226" s="5"/>
    </row>
    <row r="227" spans="4:4" x14ac:dyDescent="0.35">
      <c r="D227" s="5"/>
    </row>
    <row r="228" spans="4:4" x14ac:dyDescent="0.35">
      <c r="D228" s="5"/>
    </row>
    <row r="229" spans="4:4" x14ac:dyDescent="0.35">
      <c r="D229" s="5"/>
    </row>
    <row r="230" spans="4:4" x14ac:dyDescent="0.35">
      <c r="D230" s="5"/>
    </row>
    <row r="231" spans="4:4" x14ac:dyDescent="0.35">
      <c r="D231" s="5"/>
    </row>
    <row r="232" spans="4:4" x14ac:dyDescent="0.35">
      <c r="D232" s="5"/>
    </row>
    <row r="233" spans="4:4" x14ac:dyDescent="0.35">
      <c r="D233" s="5"/>
    </row>
    <row r="234" spans="4:4" x14ac:dyDescent="0.35">
      <c r="D234" s="5"/>
    </row>
    <row r="235" spans="4:4" x14ac:dyDescent="0.35">
      <c r="D235" s="5"/>
    </row>
    <row r="236" spans="4:4" x14ac:dyDescent="0.35">
      <c r="D236" s="5"/>
    </row>
    <row r="237" spans="4:4" x14ac:dyDescent="0.35">
      <c r="D237" s="5"/>
    </row>
    <row r="238" spans="4:4" x14ac:dyDescent="0.35">
      <c r="D238" s="5"/>
    </row>
    <row r="239" spans="4:4" x14ac:dyDescent="0.35">
      <c r="D239" s="5"/>
    </row>
    <row r="240" spans="4:4" x14ac:dyDescent="0.35">
      <c r="D240" s="5"/>
    </row>
    <row r="241" spans="4:4" x14ac:dyDescent="0.35">
      <c r="D241" s="5"/>
    </row>
    <row r="242" spans="4:4" x14ac:dyDescent="0.35">
      <c r="D242" s="5"/>
    </row>
    <row r="243" spans="4:4" x14ac:dyDescent="0.35">
      <c r="D243" s="5"/>
    </row>
    <row r="244" spans="4:4" x14ac:dyDescent="0.35">
      <c r="D244" s="5"/>
    </row>
    <row r="245" spans="4:4" x14ac:dyDescent="0.35">
      <c r="D245" s="5"/>
    </row>
    <row r="246" spans="4:4" x14ac:dyDescent="0.35">
      <c r="D246" s="5"/>
    </row>
    <row r="247" spans="4:4" x14ac:dyDescent="0.35">
      <c r="D247" s="5"/>
    </row>
    <row r="248" spans="4:4" x14ac:dyDescent="0.35">
      <c r="D248" s="5"/>
    </row>
    <row r="249" spans="4:4" x14ac:dyDescent="0.35">
      <c r="D249" s="5"/>
    </row>
    <row r="250" spans="4:4" x14ac:dyDescent="0.35">
      <c r="D250" s="5"/>
    </row>
    <row r="251" spans="4:4" x14ac:dyDescent="0.35">
      <c r="D251" s="5"/>
    </row>
    <row r="252" spans="4:4" x14ac:dyDescent="0.35">
      <c r="D252" s="5"/>
    </row>
    <row r="253" spans="4:4" x14ac:dyDescent="0.35">
      <c r="D253" s="5"/>
    </row>
    <row r="254" spans="4:4" x14ac:dyDescent="0.35">
      <c r="D254" s="5"/>
    </row>
    <row r="255" spans="4:4" x14ac:dyDescent="0.35">
      <c r="D255" s="5"/>
    </row>
    <row r="256" spans="4:4" x14ac:dyDescent="0.35">
      <c r="D256" s="5"/>
    </row>
    <row r="257" spans="4:4" x14ac:dyDescent="0.35">
      <c r="D257" s="5"/>
    </row>
    <row r="258" spans="4:4" x14ac:dyDescent="0.35">
      <c r="D258" s="5"/>
    </row>
    <row r="259" spans="4:4" x14ac:dyDescent="0.35">
      <c r="D259" s="5"/>
    </row>
    <row r="260" spans="4:4" x14ac:dyDescent="0.35">
      <c r="D260" s="5"/>
    </row>
    <row r="261" spans="4:4" x14ac:dyDescent="0.35">
      <c r="D261" s="5"/>
    </row>
    <row r="262" spans="4:4" x14ac:dyDescent="0.35">
      <c r="D262" s="5"/>
    </row>
    <row r="263" spans="4:4" x14ac:dyDescent="0.35">
      <c r="D263" s="5"/>
    </row>
    <row r="264" spans="4:4" x14ac:dyDescent="0.35">
      <c r="D264" s="5"/>
    </row>
    <row r="265" spans="4:4" x14ac:dyDescent="0.35">
      <c r="D265" s="5"/>
    </row>
    <row r="266" spans="4:4" x14ac:dyDescent="0.35">
      <c r="D266" s="5"/>
    </row>
    <row r="267" spans="4:4" x14ac:dyDescent="0.35">
      <c r="D267" s="5"/>
    </row>
    <row r="268" spans="4:4" x14ac:dyDescent="0.35">
      <c r="D268" s="5"/>
    </row>
    <row r="269" spans="4:4" x14ac:dyDescent="0.35">
      <c r="D269" s="5"/>
    </row>
    <row r="270" spans="4:4" x14ac:dyDescent="0.35">
      <c r="D270" s="5"/>
    </row>
    <row r="271" spans="4:4" x14ac:dyDescent="0.35">
      <c r="D271" s="5"/>
    </row>
    <row r="272" spans="4:4" x14ac:dyDescent="0.35">
      <c r="D272" s="5"/>
    </row>
    <row r="273" spans="4:4" x14ac:dyDescent="0.35">
      <c r="D273" s="5"/>
    </row>
  </sheetData>
  <mergeCells count="6">
    <mergeCell ref="A81:I81"/>
    <mergeCell ref="A2:D2"/>
    <mergeCell ref="A11:F11"/>
    <mergeCell ref="A23:J23"/>
    <mergeCell ref="A43:I43"/>
    <mergeCell ref="A63:H63"/>
  </mergeCells>
  <pageMargins left="0.7" right="0.7" top="0.75" bottom="0.75" header="0.3" footer="0.3"/>
  <pageSetup paperSize="9" orientation="portrait" r:id="rId7"/>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A2981-E600-4C30-86A1-FF9FE982FEF3}">
  <dimension ref="A1"/>
  <sheetViews>
    <sheetView showGridLines="0" tabSelected="1" zoomScale="80" zoomScaleNormal="80" workbookViewId="0">
      <selection activeCell="Z11" sqref="Z1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UberDataset_use</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Aishwarya Mandal</cp:lastModifiedBy>
  <dcterms:created xsi:type="dcterms:W3CDTF">2025-08-21T05:45:24Z</dcterms:created>
  <dcterms:modified xsi:type="dcterms:W3CDTF">2025-10-08T20:44:44Z</dcterms:modified>
</cp:coreProperties>
</file>