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Sheet1!$G$15:$G$25,Sheet1!$I$15:$I$25,Sheet1!$K$15:$K$25,Sheet1!$M$15:$M$25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Sheet1!$G$15:$G$24</definedName>
    <definedName name="solver_lhs10" localSheetId="0" hidden="1">Sheet1!$K$28</definedName>
    <definedName name="solver_lhs11" localSheetId="0" hidden="1">Sheet1!$M$15:$M$25</definedName>
    <definedName name="solver_lhs12" localSheetId="0" hidden="1">Sheet1!$M$26</definedName>
    <definedName name="solver_lhs13" localSheetId="0" hidden="1">Sheet1!$N$15:$N$24</definedName>
    <definedName name="solver_lhs14" localSheetId="0" hidden="1">Sheet1!$N$15:$N$24</definedName>
    <definedName name="solver_lhs2" localSheetId="0" hidden="1">Sheet1!$G$26</definedName>
    <definedName name="solver_lhs3" localSheetId="0" hidden="1">Sheet1!$H$28</definedName>
    <definedName name="solver_lhs4" localSheetId="0" hidden="1">Sheet1!$I$15:$I$24</definedName>
    <definedName name="solver_lhs5" localSheetId="0" hidden="1">Sheet1!$I$26</definedName>
    <definedName name="solver_lhs6" localSheetId="0" hidden="1">Sheet1!$I$28</definedName>
    <definedName name="solver_lhs7" localSheetId="0" hidden="1">Sheet1!$J$28</definedName>
    <definedName name="solver_lhs8" localSheetId="0" hidden="1">Sheet1!$K$15:$K$25</definedName>
    <definedName name="solver_lhs9" localSheetId="0" hidden="1">Sheet1!$K$26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Sheet1!$F$28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1</definedName>
    <definedName name="solver_rel14" localSheetId="0" hidden="1">1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el8" localSheetId="0" hidden="1">1</definedName>
    <definedName name="solver_rel9" localSheetId="0" hidden="1">2</definedName>
    <definedName name="solver_rhs1" localSheetId="0" hidden="1">1</definedName>
    <definedName name="solver_rhs10" localSheetId="0" hidden="1">5</definedName>
    <definedName name="solver_rhs11" localSheetId="0" hidden="1">1</definedName>
    <definedName name="solver_rhs12" localSheetId="0" hidden="1">2</definedName>
    <definedName name="solver_rhs13" localSheetId="0" hidden="1">1</definedName>
    <definedName name="solver_rhs14" localSheetId="0" hidden="1">1</definedName>
    <definedName name="solver_rhs2" localSheetId="0" hidden="1">2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2</definedName>
    <definedName name="solver_rhs7" localSheetId="0" hidden="1">1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L28" i="1" l="1"/>
  <c r="J28" i="1"/>
  <c r="I28" i="1"/>
  <c r="H28" i="1"/>
  <c r="N16" i="1"/>
  <c r="N17" i="1"/>
  <c r="N18" i="1"/>
  <c r="N19" i="1"/>
  <c r="N20" i="1"/>
  <c r="N21" i="1"/>
  <c r="N22" i="1"/>
  <c r="N23" i="1"/>
  <c r="N24" i="1"/>
  <c r="N25" i="1"/>
  <c r="N15" i="1"/>
  <c r="K26" i="1"/>
  <c r="I26" i="1"/>
  <c r="G26" i="1"/>
  <c r="M26" i="1"/>
  <c r="L26" i="1"/>
  <c r="J26" i="1"/>
  <c r="H26" i="1"/>
  <c r="F26" i="1"/>
  <c r="K28" i="1" l="1"/>
  <c r="F28" i="1"/>
</calcChain>
</file>

<file path=xl/sharedStrings.xml><?xml version="1.0" encoding="utf-8"?>
<sst xmlns="http://schemas.openxmlformats.org/spreadsheetml/2006/main" count="27" uniqueCount="22">
  <si>
    <t>Fall 2015</t>
  </si>
  <si>
    <t>Spring 2016</t>
  </si>
  <si>
    <t>Fall 2016</t>
  </si>
  <si>
    <t>Spring 2017</t>
  </si>
  <si>
    <t>Opt 101</t>
  </si>
  <si>
    <t>Stat 101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</si>
  <si>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</si>
  <si>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</si>
  <si>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</si>
  <si>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</si>
  <si>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</si>
  <si>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</si>
  <si>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</si>
  <si>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</si>
  <si>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</si>
  <si>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Th</t>
  </si>
  <si>
    <t>Quantity</t>
  </si>
  <si>
    <t>Contraints</t>
  </si>
  <si>
    <t>Constraints</t>
  </si>
  <si>
    <t>Constaint</t>
  </si>
  <si>
    <t>SUM</t>
  </si>
  <si>
    <t>Constaints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</si>
</sst>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31"/>
  <sheetViews>
    <sheetView tabSelected="1" topLeftCell="A10" workbookViewId="0">
      <selection activeCell="L28" sqref="L28"/>
    </sheetView>
  </sheetViews>
  <sheetFormatPr defaultRowHeight="15" x14ac:dyDescent="0.25"/>
  <cols>
    <col min="8" max="8" width="11" customWidth="1"/>
  </cols>
  <sheetData>
    <row r="10" spans="5:14" ht="15.75" x14ac:dyDescent="0.25">
      <c r="F10" s="1"/>
      <c r="G10" s="2"/>
      <c r="H10" s="2"/>
      <c r="I10" s="2"/>
      <c r="J10" s="2"/>
    </row>
    <row r="11" spans="5:14" ht="15.75" x14ac:dyDescent="0.25">
      <c r="F11" s="2"/>
      <c r="G11" s="3"/>
      <c r="H11" s="3"/>
      <c r="I11" s="3"/>
      <c r="J11" s="3"/>
    </row>
    <row r="13" spans="5:14" ht="15.75" x14ac:dyDescent="0.25">
      <c r="F13" s="2"/>
      <c r="G13" s="3"/>
      <c r="H13" s="3"/>
      <c r="I13" s="3"/>
      <c r="J13" s="3"/>
    </row>
    <row r="14" spans="5:14" ht="31.5" x14ac:dyDescent="0.25">
      <c r="E14" s="1"/>
      <c r="F14" s="2" t="s">
        <v>0</v>
      </c>
      <c r="G14" t="s">
        <v>16</v>
      </c>
      <c r="H14" s="2" t="s">
        <v>1</v>
      </c>
      <c r="I14" t="s">
        <v>16</v>
      </c>
      <c r="J14" s="2" t="s">
        <v>2</v>
      </c>
      <c r="K14" t="s">
        <v>16</v>
      </c>
      <c r="L14" s="2" t="s">
        <v>3</v>
      </c>
      <c r="M14" t="s">
        <v>16</v>
      </c>
      <c r="N14" s="2" t="s">
        <v>20</v>
      </c>
    </row>
    <row r="15" spans="5:14" ht="15.75" x14ac:dyDescent="0.25">
      <c r="E15" s="2" t="s">
        <v>4</v>
      </c>
      <c r="F15" s="3">
        <v>4.8</v>
      </c>
      <c r="G15">
        <v>1</v>
      </c>
      <c r="H15" s="3">
        <v>3.5</v>
      </c>
      <c r="I15">
        <v>0</v>
      </c>
      <c r="J15" s="3">
        <v>0</v>
      </c>
      <c r="K15">
        <v>0</v>
      </c>
      <c r="L15" s="3">
        <v>0</v>
      </c>
      <c r="M15">
        <v>0</v>
      </c>
      <c r="N15">
        <f>SUM(G15,I15,K15,M15)</f>
        <v>1</v>
      </c>
    </row>
    <row r="16" spans="5:14" ht="15.75" x14ac:dyDescent="0.25">
      <c r="E16" s="2" t="s">
        <v>5</v>
      </c>
      <c r="F16" s="3">
        <v>2.2000000000000002</v>
      </c>
      <c r="G16">
        <v>0</v>
      </c>
      <c r="H16" s="3">
        <v>4.2</v>
      </c>
      <c r="I16">
        <v>1</v>
      </c>
      <c r="J16" s="3">
        <v>0</v>
      </c>
      <c r="K16">
        <v>0</v>
      </c>
      <c r="L16" s="3">
        <v>0</v>
      </c>
      <c r="M16">
        <v>0</v>
      </c>
      <c r="N16">
        <f t="shared" ref="N16:N25" si="0">SUM(G16,I16,K16,M16)</f>
        <v>1</v>
      </c>
    </row>
    <row r="17" spans="5:14" ht="15.75" x14ac:dyDescent="0.25">
      <c r="E17" s="2" t="s">
        <v>6</v>
      </c>
      <c r="F17" s="3">
        <v>0</v>
      </c>
      <c r="G17">
        <v>0</v>
      </c>
      <c r="H17" s="3">
        <v>4.0999999999999996</v>
      </c>
      <c r="I17">
        <v>0</v>
      </c>
      <c r="J17" s="3">
        <v>3.7</v>
      </c>
      <c r="K17">
        <v>0</v>
      </c>
      <c r="L17" s="3">
        <v>3.9</v>
      </c>
      <c r="M17">
        <v>1</v>
      </c>
      <c r="N17">
        <f t="shared" si="0"/>
        <v>1</v>
      </c>
    </row>
    <row r="18" spans="5:14" ht="15.75" x14ac:dyDescent="0.25">
      <c r="E18" s="2" t="s">
        <v>7</v>
      </c>
      <c r="F18" s="3">
        <v>0</v>
      </c>
      <c r="G18">
        <v>0</v>
      </c>
      <c r="H18" s="3">
        <v>4.5999999999999996</v>
      </c>
      <c r="I18">
        <v>1</v>
      </c>
      <c r="J18" s="3">
        <v>3.9</v>
      </c>
      <c r="K18">
        <v>0</v>
      </c>
      <c r="L18" s="3">
        <v>2.2999999999999998</v>
      </c>
      <c r="M18">
        <v>0</v>
      </c>
      <c r="N18">
        <f t="shared" si="0"/>
        <v>1</v>
      </c>
    </row>
    <row r="19" spans="5:14" ht="15.75" x14ac:dyDescent="0.25">
      <c r="E19" s="2" t="s">
        <v>8</v>
      </c>
      <c r="F19" s="3">
        <v>0</v>
      </c>
      <c r="G19">
        <v>0</v>
      </c>
      <c r="H19" s="3">
        <v>4.9000000000000004</v>
      </c>
      <c r="I19">
        <v>0</v>
      </c>
      <c r="J19" s="3">
        <v>0</v>
      </c>
      <c r="K19">
        <v>0</v>
      </c>
      <c r="L19" s="3">
        <v>4.4000000000000004</v>
      </c>
      <c r="M19">
        <v>1</v>
      </c>
      <c r="N19">
        <f t="shared" si="0"/>
        <v>1</v>
      </c>
    </row>
    <row r="20" spans="5:14" ht="15.75" x14ac:dyDescent="0.25">
      <c r="E20" s="2" t="s">
        <v>9</v>
      </c>
      <c r="F20" s="3">
        <v>3.4</v>
      </c>
      <c r="G20">
        <v>0</v>
      </c>
      <c r="H20" s="3">
        <v>0</v>
      </c>
      <c r="I20">
        <v>0</v>
      </c>
      <c r="J20" s="3">
        <v>4</v>
      </c>
      <c r="K20">
        <v>1</v>
      </c>
      <c r="L20" s="3">
        <v>0</v>
      </c>
      <c r="M20">
        <v>0</v>
      </c>
      <c r="N20">
        <f t="shared" si="0"/>
        <v>1</v>
      </c>
    </row>
    <row r="21" spans="5:14" ht="15.75" x14ac:dyDescent="0.25">
      <c r="E21" s="2" t="s">
        <v>10</v>
      </c>
      <c r="F21" s="3">
        <v>0</v>
      </c>
      <c r="G21">
        <v>0</v>
      </c>
      <c r="H21" s="3">
        <v>4.9000000000000004</v>
      </c>
      <c r="I21">
        <v>1</v>
      </c>
      <c r="J21" s="3">
        <v>0</v>
      </c>
      <c r="K21">
        <v>0</v>
      </c>
      <c r="L21" s="3">
        <v>0</v>
      </c>
      <c r="M21">
        <v>0</v>
      </c>
      <c r="N21">
        <f t="shared" si="0"/>
        <v>1</v>
      </c>
    </row>
    <row r="22" spans="5:14" ht="15.75" x14ac:dyDescent="0.25">
      <c r="E22" s="2" t="s">
        <v>11</v>
      </c>
      <c r="F22" s="3">
        <v>0</v>
      </c>
      <c r="G22">
        <v>0</v>
      </c>
      <c r="H22" s="3">
        <v>2</v>
      </c>
      <c r="I22">
        <v>0</v>
      </c>
      <c r="J22" s="3">
        <v>0</v>
      </c>
      <c r="K22">
        <v>0</v>
      </c>
      <c r="L22" s="3">
        <v>0</v>
      </c>
      <c r="M22">
        <v>0</v>
      </c>
      <c r="N22">
        <f t="shared" si="0"/>
        <v>0</v>
      </c>
    </row>
    <row r="23" spans="5:14" ht="15.75" x14ac:dyDescent="0.25">
      <c r="E23" s="2" t="s">
        <v>12</v>
      </c>
      <c r="F23" s="3">
        <v>4.4000000000000004</v>
      </c>
      <c r="G23">
        <v>1</v>
      </c>
      <c r="H23" s="3">
        <v>0</v>
      </c>
      <c r="I23">
        <v>0</v>
      </c>
      <c r="J23" s="3">
        <v>4.7</v>
      </c>
      <c r="K23">
        <v>0</v>
      </c>
      <c r="L23" s="3">
        <v>0</v>
      </c>
      <c r="M23">
        <v>0</v>
      </c>
      <c r="N23">
        <f t="shared" si="0"/>
        <v>1</v>
      </c>
    </row>
    <row r="24" spans="5:14" ht="15.75" x14ac:dyDescent="0.25">
      <c r="E24" s="2" t="s">
        <v>13</v>
      </c>
      <c r="F24" s="3">
        <v>0</v>
      </c>
      <c r="G24">
        <v>0</v>
      </c>
      <c r="H24" s="3">
        <v>0</v>
      </c>
      <c r="I24">
        <v>0</v>
      </c>
      <c r="J24" s="3">
        <v>0</v>
      </c>
      <c r="K24">
        <v>0</v>
      </c>
      <c r="L24" s="3">
        <v>3.8</v>
      </c>
      <c r="M24">
        <v>0</v>
      </c>
      <c r="N24">
        <f t="shared" si="0"/>
        <v>0</v>
      </c>
    </row>
    <row r="25" spans="5:14" ht="15.75" x14ac:dyDescent="0.25">
      <c r="E25" s="2" t="s">
        <v>14</v>
      </c>
      <c r="F25" s="3">
        <v>0</v>
      </c>
      <c r="G25">
        <v>0</v>
      </c>
      <c r="H25" s="3">
        <v>0</v>
      </c>
      <c r="I25">
        <v>0</v>
      </c>
      <c r="J25" s="3" t="s">
        <v>15</v>
      </c>
      <c r="K25">
        <v>1</v>
      </c>
      <c r="L25" s="3" t="s">
        <v>15</v>
      </c>
      <c r="M25">
        <v>0</v>
      </c>
      <c r="N25">
        <f t="shared" si="0"/>
        <v>1</v>
      </c>
    </row>
    <row r="26" spans="5:14" x14ac:dyDescent="0.25">
      <c r="F26">
        <f>SUM(F15*G15,F16*G16,F17*G17,F18*G18,F19*G19,F20*G20,F21*G21,F22*G22,F23*G23,F24*G24)</f>
        <v>9.1999999999999993</v>
      </c>
      <c r="G26">
        <f>SUM(G15:G25)</f>
        <v>2</v>
      </c>
      <c r="H26">
        <f>SUM(H15*I15,H16*I16,H17*I17,H18*I18,H19*I19,H20*I20,H21*I21,H22*I22,H23*I23,H24*I24)</f>
        <v>13.700000000000001</v>
      </c>
      <c r="I26">
        <f>SUM(I15:I25)</f>
        <v>3</v>
      </c>
      <c r="J26">
        <f t="shared" ref="I26:L26" si="1">SUM(J15*K15,J16*K16,J17*K17,J18*K18,J19*K19,J20*K20,J21*K21,J22*K22,J23*K23,J24*K24)</f>
        <v>4</v>
      </c>
      <c r="K26">
        <f>SUM(K15:K25)</f>
        <v>2</v>
      </c>
      <c r="L26">
        <f>SUM(L15*M15,L16*M16,L17*M17,L18*M18,L19*M19,L20*M20,L21*M21,L22*M22,L23*M23,L24*M24)</f>
        <v>8.3000000000000007</v>
      </c>
      <c r="M26">
        <f>SUM(M15:M25)</f>
        <v>2</v>
      </c>
    </row>
    <row r="27" spans="5:14" ht="31.5" x14ac:dyDescent="0.25">
      <c r="F27" s="2"/>
      <c r="G27" s="3"/>
      <c r="H27" s="3" t="s">
        <v>17</v>
      </c>
      <c r="I27" s="3" t="s">
        <v>18</v>
      </c>
      <c r="J27" s="3" t="s">
        <v>19</v>
      </c>
      <c r="K27" s="3" t="s">
        <v>19</v>
      </c>
      <c r="L27" s="3" t="s">
        <v>21</v>
      </c>
    </row>
    <row r="28" spans="5:14" x14ac:dyDescent="0.25">
      <c r="F28">
        <f>F26+H26+J26+L26</f>
        <v>35.200000000000003</v>
      </c>
      <c r="H28">
        <f>SUM(G15,G16,I15,I16)</f>
        <v>2</v>
      </c>
      <c r="I28">
        <f>SUM(I17,I18,K17,K18,M17,M18)</f>
        <v>2</v>
      </c>
      <c r="J28">
        <f>SUM(K25,M25)</f>
        <v>1</v>
      </c>
      <c r="K28">
        <f>SUM(G26,I26)</f>
        <v>5</v>
      </c>
      <c r="L28">
        <f>SUM(G17,I17)</f>
        <v>0</v>
      </c>
    </row>
    <row r="29" spans="5:14" ht="15.75" x14ac:dyDescent="0.25">
      <c r="F29" s="2"/>
      <c r="G29" s="3"/>
      <c r="H29" s="3"/>
      <c r="I29" s="3"/>
      <c r="J29" s="3"/>
    </row>
    <row r="31" spans="5:14" ht="15.75" x14ac:dyDescent="0.25">
      <c r="F31" s="2"/>
      <c r="G31" s="3"/>
      <c r="H31" s="3"/>
      <c r="I31" s="3"/>
      <c r="J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Deshpande</dc:creator>
  <cp:lastModifiedBy>Aishwarya Deshpande</cp:lastModifiedBy>
  <dcterms:created xsi:type="dcterms:W3CDTF">2017-03-30T06:21:17Z</dcterms:created>
  <dcterms:modified xsi:type="dcterms:W3CDTF">2017-03-30T07:06:26Z</dcterms:modified>
</cp:coreProperties>
</file>