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l\OneDrive\Desktop\"/>
    </mc:Choice>
  </mc:AlternateContent>
  <xr:revisionPtr revIDLastSave="0" documentId="13_ncr:1_{D2344DAA-1FD5-486B-94FE-7718217D34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ectriccardataclean.xlsx" sheetId="1" r:id="rId1"/>
  </sheets>
  <definedNames>
    <definedName name="_xlnm._FilterDatabase" localSheetId="0" hidden="1">electriccardataclean.xlsx!$M$1:$M$207</definedName>
    <definedName name="_xlnm.Extract" localSheetId="0">electriccardataclean.xlsx!$X$2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V4" i="1"/>
  <c r="V3" i="1"/>
  <c r="S4" i="1"/>
  <c r="S5" i="1"/>
  <c r="S6" i="1"/>
  <c r="S7" i="1"/>
  <c r="S8" i="1"/>
  <c r="S9" i="1"/>
  <c r="S3" i="1"/>
  <c r="P9" i="1"/>
  <c r="P3" i="1"/>
  <c r="P6" i="1"/>
</calcChain>
</file>

<file path=xl/sharedStrings.xml><?xml version="1.0" encoding="utf-8"?>
<sst xmlns="http://schemas.openxmlformats.org/spreadsheetml/2006/main" count="1027" uniqueCount="203">
  <si>
    <t>Brand</t>
  </si>
  <si>
    <t>Model</t>
  </si>
  <si>
    <t>AccelSec</t>
  </si>
  <si>
    <t>TopSpeed_KmH</t>
  </si>
  <si>
    <t>Range_Km</t>
  </si>
  <si>
    <t>Efficiency_WhKm</t>
  </si>
  <si>
    <t>FastCharge_KmH</t>
  </si>
  <si>
    <t>RapidCharge</t>
  </si>
  <si>
    <t>PowerTrain</t>
  </si>
  <si>
    <t>PlugType</t>
  </si>
  <si>
    <t>BodyStyle</t>
  </si>
  <si>
    <t>Segment</t>
  </si>
  <si>
    <t>Seats</t>
  </si>
  <si>
    <t>PriceEuro</t>
  </si>
  <si>
    <t xml:space="preserve">Tesla </t>
  </si>
  <si>
    <t>Model 3 Long Range Dual Motor</t>
  </si>
  <si>
    <t>Yes</t>
  </si>
  <si>
    <t>AWD</t>
  </si>
  <si>
    <t>Type 2 CCS</t>
  </si>
  <si>
    <t>Sedan</t>
  </si>
  <si>
    <t>D</t>
  </si>
  <si>
    <t xml:space="preserve">Volkswagen </t>
  </si>
  <si>
    <t>ID.3 Pure</t>
  </si>
  <si>
    <t>RWD</t>
  </si>
  <si>
    <t>Hatchback</t>
  </si>
  <si>
    <t>C</t>
  </si>
  <si>
    <t xml:space="preserve">Polestar </t>
  </si>
  <si>
    <t>Liftback</t>
  </si>
  <si>
    <t xml:space="preserve">BMW </t>
  </si>
  <si>
    <t xml:space="preserve">iX3 </t>
  </si>
  <si>
    <t>SUV</t>
  </si>
  <si>
    <t xml:space="preserve">Honda </t>
  </si>
  <si>
    <t xml:space="preserve">e </t>
  </si>
  <si>
    <t>B</t>
  </si>
  <si>
    <t xml:space="preserve">Lucid </t>
  </si>
  <si>
    <t xml:space="preserve">Air </t>
  </si>
  <si>
    <t>F</t>
  </si>
  <si>
    <t xml:space="preserve">e-Golf </t>
  </si>
  <si>
    <t>FWD</t>
  </si>
  <si>
    <t xml:space="preserve">Peugeot </t>
  </si>
  <si>
    <t xml:space="preserve">e-208 </t>
  </si>
  <si>
    <t>Model 3 Standard Range Plus</t>
  </si>
  <si>
    <t xml:space="preserve">Audi </t>
  </si>
  <si>
    <t xml:space="preserve">Q4 e-tron </t>
  </si>
  <si>
    <t xml:space="preserve">Mercedes </t>
  </si>
  <si>
    <t>EQC 400 4MATIC</t>
  </si>
  <si>
    <t xml:space="preserve">Nissan </t>
  </si>
  <si>
    <t xml:space="preserve">Leaf </t>
  </si>
  <si>
    <t>Type 2 CHAdeMO</t>
  </si>
  <si>
    <t xml:space="preserve">Hyundai </t>
  </si>
  <si>
    <t>Kona Electric 64 kWh</t>
  </si>
  <si>
    <t xml:space="preserve">i4 </t>
  </si>
  <si>
    <t>IONIQ Electric</t>
  </si>
  <si>
    <t>ID.3 Pro S</t>
  </si>
  <si>
    <t xml:space="preserve">Porsche </t>
  </si>
  <si>
    <t>Taycan Turbo S</t>
  </si>
  <si>
    <t xml:space="preserve">e-Up! </t>
  </si>
  <si>
    <t>A</t>
  </si>
  <si>
    <t xml:space="preserve">MG </t>
  </si>
  <si>
    <t>ZS EV</t>
  </si>
  <si>
    <t xml:space="preserve">Mini </t>
  </si>
  <si>
    <t xml:space="preserve">Cooper SE </t>
  </si>
  <si>
    <t xml:space="preserve">Opel </t>
  </si>
  <si>
    <t xml:space="preserve">Corsa-e </t>
  </si>
  <si>
    <t>Model Y Long Range Dual Motor</t>
  </si>
  <si>
    <t xml:space="preserve">Skoda </t>
  </si>
  <si>
    <t>Enyaq iV 50</t>
  </si>
  <si>
    <t xml:space="preserve">e-tron GT </t>
  </si>
  <si>
    <t>Model 3 Long Range Performance</t>
  </si>
  <si>
    <t xml:space="preserve">ID.4 </t>
  </si>
  <si>
    <t>ID.3 Pro</t>
  </si>
  <si>
    <t xml:space="preserve">Volvo </t>
  </si>
  <si>
    <t>XC40 P8 AWD Recharge</t>
  </si>
  <si>
    <t>i3 120 Ah</t>
  </si>
  <si>
    <t xml:space="preserve">e-2008 SUV </t>
  </si>
  <si>
    <t>e-tron 50 quattro</t>
  </si>
  <si>
    <t>E</t>
  </si>
  <si>
    <t xml:space="preserve">Kia </t>
  </si>
  <si>
    <t>e-Niro 64 kWh</t>
  </si>
  <si>
    <t xml:space="preserve">Renault </t>
  </si>
  <si>
    <t>Zoe ZE50 R110</t>
  </si>
  <si>
    <t>Cybertruck Tri Motor</t>
  </si>
  <si>
    <t>Pickup</t>
  </si>
  <si>
    <t>N</t>
  </si>
  <si>
    <t xml:space="preserve">Mazda </t>
  </si>
  <si>
    <t xml:space="preserve">MX-30 </t>
  </si>
  <si>
    <t>Leaf e+</t>
  </si>
  <si>
    <t xml:space="preserve">Lexus </t>
  </si>
  <si>
    <t>UX 300e</t>
  </si>
  <si>
    <t xml:space="preserve">CUPRA </t>
  </si>
  <si>
    <t xml:space="preserve">el-Born </t>
  </si>
  <si>
    <t>Zoe ZE50 R135</t>
  </si>
  <si>
    <t xml:space="preserve">EQA </t>
  </si>
  <si>
    <t>Model S Long Range</t>
  </si>
  <si>
    <t>Type 2</t>
  </si>
  <si>
    <t>Kona Electric 39 kWh</t>
  </si>
  <si>
    <t>e-tron Sportback 55 quattro</t>
  </si>
  <si>
    <t xml:space="preserve">CITIGOe iV </t>
  </si>
  <si>
    <t xml:space="preserve">SEAT </t>
  </si>
  <si>
    <t xml:space="preserve">Mii Electric </t>
  </si>
  <si>
    <t>e-Soul 64 kWh</t>
  </si>
  <si>
    <t xml:space="preserve">Ampera-e </t>
  </si>
  <si>
    <t>MPV</t>
  </si>
  <si>
    <t>Taycan 4S</t>
  </si>
  <si>
    <t xml:space="preserve">Lightyear </t>
  </si>
  <si>
    <t xml:space="preserve">One </t>
  </si>
  <si>
    <t xml:space="preserve">Aiways </t>
  </si>
  <si>
    <t xml:space="preserve">U5 </t>
  </si>
  <si>
    <t>e-tron 55 quattro</t>
  </si>
  <si>
    <t xml:space="preserve">Roadster </t>
  </si>
  <si>
    <t>Cabrio</t>
  </si>
  <si>
    <t>S</t>
  </si>
  <si>
    <t xml:space="preserve">Mokka-e </t>
  </si>
  <si>
    <t>Enyaq iV 80</t>
  </si>
  <si>
    <t>Model X Long Range</t>
  </si>
  <si>
    <t>e Advance</t>
  </si>
  <si>
    <t xml:space="preserve">DS </t>
  </si>
  <si>
    <t>3 Crossback E-Tense</t>
  </si>
  <si>
    <t>Twingo ZE</t>
  </si>
  <si>
    <t>-</t>
  </si>
  <si>
    <t>No</t>
  </si>
  <si>
    <t xml:space="preserve">Citroen </t>
  </si>
  <si>
    <t xml:space="preserve">e-C4 </t>
  </si>
  <si>
    <t>Model S Performance</t>
  </si>
  <si>
    <t>Zoe ZE40 R110</t>
  </si>
  <si>
    <t>Model Y Long Range Performance</t>
  </si>
  <si>
    <t>Ariya 87kWh</t>
  </si>
  <si>
    <t xml:space="preserve">Jaguar </t>
  </si>
  <si>
    <t xml:space="preserve">I-Pace </t>
  </si>
  <si>
    <t xml:space="preserve">Ford </t>
  </si>
  <si>
    <t>Mustang Mach-E ER RWD</t>
  </si>
  <si>
    <t>Taycan 4S Plus</t>
  </si>
  <si>
    <t xml:space="preserve">e-NV200 Evalia </t>
  </si>
  <si>
    <t>Type 1 CHAdeMO</t>
  </si>
  <si>
    <t>SPV</t>
  </si>
  <si>
    <t>Cybertruck Dual Motor</t>
  </si>
  <si>
    <t>Kangoo Maxi ZE 33</t>
  </si>
  <si>
    <t>Mustang Mach-E ER AWD</t>
  </si>
  <si>
    <t>i3s 120 Ah</t>
  </si>
  <si>
    <t>Enyaq iV 80X</t>
  </si>
  <si>
    <t xml:space="preserve">Taycan Cross Turismo </t>
  </si>
  <si>
    <t>Station</t>
  </si>
  <si>
    <t xml:space="preserve">Byton </t>
  </si>
  <si>
    <t>M-Byte 95 kWh 4WD</t>
  </si>
  <si>
    <t xml:space="preserve">Sono </t>
  </si>
  <si>
    <t xml:space="preserve">Sion </t>
  </si>
  <si>
    <t>e-Niro 39 kWh</t>
  </si>
  <si>
    <t xml:space="preserve">Q4 Sportback e-tron </t>
  </si>
  <si>
    <t xml:space="preserve">Smart </t>
  </si>
  <si>
    <t xml:space="preserve">EQ forfour </t>
  </si>
  <si>
    <t>Mustang Mach-E SR AWD</t>
  </si>
  <si>
    <t>Taycan Turbo</t>
  </si>
  <si>
    <t>ID.3 1st</t>
  </si>
  <si>
    <t>Model X Performance</t>
  </si>
  <si>
    <t>EQ fortwo coupe</t>
  </si>
  <si>
    <t>Mustang Mach-E SR RWD</t>
  </si>
  <si>
    <t>EQV 300 Long</t>
  </si>
  <si>
    <t xml:space="preserve">Fiat </t>
  </si>
  <si>
    <t>500e Hatchback</t>
  </si>
  <si>
    <t>Cybertruck Single Motor</t>
  </si>
  <si>
    <t>e-tron Sportback 50 quattro</t>
  </si>
  <si>
    <t>Enyaq iV vRS</t>
  </si>
  <si>
    <t>Enyaq iV 60</t>
  </si>
  <si>
    <t>e-tron S 55 quattro</t>
  </si>
  <si>
    <t>EQ fortwo cabrio</t>
  </si>
  <si>
    <t>Ariya e-4ORCE 87kWh</t>
  </si>
  <si>
    <t>500e Convertible</t>
  </si>
  <si>
    <t>ID.3 Pro Performance</t>
  </si>
  <si>
    <t>e-Soul 39 kWh</t>
  </si>
  <si>
    <t>M-Byte 72 kWh 2WD</t>
  </si>
  <si>
    <t>Ariya 63kWh</t>
  </si>
  <si>
    <t>e-tron S Sportback 55 quattro</t>
  </si>
  <si>
    <t>Ariya e-4ORCE 63kWh</t>
  </si>
  <si>
    <t>Ariya e-4ORCE 87kWh Performance</t>
  </si>
  <si>
    <t>M-Byte 95 kWh 2WD</t>
  </si>
  <si>
    <t>MIN PRICE</t>
  </si>
  <si>
    <t>MAX PRICE</t>
  </si>
  <si>
    <t>AVERAGE</t>
  </si>
  <si>
    <t>COUNTIF</t>
  </si>
  <si>
    <t>SEDAN</t>
  </si>
  <si>
    <t>HATCHBACK</t>
  </si>
  <si>
    <t>LIFTBACK</t>
  </si>
  <si>
    <t>PICKUP</t>
  </si>
  <si>
    <t>CABRIO</t>
  </si>
  <si>
    <t>YES</t>
  </si>
  <si>
    <t>NO</t>
  </si>
  <si>
    <t>5 seats</t>
  </si>
  <si>
    <t>4 seats</t>
  </si>
  <si>
    <t>7 seats</t>
  </si>
  <si>
    <t>6 seats</t>
  </si>
  <si>
    <t>2 seats</t>
  </si>
  <si>
    <t>Count of Seats</t>
  </si>
  <si>
    <t>2 Seats</t>
  </si>
  <si>
    <t>4 Seats</t>
  </si>
  <si>
    <t>5 Seats</t>
  </si>
  <si>
    <t>6 Seats</t>
  </si>
  <si>
    <t>7 Seats</t>
  </si>
  <si>
    <t>Grand Total</t>
  </si>
  <si>
    <t>Sum of PriceEuro</t>
  </si>
  <si>
    <t>Max_of_price</t>
  </si>
  <si>
    <t>Tesla</t>
  </si>
  <si>
    <t>Max of TopSpeed_KmH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</si>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</sst>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7"/>
  <sheetViews>
    <sheetView tabSelected="1" topLeftCell="H1" workbookViewId="0">
      <selection activeCell="Q3" sqref="Q3"/>
    </sheetView>
  </sheetViews>
  <sheetFormatPr defaultRowHeight="14.4" x14ac:dyDescent="0.3"/>
  <cols>
    <col min="1" max="1" width="11.109375" customWidth="1"/>
    <col min="2" max="2" width="27.21875" customWidth="1"/>
    <col min="3" max="3" width="8" customWidth="1"/>
    <col min="4" max="4" width="13.5546875" customWidth="1"/>
    <col min="6" max="6" width="15.21875" customWidth="1"/>
    <col min="7" max="7" width="14.6640625" customWidth="1"/>
    <col min="8" max="8" width="10.88671875" customWidth="1"/>
    <col min="9" max="9" width="10.44140625" customWidth="1"/>
    <col min="10" max="10" width="15.21875" customWidth="1"/>
    <col min="11" max="11" width="10.21875" customWidth="1"/>
    <col min="13" max="13" width="5.44140625" customWidth="1"/>
    <col min="16" max="16" width="9.5546875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41" x14ac:dyDescent="0.3">
      <c r="P2" s="1" t="s">
        <v>175</v>
      </c>
      <c r="R2" s="2" t="s">
        <v>10</v>
      </c>
      <c r="S2" s="1" t="s">
        <v>178</v>
      </c>
      <c r="U2" s="2" t="s">
        <v>7</v>
      </c>
      <c r="V2" s="1" t="s">
        <v>178</v>
      </c>
      <c r="X2" s="1" t="s">
        <v>12</v>
      </c>
      <c r="Z2" s="3" t="s">
        <v>191</v>
      </c>
      <c r="AA2" s="3"/>
      <c r="AI2" s="3" t="s">
        <v>0</v>
      </c>
      <c r="AJ2" s="3" t="s">
        <v>198</v>
      </c>
      <c r="AK2" s="3"/>
      <c r="AM2" t="s">
        <v>199</v>
      </c>
    </row>
    <row r="3" spans="1:41" x14ac:dyDescent="0.3">
      <c r="A3" t="s">
        <v>14</v>
      </c>
      <c r="B3" t="s">
        <v>15</v>
      </c>
      <c r="C3">
        <v>4.5999999999999996</v>
      </c>
      <c r="D3">
        <v>233</v>
      </c>
      <c r="E3">
        <v>450</v>
      </c>
      <c r="F3">
        <v>161</v>
      </c>
      <c r="G3">
        <v>940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>
        <v>5</v>
      </c>
      <c r="N3">
        <v>55480</v>
      </c>
      <c r="P3">
        <f>MIN(N2:N207)</f>
        <v>20129</v>
      </c>
      <c r="R3" t="s">
        <v>179</v>
      </c>
      <c r="S3">
        <f>COUNTIF(K2:K207,R3)</f>
        <v>10</v>
      </c>
      <c r="U3" t="s">
        <v>184</v>
      </c>
      <c r="V3">
        <f>COUNTIF(H2:H207,U3)</f>
        <v>98</v>
      </c>
      <c r="Z3" t="s">
        <v>0</v>
      </c>
      <c r="AA3" t="s">
        <v>192</v>
      </c>
      <c r="AB3" t="s">
        <v>193</v>
      </c>
      <c r="AC3" t="s">
        <v>194</v>
      </c>
      <c r="AD3" t="s">
        <v>195</v>
      </c>
      <c r="AE3" t="s">
        <v>196</v>
      </c>
      <c r="AF3" t="s">
        <v>197</v>
      </c>
      <c r="AI3" t="s">
        <v>106</v>
      </c>
      <c r="AJ3">
        <v>36057</v>
      </c>
      <c r="AL3" t="s">
        <v>200</v>
      </c>
      <c r="AM3">
        <v>1043540</v>
      </c>
    </row>
    <row r="4" spans="1:41" x14ac:dyDescent="0.3">
      <c r="R4" t="s">
        <v>180</v>
      </c>
      <c r="S4">
        <f t="shared" ref="S4:S9" si="0">COUNTIF(K3:K208,R4)</f>
        <v>32</v>
      </c>
      <c r="U4" t="s">
        <v>185</v>
      </c>
      <c r="V4">
        <f>COUNTIF(H2:H207,U4)</f>
        <v>5</v>
      </c>
      <c r="X4">
        <v>5</v>
      </c>
      <c r="Z4" t="s">
        <v>106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I4" t="s">
        <v>107</v>
      </c>
      <c r="AJ4">
        <v>36057</v>
      </c>
    </row>
    <row r="5" spans="1:41" x14ac:dyDescent="0.3">
      <c r="A5" t="s">
        <v>21</v>
      </c>
      <c r="B5" t="s">
        <v>22</v>
      </c>
      <c r="C5">
        <v>10</v>
      </c>
      <c r="D5">
        <v>160</v>
      </c>
      <c r="E5">
        <v>270</v>
      </c>
      <c r="F5">
        <v>167</v>
      </c>
      <c r="G5">
        <v>250</v>
      </c>
      <c r="H5" t="s">
        <v>16</v>
      </c>
      <c r="I5" t="s">
        <v>23</v>
      </c>
      <c r="J5" t="s">
        <v>18</v>
      </c>
      <c r="K5" t="s">
        <v>24</v>
      </c>
      <c r="L5" t="s">
        <v>25</v>
      </c>
      <c r="M5">
        <v>5</v>
      </c>
      <c r="N5">
        <v>30000</v>
      </c>
      <c r="P5" s="1" t="s">
        <v>176</v>
      </c>
      <c r="R5" t="s">
        <v>181</v>
      </c>
      <c r="S5">
        <f t="shared" si="0"/>
        <v>5</v>
      </c>
      <c r="X5">
        <v>4</v>
      </c>
      <c r="Z5" t="s">
        <v>42</v>
      </c>
      <c r="AA5">
        <v>0</v>
      </c>
      <c r="AB5">
        <v>1</v>
      </c>
      <c r="AC5">
        <v>8</v>
      </c>
      <c r="AD5">
        <v>0</v>
      </c>
      <c r="AE5">
        <v>0</v>
      </c>
      <c r="AF5">
        <v>9</v>
      </c>
      <c r="AI5" t="s">
        <v>42</v>
      </c>
      <c r="AJ5">
        <v>725343</v>
      </c>
    </row>
    <row r="6" spans="1:41" x14ac:dyDescent="0.3">
      <c r="P6">
        <f>MAX(N2:N207)</f>
        <v>215000</v>
      </c>
      <c r="R6" t="s">
        <v>30</v>
      </c>
      <c r="S6">
        <f t="shared" si="0"/>
        <v>45</v>
      </c>
      <c r="X6">
        <v>7</v>
      </c>
      <c r="Z6" t="s">
        <v>28</v>
      </c>
      <c r="AA6">
        <v>0</v>
      </c>
      <c r="AB6">
        <v>2</v>
      </c>
      <c r="AC6">
        <v>2</v>
      </c>
      <c r="AD6">
        <v>0</v>
      </c>
      <c r="AE6">
        <v>0</v>
      </c>
      <c r="AF6">
        <v>4</v>
      </c>
      <c r="AI6" t="s">
        <v>75</v>
      </c>
      <c r="AJ6">
        <v>67358</v>
      </c>
      <c r="AM6" s="3" t="s">
        <v>110</v>
      </c>
      <c r="AN6" s="3" t="s">
        <v>198</v>
      </c>
      <c r="AO6" s="3"/>
    </row>
    <row r="7" spans="1:41" x14ac:dyDescent="0.3">
      <c r="A7" t="s">
        <v>26</v>
      </c>
      <c r="B7">
        <v>2</v>
      </c>
      <c r="C7">
        <v>4.7</v>
      </c>
      <c r="D7">
        <v>210</v>
      </c>
      <c r="E7">
        <v>400</v>
      </c>
      <c r="F7">
        <v>181</v>
      </c>
      <c r="G7">
        <v>620</v>
      </c>
      <c r="H7" t="s">
        <v>16</v>
      </c>
      <c r="I7" t="s">
        <v>17</v>
      </c>
      <c r="J7" t="s">
        <v>18</v>
      </c>
      <c r="K7" t="s">
        <v>27</v>
      </c>
      <c r="L7" t="s">
        <v>20</v>
      </c>
      <c r="M7">
        <v>5</v>
      </c>
      <c r="N7">
        <v>56440</v>
      </c>
      <c r="R7" t="s">
        <v>182</v>
      </c>
      <c r="S7">
        <f t="shared" si="0"/>
        <v>3</v>
      </c>
      <c r="X7">
        <v>6</v>
      </c>
      <c r="Z7" t="s">
        <v>142</v>
      </c>
      <c r="AA7">
        <v>0</v>
      </c>
      <c r="AB7">
        <v>0</v>
      </c>
      <c r="AC7">
        <v>3</v>
      </c>
      <c r="AD7">
        <v>0</v>
      </c>
      <c r="AE7">
        <v>0</v>
      </c>
      <c r="AF7">
        <v>3</v>
      </c>
      <c r="AI7" t="s">
        <v>108</v>
      </c>
      <c r="AJ7">
        <v>79445</v>
      </c>
      <c r="AM7" t="s">
        <v>110</v>
      </c>
      <c r="AN7">
        <v>277465</v>
      </c>
    </row>
    <row r="8" spans="1:41" x14ac:dyDescent="0.3">
      <c r="P8" s="1" t="s">
        <v>177</v>
      </c>
      <c r="R8" t="s">
        <v>102</v>
      </c>
      <c r="S8">
        <f t="shared" si="0"/>
        <v>1</v>
      </c>
      <c r="X8">
        <v>2</v>
      </c>
      <c r="Z8" t="s">
        <v>121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  <c r="AI8" t="s">
        <v>67</v>
      </c>
      <c r="AJ8">
        <v>125000</v>
      </c>
      <c r="AM8" t="s">
        <v>24</v>
      </c>
      <c r="AN8">
        <v>1116581</v>
      </c>
    </row>
    <row r="9" spans="1:41" x14ac:dyDescent="0.3">
      <c r="A9" t="s">
        <v>28</v>
      </c>
      <c r="B9" t="s">
        <v>29</v>
      </c>
      <c r="C9">
        <v>6.8</v>
      </c>
      <c r="D9">
        <v>180</v>
      </c>
      <c r="E9">
        <v>360</v>
      </c>
      <c r="F9">
        <v>206</v>
      </c>
      <c r="G9">
        <v>560</v>
      </c>
      <c r="H9" t="s">
        <v>16</v>
      </c>
      <c r="I9" t="s">
        <v>23</v>
      </c>
      <c r="J9" t="s">
        <v>18</v>
      </c>
      <c r="K9" t="s">
        <v>30</v>
      </c>
      <c r="L9" t="s">
        <v>20</v>
      </c>
      <c r="M9">
        <v>5</v>
      </c>
      <c r="N9">
        <v>68040</v>
      </c>
      <c r="P9">
        <f>AVERAGE(N2:N207)</f>
        <v>55811.563106796115</v>
      </c>
      <c r="R9" t="s">
        <v>183</v>
      </c>
      <c r="S9">
        <f t="shared" si="0"/>
        <v>3</v>
      </c>
      <c r="Z9" t="s">
        <v>89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I9" t="s">
        <v>163</v>
      </c>
      <c r="AJ9">
        <v>93800</v>
      </c>
      <c r="AM9" t="s">
        <v>27</v>
      </c>
      <c r="AN9">
        <v>416879</v>
      </c>
    </row>
    <row r="10" spans="1:41" x14ac:dyDescent="0.3">
      <c r="R10" t="s">
        <v>134</v>
      </c>
      <c r="S10">
        <f>COUNTIF(K9:K214,R10)</f>
        <v>3</v>
      </c>
      <c r="Z10" t="s">
        <v>116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I10" t="s">
        <v>171</v>
      </c>
      <c r="AJ10">
        <v>96050</v>
      </c>
      <c r="AM10" t="s">
        <v>102</v>
      </c>
      <c r="AN10">
        <v>41906</v>
      </c>
    </row>
    <row r="11" spans="1:41" x14ac:dyDescent="0.3">
      <c r="A11" t="s">
        <v>31</v>
      </c>
      <c r="B11" t="s">
        <v>32</v>
      </c>
      <c r="C11">
        <v>9.5</v>
      </c>
      <c r="D11">
        <v>145</v>
      </c>
      <c r="E11">
        <v>170</v>
      </c>
      <c r="F11">
        <v>168</v>
      </c>
      <c r="G11">
        <v>190</v>
      </c>
      <c r="H11" t="s">
        <v>16</v>
      </c>
      <c r="I11" t="s">
        <v>23</v>
      </c>
      <c r="J11" t="s">
        <v>18</v>
      </c>
      <c r="K11" t="s">
        <v>24</v>
      </c>
      <c r="L11" t="s">
        <v>33</v>
      </c>
      <c r="M11">
        <v>4</v>
      </c>
      <c r="N11">
        <v>32997</v>
      </c>
      <c r="R11" t="s">
        <v>202</v>
      </c>
      <c r="S11">
        <f>COUNTIF(K2:K214,R11)</f>
        <v>1</v>
      </c>
      <c r="Z11" t="s">
        <v>157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2</v>
      </c>
      <c r="AI11" t="s">
        <v>160</v>
      </c>
      <c r="AJ11">
        <v>69551</v>
      </c>
      <c r="AM11" t="s">
        <v>82</v>
      </c>
      <c r="AN11">
        <v>175000</v>
      </c>
    </row>
    <row r="12" spans="1:41" x14ac:dyDescent="0.3">
      <c r="P12" s="3" t="s">
        <v>0</v>
      </c>
      <c r="Q12" s="3" t="s">
        <v>12</v>
      </c>
      <c r="R12" s="3" t="s">
        <v>186</v>
      </c>
      <c r="S12" s="3" t="s">
        <v>187</v>
      </c>
      <c r="T12" s="3" t="s">
        <v>188</v>
      </c>
      <c r="U12" s="3" t="s">
        <v>189</v>
      </c>
      <c r="V12" s="3" t="s">
        <v>190</v>
      </c>
      <c r="Z12" t="s">
        <v>129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4</v>
      </c>
      <c r="AI12" t="s">
        <v>96</v>
      </c>
      <c r="AJ12">
        <v>81639</v>
      </c>
      <c r="AM12" t="s">
        <v>19</v>
      </c>
      <c r="AN12">
        <v>999669</v>
      </c>
    </row>
    <row r="13" spans="1:41" x14ac:dyDescent="0.3">
      <c r="A13" t="s">
        <v>34</v>
      </c>
      <c r="B13" t="s">
        <v>35</v>
      </c>
      <c r="C13">
        <v>2.8</v>
      </c>
      <c r="D13">
        <v>250</v>
      </c>
      <c r="E13">
        <v>610</v>
      </c>
      <c r="F13">
        <v>180</v>
      </c>
      <c r="G13">
        <v>620</v>
      </c>
      <c r="H13" t="s">
        <v>16</v>
      </c>
      <c r="I13" t="s">
        <v>17</v>
      </c>
      <c r="J13" t="s">
        <v>18</v>
      </c>
      <c r="K13" t="s">
        <v>19</v>
      </c>
      <c r="L13" t="s">
        <v>36</v>
      </c>
      <c r="M13">
        <v>5</v>
      </c>
      <c r="N13">
        <v>105000</v>
      </c>
      <c r="P13" t="s">
        <v>14</v>
      </c>
      <c r="Q13">
        <v>5</v>
      </c>
      <c r="R13">
        <v>5</v>
      </c>
      <c r="S13">
        <v>1</v>
      </c>
      <c r="T13">
        <v>4</v>
      </c>
      <c r="U13">
        <v>3</v>
      </c>
      <c r="V13">
        <v>0</v>
      </c>
      <c r="Z13" t="s">
        <v>31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2</v>
      </c>
      <c r="AI13" t="s">
        <v>43</v>
      </c>
      <c r="AJ13">
        <v>55000</v>
      </c>
      <c r="AM13" t="s">
        <v>134</v>
      </c>
      <c r="AN13">
        <v>141877</v>
      </c>
    </row>
    <row r="14" spans="1:41" x14ac:dyDescent="0.3">
      <c r="P14" t="s">
        <v>21</v>
      </c>
      <c r="Q14">
        <v>4</v>
      </c>
      <c r="R14">
        <v>6</v>
      </c>
      <c r="S14">
        <v>2</v>
      </c>
      <c r="T14">
        <v>0</v>
      </c>
      <c r="U14">
        <v>0</v>
      </c>
      <c r="V14">
        <v>0</v>
      </c>
      <c r="Z14" t="s">
        <v>49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3</v>
      </c>
      <c r="AI14" t="s">
        <v>147</v>
      </c>
      <c r="AJ14">
        <v>57500</v>
      </c>
      <c r="AM14" t="s">
        <v>141</v>
      </c>
      <c r="AN14">
        <v>150000</v>
      </c>
    </row>
    <row r="15" spans="1:41" x14ac:dyDescent="0.3">
      <c r="A15" t="s">
        <v>21</v>
      </c>
      <c r="B15" t="s">
        <v>37</v>
      </c>
      <c r="C15">
        <v>9.6</v>
      </c>
      <c r="D15">
        <v>150</v>
      </c>
      <c r="E15">
        <v>190</v>
      </c>
      <c r="F15">
        <v>168</v>
      </c>
      <c r="G15">
        <v>220</v>
      </c>
      <c r="H15" t="s">
        <v>16</v>
      </c>
      <c r="I15" t="s">
        <v>38</v>
      </c>
      <c r="J15" t="s">
        <v>18</v>
      </c>
      <c r="K15" t="s">
        <v>24</v>
      </c>
      <c r="L15" t="s">
        <v>25</v>
      </c>
      <c r="M15">
        <v>5</v>
      </c>
      <c r="N15">
        <v>31900</v>
      </c>
      <c r="P15" t="s">
        <v>26</v>
      </c>
      <c r="Q15">
        <v>7</v>
      </c>
      <c r="R15">
        <v>1</v>
      </c>
      <c r="S15">
        <v>0</v>
      </c>
      <c r="T15">
        <v>0</v>
      </c>
      <c r="U15">
        <v>0</v>
      </c>
      <c r="V15">
        <v>0</v>
      </c>
      <c r="Z15" t="s">
        <v>127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I15" t="s">
        <v>28</v>
      </c>
      <c r="AJ15">
        <v>212583</v>
      </c>
      <c r="AM15" t="s">
        <v>30</v>
      </c>
      <c r="AN15">
        <v>2429214</v>
      </c>
    </row>
    <row r="16" spans="1:41" x14ac:dyDescent="0.3">
      <c r="P16" t="s">
        <v>28</v>
      </c>
      <c r="Q16">
        <v>6</v>
      </c>
      <c r="R16">
        <v>2</v>
      </c>
      <c r="S16">
        <v>2</v>
      </c>
      <c r="T16">
        <v>0</v>
      </c>
      <c r="U16">
        <v>0</v>
      </c>
      <c r="V16">
        <v>0</v>
      </c>
      <c r="Z16" t="s">
        <v>77</v>
      </c>
      <c r="AA16">
        <v>0</v>
      </c>
      <c r="AB16">
        <v>0</v>
      </c>
      <c r="AC16">
        <v>5</v>
      </c>
      <c r="AD16">
        <v>0</v>
      </c>
      <c r="AE16">
        <v>0</v>
      </c>
      <c r="AF16">
        <v>5</v>
      </c>
      <c r="AI16" t="s">
        <v>73</v>
      </c>
      <c r="AJ16">
        <v>38017</v>
      </c>
      <c r="AM16" t="s">
        <v>197</v>
      </c>
      <c r="AN16">
        <v>5748591</v>
      </c>
    </row>
    <row r="17" spans="1:41" x14ac:dyDescent="0.3">
      <c r="A17" t="s">
        <v>39</v>
      </c>
      <c r="B17" t="s">
        <v>40</v>
      </c>
      <c r="C17">
        <v>8.1</v>
      </c>
      <c r="D17">
        <v>150</v>
      </c>
      <c r="E17">
        <v>275</v>
      </c>
      <c r="F17">
        <v>164</v>
      </c>
      <c r="G17">
        <v>420</v>
      </c>
      <c r="H17" t="s">
        <v>16</v>
      </c>
      <c r="I17" t="s">
        <v>38</v>
      </c>
      <c r="J17" t="s">
        <v>18</v>
      </c>
      <c r="K17" t="s">
        <v>24</v>
      </c>
      <c r="L17" t="s">
        <v>33</v>
      </c>
      <c r="M17">
        <v>5</v>
      </c>
      <c r="N17">
        <v>29682</v>
      </c>
      <c r="P17" t="s">
        <v>31</v>
      </c>
      <c r="Q17">
        <v>2</v>
      </c>
      <c r="R17">
        <v>0</v>
      </c>
      <c r="S17">
        <v>2</v>
      </c>
      <c r="T17">
        <v>0</v>
      </c>
      <c r="U17">
        <v>0</v>
      </c>
      <c r="V17">
        <v>0</v>
      </c>
      <c r="Z17" t="s">
        <v>87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</v>
      </c>
      <c r="AI17" t="s">
        <v>138</v>
      </c>
      <c r="AJ17">
        <v>41526</v>
      </c>
    </row>
    <row r="18" spans="1:41" x14ac:dyDescent="0.3">
      <c r="P18" t="s">
        <v>34</v>
      </c>
      <c r="R18">
        <v>1</v>
      </c>
      <c r="S18">
        <v>0</v>
      </c>
      <c r="T18">
        <v>0</v>
      </c>
      <c r="U18">
        <v>0</v>
      </c>
      <c r="V18">
        <v>0</v>
      </c>
      <c r="Z18" t="s">
        <v>104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1</v>
      </c>
      <c r="AI18" t="s">
        <v>51</v>
      </c>
      <c r="AJ18">
        <v>65000</v>
      </c>
    </row>
    <row r="19" spans="1:41" x14ac:dyDescent="0.3">
      <c r="A19" t="s">
        <v>14</v>
      </c>
      <c r="B19" t="s">
        <v>41</v>
      </c>
      <c r="C19">
        <v>5.6</v>
      </c>
      <c r="D19">
        <v>225</v>
      </c>
      <c r="E19">
        <v>310</v>
      </c>
      <c r="F19">
        <v>153</v>
      </c>
      <c r="G19">
        <v>650</v>
      </c>
      <c r="H19" t="s">
        <v>16</v>
      </c>
      <c r="I19" t="s">
        <v>23</v>
      </c>
      <c r="J19" t="s">
        <v>18</v>
      </c>
      <c r="K19" t="s">
        <v>19</v>
      </c>
      <c r="L19" t="s">
        <v>20</v>
      </c>
      <c r="M19">
        <v>5</v>
      </c>
      <c r="N19">
        <v>46380</v>
      </c>
      <c r="P19" t="s">
        <v>39</v>
      </c>
      <c r="R19">
        <v>2</v>
      </c>
      <c r="S19">
        <v>0</v>
      </c>
      <c r="T19">
        <v>0</v>
      </c>
      <c r="U19">
        <v>0</v>
      </c>
      <c r="V19">
        <v>0</v>
      </c>
      <c r="Z19" t="s">
        <v>34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I19" t="s">
        <v>29</v>
      </c>
      <c r="AJ19">
        <v>68040</v>
      </c>
      <c r="AM19" s="3" t="s">
        <v>0</v>
      </c>
      <c r="AN19" s="3" t="s">
        <v>201</v>
      </c>
      <c r="AO19" s="3"/>
    </row>
    <row r="20" spans="1:41" x14ac:dyDescent="0.3">
      <c r="P20" t="s">
        <v>42</v>
      </c>
      <c r="R20">
        <v>8</v>
      </c>
      <c r="S20">
        <v>1</v>
      </c>
      <c r="T20">
        <v>0</v>
      </c>
      <c r="U20">
        <v>0</v>
      </c>
      <c r="V20">
        <v>0</v>
      </c>
      <c r="Z20" t="s">
        <v>84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I20" t="s">
        <v>142</v>
      </c>
      <c r="AJ20">
        <v>179500</v>
      </c>
      <c r="AM20" t="s">
        <v>106</v>
      </c>
      <c r="AN20">
        <v>150</v>
      </c>
    </row>
    <row r="21" spans="1:41" x14ac:dyDescent="0.3">
      <c r="A21" t="s">
        <v>42</v>
      </c>
      <c r="B21" t="s">
        <v>43</v>
      </c>
      <c r="C21">
        <v>6.3</v>
      </c>
      <c r="D21">
        <v>180</v>
      </c>
      <c r="E21">
        <v>400</v>
      </c>
      <c r="F21">
        <v>193</v>
      </c>
      <c r="G21">
        <v>540</v>
      </c>
      <c r="H21" t="s">
        <v>16</v>
      </c>
      <c r="I21" t="s">
        <v>17</v>
      </c>
      <c r="J21" t="s">
        <v>18</v>
      </c>
      <c r="K21" t="s">
        <v>30</v>
      </c>
      <c r="L21" t="s">
        <v>20</v>
      </c>
      <c r="M21">
        <v>5</v>
      </c>
      <c r="N21">
        <v>55000</v>
      </c>
      <c r="P21" t="s">
        <v>44</v>
      </c>
      <c r="R21">
        <v>2</v>
      </c>
      <c r="S21">
        <v>0</v>
      </c>
      <c r="T21">
        <v>1</v>
      </c>
      <c r="U21">
        <v>0</v>
      </c>
      <c r="V21">
        <v>0</v>
      </c>
      <c r="Z21" t="s">
        <v>44</v>
      </c>
      <c r="AA21">
        <v>0</v>
      </c>
      <c r="AB21">
        <v>0</v>
      </c>
      <c r="AC21">
        <v>2</v>
      </c>
      <c r="AD21">
        <v>0</v>
      </c>
      <c r="AE21">
        <v>1</v>
      </c>
      <c r="AF21">
        <v>3</v>
      </c>
      <c r="AI21" t="s">
        <v>169</v>
      </c>
      <c r="AJ21">
        <v>53500</v>
      </c>
      <c r="AM21" t="s">
        <v>42</v>
      </c>
      <c r="AN21">
        <v>240</v>
      </c>
    </row>
    <row r="22" spans="1:41" x14ac:dyDescent="0.3">
      <c r="P22" t="s">
        <v>46</v>
      </c>
      <c r="R22">
        <v>7</v>
      </c>
      <c r="S22">
        <v>0</v>
      </c>
      <c r="T22">
        <v>1</v>
      </c>
      <c r="U22">
        <v>0</v>
      </c>
      <c r="V22">
        <v>0</v>
      </c>
      <c r="Z22" t="s">
        <v>58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I22" t="s">
        <v>174</v>
      </c>
      <c r="AJ22">
        <v>62000</v>
      </c>
      <c r="AM22" t="s">
        <v>28</v>
      </c>
      <c r="AN22">
        <v>200</v>
      </c>
    </row>
    <row r="23" spans="1:41" x14ac:dyDescent="0.3">
      <c r="A23" t="s">
        <v>44</v>
      </c>
      <c r="B23" t="s">
        <v>45</v>
      </c>
      <c r="C23">
        <v>5.0999999999999996</v>
      </c>
      <c r="D23">
        <v>180</v>
      </c>
      <c r="E23">
        <v>370</v>
      </c>
      <c r="F23">
        <v>216</v>
      </c>
      <c r="G23">
        <v>440</v>
      </c>
      <c r="H23" t="s">
        <v>16</v>
      </c>
      <c r="I23" t="s">
        <v>17</v>
      </c>
      <c r="J23" t="s">
        <v>18</v>
      </c>
      <c r="K23" t="s">
        <v>30</v>
      </c>
      <c r="L23" t="s">
        <v>20</v>
      </c>
      <c r="M23">
        <v>5</v>
      </c>
      <c r="N23">
        <v>69484</v>
      </c>
      <c r="P23" t="s">
        <v>49</v>
      </c>
      <c r="R23">
        <v>3</v>
      </c>
      <c r="S23">
        <v>0</v>
      </c>
      <c r="T23">
        <v>0</v>
      </c>
      <c r="U23">
        <v>0</v>
      </c>
      <c r="V23">
        <v>0</v>
      </c>
      <c r="Z23" t="s">
        <v>60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I23" t="s">
        <v>143</v>
      </c>
      <c r="AJ23">
        <v>64000</v>
      </c>
      <c r="AM23" t="s">
        <v>142</v>
      </c>
      <c r="AN23">
        <v>190</v>
      </c>
    </row>
    <row r="24" spans="1:41" x14ac:dyDescent="0.3">
      <c r="P24" t="s">
        <v>54</v>
      </c>
      <c r="R24">
        <v>0</v>
      </c>
      <c r="S24">
        <v>5</v>
      </c>
      <c r="T24">
        <v>0</v>
      </c>
      <c r="U24">
        <v>0</v>
      </c>
      <c r="V24">
        <v>0</v>
      </c>
      <c r="Z24" t="s">
        <v>46</v>
      </c>
      <c r="AA24">
        <v>0</v>
      </c>
      <c r="AB24">
        <v>0</v>
      </c>
      <c r="AC24">
        <v>7</v>
      </c>
      <c r="AD24">
        <v>0</v>
      </c>
      <c r="AE24">
        <v>1</v>
      </c>
      <c r="AF24">
        <v>8</v>
      </c>
      <c r="AI24" t="s">
        <v>121</v>
      </c>
      <c r="AJ24">
        <v>40000</v>
      </c>
      <c r="AM24" t="s">
        <v>121</v>
      </c>
      <c r="AN24">
        <v>150</v>
      </c>
    </row>
    <row r="25" spans="1:41" x14ac:dyDescent="0.3">
      <c r="A25" t="s">
        <v>46</v>
      </c>
      <c r="B25" t="s">
        <v>47</v>
      </c>
      <c r="C25">
        <v>7.9</v>
      </c>
      <c r="D25">
        <v>144</v>
      </c>
      <c r="E25">
        <v>220</v>
      </c>
      <c r="F25">
        <v>164</v>
      </c>
      <c r="G25">
        <v>230</v>
      </c>
      <c r="H25" t="s">
        <v>16</v>
      </c>
      <c r="I25" t="s">
        <v>38</v>
      </c>
      <c r="J25" t="s">
        <v>48</v>
      </c>
      <c r="K25" t="s">
        <v>24</v>
      </c>
      <c r="L25" t="s">
        <v>25</v>
      </c>
      <c r="M25">
        <v>5</v>
      </c>
      <c r="N25">
        <v>29234</v>
      </c>
      <c r="P25" t="s">
        <v>58</v>
      </c>
      <c r="R25">
        <v>1</v>
      </c>
      <c r="S25">
        <v>0</v>
      </c>
      <c r="T25">
        <v>0</v>
      </c>
      <c r="U25">
        <v>0</v>
      </c>
      <c r="V25">
        <v>0</v>
      </c>
      <c r="Z25" t="s">
        <v>62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</v>
      </c>
      <c r="AI25" t="s">
        <v>122</v>
      </c>
      <c r="AJ25">
        <v>40000</v>
      </c>
      <c r="AM25" t="s">
        <v>89</v>
      </c>
      <c r="AN25">
        <v>160</v>
      </c>
    </row>
    <row r="26" spans="1:41" x14ac:dyDescent="0.3">
      <c r="P26" t="s">
        <v>60</v>
      </c>
      <c r="R26">
        <v>0</v>
      </c>
      <c r="S26">
        <v>1</v>
      </c>
      <c r="T26">
        <v>0</v>
      </c>
      <c r="U26">
        <v>0</v>
      </c>
      <c r="V26">
        <v>0</v>
      </c>
      <c r="Z26" t="s">
        <v>39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2</v>
      </c>
      <c r="AI26" t="s">
        <v>89</v>
      </c>
      <c r="AJ26">
        <v>45000</v>
      </c>
      <c r="AM26" t="s">
        <v>116</v>
      </c>
      <c r="AN26">
        <v>150</v>
      </c>
    </row>
    <row r="27" spans="1:41" x14ac:dyDescent="0.3">
      <c r="A27" t="s">
        <v>49</v>
      </c>
      <c r="B27" t="s">
        <v>50</v>
      </c>
      <c r="C27">
        <v>7.9</v>
      </c>
      <c r="D27">
        <v>167</v>
      </c>
      <c r="E27">
        <v>400</v>
      </c>
      <c r="F27">
        <v>160</v>
      </c>
      <c r="G27">
        <v>380</v>
      </c>
      <c r="H27" t="s">
        <v>16</v>
      </c>
      <c r="I27" t="s">
        <v>38</v>
      </c>
      <c r="J27" t="s">
        <v>18</v>
      </c>
      <c r="K27" t="s">
        <v>30</v>
      </c>
      <c r="L27" t="s">
        <v>33</v>
      </c>
      <c r="M27">
        <v>5</v>
      </c>
      <c r="N27">
        <v>40795</v>
      </c>
      <c r="P27" t="s">
        <v>62</v>
      </c>
      <c r="R27">
        <v>3</v>
      </c>
      <c r="S27">
        <v>0</v>
      </c>
      <c r="T27">
        <v>0</v>
      </c>
      <c r="U27">
        <v>0</v>
      </c>
      <c r="V27">
        <v>0</v>
      </c>
      <c r="Z27" t="s">
        <v>26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I27" t="s">
        <v>90</v>
      </c>
      <c r="AJ27">
        <v>45000</v>
      </c>
      <c r="AM27" t="s">
        <v>157</v>
      </c>
      <c r="AN27">
        <v>150</v>
      </c>
    </row>
    <row r="28" spans="1:41" x14ac:dyDescent="0.3">
      <c r="P28" t="s">
        <v>65</v>
      </c>
      <c r="R28">
        <v>5</v>
      </c>
      <c r="S28">
        <v>1</v>
      </c>
      <c r="T28">
        <v>0</v>
      </c>
      <c r="U28">
        <v>0</v>
      </c>
      <c r="V28">
        <v>0</v>
      </c>
      <c r="Z28" t="s">
        <v>54</v>
      </c>
      <c r="AA28">
        <v>0</v>
      </c>
      <c r="AB28">
        <v>5</v>
      </c>
      <c r="AC28">
        <v>0</v>
      </c>
      <c r="AD28">
        <v>0</v>
      </c>
      <c r="AE28">
        <v>0</v>
      </c>
      <c r="AF28">
        <v>5</v>
      </c>
      <c r="AI28" t="s">
        <v>116</v>
      </c>
      <c r="AJ28">
        <v>37422</v>
      </c>
      <c r="AM28" t="s">
        <v>129</v>
      </c>
      <c r="AN28">
        <v>180</v>
      </c>
    </row>
    <row r="29" spans="1:41" x14ac:dyDescent="0.3">
      <c r="A29" t="s">
        <v>28</v>
      </c>
      <c r="B29" t="s">
        <v>51</v>
      </c>
      <c r="C29">
        <v>4</v>
      </c>
      <c r="D29">
        <v>200</v>
      </c>
      <c r="E29">
        <v>450</v>
      </c>
      <c r="F29">
        <v>178</v>
      </c>
      <c r="G29">
        <v>650</v>
      </c>
      <c r="H29" t="s">
        <v>16</v>
      </c>
      <c r="I29" t="s">
        <v>23</v>
      </c>
      <c r="J29" t="s">
        <v>18</v>
      </c>
      <c r="K29" t="s">
        <v>19</v>
      </c>
      <c r="L29" t="s">
        <v>20</v>
      </c>
      <c r="M29">
        <v>5</v>
      </c>
      <c r="N29">
        <v>65000</v>
      </c>
      <c r="P29" t="s">
        <v>71</v>
      </c>
      <c r="R29">
        <v>1</v>
      </c>
      <c r="S29">
        <v>0</v>
      </c>
      <c r="T29">
        <v>0</v>
      </c>
      <c r="U29">
        <v>0</v>
      </c>
      <c r="V29">
        <v>0</v>
      </c>
      <c r="Z29" t="s">
        <v>79</v>
      </c>
      <c r="AA29">
        <v>0</v>
      </c>
      <c r="AB29">
        <v>1</v>
      </c>
      <c r="AC29">
        <v>4</v>
      </c>
      <c r="AD29">
        <v>0</v>
      </c>
      <c r="AE29">
        <v>0</v>
      </c>
      <c r="AF29">
        <v>5</v>
      </c>
      <c r="AI29" t="s">
        <v>117</v>
      </c>
      <c r="AJ29">
        <v>37422</v>
      </c>
      <c r="AM29" t="s">
        <v>31</v>
      </c>
      <c r="AN29">
        <v>145</v>
      </c>
    </row>
    <row r="30" spans="1:41" x14ac:dyDescent="0.3">
      <c r="P30" t="s">
        <v>77</v>
      </c>
      <c r="R30">
        <v>5</v>
      </c>
      <c r="S30">
        <v>0</v>
      </c>
      <c r="T30">
        <v>0</v>
      </c>
      <c r="U30">
        <v>0</v>
      </c>
      <c r="V30">
        <v>0</v>
      </c>
      <c r="Z30" t="s">
        <v>98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1</v>
      </c>
      <c r="AI30" t="s">
        <v>157</v>
      </c>
      <c r="AJ30">
        <v>72800</v>
      </c>
      <c r="AM30" t="s">
        <v>49</v>
      </c>
      <c r="AN30">
        <v>167</v>
      </c>
    </row>
    <row r="31" spans="1:41" x14ac:dyDescent="0.3">
      <c r="A31" t="s">
        <v>49</v>
      </c>
      <c r="B31" t="s">
        <v>52</v>
      </c>
      <c r="C31">
        <v>9.6999999999999993</v>
      </c>
      <c r="D31">
        <v>165</v>
      </c>
      <c r="E31">
        <v>250</v>
      </c>
      <c r="F31">
        <v>153</v>
      </c>
      <c r="G31">
        <v>210</v>
      </c>
      <c r="H31" t="s">
        <v>16</v>
      </c>
      <c r="I31" t="s">
        <v>38</v>
      </c>
      <c r="J31" t="s">
        <v>18</v>
      </c>
      <c r="K31" t="s">
        <v>27</v>
      </c>
      <c r="L31" t="s">
        <v>25</v>
      </c>
      <c r="M31">
        <v>5</v>
      </c>
      <c r="N31">
        <v>34459</v>
      </c>
      <c r="P31" t="s">
        <v>79</v>
      </c>
      <c r="R31">
        <v>4</v>
      </c>
      <c r="S31">
        <v>1</v>
      </c>
      <c r="T31">
        <v>0</v>
      </c>
      <c r="U31">
        <v>0</v>
      </c>
      <c r="V31">
        <v>0</v>
      </c>
      <c r="Z31" t="s">
        <v>65</v>
      </c>
      <c r="AA31">
        <v>0</v>
      </c>
      <c r="AB31">
        <v>1</v>
      </c>
      <c r="AC31">
        <v>5</v>
      </c>
      <c r="AD31">
        <v>0</v>
      </c>
      <c r="AE31">
        <v>0</v>
      </c>
      <c r="AF31">
        <v>6</v>
      </c>
      <c r="AI31" t="s">
        <v>166</v>
      </c>
      <c r="AJ31">
        <v>37900</v>
      </c>
      <c r="AM31" t="s">
        <v>127</v>
      </c>
      <c r="AN31">
        <v>200</v>
      </c>
    </row>
    <row r="32" spans="1:41" x14ac:dyDescent="0.3">
      <c r="P32" t="s">
        <v>84</v>
      </c>
      <c r="R32">
        <v>1</v>
      </c>
      <c r="S32">
        <v>0</v>
      </c>
      <c r="T32">
        <v>0</v>
      </c>
      <c r="U32">
        <v>0</v>
      </c>
      <c r="V32">
        <v>0</v>
      </c>
      <c r="Z32" t="s">
        <v>148</v>
      </c>
      <c r="AA32">
        <v>2</v>
      </c>
      <c r="AB32">
        <v>1</v>
      </c>
      <c r="AC32">
        <v>0</v>
      </c>
      <c r="AD32">
        <v>0</v>
      </c>
      <c r="AE32">
        <v>0</v>
      </c>
      <c r="AF32">
        <v>3</v>
      </c>
      <c r="AI32" t="s">
        <v>158</v>
      </c>
      <c r="AJ32">
        <v>34900</v>
      </c>
      <c r="AM32" t="s">
        <v>77</v>
      </c>
      <c r="AN32">
        <v>167</v>
      </c>
    </row>
    <row r="33" spans="1:40" x14ac:dyDescent="0.3">
      <c r="A33" t="s">
        <v>21</v>
      </c>
      <c r="B33" t="s">
        <v>53</v>
      </c>
      <c r="C33">
        <v>7.9</v>
      </c>
      <c r="D33">
        <v>160</v>
      </c>
      <c r="E33">
        <v>440</v>
      </c>
      <c r="F33">
        <v>175</v>
      </c>
      <c r="G33">
        <v>590</v>
      </c>
      <c r="H33" t="s">
        <v>16</v>
      </c>
      <c r="I33" t="s">
        <v>23</v>
      </c>
      <c r="J33" t="s">
        <v>18</v>
      </c>
      <c r="K33" t="s">
        <v>24</v>
      </c>
      <c r="L33" t="s">
        <v>25</v>
      </c>
      <c r="M33">
        <v>4</v>
      </c>
      <c r="N33">
        <v>40936</v>
      </c>
      <c r="P33" t="s">
        <v>87</v>
      </c>
      <c r="R33">
        <v>1</v>
      </c>
      <c r="S33">
        <v>0</v>
      </c>
      <c r="T33">
        <v>0</v>
      </c>
      <c r="U33">
        <v>0</v>
      </c>
      <c r="V33">
        <v>0</v>
      </c>
      <c r="Z33" t="s">
        <v>144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I33" t="s">
        <v>129</v>
      </c>
      <c r="AJ33">
        <v>218275</v>
      </c>
      <c r="AM33" t="s">
        <v>87</v>
      </c>
      <c r="AN33">
        <v>160</v>
      </c>
    </row>
    <row r="34" spans="1:40" x14ac:dyDescent="0.3">
      <c r="P34" t="s">
        <v>89</v>
      </c>
      <c r="R34">
        <v>0</v>
      </c>
      <c r="S34">
        <v>1</v>
      </c>
      <c r="T34">
        <v>0</v>
      </c>
      <c r="U34">
        <v>0</v>
      </c>
      <c r="V34">
        <v>0</v>
      </c>
      <c r="Z34" t="s">
        <v>14</v>
      </c>
      <c r="AA34">
        <v>0</v>
      </c>
      <c r="AB34">
        <v>1</v>
      </c>
      <c r="AC34">
        <v>5</v>
      </c>
      <c r="AD34">
        <v>3</v>
      </c>
      <c r="AE34">
        <v>4</v>
      </c>
      <c r="AF34">
        <v>13</v>
      </c>
      <c r="AI34" t="s">
        <v>137</v>
      </c>
      <c r="AJ34">
        <v>62900</v>
      </c>
      <c r="AM34" t="s">
        <v>104</v>
      </c>
      <c r="AN34">
        <v>150</v>
      </c>
    </row>
    <row r="35" spans="1:40" x14ac:dyDescent="0.3">
      <c r="A35" t="s">
        <v>54</v>
      </c>
      <c r="B35" t="s">
        <v>55</v>
      </c>
      <c r="C35">
        <v>2.8</v>
      </c>
      <c r="D35">
        <v>260</v>
      </c>
      <c r="E35">
        <v>375</v>
      </c>
      <c r="F35">
        <v>223</v>
      </c>
      <c r="G35">
        <v>780</v>
      </c>
      <c r="H35" t="s">
        <v>16</v>
      </c>
      <c r="I35" t="s">
        <v>17</v>
      </c>
      <c r="J35" t="s">
        <v>18</v>
      </c>
      <c r="K35" t="s">
        <v>19</v>
      </c>
      <c r="L35" t="s">
        <v>36</v>
      </c>
      <c r="M35">
        <v>4</v>
      </c>
      <c r="N35">
        <v>180781</v>
      </c>
      <c r="P35" t="s">
        <v>98</v>
      </c>
      <c r="R35">
        <v>0</v>
      </c>
      <c r="S35">
        <v>1</v>
      </c>
      <c r="T35">
        <v>0</v>
      </c>
      <c r="U35">
        <v>0</v>
      </c>
      <c r="V35">
        <v>0</v>
      </c>
      <c r="Z35" t="s">
        <v>21</v>
      </c>
      <c r="AA35">
        <v>0</v>
      </c>
      <c r="AB35">
        <v>2</v>
      </c>
      <c r="AC35">
        <v>6</v>
      </c>
      <c r="AD35">
        <v>0</v>
      </c>
      <c r="AE35">
        <v>0</v>
      </c>
      <c r="AF35">
        <v>8</v>
      </c>
      <c r="AI35" t="s">
        <v>130</v>
      </c>
      <c r="AJ35">
        <v>54475</v>
      </c>
      <c r="AM35" t="s">
        <v>34</v>
      </c>
      <c r="AN35">
        <v>250</v>
      </c>
    </row>
    <row r="36" spans="1:40" x14ac:dyDescent="0.3">
      <c r="P36" t="s">
        <v>104</v>
      </c>
      <c r="R36">
        <v>1</v>
      </c>
      <c r="S36">
        <v>0</v>
      </c>
      <c r="T36">
        <v>0</v>
      </c>
      <c r="U36">
        <v>0</v>
      </c>
      <c r="V36">
        <v>0</v>
      </c>
      <c r="Z36" t="s">
        <v>71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I36" t="s">
        <v>150</v>
      </c>
      <c r="AJ36">
        <v>54000</v>
      </c>
      <c r="AM36" t="s">
        <v>84</v>
      </c>
      <c r="AN36">
        <v>150</v>
      </c>
    </row>
    <row r="37" spans="1:40" x14ac:dyDescent="0.3">
      <c r="A37" t="s">
        <v>21</v>
      </c>
      <c r="B37" t="s">
        <v>56</v>
      </c>
      <c r="C37">
        <v>11.9</v>
      </c>
      <c r="D37">
        <v>130</v>
      </c>
      <c r="E37">
        <v>195</v>
      </c>
      <c r="F37">
        <v>166</v>
      </c>
      <c r="G37">
        <v>170</v>
      </c>
      <c r="H37" t="s">
        <v>16</v>
      </c>
      <c r="I37" t="s">
        <v>38</v>
      </c>
      <c r="J37" t="s">
        <v>18</v>
      </c>
      <c r="K37" t="s">
        <v>24</v>
      </c>
      <c r="L37" t="s">
        <v>57</v>
      </c>
      <c r="M37">
        <v>4</v>
      </c>
      <c r="N37">
        <v>21421</v>
      </c>
      <c r="P37" t="s">
        <v>106</v>
      </c>
      <c r="R37">
        <v>1</v>
      </c>
      <c r="S37">
        <v>0</v>
      </c>
      <c r="T37">
        <v>0</v>
      </c>
      <c r="U37">
        <v>0</v>
      </c>
      <c r="V37">
        <v>0</v>
      </c>
      <c r="Z37" t="s">
        <v>197</v>
      </c>
      <c r="AA37">
        <v>2</v>
      </c>
      <c r="AB37">
        <v>21</v>
      </c>
      <c r="AC37">
        <v>71</v>
      </c>
      <c r="AD37">
        <v>3</v>
      </c>
      <c r="AE37">
        <v>6</v>
      </c>
      <c r="AF37">
        <v>103</v>
      </c>
      <c r="AI37" t="s">
        <v>155</v>
      </c>
      <c r="AJ37">
        <v>46900</v>
      </c>
      <c r="AM37" t="s">
        <v>44</v>
      </c>
      <c r="AN37">
        <v>200</v>
      </c>
    </row>
    <row r="38" spans="1:40" x14ac:dyDescent="0.3">
      <c r="P38" t="s">
        <v>116</v>
      </c>
      <c r="R38">
        <v>1</v>
      </c>
      <c r="S38">
        <v>0</v>
      </c>
      <c r="T38">
        <v>0</v>
      </c>
      <c r="U38">
        <v>0</v>
      </c>
      <c r="V38">
        <v>0</v>
      </c>
      <c r="AI38" t="s">
        <v>31</v>
      </c>
      <c r="AJ38">
        <v>68918</v>
      </c>
      <c r="AM38" t="s">
        <v>58</v>
      </c>
      <c r="AN38">
        <v>140</v>
      </c>
    </row>
    <row r="39" spans="1:40" x14ac:dyDescent="0.3">
      <c r="A39" t="s">
        <v>58</v>
      </c>
      <c r="B39" t="s">
        <v>59</v>
      </c>
      <c r="C39">
        <v>8.1999999999999993</v>
      </c>
      <c r="D39">
        <v>140</v>
      </c>
      <c r="E39">
        <v>220</v>
      </c>
      <c r="F39">
        <v>193</v>
      </c>
      <c r="G39">
        <v>260</v>
      </c>
      <c r="H39" t="s">
        <v>16</v>
      </c>
      <c r="I39" t="s">
        <v>38</v>
      </c>
      <c r="J39" t="s">
        <v>18</v>
      </c>
      <c r="K39" t="s">
        <v>30</v>
      </c>
      <c r="L39" t="s">
        <v>33</v>
      </c>
      <c r="M39">
        <v>5</v>
      </c>
      <c r="N39">
        <v>30000</v>
      </c>
      <c r="P39" t="s">
        <v>121</v>
      </c>
      <c r="R39">
        <v>1</v>
      </c>
      <c r="S39">
        <v>0</v>
      </c>
      <c r="T39">
        <v>0</v>
      </c>
      <c r="U39">
        <v>0</v>
      </c>
      <c r="V39">
        <v>0</v>
      </c>
      <c r="AI39" t="s">
        <v>32</v>
      </c>
      <c r="AJ39">
        <v>32997</v>
      </c>
      <c r="AM39" t="s">
        <v>60</v>
      </c>
      <c r="AN39">
        <v>150</v>
      </c>
    </row>
    <row r="40" spans="1:40" x14ac:dyDescent="0.3">
      <c r="P40" t="s">
        <v>127</v>
      </c>
      <c r="R40">
        <v>1</v>
      </c>
      <c r="S40">
        <v>0</v>
      </c>
      <c r="T40">
        <v>0</v>
      </c>
      <c r="U40">
        <v>0</v>
      </c>
      <c r="V40">
        <v>0</v>
      </c>
      <c r="AI40" t="s">
        <v>115</v>
      </c>
      <c r="AJ40">
        <v>35921</v>
      </c>
      <c r="AM40" t="s">
        <v>46</v>
      </c>
      <c r="AN40">
        <v>200</v>
      </c>
    </row>
    <row r="41" spans="1:40" x14ac:dyDescent="0.3">
      <c r="A41" t="s">
        <v>60</v>
      </c>
      <c r="B41" t="s">
        <v>61</v>
      </c>
      <c r="C41">
        <v>7.3</v>
      </c>
      <c r="D41">
        <v>150</v>
      </c>
      <c r="E41">
        <v>185</v>
      </c>
      <c r="F41">
        <v>156</v>
      </c>
      <c r="G41">
        <v>260</v>
      </c>
      <c r="H41" t="s">
        <v>16</v>
      </c>
      <c r="I41" t="s">
        <v>38</v>
      </c>
      <c r="J41" t="s">
        <v>18</v>
      </c>
      <c r="K41" t="s">
        <v>24</v>
      </c>
      <c r="L41" t="s">
        <v>33</v>
      </c>
      <c r="M41">
        <v>4</v>
      </c>
      <c r="N41">
        <v>31681</v>
      </c>
      <c r="P41" t="s">
        <v>129</v>
      </c>
      <c r="R41">
        <v>4</v>
      </c>
      <c r="S41">
        <v>0</v>
      </c>
      <c r="T41">
        <v>0</v>
      </c>
      <c r="U41">
        <v>0</v>
      </c>
      <c r="V41">
        <v>0</v>
      </c>
      <c r="AI41" t="s">
        <v>49</v>
      </c>
      <c r="AJ41">
        <v>109225</v>
      </c>
      <c r="AM41" t="s">
        <v>62</v>
      </c>
      <c r="AN41">
        <v>150</v>
      </c>
    </row>
    <row r="42" spans="1:40" x14ac:dyDescent="0.3">
      <c r="P42" t="s">
        <v>142</v>
      </c>
      <c r="R42">
        <v>3</v>
      </c>
      <c r="S42">
        <v>0</v>
      </c>
      <c r="T42">
        <v>0</v>
      </c>
      <c r="U42">
        <v>0</v>
      </c>
      <c r="V42">
        <v>0</v>
      </c>
      <c r="AI42" t="s">
        <v>52</v>
      </c>
      <c r="AJ42">
        <v>34459</v>
      </c>
      <c r="AM42" t="s">
        <v>39</v>
      </c>
      <c r="AN42">
        <v>150</v>
      </c>
    </row>
    <row r="43" spans="1:40" x14ac:dyDescent="0.3">
      <c r="A43" t="s">
        <v>62</v>
      </c>
      <c r="B43" t="s">
        <v>63</v>
      </c>
      <c r="C43">
        <v>8.1</v>
      </c>
      <c r="D43">
        <v>150</v>
      </c>
      <c r="E43">
        <v>275</v>
      </c>
      <c r="F43">
        <v>164</v>
      </c>
      <c r="G43">
        <v>420</v>
      </c>
      <c r="H43" t="s">
        <v>16</v>
      </c>
      <c r="I43" t="s">
        <v>38</v>
      </c>
      <c r="J43" t="s">
        <v>18</v>
      </c>
      <c r="K43" t="s">
        <v>24</v>
      </c>
      <c r="L43" t="s">
        <v>33</v>
      </c>
      <c r="M43">
        <v>5</v>
      </c>
      <c r="N43">
        <v>29146</v>
      </c>
      <c r="P43" t="s">
        <v>144</v>
      </c>
      <c r="R43">
        <v>1</v>
      </c>
      <c r="S43">
        <v>0</v>
      </c>
      <c r="T43">
        <v>0</v>
      </c>
      <c r="U43">
        <v>0</v>
      </c>
      <c r="V43">
        <v>0</v>
      </c>
      <c r="AI43" t="s">
        <v>95</v>
      </c>
      <c r="AJ43">
        <v>33971</v>
      </c>
      <c r="AM43" t="s">
        <v>26</v>
      </c>
      <c r="AN43">
        <v>210</v>
      </c>
    </row>
    <row r="44" spans="1:40" x14ac:dyDescent="0.3">
      <c r="P44" t="s">
        <v>148</v>
      </c>
      <c r="R44">
        <v>0</v>
      </c>
      <c r="S44">
        <v>1</v>
      </c>
      <c r="T44">
        <v>0</v>
      </c>
      <c r="U44">
        <v>0</v>
      </c>
      <c r="V44">
        <v>2</v>
      </c>
      <c r="AI44" t="s">
        <v>50</v>
      </c>
      <c r="AJ44">
        <v>40795</v>
      </c>
      <c r="AM44" t="s">
        <v>54</v>
      </c>
      <c r="AN44">
        <v>260</v>
      </c>
    </row>
    <row r="45" spans="1:40" x14ac:dyDescent="0.3">
      <c r="A45" t="s">
        <v>14</v>
      </c>
      <c r="B45" t="s">
        <v>64</v>
      </c>
      <c r="C45">
        <v>5.0999999999999996</v>
      </c>
      <c r="D45">
        <v>217</v>
      </c>
      <c r="E45">
        <v>425</v>
      </c>
      <c r="F45">
        <v>171</v>
      </c>
      <c r="G45">
        <v>930</v>
      </c>
      <c r="H45" t="s">
        <v>16</v>
      </c>
      <c r="I45" t="s">
        <v>17</v>
      </c>
      <c r="J45" t="s">
        <v>18</v>
      </c>
      <c r="K45" t="s">
        <v>30</v>
      </c>
      <c r="L45" t="s">
        <v>20</v>
      </c>
      <c r="M45">
        <v>7</v>
      </c>
      <c r="N45">
        <v>58620</v>
      </c>
      <c r="P45" t="s">
        <v>157</v>
      </c>
      <c r="R45">
        <v>0</v>
      </c>
      <c r="S45">
        <v>2</v>
      </c>
      <c r="T45">
        <v>0</v>
      </c>
      <c r="U45">
        <v>0</v>
      </c>
      <c r="V45">
        <v>0</v>
      </c>
      <c r="AI45" t="s">
        <v>127</v>
      </c>
      <c r="AJ45">
        <v>75351</v>
      </c>
      <c r="AM45" t="s">
        <v>79</v>
      </c>
      <c r="AN45">
        <v>140</v>
      </c>
    </row>
    <row r="46" spans="1:40" x14ac:dyDescent="0.3">
      <c r="AI46" t="s">
        <v>128</v>
      </c>
      <c r="AJ46">
        <v>75351</v>
      </c>
      <c r="AM46" t="s">
        <v>98</v>
      </c>
      <c r="AN46">
        <v>130</v>
      </c>
    </row>
    <row r="47" spans="1:40" x14ac:dyDescent="0.3">
      <c r="A47" t="s">
        <v>65</v>
      </c>
      <c r="B47" t="s">
        <v>66</v>
      </c>
      <c r="C47">
        <v>10</v>
      </c>
      <c r="D47">
        <v>160</v>
      </c>
      <c r="E47">
        <v>290</v>
      </c>
      <c r="F47">
        <v>179</v>
      </c>
      <c r="G47">
        <v>230</v>
      </c>
      <c r="H47" t="s">
        <v>16</v>
      </c>
      <c r="I47" t="s">
        <v>23</v>
      </c>
      <c r="J47" t="s">
        <v>18</v>
      </c>
      <c r="K47" t="s">
        <v>30</v>
      </c>
      <c r="L47" t="s">
        <v>25</v>
      </c>
      <c r="M47">
        <v>5</v>
      </c>
      <c r="N47">
        <v>35000</v>
      </c>
      <c r="AI47" t="s">
        <v>77</v>
      </c>
      <c r="AJ47">
        <v>179312</v>
      </c>
      <c r="AM47" t="s">
        <v>65</v>
      </c>
      <c r="AN47">
        <v>180</v>
      </c>
    </row>
    <row r="48" spans="1:40" x14ac:dyDescent="0.3">
      <c r="AI48" t="s">
        <v>146</v>
      </c>
      <c r="AJ48">
        <v>34400</v>
      </c>
      <c r="AM48" t="s">
        <v>148</v>
      </c>
      <c r="AN48">
        <v>130</v>
      </c>
    </row>
    <row r="49" spans="1:40" x14ac:dyDescent="0.3">
      <c r="A49" t="s">
        <v>42</v>
      </c>
      <c r="B49" t="s">
        <v>67</v>
      </c>
      <c r="C49">
        <v>3.5</v>
      </c>
      <c r="D49">
        <v>240</v>
      </c>
      <c r="E49">
        <v>425</v>
      </c>
      <c r="F49">
        <v>197</v>
      </c>
      <c r="G49">
        <v>850</v>
      </c>
      <c r="H49" t="s">
        <v>16</v>
      </c>
      <c r="I49" t="s">
        <v>17</v>
      </c>
      <c r="J49" t="s">
        <v>18</v>
      </c>
      <c r="K49" t="s">
        <v>19</v>
      </c>
      <c r="L49" t="s">
        <v>36</v>
      </c>
      <c r="M49">
        <v>4</v>
      </c>
      <c r="N49">
        <v>125000</v>
      </c>
      <c r="AI49" t="s">
        <v>78</v>
      </c>
      <c r="AJ49">
        <v>38105</v>
      </c>
      <c r="AM49" t="s">
        <v>144</v>
      </c>
      <c r="AN49">
        <v>140</v>
      </c>
    </row>
    <row r="50" spans="1:40" x14ac:dyDescent="0.3">
      <c r="AI50" t="s">
        <v>168</v>
      </c>
      <c r="AJ50">
        <v>33133</v>
      </c>
      <c r="AM50" t="s">
        <v>14</v>
      </c>
      <c r="AN50">
        <v>410</v>
      </c>
    </row>
    <row r="51" spans="1:40" x14ac:dyDescent="0.3">
      <c r="A51" t="s">
        <v>14</v>
      </c>
      <c r="B51" t="s">
        <v>68</v>
      </c>
      <c r="C51">
        <v>3.4</v>
      </c>
      <c r="D51">
        <v>261</v>
      </c>
      <c r="E51">
        <v>435</v>
      </c>
      <c r="F51">
        <v>167</v>
      </c>
      <c r="G51">
        <v>910</v>
      </c>
      <c r="H51" t="s">
        <v>16</v>
      </c>
      <c r="I51" t="s">
        <v>17</v>
      </c>
      <c r="J51" t="s">
        <v>18</v>
      </c>
      <c r="K51" t="s">
        <v>19</v>
      </c>
      <c r="L51" t="s">
        <v>20</v>
      </c>
      <c r="M51">
        <v>5</v>
      </c>
      <c r="N51">
        <v>61480</v>
      </c>
      <c r="AI51" t="s">
        <v>100</v>
      </c>
      <c r="AJ51">
        <v>73674</v>
      </c>
      <c r="AM51" t="s">
        <v>21</v>
      </c>
      <c r="AN51">
        <v>160</v>
      </c>
    </row>
    <row r="52" spans="1:40" x14ac:dyDescent="0.3">
      <c r="AI52" t="s">
        <v>87</v>
      </c>
      <c r="AJ52">
        <v>50000</v>
      </c>
      <c r="AM52" t="s">
        <v>71</v>
      </c>
      <c r="AN52">
        <v>180</v>
      </c>
    </row>
    <row r="53" spans="1:40" x14ac:dyDescent="0.3">
      <c r="A53" t="s">
        <v>21</v>
      </c>
      <c r="B53" t="s">
        <v>69</v>
      </c>
      <c r="C53">
        <v>7.5</v>
      </c>
      <c r="D53">
        <v>160</v>
      </c>
      <c r="E53">
        <v>420</v>
      </c>
      <c r="F53">
        <v>183</v>
      </c>
      <c r="G53">
        <v>560</v>
      </c>
      <c r="H53" t="s">
        <v>16</v>
      </c>
      <c r="I53" t="s">
        <v>23</v>
      </c>
      <c r="J53" t="s">
        <v>18</v>
      </c>
      <c r="K53" t="s">
        <v>30</v>
      </c>
      <c r="L53" t="s">
        <v>25</v>
      </c>
      <c r="M53">
        <v>5</v>
      </c>
      <c r="N53">
        <v>45000</v>
      </c>
      <c r="AI53" t="s">
        <v>88</v>
      </c>
      <c r="AJ53">
        <v>50000</v>
      </c>
      <c r="AM53" t="s">
        <v>197</v>
      </c>
      <c r="AN53">
        <v>410</v>
      </c>
    </row>
    <row r="54" spans="1:40" x14ac:dyDescent="0.3">
      <c r="AI54" t="s">
        <v>104</v>
      </c>
      <c r="AJ54">
        <v>149000</v>
      </c>
    </row>
    <row r="55" spans="1:40" x14ac:dyDescent="0.3">
      <c r="A55" t="s">
        <v>21</v>
      </c>
      <c r="B55" t="s">
        <v>70</v>
      </c>
      <c r="C55">
        <v>9</v>
      </c>
      <c r="D55">
        <v>160</v>
      </c>
      <c r="E55">
        <v>350</v>
      </c>
      <c r="F55">
        <v>166</v>
      </c>
      <c r="G55">
        <v>490</v>
      </c>
      <c r="H55" t="s">
        <v>16</v>
      </c>
      <c r="I55" t="s">
        <v>23</v>
      </c>
      <c r="J55" t="s">
        <v>18</v>
      </c>
      <c r="K55" t="s">
        <v>24</v>
      </c>
      <c r="L55" t="s">
        <v>25</v>
      </c>
      <c r="M55">
        <v>5</v>
      </c>
      <c r="N55">
        <v>33000</v>
      </c>
      <c r="AI55" t="s">
        <v>105</v>
      </c>
      <c r="AJ55">
        <v>149000</v>
      </c>
    </row>
    <row r="56" spans="1:40" x14ac:dyDescent="0.3">
      <c r="AI56" t="s">
        <v>34</v>
      </c>
      <c r="AJ56">
        <v>105000</v>
      </c>
    </row>
    <row r="57" spans="1:40" x14ac:dyDescent="0.3">
      <c r="A57" t="s">
        <v>71</v>
      </c>
      <c r="B57" t="s">
        <v>72</v>
      </c>
      <c r="C57">
        <v>4.9000000000000004</v>
      </c>
      <c r="D57">
        <v>180</v>
      </c>
      <c r="E57">
        <v>375</v>
      </c>
      <c r="F57">
        <v>200</v>
      </c>
      <c r="G57">
        <v>470</v>
      </c>
      <c r="H57" t="s">
        <v>16</v>
      </c>
      <c r="I57" t="s">
        <v>17</v>
      </c>
      <c r="J57" t="s">
        <v>18</v>
      </c>
      <c r="K57" t="s">
        <v>30</v>
      </c>
      <c r="L57" t="s">
        <v>25</v>
      </c>
      <c r="M57">
        <v>5</v>
      </c>
      <c r="N57">
        <v>60437</v>
      </c>
      <c r="AI57" t="s">
        <v>35</v>
      </c>
      <c r="AJ57">
        <v>105000</v>
      </c>
    </row>
    <row r="58" spans="1:40" x14ac:dyDescent="0.3">
      <c r="AI58" t="s">
        <v>84</v>
      </c>
      <c r="AJ58">
        <v>32646</v>
      </c>
    </row>
    <row r="59" spans="1:40" x14ac:dyDescent="0.3">
      <c r="A59" t="s">
        <v>28</v>
      </c>
      <c r="B59" t="s">
        <v>73</v>
      </c>
      <c r="C59">
        <v>7.3</v>
      </c>
      <c r="D59">
        <v>150</v>
      </c>
      <c r="E59">
        <v>235</v>
      </c>
      <c r="F59">
        <v>161</v>
      </c>
      <c r="G59">
        <v>270</v>
      </c>
      <c r="H59" t="s">
        <v>16</v>
      </c>
      <c r="I59" t="s">
        <v>23</v>
      </c>
      <c r="J59" t="s">
        <v>18</v>
      </c>
      <c r="K59" t="s">
        <v>24</v>
      </c>
      <c r="L59" t="s">
        <v>33</v>
      </c>
      <c r="M59">
        <v>4</v>
      </c>
      <c r="N59">
        <v>38017</v>
      </c>
      <c r="AI59" t="s">
        <v>85</v>
      </c>
      <c r="AJ59">
        <v>32646</v>
      </c>
    </row>
    <row r="60" spans="1:40" x14ac:dyDescent="0.3">
      <c r="AI60" t="s">
        <v>44</v>
      </c>
      <c r="AJ60">
        <v>185115</v>
      </c>
    </row>
    <row r="61" spans="1:40" x14ac:dyDescent="0.3">
      <c r="A61" t="s">
        <v>39</v>
      </c>
      <c r="B61" t="s">
        <v>74</v>
      </c>
      <c r="C61">
        <v>8.5</v>
      </c>
      <c r="D61">
        <v>150</v>
      </c>
      <c r="E61">
        <v>250</v>
      </c>
      <c r="F61">
        <v>180</v>
      </c>
      <c r="G61">
        <v>380</v>
      </c>
      <c r="H61" t="s">
        <v>16</v>
      </c>
      <c r="I61" t="s">
        <v>38</v>
      </c>
      <c r="J61" t="s">
        <v>18</v>
      </c>
      <c r="K61" t="s">
        <v>30</v>
      </c>
      <c r="L61" t="s">
        <v>33</v>
      </c>
      <c r="M61">
        <v>5</v>
      </c>
      <c r="N61">
        <v>34361</v>
      </c>
      <c r="AI61" t="s">
        <v>92</v>
      </c>
      <c r="AJ61">
        <v>45000</v>
      </c>
    </row>
    <row r="62" spans="1:40" x14ac:dyDescent="0.3">
      <c r="AI62" t="s">
        <v>45</v>
      </c>
      <c r="AJ62">
        <v>69484</v>
      </c>
    </row>
    <row r="63" spans="1:40" x14ac:dyDescent="0.3">
      <c r="A63" t="s">
        <v>42</v>
      </c>
      <c r="B63" t="s">
        <v>75</v>
      </c>
      <c r="C63">
        <v>6.8</v>
      </c>
      <c r="D63">
        <v>190</v>
      </c>
      <c r="E63">
        <v>280</v>
      </c>
      <c r="F63">
        <v>231</v>
      </c>
      <c r="G63">
        <v>450</v>
      </c>
      <c r="H63" t="s">
        <v>16</v>
      </c>
      <c r="I63" t="s">
        <v>17</v>
      </c>
      <c r="J63" t="s">
        <v>18</v>
      </c>
      <c r="K63" t="s">
        <v>30</v>
      </c>
      <c r="L63" t="s">
        <v>76</v>
      </c>
      <c r="M63">
        <v>5</v>
      </c>
      <c r="N63">
        <v>67358</v>
      </c>
      <c r="AI63" t="s">
        <v>156</v>
      </c>
      <c r="AJ63">
        <v>70631</v>
      </c>
    </row>
    <row r="64" spans="1:40" x14ac:dyDescent="0.3">
      <c r="AI64" t="s">
        <v>58</v>
      </c>
      <c r="AJ64">
        <v>30000</v>
      </c>
    </row>
    <row r="65" spans="1:36" x14ac:dyDescent="0.3">
      <c r="A65" t="s">
        <v>77</v>
      </c>
      <c r="B65" t="s">
        <v>78</v>
      </c>
      <c r="C65">
        <v>7.8</v>
      </c>
      <c r="D65">
        <v>167</v>
      </c>
      <c r="E65">
        <v>370</v>
      </c>
      <c r="F65">
        <v>173</v>
      </c>
      <c r="G65">
        <v>350</v>
      </c>
      <c r="H65" t="s">
        <v>16</v>
      </c>
      <c r="I65" t="s">
        <v>38</v>
      </c>
      <c r="J65" t="s">
        <v>18</v>
      </c>
      <c r="K65" t="s">
        <v>30</v>
      </c>
      <c r="L65" t="s">
        <v>25</v>
      </c>
      <c r="M65">
        <v>5</v>
      </c>
      <c r="N65">
        <v>38105</v>
      </c>
      <c r="AI65" t="s">
        <v>59</v>
      </c>
      <c r="AJ65">
        <v>30000</v>
      </c>
    </row>
    <row r="66" spans="1:36" x14ac:dyDescent="0.3">
      <c r="AI66" t="s">
        <v>60</v>
      </c>
      <c r="AJ66">
        <v>31681</v>
      </c>
    </row>
    <row r="67" spans="1:36" x14ac:dyDescent="0.3">
      <c r="A67" t="s">
        <v>79</v>
      </c>
      <c r="B67" t="s">
        <v>80</v>
      </c>
      <c r="C67">
        <v>11.4</v>
      </c>
      <c r="D67">
        <v>135</v>
      </c>
      <c r="E67">
        <v>315</v>
      </c>
      <c r="F67">
        <v>165</v>
      </c>
      <c r="G67">
        <v>230</v>
      </c>
      <c r="H67" t="s">
        <v>16</v>
      </c>
      <c r="I67" t="s">
        <v>38</v>
      </c>
      <c r="J67" t="s">
        <v>18</v>
      </c>
      <c r="K67" t="s">
        <v>24</v>
      </c>
      <c r="L67" t="s">
        <v>33</v>
      </c>
      <c r="M67">
        <v>5</v>
      </c>
      <c r="N67">
        <v>31184</v>
      </c>
      <c r="AI67" t="s">
        <v>61</v>
      </c>
      <c r="AJ67">
        <v>31681</v>
      </c>
    </row>
    <row r="68" spans="1:36" x14ac:dyDescent="0.3">
      <c r="AI68" t="s">
        <v>46</v>
      </c>
      <c r="AJ68">
        <v>367217</v>
      </c>
    </row>
    <row r="69" spans="1:36" x14ac:dyDescent="0.3">
      <c r="A69" t="s">
        <v>14</v>
      </c>
      <c r="B69" t="s">
        <v>81</v>
      </c>
      <c r="C69">
        <v>3</v>
      </c>
      <c r="D69">
        <v>210</v>
      </c>
      <c r="E69">
        <v>750</v>
      </c>
      <c r="F69">
        <v>267</v>
      </c>
      <c r="G69">
        <v>710</v>
      </c>
      <c r="H69" t="s">
        <v>16</v>
      </c>
      <c r="I69" t="s">
        <v>17</v>
      </c>
      <c r="J69" t="s">
        <v>18</v>
      </c>
      <c r="K69" t="s">
        <v>82</v>
      </c>
      <c r="L69" t="s">
        <v>83</v>
      </c>
      <c r="M69">
        <v>6</v>
      </c>
      <c r="N69">
        <v>75000</v>
      </c>
      <c r="AI69" t="s">
        <v>170</v>
      </c>
      <c r="AJ69">
        <v>45000</v>
      </c>
    </row>
    <row r="70" spans="1:36" x14ac:dyDescent="0.3">
      <c r="AI70" t="s">
        <v>126</v>
      </c>
      <c r="AJ70">
        <v>50000</v>
      </c>
    </row>
    <row r="71" spans="1:36" x14ac:dyDescent="0.3">
      <c r="A71" t="s">
        <v>84</v>
      </c>
      <c r="B71" t="s">
        <v>85</v>
      </c>
      <c r="C71">
        <v>9</v>
      </c>
      <c r="D71">
        <v>150</v>
      </c>
      <c r="E71">
        <v>180</v>
      </c>
      <c r="F71">
        <v>178</v>
      </c>
      <c r="G71">
        <v>240</v>
      </c>
      <c r="H71" t="s">
        <v>16</v>
      </c>
      <c r="I71" t="s">
        <v>38</v>
      </c>
      <c r="J71" t="s">
        <v>18</v>
      </c>
      <c r="K71" t="s">
        <v>30</v>
      </c>
      <c r="L71" t="s">
        <v>25</v>
      </c>
      <c r="M71">
        <v>5</v>
      </c>
      <c r="N71">
        <v>32646</v>
      </c>
      <c r="AI71" t="s">
        <v>172</v>
      </c>
      <c r="AJ71">
        <v>50000</v>
      </c>
    </row>
    <row r="72" spans="1:36" x14ac:dyDescent="0.3">
      <c r="AI72" t="s">
        <v>165</v>
      </c>
      <c r="AJ72">
        <v>57500</v>
      </c>
    </row>
    <row r="73" spans="1:36" x14ac:dyDescent="0.3">
      <c r="A73" t="s">
        <v>46</v>
      </c>
      <c r="B73" t="s">
        <v>86</v>
      </c>
      <c r="C73">
        <v>7.3</v>
      </c>
      <c r="D73">
        <v>157</v>
      </c>
      <c r="E73">
        <v>325</v>
      </c>
      <c r="F73">
        <v>172</v>
      </c>
      <c r="G73">
        <v>390</v>
      </c>
      <c r="H73" t="s">
        <v>16</v>
      </c>
      <c r="I73" t="s">
        <v>38</v>
      </c>
      <c r="J73" t="s">
        <v>48</v>
      </c>
      <c r="K73" t="s">
        <v>24</v>
      </c>
      <c r="L73" t="s">
        <v>25</v>
      </c>
      <c r="M73">
        <v>5</v>
      </c>
      <c r="N73">
        <v>37237</v>
      </c>
      <c r="AI73" t="s">
        <v>173</v>
      </c>
      <c r="AJ73">
        <v>65000</v>
      </c>
    </row>
    <row r="74" spans="1:36" x14ac:dyDescent="0.3">
      <c r="AI74" t="s">
        <v>132</v>
      </c>
      <c r="AJ74">
        <v>33246</v>
      </c>
    </row>
    <row r="75" spans="1:36" x14ac:dyDescent="0.3">
      <c r="A75" t="s">
        <v>87</v>
      </c>
      <c r="B75" t="s">
        <v>88</v>
      </c>
      <c r="C75">
        <v>7.5</v>
      </c>
      <c r="D75">
        <v>160</v>
      </c>
      <c r="E75">
        <v>270</v>
      </c>
      <c r="F75">
        <v>193</v>
      </c>
      <c r="G75">
        <v>190</v>
      </c>
      <c r="H75" t="s">
        <v>16</v>
      </c>
      <c r="I75" t="s">
        <v>38</v>
      </c>
      <c r="J75" t="s">
        <v>48</v>
      </c>
      <c r="K75" t="s">
        <v>30</v>
      </c>
      <c r="L75" t="s">
        <v>25</v>
      </c>
      <c r="M75">
        <v>5</v>
      </c>
      <c r="N75">
        <v>50000</v>
      </c>
      <c r="AI75" t="s">
        <v>47</v>
      </c>
      <c r="AJ75">
        <v>29234</v>
      </c>
    </row>
    <row r="76" spans="1:36" x14ac:dyDescent="0.3">
      <c r="AI76" t="s">
        <v>86</v>
      </c>
      <c r="AJ76">
        <v>37237</v>
      </c>
    </row>
    <row r="77" spans="1:36" x14ac:dyDescent="0.3">
      <c r="A77" t="s">
        <v>89</v>
      </c>
      <c r="B77" t="s">
        <v>90</v>
      </c>
      <c r="C77">
        <v>6.5</v>
      </c>
      <c r="D77">
        <v>160</v>
      </c>
      <c r="E77">
        <v>425</v>
      </c>
      <c r="F77">
        <v>181</v>
      </c>
      <c r="G77">
        <v>570</v>
      </c>
      <c r="H77" t="s">
        <v>16</v>
      </c>
      <c r="I77" t="s">
        <v>23</v>
      </c>
      <c r="J77" t="s">
        <v>18</v>
      </c>
      <c r="K77" t="s">
        <v>24</v>
      </c>
      <c r="L77" t="s">
        <v>25</v>
      </c>
      <c r="M77">
        <v>4</v>
      </c>
      <c r="N77">
        <v>45000</v>
      </c>
      <c r="AI77" t="s">
        <v>62</v>
      </c>
      <c r="AJ77">
        <v>106052</v>
      </c>
    </row>
    <row r="78" spans="1:36" x14ac:dyDescent="0.3">
      <c r="AI78" t="s">
        <v>101</v>
      </c>
      <c r="AJ78">
        <v>41906</v>
      </c>
    </row>
    <row r="79" spans="1:36" x14ac:dyDescent="0.3">
      <c r="A79" t="s">
        <v>79</v>
      </c>
      <c r="B79" t="s">
        <v>91</v>
      </c>
      <c r="C79">
        <v>9.5</v>
      </c>
      <c r="D79">
        <v>140</v>
      </c>
      <c r="E79">
        <v>310</v>
      </c>
      <c r="F79">
        <v>168</v>
      </c>
      <c r="G79">
        <v>230</v>
      </c>
      <c r="H79" t="s">
        <v>16</v>
      </c>
      <c r="I79" t="s">
        <v>38</v>
      </c>
      <c r="J79" t="s">
        <v>18</v>
      </c>
      <c r="K79" t="s">
        <v>24</v>
      </c>
      <c r="L79" t="s">
        <v>33</v>
      </c>
      <c r="M79">
        <v>5</v>
      </c>
      <c r="N79">
        <v>33133</v>
      </c>
      <c r="AI79" t="s">
        <v>63</v>
      </c>
      <c r="AJ79">
        <v>29146</v>
      </c>
    </row>
    <row r="80" spans="1:36" x14ac:dyDescent="0.3">
      <c r="AI80" t="s">
        <v>112</v>
      </c>
      <c r="AJ80">
        <v>35000</v>
      </c>
    </row>
    <row r="81" spans="1:36" x14ac:dyDescent="0.3">
      <c r="A81" t="s">
        <v>44</v>
      </c>
      <c r="B81" t="s">
        <v>92</v>
      </c>
      <c r="C81">
        <v>5</v>
      </c>
      <c r="D81">
        <v>200</v>
      </c>
      <c r="E81">
        <v>350</v>
      </c>
      <c r="F81">
        <v>171</v>
      </c>
      <c r="G81">
        <v>440</v>
      </c>
      <c r="H81" t="s">
        <v>16</v>
      </c>
      <c r="I81" t="s">
        <v>17</v>
      </c>
      <c r="J81" t="s">
        <v>18</v>
      </c>
      <c r="K81" t="s">
        <v>30</v>
      </c>
      <c r="L81" t="s">
        <v>25</v>
      </c>
      <c r="M81">
        <v>5</v>
      </c>
      <c r="N81">
        <v>45000</v>
      </c>
      <c r="AI81" t="s">
        <v>39</v>
      </c>
      <c r="AJ81">
        <v>64043</v>
      </c>
    </row>
    <row r="82" spans="1:36" x14ac:dyDescent="0.3">
      <c r="AI82" t="s">
        <v>74</v>
      </c>
      <c r="AJ82">
        <v>34361</v>
      </c>
    </row>
    <row r="83" spans="1:36" x14ac:dyDescent="0.3">
      <c r="A83" t="s">
        <v>14</v>
      </c>
      <c r="B83" t="s">
        <v>93</v>
      </c>
      <c r="C83">
        <v>3.8</v>
      </c>
      <c r="D83">
        <v>250</v>
      </c>
      <c r="E83">
        <v>515</v>
      </c>
      <c r="F83">
        <v>184</v>
      </c>
      <c r="G83">
        <v>560</v>
      </c>
      <c r="H83" t="s">
        <v>16</v>
      </c>
      <c r="I83" t="s">
        <v>17</v>
      </c>
      <c r="J83" t="s">
        <v>94</v>
      </c>
      <c r="K83" t="s">
        <v>27</v>
      </c>
      <c r="L83" t="s">
        <v>36</v>
      </c>
      <c r="M83">
        <v>5</v>
      </c>
      <c r="N83">
        <v>79990</v>
      </c>
      <c r="AI83" t="s">
        <v>40</v>
      </c>
      <c r="AJ83">
        <v>29682</v>
      </c>
    </row>
    <row r="84" spans="1:36" x14ac:dyDescent="0.3">
      <c r="AI84" t="s">
        <v>26</v>
      </c>
      <c r="AJ84">
        <v>56440</v>
      </c>
    </row>
    <row r="85" spans="1:36" x14ac:dyDescent="0.3">
      <c r="A85" t="s">
        <v>49</v>
      </c>
      <c r="B85" t="s">
        <v>95</v>
      </c>
      <c r="C85">
        <v>9.9</v>
      </c>
      <c r="D85">
        <v>155</v>
      </c>
      <c r="E85">
        <v>255</v>
      </c>
      <c r="F85">
        <v>154</v>
      </c>
      <c r="G85">
        <v>210</v>
      </c>
      <c r="H85" t="s">
        <v>16</v>
      </c>
      <c r="I85" t="s">
        <v>38</v>
      </c>
      <c r="J85" t="s">
        <v>18</v>
      </c>
      <c r="K85" t="s">
        <v>30</v>
      </c>
      <c r="L85" t="s">
        <v>33</v>
      </c>
      <c r="M85">
        <v>5</v>
      </c>
      <c r="N85">
        <v>33971</v>
      </c>
      <c r="AI85">
        <v>2</v>
      </c>
      <c r="AJ85">
        <v>56440</v>
      </c>
    </row>
    <row r="86" spans="1:36" x14ac:dyDescent="0.3">
      <c r="AI86" t="s">
        <v>54</v>
      </c>
      <c r="AJ86">
        <v>691329</v>
      </c>
    </row>
    <row r="87" spans="1:36" x14ac:dyDescent="0.3">
      <c r="A87" t="s">
        <v>42</v>
      </c>
      <c r="B87" t="s">
        <v>96</v>
      </c>
      <c r="C87">
        <v>5.7</v>
      </c>
      <c r="D87">
        <v>200</v>
      </c>
      <c r="E87">
        <v>380</v>
      </c>
      <c r="F87">
        <v>228</v>
      </c>
      <c r="G87">
        <v>610</v>
      </c>
      <c r="H87" t="s">
        <v>16</v>
      </c>
      <c r="I87" t="s">
        <v>17</v>
      </c>
      <c r="J87" t="s">
        <v>18</v>
      </c>
      <c r="K87" t="s">
        <v>30</v>
      </c>
      <c r="L87" t="s">
        <v>76</v>
      </c>
      <c r="M87">
        <v>5</v>
      </c>
      <c r="N87">
        <v>81639</v>
      </c>
      <c r="AI87" t="s">
        <v>103</v>
      </c>
      <c r="AJ87">
        <v>102945</v>
      </c>
    </row>
    <row r="88" spans="1:36" x14ac:dyDescent="0.3">
      <c r="AI88" t="s">
        <v>131</v>
      </c>
      <c r="AJ88">
        <v>109302</v>
      </c>
    </row>
    <row r="89" spans="1:36" x14ac:dyDescent="0.3">
      <c r="A89" t="s">
        <v>65</v>
      </c>
      <c r="B89" t="s">
        <v>97</v>
      </c>
      <c r="C89">
        <v>12.3</v>
      </c>
      <c r="D89">
        <v>130</v>
      </c>
      <c r="E89">
        <v>195</v>
      </c>
      <c r="F89">
        <v>166</v>
      </c>
      <c r="G89">
        <v>170</v>
      </c>
      <c r="H89" t="s">
        <v>16</v>
      </c>
      <c r="I89" t="s">
        <v>38</v>
      </c>
      <c r="J89" t="s">
        <v>18</v>
      </c>
      <c r="K89" t="s">
        <v>24</v>
      </c>
      <c r="L89" t="s">
        <v>57</v>
      </c>
      <c r="M89">
        <v>4</v>
      </c>
      <c r="N89">
        <v>24534</v>
      </c>
      <c r="AI89" t="s">
        <v>140</v>
      </c>
      <c r="AJ89">
        <v>150000</v>
      </c>
    </row>
    <row r="90" spans="1:36" x14ac:dyDescent="0.3">
      <c r="AI90" t="s">
        <v>151</v>
      </c>
      <c r="AJ90">
        <v>148301</v>
      </c>
    </row>
    <row r="91" spans="1:36" x14ac:dyDescent="0.3">
      <c r="A91" t="s">
        <v>98</v>
      </c>
      <c r="B91" t="s">
        <v>99</v>
      </c>
      <c r="C91">
        <v>12.3</v>
      </c>
      <c r="D91">
        <v>130</v>
      </c>
      <c r="E91">
        <v>195</v>
      </c>
      <c r="F91">
        <v>166</v>
      </c>
      <c r="G91">
        <v>170</v>
      </c>
      <c r="H91" t="s">
        <v>16</v>
      </c>
      <c r="I91" t="s">
        <v>38</v>
      </c>
      <c r="J91" t="s">
        <v>18</v>
      </c>
      <c r="K91" t="s">
        <v>24</v>
      </c>
      <c r="L91" t="s">
        <v>57</v>
      </c>
      <c r="M91">
        <v>4</v>
      </c>
      <c r="N91">
        <v>20129</v>
      </c>
      <c r="AI91" t="s">
        <v>55</v>
      </c>
      <c r="AJ91">
        <v>180781</v>
      </c>
    </row>
    <row r="92" spans="1:36" x14ac:dyDescent="0.3">
      <c r="AI92" t="s">
        <v>79</v>
      </c>
      <c r="AJ92">
        <v>156341</v>
      </c>
    </row>
    <row r="93" spans="1:36" x14ac:dyDescent="0.3">
      <c r="A93" t="s">
        <v>77</v>
      </c>
      <c r="B93" t="s">
        <v>100</v>
      </c>
      <c r="C93">
        <v>7.9</v>
      </c>
      <c r="D93">
        <v>167</v>
      </c>
      <c r="E93">
        <v>365</v>
      </c>
      <c r="F93">
        <v>175</v>
      </c>
      <c r="G93">
        <v>340</v>
      </c>
      <c r="H93" t="s">
        <v>16</v>
      </c>
      <c r="I93" t="s">
        <v>38</v>
      </c>
      <c r="J93" t="s">
        <v>18</v>
      </c>
      <c r="K93" t="s">
        <v>30</v>
      </c>
      <c r="L93" t="s">
        <v>33</v>
      </c>
      <c r="M93">
        <v>5</v>
      </c>
      <c r="N93">
        <v>36837</v>
      </c>
      <c r="AI93" t="s">
        <v>136</v>
      </c>
      <c r="AJ93">
        <v>38000</v>
      </c>
    </row>
    <row r="94" spans="1:36" x14ac:dyDescent="0.3">
      <c r="AI94" t="s">
        <v>118</v>
      </c>
      <c r="AJ94">
        <v>24790</v>
      </c>
    </row>
    <row r="95" spans="1:36" x14ac:dyDescent="0.3">
      <c r="A95" t="s">
        <v>62</v>
      </c>
      <c r="B95" t="s">
        <v>101</v>
      </c>
      <c r="C95">
        <v>7.3</v>
      </c>
      <c r="D95">
        <v>150</v>
      </c>
      <c r="E95">
        <v>335</v>
      </c>
      <c r="F95">
        <v>173</v>
      </c>
      <c r="G95">
        <v>210</v>
      </c>
      <c r="H95" t="s">
        <v>16</v>
      </c>
      <c r="I95" t="s">
        <v>38</v>
      </c>
      <c r="J95" t="s">
        <v>18</v>
      </c>
      <c r="K95" t="s">
        <v>102</v>
      </c>
      <c r="L95" t="s">
        <v>33</v>
      </c>
      <c r="M95">
        <v>5</v>
      </c>
      <c r="N95">
        <v>41906</v>
      </c>
      <c r="AI95" t="s">
        <v>124</v>
      </c>
      <c r="AJ95">
        <v>29234</v>
      </c>
    </row>
    <row r="96" spans="1:36" x14ac:dyDescent="0.3">
      <c r="AI96" t="s">
        <v>80</v>
      </c>
      <c r="AJ96">
        <v>31184</v>
      </c>
    </row>
    <row r="97" spans="1:36" x14ac:dyDescent="0.3">
      <c r="A97" t="s">
        <v>54</v>
      </c>
      <c r="B97" t="s">
        <v>103</v>
      </c>
      <c r="C97">
        <v>4</v>
      </c>
      <c r="D97">
        <v>250</v>
      </c>
      <c r="E97">
        <v>365</v>
      </c>
      <c r="F97">
        <v>195</v>
      </c>
      <c r="G97">
        <v>730</v>
      </c>
      <c r="H97" t="s">
        <v>16</v>
      </c>
      <c r="I97" t="s">
        <v>17</v>
      </c>
      <c r="J97" t="s">
        <v>18</v>
      </c>
      <c r="K97" t="s">
        <v>19</v>
      </c>
      <c r="L97" t="s">
        <v>36</v>
      </c>
      <c r="M97">
        <v>4</v>
      </c>
      <c r="N97">
        <v>102945</v>
      </c>
      <c r="AI97" t="s">
        <v>91</v>
      </c>
      <c r="AJ97">
        <v>33133</v>
      </c>
    </row>
    <row r="98" spans="1:36" x14ac:dyDescent="0.3">
      <c r="AI98" t="s">
        <v>98</v>
      </c>
      <c r="AJ98">
        <v>20129</v>
      </c>
    </row>
    <row r="99" spans="1:36" x14ac:dyDescent="0.3">
      <c r="A99" t="s">
        <v>104</v>
      </c>
      <c r="B99" t="s">
        <v>105</v>
      </c>
      <c r="C99">
        <v>10</v>
      </c>
      <c r="D99">
        <v>150</v>
      </c>
      <c r="E99">
        <v>575</v>
      </c>
      <c r="F99">
        <v>104</v>
      </c>
      <c r="G99">
        <v>540</v>
      </c>
      <c r="H99" t="s">
        <v>16</v>
      </c>
      <c r="I99" t="s">
        <v>17</v>
      </c>
      <c r="J99" t="s">
        <v>18</v>
      </c>
      <c r="K99" t="s">
        <v>27</v>
      </c>
      <c r="L99" t="s">
        <v>36</v>
      </c>
      <c r="M99">
        <v>5</v>
      </c>
      <c r="N99">
        <v>149000</v>
      </c>
      <c r="AI99" t="s">
        <v>99</v>
      </c>
      <c r="AJ99">
        <v>20129</v>
      </c>
    </row>
    <row r="100" spans="1:36" x14ac:dyDescent="0.3">
      <c r="AI100" t="s">
        <v>65</v>
      </c>
      <c r="AJ100">
        <v>229534</v>
      </c>
    </row>
    <row r="101" spans="1:36" x14ac:dyDescent="0.3">
      <c r="A101" t="s">
        <v>106</v>
      </c>
      <c r="B101" t="s">
        <v>107</v>
      </c>
      <c r="C101">
        <v>9</v>
      </c>
      <c r="D101">
        <v>150</v>
      </c>
      <c r="E101">
        <v>335</v>
      </c>
      <c r="F101">
        <v>188</v>
      </c>
      <c r="G101">
        <v>350</v>
      </c>
      <c r="H101" t="s">
        <v>16</v>
      </c>
      <c r="I101" t="s">
        <v>38</v>
      </c>
      <c r="J101" t="s">
        <v>18</v>
      </c>
      <c r="K101" t="s">
        <v>30</v>
      </c>
      <c r="L101" t="s">
        <v>25</v>
      </c>
      <c r="M101">
        <v>5</v>
      </c>
      <c r="N101">
        <v>36057</v>
      </c>
      <c r="AI101" t="s">
        <v>97</v>
      </c>
      <c r="AJ101">
        <v>24534</v>
      </c>
    </row>
    <row r="102" spans="1:36" x14ac:dyDescent="0.3">
      <c r="AI102" t="s">
        <v>66</v>
      </c>
      <c r="AJ102">
        <v>35000</v>
      </c>
    </row>
    <row r="103" spans="1:36" x14ac:dyDescent="0.3">
      <c r="A103" t="s">
        <v>42</v>
      </c>
      <c r="B103" t="s">
        <v>108</v>
      </c>
      <c r="C103">
        <v>5.7</v>
      </c>
      <c r="D103">
        <v>200</v>
      </c>
      <c r="E103">
        <v>365</v>
      </c>
      <c r="F103">
        <v>237</v>
      </c>
      <c r="G103">
        <v>590</v>
      </c>
      <c r="H103" t="s">
        <v>16</v>
      </c>
      <c r="I103" t="s">
        <v>17</v>
      </c>
      <c r="J103" t="s">
        <v>18</v>
      </c>
      <c r="K103" t="s">
        <v>30</v>
      </c>
      <c r="L103" t="s">
        <v>76</v>
      </c>
      <c r="M103">
        <v>5</v>
      </c>
      <c r="N103">
        <v>79445</v>
      </c>
      <c r="AI103" t="s">
        <v>162</v>
      </c>
      <c r="AJ103">
        <v>37500</v>
      </c>
    </row>
    <row r="104" spans="1:36" x14ac:dyDescent="0.3">
      <c r="AI104" t="s">
        <v>113</v>
      </c>
      <c r="AJ104">
        <v>40000</v>
      </c>
    </row>
    <row r="105" spans="1:36" x14ac:dyDescent="0.3">
      <c r="A105" t="s">
        <v>14</v>
      </c>
      <c r="B105" t="s">
        <v>109</v>
      </c>
      <c r="C105">
        <v>2.1</v>
      </c>
      <c r="D105">
        <v>410</v>
      </c>
      <c r="E105">
        <v>970</v>
      </c>
      <c r="F105">
        <v>206</v>
      </c>
      <c r="G105">
        <v>920</v>
      </c>
      <c r="H105" t="s">
        <v>16</v>
      </c>
      <c r="I105" t="s">
        <v>17</v>
      </c>
      <c r="J105" t="s">
        <v>18</v>
      </c>
      <c r="K105" t="s">
        <v>110</v>
      </c>
      <c r="L105" t="s">
        <v>111</v>
      </c>
      <c r="M105">
        <v>4</v>
      </c>
      <c r="N105">
        <v>215000</v>
      </c>
      <c r="AI105" t="s">
        <v>139</v>
      </c>
      <c r="AJ105">
        <v>45000</v>
      </c>
    </row>
    <row r="106" spans="1:36" x14ac:dyDescent="0.3">
      <c r="AI106" t="s">
        <v>161</v>
      </c>
      <c r="AJ106">
        <v>47500</v>
      </c>
    </row>
    <row r="107" spans="1:36" x14ac:dyDescent="0.3">
      <c r="A107" t="s">
        <v>62</v>
      </c>
      <c r="B107" t="s">
        <v>112</v>
      </c>
      <c r="C107">
        <v>8.5</v>
      </c>
      <c r="D107">
        <v>150</v>
      </c>
      <c r="E107">
        <v>255</v>
      </c>
      <c r="F107">
        <v>176</v>
      </c>
      <c r="G107">
        <v>390</v>
      </c>
      <c r="H107" t="s">
        <v>16</v>
      </c>
      <c r="I107" t="s">
        <v>38</v>
      </c>
      <c r="J107" t="s">
        <v>18</v>
      </c>
      <c r="K107" t="s">
        <v>30</v>
      </c>
      <c r="L107" t="s">
        <v>33</v>
      </c>
      <c r="M107">
        <v>5</v>
      </c>
      <c r="N107">
        <v>35000</v>
      </c>
      <c r="AI107" t="s">
        <v>148</v>
      </c>
      <c r="AJ107">
        <v>67982</v>
      </c>
    </row>
    <row r="108" spans="1:36" x14ac:dyDescent="0.3">
      <c r="AI108" t="s">
        <v>149</v>
      </c>
      <c r="AJ108">
        <v>22030</v>
      </c>
    </row>
    <row r="109" spans="1:36" x14ac:dyDescent="0.3">
      <c r="A109" t="s">
        <v>65</v>
      </c>
      <c r="B109" t="s">
        <v>113</v>
      </c>
      <c r="C109">
        <v>8.8000000000000007</v>
      </c>
      <c r="D109">
        <v>160</v>
      </c>
      <c r="E109">
        <v>420</v>
      </c>
      <c r="F109">
        <v>183</v>
      </c>
      <c r="G109">
        <v>560</v>
      </c>
      <c r="H109" t="s">
        <v>16</v>
      </c>
      <c r="I109" t="s">
        <v>23</v>
      </c>
      <c r="J109" t="s">
        <v>18</v>
      </c>
      <c r="K109" t="s">
        <v>30</v>
      </c>
      <c r="L109" t="s">
        <v>25</v>
      </c>
      <c r="M109">
        <v>5</v>
      </c>
      <c r="N109">
        <v>40000</v>
      </c>
      <c r="AI109" t="s">
        <v>164</v>
      </c>
      <c r="AJ109">
        <v>24565</v>
      </c>
    </row>
    <row r="110" spans="1:36" x14ac:dyDescent="0.3">
      <c r="AI110" t="s">
        <v>154</v>
      </c>
      <c r="AJ110">
        <v>21387</v>
      </c>
    </row>
    <row r="111" spans="1:36" x14ac:dyDescent="0.3">
      <c r="A111" t="s">
        <v>14</v>
      </c>
      <c r="B111" t="s">
        <v>114</v>
      </c>
      <c r="C111">
        <v>4.5999999999999996</v>
      </c>
      <c r="D111">
        <v>250</v>
      </c>
      <c r="E111">
        <v>450</v>
      </c>
      <c r="F111">
        <v>211</v>
      </c>
      <c r="G111">
        <v>490</v>
      </c>
      <c r="H111" t="s">
        <v>16</v>
      </c>
      <c r="I111" t="s">
        <v>17</v>
      </c>
      <c r="J111" t="s">
        <v>94</v>
      </c>
      <c r="K111" t="s">
        <v>30</v>
      </c>
      <c r="L111" t="s">
        <v>36</v>
      </c>
      <c r="M111">
        <v>7</v>
      </c>
      <c r="N111">
        <v>85990</v>
      </c>
      <c r="AI111" t="s">
        <v>144</v>
      </c>
      <c r="AJ111">
        <v>25500</v>
      </c>
    </row>
    <row r="112" spans="1:36" x14ac:dyDescent="0.3">
      <c r="AI112" t="s">
        <v>145</v>
      </c>
      <c r="AJ112">
        <v>25500</v>
      </c>
    </row>
    <row r="113" spans="1:36" x14ac:dyDescent="0.3">
      <c r="A113" t="s">
        <v>31</v>
      </c>
      <c r="B113" t="s">
        <v>115</v>
      </c>
      <c r="C113">
        <v>8.3000000000000007</v>
      </c>
      <c r="D113">
        <v>145</v>
      </c>
      <c r="E113">
        <v>170</v>
      </c>
      <c r="F113">
        <v>168</v>
      </c>
      <c r="G113">
        <v>190</v>
      </c>
      <c r="H113" t="s">
        <v>16</v>
      </c>
      <c r="I113" t="s">
        <v>23</v>
      </c>
      <c r="J113" t="s">
        <v>18</v>
      </c>
      <c r="K113" t="s">
        <v>24</v>
      </c>
      <c r="L113" t="s">
        <v>33</v>
      </c>
      <c r="M113">
        <v>4</v>
      </c>
      <c r="N113">
        <v>35921</v>
      </c>
      <c r="AI113" t="s">
        <v>14</v>
      </c>
      <c r="AJ113">
        <v>1043540</v>
      </c>
    </row>
    <row r="114" spans="1:36" x14ac:dyDescent="0.3">
      <c r="AI114" t="s">
        <v>135</v>
      </c>
      <c r="AJ114">
        <v>55000</v>
      </c>
    </row>
    <row r="115" spans="1:36" x14ac:dyDescent="0.3">
      <c r="A115" t="s">
        <v>116</v>
      </c>
      <c r="B115" t="s">
        <v>117</v>
      </c>
      <c r="C115">
        <v>8.6999999999999993</v>
      </c>
      <c r="D115">
        <v>150</v>
      </c>
      <c r="E115">
        <v>250</v>
      </c>
      <c r="F115">
        <v>180</v>
      </c>
      <c r="G115">
        <v>380</v>
      </c>
      <c r="H115" t="s">
        <v>16</v>
      </c>
      <c r="I115" t="s">
        <v>38</v>
      </c>
      <c r="J115" t="s">
        <v>18</v>
      </c>
      <c r="K115" t="s">
        <v>30</v>
      </c>
      <c r="L115" t="s">
        <v>33</v>
      </c>
      <c r="M115">
        <v>5</v>
      </c>
      <c r="N115">
        <v>37422</v>
      </c>
      <c r="AI115" t="s">
        <v>159</v>
      </c>
      <c r="AJ115">
        <v>45000</v>
      </c>
    </row>
    <row r="116" spans="1:36" x14ac:dyDescent="0.3">
      <c r="AI116" t="s">
        <v>81</v>
      </c>
      <c r="AJ116">
        <v>75000</v>
      </c>
    </row>
    <row r="117" spans="1:36" x14ac:dyDescent="0.3">
      <c r="A117" t="s">
        <v>79</v>
      </c>
      <c r="B117" t="s">
        <v>118</v>
      </c>
      <c r="C117">
        <v>12.6</v>
      </c>
      <c r="D117">
        <v>135</v>
      </c>
      <c r="E117">
        <v>130</v>
      </c>
      <c r="F117">
        <v>164</v>
      </c>
      <c r="G117" t="s">
        <v>119</v>
      </c>
      <c r="H117" t="s">
        <v>120</v>
      </c>
      <c r="I117" t="s">
        <v>23</v>
      </c>
      <c r="J117" t="s">
        <v>94</v>
      </c>
      <c r="K117" t="s">
        <v>24</v>
      </c>
      <c r="L117" t="s">
        <v>57</v>
      </c>
      <c r="M117">
        <v>4</v>
      </c>
      <c r="N117">
        <v>24790</v>
      </c>
      <c r="AI117" t="s">
        <v>15</v>
      </c>
      <c r="AJ117">
        <v>55480</v>
      </c>
    </row>
    <row r="118" spans="1:36" x14ac:dyDescent="0.3">
      <c r="AI118" t="s">
        <v>68</v>
      </c>
      <c r="AJ118">
        <v>61480</v>
      </c>
    </row>
    <row r="119" spans="1:36" x14ac:dyDescent="0.3">
      <c r="A119" t="s">
        <v>121</v>
      </c>
      <c r="B119" t="s">
        <v>122</v>
      </c>
      <c r="C119">
        <v>9.6999999999999993</v>
      </c>
      <c r="D119">
        <v>150</v>
      </c>
      <c r="E119">
        <v>250</v>
      </c>
      <c r="F119">
        <v>180</v>
      </c>
      <c r="G119">
        <v>380</v>
      </c>
      <c r="H119" t="s">
        <v>16</v>
      </c>
      <c r="I119" t="s">
        <v>38</v>
      </c>
      <c r="J119" t="s">
        <v>18</v>
      </c>
      <c r="K119" t="s">
        <v>30</v>
      </c>
      <c r="L119" t="s">
        <v>25</v>
      </c>
      <c r="M119">
        <v>5</v>
      </c>
      <c r="N119">
        <v>40000</v>
      </c>
      <c r="AI119" t="s">
        <v>41</v>
      </c>
      <c r="AJ119">
        <v>46380</v>
      </c>
    </row>
    <row r="120" spans="1:36" x14ac:dyDescent="0.3">
      <c r="AI120" t="s">
        <v>93</v>
      </c>
      <c r="AJ120">
        <v>79990</v>
      </c>
    </row>
    <row r="121" spans="1:36" x14ac:dyDescent="0.3">
      <c r="A121" t="s">
        <v>14</v>
      </c>
      <c r="B121" t="s">
        <v>123</v>
      </c>
      <c r="C121">
        <v>2.5</v>
      </c>
      <c r="D121">
        <v>261</v>
      </c>
      <c r="E121">
        <v>505</v>
      </c>
      <c r="F121">
        <v>188</v>
      </c>
      <c r="G121">
        <v>550</v>
      </c>
      <c r="H121" t="s">
        <v>16</v>
      </c>
      <c r="I121" t="s">
        <v>17</v>
      </c>
      <c r="J121" t="s">
        <v>94</v>
      </c>
      <c r="K121" t="s">
        <v>27</v>
      </c>
      <c r="L121" t="s">
        <v>36</v>
      </c>
      <c r="M121">
        <v>5</v>
      </c>
      <c r="N121">
        <v>96990</v>
      </c>
      <c r="AI121" t="s">
        <v>123</v>
      </c>
      <c r="AJ121">
        <v>96990</v>
      </c>
    </row>
    <row r="122" spans="1:36" x14ac:dyDescent="0.3">
      <c r="AI122" t="s">
        <v>114</v>
      </c>
      <c r="AJ122">
        <v>85990</v>
      </c>
    </row>
    <row r="123" spans="1:36" x14ac:dyDescent="0.3">
      <c r="A123" t="s">
        <v>79</v>
      </c>
      <c r="B123" t="s">
        <v>124</v>
      </c>
      <c r="C123">
        <v>11.4</v>
      </c>
      <c r="D123">
        <v>135</v>
      </c>
      <c r="E123">
        <v>255</v>
      </c>
      <c r="F123">
        <v>161</v>
      </c>
      <c r="G123">
        <v>230</v>
      </c>
      <c r="H123" t="s">
        <v>16</v>
      </c>
      <c r="I123" t="s">
        <v>38</v>
      </c>
      <c r="J123" t="s">
        <v>18</v>
      </c>
      <c r="K123" t="s">
        <v>24</v>
      </c>
      <c r="L123" t="s">
        <v>33</v>
      </c>
      <c r="M123">
        <v>5</v>
      </c>
      <c r="N123">
        <v>29234</v>
      </c>
      <c r="AI123" t="s">
        <v>153</v>
      </c>
      <c r="AJ123">
        <v>102990</v>
      </c>
    </row>
    <row r="124" spans="1:36" x14ac:dyDescent="0.3">
      <c r="AI124" t="s">
        <v>64</v>
      </c>
      <c r="AJ124">
        <v>58620</v>
      </c>
    </row>
    <row r="125" spans="1:36" x14ac:dyDescent="0.3">
      <c r="A125" t="s">
        <v>14</v>
      </c>
      <c r="B125" t="s">
        <v>125</v>
      </c>
      <c r="C125">
        <v>3.7</v>
      </c>
      <c r="D125">
        <v>241</v>
      </c>
      <c r="E125">
        <v>410</v>
      </c>
      <c r="F125">
        <v>177</v>
      </c>
      <c r="G125">
        <v>900</v>
      </c>
      <c r="H125" t="s">
        <v>16</v>
      </c>
      <c r="I125" t="s">
        <v>17</v>
      </c>
      <c r="J125" t="s">
        <v>18</v>
      </c>
      <c r="K125" t="s">
        <v>30</v>
      </c>
      <c r="L125" t="s">
        <v>20</v>
      </c>
      <c r="M125">
        <v>7</v>
      </c>
      <c r="N125">
        <v>65620</v>
      </c>
      <c r="AI125" t="s">
        <v>125</v>
      </c>
      <c r="AJ125">
        <v>65620</v>
      </c>
    </row>
    <row r="126" spans="1:36" x14ac:dyDescent="0.3">
      <c r="AI126" t="s">
        <v>109</v>
      </c>
      <c r="AJ126">
        <v>215000</v>
      </c>
    </row>
    <row r="127" spans="1:36" x14ac:dyDescent="0.3">
      <c r="A127" t="s">
        <v>46</v>
      </c>
      <c r="B127" t="s">
        <v>126</v>
      </c>
      <c r="C127">
        <v>7.6</v>
      </c>
      <c r="D127">
        <v>160</v>
      </c>
      <c r="E127">
        <v>440</v>
      </c>
      <c r="F127">
        <v>198</v>
      </c>
      <c r="G127">
        <v>520</v>
      </c>
      <c r="H127" t="s">
        <v>16</v>
      </c>
      <c r="I127" t="s">
        <v>38</v>
      </c>
      <c r="J127" t="s">
        <v>18</v>
      </c>
      <c r="K127" t="s">
        <v>24</v>
      </c>
      <c r="L127" t="s">
        <v>25</v>
      </c>
      <c r="M127">
        <v>5</v>
      </c>
      <c r="N127">
        <v>50000</v>
      </c>
      <c r="AI127" t="s">
        <v>21</v>
      </c>
      <c r="AJ127">
        <v>276819</v>
      </c>
    </row>
    <row r="128" spans="1:36" x14ac:dyDescent="0.3">
      <c r="AI128" t="s">
        <v>37</v>
      </c>
      <c r="AJ128">
        <v>31900</v>
      </c>
    </row>
    <row r="129" spans="1:36" x14ac:dyDescent="0.3">
      <c r="A129" t="s">
        <v>127</v>
      </c>
      <c r="B129" t="s">
        <v>128</v>
      </c>
      <c r="C129">
        <v>4.8</v>
      </c>
      <c r="D129">
        <v>200</v>
      </c>
      <c r="E129">
        <v>365</v>
      </c>
      <c r="F129">
        <v>232</v>
      </c>
      <c r="G129">
        <v>340</v>
      </c>
      <c r="H129" t="s">
        <v>16</v>
      </c>
      <c r="I129" t="s">
        <v>17</v>
      </c>
      <c r="J129" t="s">
        <v>18</v>
      </c>
      <c r="K129" t="s">
        <v>30</v>
      </c>
      <c r="L129" t="s">
        <v>76</v>
      </c>
      <c r="M129">
        <v>5</v>
      </c>
      <c r="N129">
        <v>75351</v>
      </c>
      <c r="AI129" t="s">
        <v>56</v>
      </c>
      <c r="AJ129">
        <v>21421</v>
      </c>
    </row>
    <row r="130" spans="1:36" x14ac:dyDescent="0.3">
      <c r="AI130" t="s">
        <v>152</v>
      </c>
      <c r="AJ130">
        <v>38987</v>
      </c>
    </row>
    <row r="131" spans="1:36" x14ac:dyDescent="0.3">
      <c r="A131" t="s">
        <v>129</v>
      </c>
      <c r="B131" t="s">
        <v>130</v>
      </c>
      <c r="C131">
        <v>7</v>
      </c>
      <c r="D131">
        <v>180</v>
      </c>
      <c r="E131">
        <v>450</v>
      </c>
      <c r="F131">
        <v>200</v>
      </c>
      <c r="G131">
        <v>430</v>
      </c>
      <c r="H131" t="s">
        <v>16</v>
      </c>
      <c r="I131" t="s">
        <v>23</v>
      </c>
      <c r="J131" t="s">
        <v>18</v>
      </c>
      <c r="K131" t="s">
        <v>30</v>
      </c>
      <c r="L131" t="s">
        <v>20</v>
      </c>
      <c r="M131">
        <v>5</v>
      </c>
      <c r="N131">
        <v>54475</v>
      </c>
      <c r="AI131" t="s">
        <v>70</v>
      </c>
      <c r="AJ131">
        <v>33000</v>
      </c>
    </row>
    <row r="132" spans="1:36" x14ac:dyDescent="0.3">
      <c r="AI132" t="s">
        <v>167</v>
      </c>
      <c r="AJ132">
        <v>35575</v>
      </c>
    </row>
    <row r="133" spans="1:36" x14ac:dyDescent="0.3">
      <c r="A133" t="s">
        <v>54</v>
      </c>
      <c r="B133" t="s">
        <v>131</v>
      </c>
      <c r="C133">
        <v>4</v>
      </c>
      <c r="D133">
        <v>250</v>
      </c>
      <c r="E133">
        <v>425</v>
      </c>
      <c r="F133">
        <v>197</v>
      </c>
      <c r="G133">
        <v>890</v>
      </c>
      <c r="H133" t="s">
        <v>16</v>
      </c>
      <c r="I133" t="s">
        <v>17</v>
      </c>
      <c r="J133" t="s">
        <v>18</v>
      </c>
      <c r="K133" t="s">
        <v>19</v>
      </c>
      <c r="L133" t="s">
        <v>36</v>
      </c>
      <c r="M133">
        <v>4</v>
      </c>
      <c r="N133">
        <v>109302</v>
      </c>
      <c r="AI133" t="s">
        <v>53</v>
      </c>
      <c r="AJ133">
        <v>40936</v>
      </c>
    </row>
    <row r="134" spans="1:36" x14ac:dyDescent="0.3">
      <c r="AI134" t="s">
        <v>22</v>
      </c>
      <c r="AJ134">
        <v>30000</v>
      </c>
    </row>
    <row r="135" spans="1:36" x14ac:dyDescent="0.3">
      <c r="A135" t="s">
        <v>46</v>
      </c>
      <c r="B135" t="s">
        <v>132</v>
      </c>
      <c r="C135">
        <v>14</v>
      </c>
      <c r="D135">
        <v>123</v>
      </c>
      <c r="E135">
        <v>190</v>
      </c>
      <c r="F135">
        <v>200</v>
      </c>
      <c r="G135">
        <v>190</v>
      </c>
      <c r="H135" t="s">
        <v>16</v>
      </c>
      <c r="I135" t="s">
        <v>38</v>
      </c>
      <c r="J135" t="s">
        <v>133</v>
      </c>
      <c r="K135" t="s">
        <v>134</v>
      </c>
      <c r="L135" t="s">
        <v>83</v>
      </c>
      <c r="M135">
        <v>7</v>
      </c>
      <c r="N135">
        <v>33246</v>
      </c>
      <c r="AI135" t="s">
        <v>69</v>
      </c>
      <c r="AJ135">
        <v>45000</v>
      </c>
    </row>
    <row r="136" spans="1:36" x14ac:dyDescent="0.3">
      <c r="AI136" t="s">
        <v>71</v>
      </c>
      <c r="AJ136">
        <v>60437</v>
      </c>
    </row>
    <row r="137" spans="1:36" x14ac:dyDescent="0.3">
      <c r="A137" t="s">
        <v>14</v>
      </c>
      <c r="B137" t="s">
        <v>135</v>
      </c>
      <c r="C137">
        <v>5</v>
      </c>
      <c r="D137">
        <v>190</v>
      </c>
      <c r="E137">
        <v>460</v>
      </c>
      <c r="F137">
        <v>261</v>
      </c>
      <c r="G137">
        <v>710</v>
      </c>
      <c r="H137" t="s">
        <v>16</v>
      </c>
      <c r="I137" t="s">
        <v>17</v>
      </c>
      <c r="J137" t="s">
        <v>18</v>
      </c>
      <c r="K137" t="s">
        <v>82</v>
      </c>
      <c r="L137" t="s">
        <v>83</v>
      </c>
      <c r="M137">
        <v>6</v>
      </c>
      <c r="N137">
        <v>55000</v>
      </c>
      <c r="AI137" t="s">
        <v>72</v>
      </c>
      <c r="AJ137">
        <v>60437</v>
      </c>
    </row>
    <row r="138" spans="1:36" x14ac:dyDescent="0.3">
      <c r="AI138" t="s">
        <v>197</v>
      </c>
      <c r="AJ138">
        <v>5748591</v>
      </c>
    </row>
    <row r="139" spans="1:36" x14ac:dyDescent="0.3">
      <c r="A139" t="s">
        <v>79</v>
      </c>
      <c r="B139" t="s">
        <v>136</v>
      </c>
      <c r="C139">
        <v>22.4</v>
      </c>
      <c r="D139">
        <v>130</v>
      </c>
      <c r="E139">
        <v>160</v>
      </c>
      <c r="F139">
        <v>194</v>
      </c>
      <c r="G139" t="s">
        <v>119</v>
      </c>
      <c r="H139" t="s">
        <v>120</v>
      </c>
      <c r="I139" t="s">
        <v>38</v>
      </c>
      <c r="J139" t="s">
        <v>94</v>
      </c>
      <c r="K139" t="s">
        <v>134</v>
      </c>
      <c r="L139" t="s">
        <v>83</v>
      </c>
      <c r="M139">
        <v>5</v>
      </c>
      <c r="N139">
        <v>38000</v>
      </c>
    </row>
    <row r="141" spans="1:36" x14ac:dyDescent="0.3">
      <c r="A141" t="s">
        <v>129</v>
      </c>
      <c r="B141" t="s">
        <v>137</v>
      </c>
      <c r="C141">
        <v>6</v>
      </c>
      <c r="D141">
        <v>180</v>
      </c>
      <c r="E141">
        <v>430</v>
      </c>
      <c r="F141">
        <v>209</v>
      </c>
      <c r="G141">
        <v>410</v>
      </c>
      <c r="H141" t="s">
        <v>16</v>
      </c>
      <c r="I141" t="s">
        <v>17</v>
      </c>
      <c r="J141" t="s">
        <v>18</v>
      </c>
      <c r="K141" t="s">
        <v>30</v>
      </c>
      <c r="L141" t="s">
        <v>20</v>
      </c>
      <c r="M141">
        <v>5</v>
      </c>
      <c r="N141">
        <v>62900</v>
      </c>
    </row>
    <row r="143" spans="1:36" x14ac:dyDescent="0.3">
      <c r="A143" t="s">
        <v>28</v>
      </c>
      <c r="B143" t="s">
        <v>138</v>
      </c>
      <c r="C143">
        <v>6.9</v>
      </c>
      <c r="D143">
        <v>160</v>
      </c>
      <c r="E143">
        <v>230</v>
      </c>
      <c r="F143">
        <v>165</v>
      </c>
      <c r="G143">
        <v>260</v>
      </c>
      <c r="H143" t="s">
        <v>16</v>
      </c>
      <c r="I143" t="s">
        <v>23</v>
      </c>
      <c r="J143" t="s">
        <v>18</v>
      </c>
      <c r="K143" t="s">
        <v>24</v>
      </c>
      <c r="L143" t="s">
        <v>33</v>
      </c>
      <c r="M143">
        <v>4</v>
      </c>
      <c r="N143">
        <v>41526</v>
      </c>
    </row>
    <row r="145" spans="1:14" x14ac:dyDescent="0.3">
      <c r="A145" t="s">
        <v>65</v>
      </c>
      <c r="B145" t="s">
        <v>139</v>
      </c>
      <c r="C145">
        <v>7</v>
      </c>
      <c r="D145">
        <v>160</v>
      </c>
      <c r="E145">
        <v>400</v>
      </c>
      <c r="F145">
        <v>193</v>
      </c>
      <c r="G145">
        <v>540</v>
      </c>
      <c r="H145" t="s">
        <v>16</v>
      </c>
      <c r="I145" t="s">
        <v>17</v>
      </c>
      <c r="J145" t="s">
        <v>18</v>
      </c>
      <c r="K145" t="s">
        <v>30</v>
      </c>
      <c r="L145" t="s">
        <v>25</v>
      </c>
      <c r="M145">
        <v>5</v>
      </c>
      <c r="N145">
        <v>45000</v>
      </c>
    </row>
    <row r="147" spans="1:14" x14ac:dyDescent="0.3">
      <c r="A147" t="s">
        <v>54</v>
      </c>
      <c r="B147" t="s">
        <v>140</v>
      </c>
      <c r="C147">
        <v>3.5</v>
      </c>
      <c r="D147">
        <v>250</v>
      </c>
      <c r="E147">
        <v>385</v>
      </c>
      <c r="F147">
        <v>217</v>
      </c>
      <c r="G147">
        <v>770</v>
      </c>
      <c r="H147" t="s">
        <v>16</v>
      </c>
      <c r="I147" t="s">
        <v>17</v>
      </c>
      <c r="J147" t="s">
        <v>18</v>
      </c>
      <c r="K147" t="s">
        <v>141</v>
      </c>
      <c r="L147" t="s">
        <v>36</v>
      </c>
      <c r="M147">
        <v>4</v>
      </c>
      <c r="N147">
        <v>150000</v>
      </c>
    </row>
    <row r="149" spans="1:14" x14ac:dyDescent="0.3">
      <c r="A149" t="s">
        <v>142</v>
      </c>
      <c r="B149" t="s">
        <v>143</v>
      </c>
      <c r="C149">
        <v>5.5</v>
      </c>
      <c r="D149">
        <v>190</v>
      </c>
      <c r="E149">
        <v>390</v>
      </c>
      <c r="F149">
        <v>244</v>
      </c>
      <c r="G149">
        <v>460</v>
      </c>
      <c r="H149" t="s">
        <v>16</v>
      </c>
      <c r="I149" t="s">
        <v>17</v>
      </c>
      <c r="J149" t="s">
        <v>18</v>
      </c>
      <c r="K149" t="s">
        <v>30</v>
      </c>
      <c r="L149" t="s">
        <v>76</v>
      </c>
      <c r="M149">
        <v>5</v>
      </c>
      <c r="N149">
        <v>64000</v>
      </c>
    </row>
    <row r="151" spans="1:14" x14ac:dyDescent="0.3">
      <c r="A151" t="s">
        <v>144</v>
      </c>
      <c r="B151" t="s">
        <v>145</v>
      </c>
      <c r="C151">
        <v>9</v>
      </c>
      <c r="D151">
        <v>140</v>
      </c>
      <c r="E151">
        <v>225</v>
      </c>
      <c r="F151">
        <v>156</v>
      </c>
      <c r="G151">
        <v>270</v>
      </c>
      <c r="H151" t="s">
        <v>16</v>
      </c>
      <c r="I151" t="s">
        <v>38</v>
      </c>
      <c r="J151" t="s">
        <v>18</v>
      </c>
      <c r="K151" t="s">
        <v>24</v>
      </c>
      <c r="L151" t="s">
        <v>25</v>
      </c>
      <c r="M151">
        <v>5</v>
      </c>
      <c r="N151">
        <v>25500</v>
      </c>
    </row>
    <row r="153" spans="1:14" x14ac:dyDescent="0.3">
      <c r="A153" t="s">
        <v>77</v>
      </c>
      <c r="B153" t="s">
        <v>146</v>
      </c>
      <c r="C153">
        <v>9.8000000000000007</v>
      </c>
      <c r="D153">
        <v>155</v>
      </c>
      <c r="E153">
        <v>235</v>
      </c>
      <c r="F153">
        <v>167</v>
      </c>
      <c r="G153">
        <v>230</v>
      </c>
      <c r="H153" t="s">
        <v>16</v>
      </c>
      <c r="I153" t="s">
        <v>38</v>
      </c>
      <c r="J153" t="s">
        <v>18</v>
      </c>
      <c r="K153" t="s">
        <v>30</v>
      </c>
      <c r="L153" t="s">
        <v>25</v>
      </c>
      <c r="M153">
        <v>5</v>
      </c>
      <c r="N153">
        <v>34400</v>
      </c>
    </row>
    <row r="155" spans="1:14" x14ac:dyDescent="0.3">
      <c r="A155" t="s">
        <v>42</v>
      </c>
      <c r="B155" t="s">
        <v>147</v>
      </c>
      <c r="C155">
        <v>6.3</v>
      </c>
      <c r="D155">
        <v>180</v>
      </c>
      <c r="E155">
        <v>410</v>
      </c>
      <c r="F155">
        <v>188</v>
      </c>
      <c r="G155">
        <v>550</v>
      </c>
      <c r="H155" t="s">
        <v>16</v>
      </c>
      <c r="I155" t="s">
        <v>17</v>
      </c>
      <c r="J155" t="s">
        <v>18</v>
      </c>
      <c r="K155" t="s">
        <v>30</v>
      </c>
      <c r="L155" t="s">
        <v>20</v>
      </c>
      <c r="M155">
        <v>5</v>
      </c>
      <c r="N155">
        <v>57500</v>
      </c>
    </row>
    <row r="157" spans="1:14" x14ac:dyDescent="0.3">
      <c r="A157" t="s">
        <v>148</v>
      </c>
      <c r="B157" t="s">
        <v>149</v>
      </c>
      <c r="C157">
        <v>12.7</v>
      </c>
      <c r="D157">
        <v>130</v>
      </c>
      <c r="E157">
        <v>95</v>
      </c>
      <c r="F157">
        <v>176</v>
      </c>
      <c r="G157" t="s">
        <v>119</v>
      </c>
      <c r="H157" t="s">
        <v>120</v>
      </c>
      <c r="I157" t="s">
        <v>23</v>
      </c>
      <c r="J157" t="s">
        <v>94</v>
      </c>
      <c r="K157" t="s">
        <v>24</v>
      </c>
      <c r="L157" t="s">
        <v>57</v>
      </c>
      <c r="M157">
        <v>4</v>
      </c>
      <c r="N157">
        <v>22030</v>
      </c>
    </row>
    <row r="159" spans="1:14" x14ac:dyDescent="0.3">
      <c r="A159" t="s">
        <v>129</v>
      </c>
      <c r="B159" t="s">
        <v>150</v>
      </c>
      <c r="C159">
        <v>6</v>
      </c>
      <c r="D159">
        <v>180</v>
      </c>
      <c r="E159">
        <v>340</v>
      </c>
      <c r="F159">
        <v>206</v>
      </c>
      <c r="G159">
        <v>360</v>
      </c>
      <c r="H159" t="s">
        <v>16</v>
      </c>
      <c r="I159" t="s">
        <v>17</v>
      </c>
      <c r="J159" t="s">
        <v>18</v>
      </c>
      <c r="K159" t="s">
        <v>30</v>
      </c>
      <c r="L159" t="s">
        <v>20</v>
      </c>
      <c r="M159">
        <v>5</v>
      </c>
      <c r="N159">
        <v>54000</v>
      </c>
    </row>
    <row r="161" spans="1:14" x14ac:dyDescent="0.3">
      <c r="A161" t="s">
        <v>54</v>
      </c>
      <c r="B161" t="s">
        <v>151</v>
      </c>
      <c r="C161">
        <v>3.2</v>
      </c>
      <c r="D161">
        <v>260</v>
      </c>
      <c r="E161">
        <v>390</v>
      </c>
      <c r="F161">
        <v>215</v>
      </c>
      <c r="G161">
        <v>810</v>
      </c>
      <c r="H161" t="s">
        <v>16</v>
      </c>
      <c r="I161" t="s">
        <v>17</v>
      </c>
      <c r="J161" t="s">
        <v>18</v>
      </c>
      <c r="K161" t="s">
        <v>19</v>
      </c>
      <c r="L161" t="s">
        <v>36</v>
      </c>
      <c r="M161">
        <v>4</v>
      </c>
      <c r="N161">
        <v>148301</v>
      </c>
    </row>
    <row r="163" spans="1:14" x14ac:dyDescent="0.3">
      <c r="A163" t="s">
        <v>21</v>
      </c>
      <c r="B163" t="s">
        <v>152</v>
      </c>
      <c r="C163">
        <v>7.3</v>
      </c>
      <c r="D163">
        <v>160</v>
      </c>
      <c r="E163">
        <v>340</v>
      </c>
      <c r="F163">
        <v>171</v>
      </c>
      <c r="G163">
        <v>470</v>
      </c>
      <c r="H163" t="s">
        <v>16</v>
      </c>
      <c r="I163" t="s">
        <v>23</v>
      </c>
      <c r="J163" t="s">
        <v>18</v>
      </c>
      <c r="K163" t="s">
        <v>24</v>
      </c>
      <c r="L163" t="s">
        <v>25</v>
      </c>
      <c r="M163">
        <v>5</v>
      </c>
      <c r="N163">
        <v>38987</v>
      </c>
    </row>
    <row r="165" spans="1:14" x14ac:dyDescent="0.3">
      <c r="A165" t="s">
        <v>14</v>
      </c>
      <c r="B165" t="s">
        <v>153</v>
      </c>
      <c r="C165">
        <v>2.8</v>
      </c>
      <c r="D165">
        <v>250</v>
      </c>
      <c r="E165">
        <v>440</v>
      </c>
      <c r="F165">
        <v>216</v>
      </c>
      <c r="G165">
        <v>480</v>
      </c>
      <c r="H165" t="s">
        <v>16</v>
      </c>
      <c r="I165" t="s">
        <v>17</v>
      </c>
      <c r="J165" t="s">
        <v>94</v>
      </c>
      <c r="K165" t="s">
        <v>30</v>
      </c>
      <c r="L165" t="s">
        <v>36</v>
      </c>
      <c r="M165">
        <v>7</v>
      </c>
      <c r="N165">
        <v>102990</v>
      </c>
    </row>
    <row r="167" spans="1:14" x14ac:dyDescent="0.3">
      <c r="A167" t="s">
        <v>148</v>
      </c>
      <c r="B167" t="s">
        <v>154</v>
      </c>
      <c r="C167">
        <v>11.6</v>
      </c>
      <c r="D167">
        <v>130</v>
      </c>
      <c r="E167">
        <v>100</v>
      </c>
      <c r="F167">
        <v>167</v>
      </c>
      <c r="G167" t="s">
        <v>119</v>
      </c>
      <c r="H167" t="s">
        <v>120</v>
      </c>
      <c r="I167" t="s">
        <v>23</v>
      </c>
      <c r="J167" t="s">
        <v>94</v>
      </c>
      <c r="K167" t="s">
        <v>24</v>
      </c>
      <c r="L167" t="s">
        <v>57</v>
      </c>
      <c r="M167">
        <v>2</v>
      </c>
      <c r="N167">
        <v>21387</v>
      </c>
    </row>
    <row r="169" spans="1:14" x14ac:dyDescent="0.3">
      <c r="A169" t="s">
        <v>129</v>
      </c>
      <c r="B169" t="s">
        <v>155</v>
      </c>
      <c r="C169">
        <v>6.6</v>
      </c>
      <c r="D169">
        <v>180</v>
      </c>
      <c r="E169">
        <v>360</v>
      </c>
      <c r="F169">
        <v>194</v>
      </c>
      <c r="G169">
        <v>380</v>
      </c>
      <c r="H169" t="s">
        <v>16</v>
      </c>
      <c r="I169" t="s">
        <v>23</v>
      </c>
      <c r="J169" t="s">
        <v>18</v>
      </c>
      <c r="K169" t="s">
        <v>30</v>
      </c>
      <c r="L169" t="s">
        <v>20</v>
      </c>
      <c r="M169">
        <v>5</v>
      </c>
      <c r="N169">
        <v>46900</v>
      </c>
    </row>
    <row r="171" spans="1:14" x14ac:dyDescent="0.3">
      <c r="A171" t="s">
        <v>44</v>
      </c>
      <c r="B171" t="s">
        <v>156</v>
      </c>
      <c r="C171">
        <v>10</v>
      </c>
      <c r="D171">
        <v>140</v>
      </c>
      <c r="E171">
        <v>330</v>
      </c>
      <c r="F171">
        <v>273</v>
      </c>
      <c r="G171">
        <v>290</v>
      </c>
      <c r="H171" t="s">
        <v>16</v>
      </c>
      <c r="I171" t="s">
        <v>38</v>
      </c>
      <c r="J171" t="s">
        <v>18</v>
      </c>
      <c r="K171" t="s">
        <v>134</v>
      </c>
      <c r="L171" t="s">
        <v>83</v>
      </c>
      <c r="M171">
        <v>7</v>
      </c>
      <c r="N171">
        <v>70631</v>
      </c>
    </row>
    <row r="173" spans="1:14" x14ac:dyDescent="0.3">
      <c r="A173" t="s">
        <v>157</v>
      </c>
      <c r="B173" t="s">
        <v>158</v>
      </c>
      <c r="C173">
        <v>9</v>
      </c>
      <c r="D173">
        <v>150</v>
      </c>
      <c r="E173">
        <v>250</v>
      </c>
      <c r="F173">
        <v>168</v>
      </c>
      <c r="G173">
        <v>330</v>
      </c>
      <c r="H173" t="s">
        <v>16</v>
      </c>
      <c r="I173" t="s">
        <v>38</v>
      </c>
      <c r="J173" t="s">
        <v>18</v>
      </c>
      <c r="K173" t="s">
        <v>24</v>
      </c>
      <c r="L173" t="s">
        <v>33</v>
      </c>
      <c r="M173">
        <v>4</v>
      </c>
      <c r="N173">
        <v>34900</v>
      </c>
    </row>
    <row r="175" spans="1:14" x14ac:dyDescent="0.3">
      <c r="A175" t="s">
        <v>14</v>
      </c>
      <c r="B175" t="s">
        <v>159</v>
      </c>
      <c r="C175">
        <v>7</v>
      </c>
      <c r="D175">
        <v>180</v>
      </c>
      <c r="E175">
        <v>390</v>
      </c>
      <c r="F175">
        <v>256</v>
      </c>
      <c r="G175">
        <v>740</v>
      </c>
      <c r="H175" t="s">
        <v>16</v>
      </c>
      <c r="I175" t="s">
        <v>23</v>
      </c>
      <c r="J175" t="s">
        <v>18</v>
      </c>
      <c r="K175" t="s">
        <v>82</v>
      </c>
      <c r="L175" t="s">
        <v>83</v>
      </c>
      <c r="M175">
        <v>6</v>
      </c>
      <c r="N175">
        <v>45000</v>
      </c>
    </row>
    <row r="177" spans="1:14" x14ac:dyDescent="0.3">
      <c r="A177" t="s">
        <v>42</v>
      </c>
      <c r="B177" t="s">
        <v>160</v>
      </c>
      <c r="C177">
        <v>6.8</v>
      </c>
      <c r="D177">
        <v>190</v>
      </c>
      <c r="E177">
        <v>295</v>
      </c>
      <c r="F177">
        <v>219</v>
      </c>
      <c r="G177">
        <v>470</v>
      </c>
      <c r="H177" t="s">
        <v>16</v>
      </c>
      <c r="I177" t="s">
        <v>17</v>
      </c>
      <c r="J177" t="s">
        <v>18</v>
      </c>
      <c r="K177" t="s">
        <v>30</v>
      </c>
      <c r="L177" t="s">
        <v>76</v>
      </c>
      <c r="M177">
        <v>5</v>
      </c>
      <c r="N177">
        <v>69551</v>
      </c>
    </row>
    <row r="179" spans="1:14" x14ac:dyDescent="0.3">
      <c r="A179" t="s">
        <v>65</v>
      </c>
      <c r="B179" t="s">
        <v>161</v>
      </c>
      <c r="C179">
        <v>6.2</v>
      </c>
      <c r="D179">
        <v>180</v>
      </c>
      <c r="E179">
        <v>400</v>
      </c>
      <c r="F179">
        <v>193</v>
      </c>
      <c r="G179">
        <v>540</v>
      </c>
      <c r="H179" t="s">
        <v>16</v>
      </c>
      <c r="I179" t="s">
        <v>17</v>
      </c>
      <c r="J179" t="s">
        <v>18</v>
      </c>
      <c r="K179" t="s">
        <v>30</v>
      </c>
      <c r="L179" t="s">
        <v>25</v>
      </c>
      <c r="M179">
        <v>5</v>
      </c>
      <c r="N179">
        <v>47500</v>
      </c>
    </row>
    <row r="181" spans="1:14" x14ac:dyDescent="0.3">
      <c r="A181" t="s">
        <v>65</v>
      </c>
      <c r="B181" t="s">
        <v>162</v>
      </c>
      <c r="C181">
        <v>9</v>
      </c>
      <c r="D181">
        <v>160</v>
      </c>
      <c r="E181">
        <v>320</v>
      </c>
      <c r="F181">
        <v>181</v>
      </c>
      <c r="G181">
        <v>440</v>
      </c>
      <c r="H181" t="s">
        <v>16</v>
      </c>
      <c r="I181" t="s">
        <v>23</v>
      </c>
      <c r="J181" t="s">
        <v>18</v>
      </c>
      <c r="K181" t="s">
        <v>30</v>
      </c>
      <c r="L181" t="s">
        <v>25</v>
      </c>
      <c r="M181">
        <v>5</v>
      </c>
      <c r="N181">
        <v>37500</v>
      </c>
    </row>
    <row r="183" spans="1:14" x14ac:dyDescent="0.3">
      <c r="A183" t="s">
        <v>42</v>
      </c>
      <c r="B183" t="s">
        <v>163</v>
      </c>
      <c r="C183">
        <v>4.5</v>
      </c>
      <c r="D183">
        <v>210</v>
      </c>
      <c r="E183">
        <v>320</v>
      </c>
      <c r="F183">
        <v>270</v>
      </c>
      <c r="G183">
        <v>510</v>
      </c>
      <c r="H183" t="s">
        <v>16</v>
      </c>
      <c r="I183" t="s">
        <v>17</v>
      </c>
      <c r="J183" t="s">
        <v>18</v>
      </c>
      <c r="K183" t="s">
        <v>30</v>
      </c>
      <c r="L183" t="s">
        <v>76</v>
      </c>
      <c r="M183">
        <v>5</v>
      </c>
      <c r="N183">
        <v>93800</v>
      </c>
    </row>
    <row r="185" spans="1:14" x14ac:dyDescent="0.3">
      <c r="A185" t="s">
        <v>148</v>
      </c>
      <c r="B185" t="s">
        <v>164</v>
      </c>
      <c r="C185">
        <v>11.9</v>
      </c>
      <c r="D185">
        <v>130</v>
      </c>
      <c r="E185">
        <v>95</v>
      </c>
      <c r="F185">
        <v>176</v>
      </c>
      <c r="G185" t="s">
        <v>119</v>
      </c>
      <c r="H185" t="s">
        <v>120</v>
      </c>
      <c r="I185" t="s">
        <v>23</v>
      </c>
      <c r="J185" t="s">
        <v>94</v>
      </c>
      <c r="K185" t="s">
        <v>110</v>
      </c>
      <c r="L185" t="s">
        <v>57</v>
      </c>
      <c r="M185">
        <v>2</v>
      </c>
      <c r="N185">
        <v>24565</v>
      </c>
    </row>
    <row r="187" spans="1:14" x14ac:dyDescent="0.3">
      <c r="A187" t="s">
        <v>77</v>
      </c>
      <c r="B187" t="s">
        <v>100</v>
      </c>
      <c r="C187">
        <v>7.9</v>
      </c>
      <c r="D187">
        <v>167</v>
      </c>
      <c r="E187">
        <v>365</v>
      </c>
      <c r="F187">
        <v>175</v>
      </c>
      <c r="G187">
        <v>320</v>
      </c>
      <c r="H187" t="s">
        <v>16</v>
      </c>
      <c r="I187" t="s">
        <v>38</v>
      </c>
      <c r="J187" t="s">
        <v>18</v>
      </c>
      <c r="K187" t="s">
        <v>30</v>
      </c>
      <c r="L187" t="s">
        <v>33</v>
      </c>
      <c r="M187">
        <v>5</v>
      </c>
      <c r="N187">
        <v>36837</v>
      </c>
    </row>
    <row r="189" spans="1:14" x14ac:dyDescent="0.3">
      <c r="A189" t="s">
        <v>46</v>
      </c>
      <c r="B189" t="s">
        <v>165</v>
      </c>
      <c r="C189">
        <v>5.7</v>
      </c>
      <c r="D189">
        <v>200</v>
      </c>
      <c r="E189">
        <v>420</v>
      </c>
      <c r="F189">
        <v>207</v>
      </c>
      <c r="G189">
        <v>500</v>
      </c>
      <c r="H189" t="s">
        <v>16</v>
      </c>
      <c r="I189" t="s">
        <v>17</v>
      </c>
      <c r="J189" t="s">
        <v>18</v>
      </c>
      <c r="K189" t="s">
        <v>24</v>
      </c>
      <c r="L189" t="s">
        <v>25</v>
      </c>
      <c r="M189">
        <v>5</v>
      </c>
      <c r="N189">
        <v>57500</v>
      </c>
    </row>
    <row r="191" spans="1:14" x14ac:dyDescent="0.3">
      <c r="A191" t="s">
        <v>157</v>
      </c>
      <c r="B191" t="s">
        <v>166</v>
      </c>
      <c r="C191">
        <v>9</v>
      </c>
      <c r="D191">
        <v>150</v>
      </c>
      <c r="E191">
        <v>250</v>
      </c>
      <c r="F191">
        <v>168</v>
      </c>
      <c r="G191">
        <v>330</v>
      </c>
      <c r="H191" t="s">
        <v>16</v>
      </c>
      <c r="I191" t="s">
        <v>38</v>
      </c>
      <c r="J191" t="s">
        <v>18</v>
      </c>
      <c r="K191" t="s">
        <v>110</v>
      </c>
      <c r="L191" t="s">
        <v>33</v>
      </c>
      <c r="M191">
        <v>4</v>
      </c>
      <c r="N191">
        <v>37900</v>
      </c>
    </row>
    <row r="193" spans="1:14" x14ac:dyDescent="0.3">
      <c r="A193" t="s">
        <v>21</v>
      </c>
      <c r="B193" t="s">
        <v>167</v>
      </c>
      <c r="C193">
        <v>7.3</v>
      </c>
      <c r="D193">
        <v>160</v>
      </c>
      <c r="E193">
        <v>340</v>
      </c>
      <c r="F193">
        <v>171</v>
      </c>
      <c r="G193">
        <v>470</v>
      </c>
      <c r="H193" t="s">
        <v>16</v>
      </c>
      <c r="I193" t="s">
        <v>23</v>
      </c>
      <c r="J193" t="s">
        <v>18</v>
      </c>
      <c r="K193" t="s">
        <v>24</v>
      </c>
      <c r="L193" t="s">
        <v>25</v>
      </c>
      <c r="M193">
        <v>5</v>
      </c>
      <c r="N193">
        <v>35575</v>
      </c>
    </row>
    <row r="195" spans="1:14" x14ac:dyDescent="0.3">
      <c r="A195" t="s">
        <v>77</v>
      </c>
      <c r="B195" t="s">
        <v>168</v>
      </c>
      <c r="C195">
        <v>9.9</v>
      </c>
      <c r="D195">
        <v>157</v>
      </c>
      <c r="E195">
        <v>230</v>
      </c>
      <c r="F195">
        <v>170</v>
      </c>
      <c r="G195">
        <v>220</v>
      </c>
      <c r="H195" t="s">
        <v>16</v>
      </c>
      <c r="I195" t="s">
        <v>38</v>
      </c>
      <c r="J195" t="s">
        <v>18</v>
      </c>
      <c r="K195" t="s">
        <v>30</v>
      </c>
      <c r="L195" t="s">
        <v>33</v>
      </c>
      <c r="M195">
        <v>5</v>
      </c>
      <c r="N195">
        <v>33133</v>
      </c>
    </row>
    <row r="197" spans="1:14" x14ac:dyDescent="0.3">
      <c r="A197" t="s">
        <v>142</v>
      </c>
      <c r="B197" t="s">
        <v>169</v>
      </c>
      <c r="C197">
        <v>7.5</v>
      </c>
      <c r="D197">
        <v>190</v>
      </c>
      <c r="E197">
        <v>325</v>
      </c>
      <c r="F197">
        <v>222</v>
      </c>
      <c r="G197">
        <v>420</v>
      </c>
      <c r="H197" t="s">
        <v>16</v>
      </c>
      <c r="I197" t="s">
        <v>23</v>
      </c>
      <c r="J197" t="s">
        <v>18</v>
      </c>
      <c r="K197" t="s">
        <v>30</v>
      </c>
      <c r="L197" t="s">
        <v>76</v>
      </c>
      <c r="M197">
        <v>5</v>
      </c>
      <c r="N197">
        <v>53500</v>
      </c>
    </row>
    <row r="199" spans="1:14" x14ac:dyDescent="0.3">
      <c r="A199" t="s">
        <v>46</v>
      </c>
      <c r="B199" t="s">
        <v>170</v>
      </c>
      <c r="C199">
        <v>7.5</v>
      </c>
      <c r="D199">
        <v>160</v>
      </c>
      <c r="E199">
        <v>330</v>
      </c>
      <c r="F199">
        <v>191</v>
      </c>
      <c r="G199">
        <v>440</v>
      </c>
      <c r="H199" t="s">
        <v>16</v>
      </c>
      <c r="I199" t="s">
        <v>38</v>
      </c>
      <c r="J199" t="s">
        <v>18</v>
      </c>
      <c r="K199" t="s">
        <v>24</v>
      </c>
      <c r="L199" t="s">
        <v>25</v>
      </c>
      <c r="M199">
        <v>5</v>
      </c>
      <c r="N199">
        <v>45000</v>
      </c>
    </row>
    <row r="201" spans="1:14" x14ac:dyDescent="0.3">
      <c r="A201" t="s">
        <v>42</v>
      </c>
      <c r="B201" t="s">
        <v>171</v>
      </c>
      <c r="C201">
        <v>4.5</v>
      </c>
      <c r="D201">
        <v>210</v>
      </c>
      <c r="E201">
        <v>335</v>
      </c>
      <c r="F201">
        <v>258</v>
      </c>
      <c r="G201">
        <v>540</v>
      </c>
      <c r="H201" t="s">
        <v>16</v>
      </c>
      <c r="I201" t="s">
        <v>17</v>
      </c>
      <c r="J201" t="s">
        <v>18</v>
      </c>
      <c r="K201" t="s">
        <v>30</v>
      </c>
      <c r="L201" t="s">
        <v>76</v>
      </c>
      <c r="M201">
        <v>5</v>
      </c>
      <c r="N201">
        <v>96050</v>
      </c>
    </row>
    <row r="203" spans="1:14" x14ac:dyDescent="0.3">
      <c r="A203" t="s">
        <v>46</v>
      </c>
      <c r="B203" t="s">
        <v>172</v>
      </c>
      <c r="C203">
        <v>5.9</v>
      </c>
      <c r="D203">
        <v>200</v>
      </c>
      <c r="E203">
        <v>325</v>
      </c>
      <c r="F203">
        <v>194</v>
      </c>
      <c r="G203">
        <v>440</v>
      </c>
      <c r="H203" t="s">
        <v>16</v>
      </c>
      <c r="I203" t="s">
        <v>17</v>
      </c>
      <c r="J203" t="s">
        <v>18</v>
      </c>
      <c r="K203" t="s">
        <v>24</v>
      </c>
      <c r="L203" t="s">
        <v>25</v>
      </c>
      <c r="M203">
        <v>5</v>
      </c>
      <c r="N203">
        <v>50000</v>
      </c>
    </row>
    <row r="205" spans="1:14" x14ac:dyDescent="0.3">
      <c r="A205" t="s">
        <v>46</v>
      </c>
      <c r="B205" t="s">
        <v>173</v>
      </c>
      <c r="C205">
        <v>5.0999999999999996</v>
      </c>
      <c r="D205">
        <v>200</v>
      </c>
      <c r="E205">
        <v>375</v>
      </c>
      <c r="F205">
        <v>232</v>
      </c>
      <c r="G205">
        <v>450</v>
      </c>
      <c r="H205" t="s">
        <v>16</v>
      </c>
      <c r="I205" t="s">
        <v>17</v>
      </c>
      <c r="J205" t="s">
        <v>18</v>
      </c>
      <c r="K205" t="s">
        <v>24</v>
      </c>
      <c r="L205" t="s">
        <v>25</v>
      </c>
      <c r="M205">
        <v>5</v>
      </c>
      <c r="N205">
        <v>65000</v>
      </c>
    </row>
    <row r="207" spans="1:14" x14ac:dyDescent="0.3">
      <c r="A207" t="s">
        <v>142</v>
      </c>
      <c r="B207" t="s">
        <v>174</v>
      </c>
      <c r="C207">
        <v>7.5</v>
      </c>
      <c r="D207">
        <v>190</v>
      </c>
      <c r="E207">
        <v>400</v>
      </c>
      <c r="F207">
        <v>238</v>
      </c>
      <c r="G207">
        <v>480</v>
      </c>
      <c r="H207" t="s">
        <v>16</v>
      </c>
      <c r="I207" t="s">
        <v>17</v>
      </c>
      <c r="J207" t="s">
        <v>18</v>
      </c>
      <c r="K207" t="s">
        <v>30</v>
      </c>
      <c r="L207" t="s">
        <v>76</v>
      </c>
      <c r="M207">
        <v>5</v>
      </c>
      <c r="N207">
        <v>62000</v>
      </c>
    </row>
  </sheetData>
  <conditionalFormatting sqref="N3:N207">
    <cfRule type="cellIs" dxfId="3" priority="1" operator="equal">
      <formula>50000</formula>
    </cfRule>
    <cfRule type="cellIs" dxfId="2" priority="2" operator="greaterThan">
      <formula>100000</formula>
    </cfRule>
    <cfRule type="cellIs" dxfId="1" priority="3" operator="lessThan">
      <formula>50000</formula>
    </cfRule>
    <cfRule type="cellIs" dxfId="0" priority="4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electriccardataclean.xlsx</vt:lpstr>
      <vt:lpstr>electriccardataclean.xlsx!Extract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Kiran</dc:creator>
  <cp:lastModifiedBy>Aishwarya Kiran</cp:lastModifiedBy>
  <dcterms:created xsi:type="dcterms:W3CDTF">2023-11-19T16:34:20Z</dcterms:created>
  <dcterms:modified xsi:type="dcterms:W3CDTF">2024-01-13T07:13:25Z</dcterms:modified>
</cp:coreProperties>
</file>