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20" activeTab="7"/>
  </bookViews>
  <sheets>
    <sheet name="1980Challenge" sheetId="1" r:id="rId1"/>
    <sheet name="percentage of active cars" sheetId="2" r:id="rId2"/>
    <sheet name="top V engine cars" sheetId="5" r:id="rId3"/>
    <sheet name="Task 1" sheetId="6" r:id="rId4"/>
    <sheet name="Task 2" sheetId="7" r:id="rId5"/>
    <sheet name="Task 3" sheetId="8" r:id="rId6"/>
    <sheet name="Task 4" sheetId="9" r:id="rId7"/>
    <sheet name="Task 5" sheetId="10" r:id="rId8"/>
  </sheets>
  <definedNames>
    <definedName name="_xlnm._FilterDatabase" localSheetId="0" hidden="1">'1980Challenge'!$A$1:$M$34</definedName>
    <definedName name="_xlnm._FilterDatabase" localSheetId="7" hidden="1">'Task 5'!#REF!</definedName>
  </definedNames>
  <calcPr calcId="144525"/>
  <pivotCaches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9" l="1"/>
  <c r="E10" i="10"/>
  <c r="E11" i="10"/>
  <c r="E12" i="10"/>
  <c r="E13" i="10"/>
  <c r="E9" i="10"/>
  <c r="K14" i="9"/>
  <c r="F7" i="7"/>
  <c r="F6" i="7"/>
  <c r="F5" i="7"/>
  <c r="M32" i="1" l="1"/>
  <c r="M30" i="1"/>
  <c r="M33" i="1"/>
  <c r="M25" i="1"/>
  <c r="M27" i="1"/>
  <c r="M10" i="1"/>
  <c r="M22" i="1"/>
  <c r="M31" i="1"/>
  <c r="M21" i="1"/>
  <c r="M26" i="1"/>
  <c r="M4" i="1"/>
  <c r="M6" i="1"/>
  <c r="M13" i="1"/>
  <c r="M7" i="1"/>
  <c r="M19" i="1"/>
  <c r="M17" i="1"/>
  <c r="M16" i="1"/>
  <c r="M15" i="1"/>
  <c r="M18" i="1"/>
  <c r="M20" i="1"/>
  <c r="M9" i="1"/>
  <c r="M2" i="1"/>
  <c r="M14" i="1"/>
  <c r="M5" i="1"/>
  <c r="M29" i="1"/>
  <c r="M3" i="1"/>
  <c r="M23" i="1"/>
  <c r="M8" i="1"/>
  <c r="M11" i="1"/>
  <c r="M24" i="1"/>
  <c r="M28" i="1"/>
  <c r="M12" i="1"/>
  <c r="C34" i="1"/>
</calcChain>
</file>

<file path=xl/comments1.xml><?xml version="1.0" encoding="utf-8"?>
<comments xmlns="http://schemas.openxmlformats.org/spreadsheetml/2006/main">
  <authors>
    <author>Jaya Pandey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Miles per Gallon 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No. of cylinders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Displacement, in cubic inches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diveshaft ratio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1/4 mile time; a measure of acceleration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0: V shape engine cars
1: Straight engine cars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Transmission; 
0: auto 
1: manual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>
  <authors>
    <author>Jaya Pandey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1/4 mile time; a measure of acceleration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No of Gears</t>
        </r>
      </text>
    </comment>
  </commentList>
</comments>
</file>

<file path=xl/comments3.xml><?xml version="1.0" encoding="utf-8"?>
<comments xmlns="http://schemas.openxmlformats.org/spreadsheetml/2006/main">
  <authors>
    <author>Jaya Pandey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1/4 mile time; a measure of acceleration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</commentList>
</comments>
</file>

<file path=xl/comments4.xml><?xml version="1.0" encoding="utf-8"?>
<comments xmlns="http://schemas.openxmlformats.org/spreadsheetml/2006/main">
  <authors>
    <author>Jaya Pandey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HorsePower</t>
        </r>
      </text>
    </comment>
  </commentList>
</comments>
</file>

<file path=xl/sharedStrings.xml><?xml version="1.0" encoding="utf-8"?>
<sst xmlns="http://schemas.openxmlformats.org/spreadsheetml/2006/main" count="227" uniqueCount="96">
  <si>
    <t>Muscle cars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</si>
  <si>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</si>
  <si>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</si>
  <si>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</si>
  <si>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</si>
  <si>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</si>
  <si>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</si>
  <si>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</si>
  <si>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</si>
  <si>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</si>
  <si>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</si>
  <si>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</si>
  <si>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Maserati Bora</t>
  </si>
  <si>
    <t>Ford Pantera L</t>
  </si>
  <si>
    <t>Lotus Europa</t>
  </si>
  <si>
    <t>Duster 360</t>
  </si>
  <si>
    <t>Camaro Z28</t>
  </si>
  <si>
    <t>Ferrari Dino</t>
  </si>
  <si>
    <t>Hornet Sportabout</t>
  </si>
  <si>
    <t>Chrysler Imperial</t>
  </si>
  <si>
    <t>Merc 450SL</t>
  </si>
  <si>
    <t>Merc 450SLC</t>
  </si>
  <si>
    <t>Cadillac Fleetwood</t>
  </si>
  <si>
    <t>Pontiac Firebird</t>
  </si>
  <si>
    <t>Merc 450SE</t>
  </si>
  <si>
    <t>AMC Javelin</t>
  </si>
  <si>
    <t>Dodge Challenger</t>
  </si>
  <si>
    <t>Porsche 914-2</t>
  </si>
  <si>
    <t>Mazda RX4</t>
  </si>
  <si>
    <t>Datsun 710</t>
  </si>
  <si>
    <t>Lincoln Continental</t>
  </si>
  <si>
    <t>Toyota Corona</t>
  </si>
  <si>
    <t>Volvo 142E</t>
  </si>
  <si>
    <t>Mazda RX4 Wag</t>
  </si>
  <si>
    <t>Merc 280C</t>
  </si>
  <si>
    <t>Merc 280</t>
  </si>
  <si>
    <t>Toyota Corolla</t>
  </si>
  <si>
    <t>Hornet 4 Drive</t>
  </si>
  <si>
    <t>Fiat X1-9</t>
  </si>
  <si>
    <t>Honda Civic</t>
  </si>
  <si>
    <t>Valiant</t>
  </si>
  <si>
    <t>Merc 230</t>
  </si>
  <si>
    <t>Fiat 128</t>
  </si>
  <si>
    <t>Merc 240D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</si>
  <si>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</si>
  <si>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</si>
  <si>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</si>
  <si>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</si>
  <si>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</si>
  <si>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</si>
  <si>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</si>
  <si>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</si>
  <si>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</si>
  <si>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</si>
  <si>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</si>
  <si>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hp/wt</t>
  </si>
  <si>
    <t>Interpretation</t>
  </si>
  <si>
    <t>What parameters would you choose to identify the best car?</t>
  </si>
  <si>
    <t>How would you arrange the data  based on those parameters?</t>
  </si>
  <si>
    <t>Question 2</t>
  </si>
  <si>
    <t>Question 3</t>
  </si>
  <si>
    <t>Question 4</t>
  </si>
  <si>
    <t>Question 5</t>
  </si>
  <si>
    <t>interpretation</t>
  </si>
  <si>
    <t>How do you think the power and weight of the car would affect the acceleration</t>
  </si>
  <si>
    <t>It is a well known fact</t>
  </si>
  <si>
    <t>t amongst automation enthusiasts that v configuration engines are more powerful than straight configuration engines.</t>
  </si>
  <si>
    <t>Smith wants to know about the most available muscle cars in the city</t>
  </si>
  <si>
    <t>Average of hp</t>
  </si>
  <si>
    <t>Average of weight</t>
  </si>
  <si>
    <t>average of gear</t>
  </si>
  <si>
    <t>conclude data</t>
  </si>
  <si>
    <t>Conclude data</t>
  </si>
  <si>
    <t>V shape</t>
  </si>
  <si>
    <t>S Shape</t>
  </si>
  <si>
    <t>HP</t>
  </si>
  <si>
    <t>V Shape average</t>
  </si>
  <si>
    <t>S shape average</t>
  </si>
  <si>
    <t>V configurationengines are more powerful as HP of v configuration is grater than s shape.</t>
  </si>
  <si>
    <t>Sum of Dallas</t>
  </si>
  <si>
    <t>Row Labels</t>
  </si>
  <si>
    <t>Grand Total</t>
  </si>
  <si>
    <t>Conclude Table</t>
  </si>
  <si>
    <t>can you suggest to smith one wiyh the best horsepower</t>
  </si>
  <si>
    <t>From below table I would suggetion to smith with availability and best hp is</t>
  </si>
  <si>
    <t>Conclude Data</t>
  </si>
  <si>
    <t>hp max</t>
  </si>
  <si>
    <t xml:space="preserve">WT mi </t>
  </si>
  <si>
    <t>max qsec</t>
  </si>
  <si>
    <t>wt</t>
  </si>
  <si>
    <t>there is no effecti in acceleration while changing the power and weight of the car</t>
  </si>
  <si>
    <t>2.weight</t>
  </si>
  <si>
    <t>3.Gear</t>
  </si>
  <si>
    <t>1. Horse power</t>
  </si>
  <si>
    <t xml:space="preserve"> Chrysler Imperial is the best muscle car.</t>
  </si>
  <si>
    <t>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</si>
</sst>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0" fontId="18" fillId="34" borderId="0" xfId="42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0" borderId="0" xfId="0" applyFont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 applyBorder="1" applyAlignment="1">
      <alignment horizontal="center"/>
    </xf>
    <xf numFmtId="0" fontId="16" fillId="35" borderId="0" xfId="0" applyFont="1" applyFill="1"/>
    <xf numFmtId="0" fontId="0" fillId="36" borderId="10" xfId="0" applyFill="1" applyBorder="1" applyAlignment="1">
      <alignment horizontal="center"/>
    </xf>
    <xf numFmtId="0" fontId="21" fillId="36" borderId="10" xfId="0" applyFont="1" applyFill="1" applyBorder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80.589784953707" createdVersion="4" refreshedVersion="4" minRefreshableVersion="3" recordCount="5">
  <cacheSource type="worksheet">
    <worksheetSource ref="C8:E13" sheet="Task 5"/>
  </cacheSource>
  <cacheFields count="3">
    <cacheField name="Muscle cars" numFmtId="0">
      <sharedItems count="5">
        <s v="Maserati Bora"/>
        <s v="Chrysler Imperial"/>
        <s v="Ford Pantera L"/>
        <s v="Duster 360"/>
        <s v="Camaro Z28"/>
      </sharedItems>
    </cacheField>
    <cacheField name="hp" numFmtId="0">
      <sharedItems containsSemiMixedTypes="0" containsString="0" containsNumber="1" containsInteger="1" minValue="245" maxValue="335"/>
    </cacheField>
    <cacheField name="Dallas" numFmtId="0">
      <sharedItems containsSemiMixedTypes="0" containsString="0" containsNumber="1" minValue="0.01" maxValue="0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335"/>
    <n v="0.01"/>
  </r>
  <r>
    <x v="1"/>
    <n v="270"/>
    <n v="0.36"/>
  </r>
  <r>
    <x v="2"/>
    <n v="264"/>
    <n v="0.04"/>
  </r>
  <r>
    <x v="3"/>
    <n v="245"/>
    <n v="0.12"/>
  </r>
  <r>
    <x v="4"/>
    <n v="245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8:H14" firstHeaderRow="1" firstDataRow="1" firstDataCol="1"/>
  <pivotFields count="3"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allas" fld="2" showDataAs="percentOfTotal" baseField="0" baseItem="0" numFmtId="10"/>
  </dataFields>
  <formats count="1">
    <format dxfId="0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..\..\AppData\Local\Microsoft\Windows\INetCache\Content.Outlook\OL9K6BF1\Description.doc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AppData/Local/Microsoft/Windows/INetCache/Content.Outlook/OL9K6BF1/Description.do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\..\..\..\..\..\..\AppData\Local\Microsoft\Windows\INetCache\Content.Outlook\OL9K6BF1\Description.doc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..\..\..\..\..\..\..\AppData\Local\Microsoft\Windows\INetCache\Content.Outlook\OL9K6BF1\Description.do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..\..\..\..\..\..\..\AppData\Local\Microsoft\Windows\INetCache\Content.Outlook\OL9K6BF1\Description.doc" TargetMode="Externa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workbookViewId="0">
      <selection activeCell="O13" sqref="O13"/>
    </sheetView>
  </sheetViews>
  <sheetFormatPr defaultRowHeight="14.5" x14ac:dyDescent="0.35"/>
  <cols>
    <col min="1" max="1" width="18.453125" style="1" bestFit="1" customWidth="1"/>
    <col min="2" max="3" width="9.1796875" style="1"/>
    <col min="4" max="4" width="9.1796875" style="5"/>
    <col min="5" max="12" width="9.1796875" style="1"/>
    <col min="13" max="13" width="9.1796875" style="7"/>
  </cols>
  <sheetData>
    <row r="1" spans="1:13" s="7" customFormat="1" x14ac:dyDescent="0.35">
      <c r="A1" s="6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55</v>
      </c>
    </row>
    <row r="2" spans="1:13" x14ac:dyDescent="0.35">
      <c r="A2" s="1" t="s">
        <v>34</v>
      </c>
      <c r="B2" s="1">
        <v>17.8</v>
      </c>
      <c r="C2" s="1">
        <v>6</v>
      </c>
      <c r="D2" s="5">
        <v>167.6</v>
      </c>
      <c r="E2" s="1">
        <v>123</v>
      </c>
      <c r="F2" s="1">
        <v>3.92</v>
      </c>
      <c r="G2" s="1">
        <v>3440</v>
      </c>
      <c r="H2" s="1">
        <v>22.9</v>
      </c>
      <c r="I2" s="1">
        <v>1</v>
      </c>
      <c r="J2" s="1">
        <v>0</v>
      </c>
      <c r="K2" s="1">
        <v>4</v>
      </c>
      <c r="L2" s="1">
        <v>4</v>
      </c>
      <c r="M2" s="7">
        <f>E2/G2</f>
        <v>3.5755813953488369E-2</v>
      </c>
    </row>
    <row r="3" spans="1:13" x14ac:dyDescent="0.35">
      <c r="A3" s="1" t="s">
        <v>38</v>
      </c>
      <c r="B3" s="1">
        <v>27.3</v>
      </c>
      <c r="C3" s="1">
        <v>4</v>
      </c>
      <c r="D3" s="5">
        <v>79</v>
      </c>
      <c r="E3" s="1">
        <v>66</v>
      </c>
      <c r="F3" s="1">
        <v>4.08</v>
      </c>
      <c r="G3" s="1">
        <v>1935</v>
      </c>
      <c r="H3" s="1">
        <v>20.22</v>
      </c>
      <c r="I3" s="1">
        <v>1</v>
      </c>
      <c r="J3" s="1">
        <v>1</v>
      </c>
      <c r="K3" s="1">
        <v>4</v>
      </c>
      <c r="L3" s="1">
        <v>1</v>
      </c>
      <c r="M3" s="7">
        <f>E3/G3</f>
        <v>3.4108527131782945E-2</v>
      </c>
    </row>
    <row r="4" spans="1:13" x14ac:dyDescent="0.35">
      <c r="A4" s="1" t="s">
        <v>23</v>
      </c>
      <c r="B4" s="1">
        <v>19.2</v>
      </c>
      <c r="C4" s="1">
        <v>8</v>
      </c>
      <c r="D4" s="5">
        <v>400</v>
      </c>
      <c r="E4" s="1">
        <v>175</v>
      </c>
      <c r="F4" s="1">
        <v>3.08</v>
      </c>
      <c r="G4" s="1">
        <v>3845</v>
      </c>
      <c r="H4" s="1">
        <v>20.010000000000002</v>
      </c>
      <c r="I4" s="1">
        <v>0</v>
      </c>
      <c r="J4" s="1">
        <v>0</v>
      </c>
      <c r="K4" s="1">
        <v>3</v>
      </c>
      <c r="L4" s="1">
        <v>2</v>
      </c>
      <c r="M4" s="7">
        <f>E4/G4</f>
        <v>4.5513654096228866E-2</v>
      </c>
    </row>
    <row r="5" spans="1:13" x14ac:dyDescent="0.35">
      <c r="A5" s="1" t="s">
        <v>36</v>
      </c>
      <c r="B5" s="1">
        <v>33.9</v>
      </c>
      <c r="C5" s="1">
        <v>4</v>
      </c>
      <c r="D5" s="5">
        <v>71.099999999999994</v>
      </c>
      <c r="E5" s="1">
        <v>65</v>
      </c>
      <c r="F5" s="1">
        <v>4.22</v>
      </c>
      <c r="G5" s="1">
        <v>1835</v>
      </c>
      <c r="H5" s="1">
        <v>20</v>
      </c>
      <c r="I5" s="1">
        <v>1</v>
      </c>
      <c r="J5" s="1">
        <v>1</v>
      </c>
      <c r="K5" s="1">
        <v>4</v>
      </c>
      <c r="L5" s="1">
        <v>1</v>
      </c>
      <c r="M5" s="7">
        <f>E5/G5</f>
        <v>3.5422343324250684E-2</v>
      </c>
    </row>
    <row r="6" spans="1:13" x14ac:dyDescent="0.35">
      <c r="A6" s="1" t="s">
        <v>24</v>
      </c>
      <c r="B6" s="1">
        <v>16.399999999999999</v>
      </c>
      <c r="C6" s="1">
        <v>8</v>
      </c>
      <c r="D6" s="5">
        <v>275.8</v>
      </c>
      <c r="E6" s="1">
        <v>180</v>
      </c>
      <c r="F6" s="1">
        <v>3.07</v>
      </c>
      <c r="G6" s="1">
        <v>4070.0000000000005</v>
      </c>
      <c r="H6" s="1">
        <v>19.899999999999999</v>
      </c>
      <c r="I6" s="1">
        <v>0</v>
      </c>
      <c r="J6" s="1">
        <v>0</v>
      </c>
      <c r="K6" s="1">
        <v>3</v>
      </c>
      <c r="L6" s="1">
        <v>3</v>
      </c>
      <c r="M6" s="7">
        <f>E6/G6</f>
        <v>4.4226044226044224E-2</v>
      </c>
    </row>
    <row r="7" spans="1:13" x14ac:dyDescent="0.35">
      <c r="A7" s="1" t="s">
        <v>26</v>
      </c>
      <c r="B7" s="1">
        <v>15.5</v>
      </c>
      <c r="C7" s="1">
        <v>8</v>
      </c>
      <c r="D7" s="5">
        <v>318</v>
      </c>
      <c r="E7" s="1">
        <v>150</v>
      </c>
      <c r="F7" s="1">
        <v>2.76</v>
      </c>
      <c r="G7" s="1">
        <v>3520</v>
      </c>
      <c r="H7" s="1">
        <v>19.47</v>
      </c>
      <c r="I7" s="1">
        <v>0</v>
      </c>
      <c r="J7" s="1">
        <v>0</v>
      </c>
      <c r="K7" s="1">
        <v>3</v>
      </c>
      <c r="L7" s="1">
        <v>2</v>
      </c>
      <c r="M7" s="7">
        <f>E7/G7</f>
        <v>4.261363636363636E-2</v>
      </c>
    </row>
    <row r="8" spans="1:13" x14ac:dyDescent="0.35">
      <c r="A8" s="1" t="s">
        <v>40</v>
      </c>
      <c r="B8" s="1">
        <v>18.100000000000001</v>
      </c>
      <c r="C8" s="1">
        <v>6</v>
      </c>
      <c r="D8" s="5">
        <v>225</v>
      </c>
      <c r="E8" s="1">
        <v>105</v>
      </c>
      <c r="F8" s="1">
        <v>2.76</v>
      </c>
      <c r="G8" s="1">
        <v>3460</v>
      </c>
      <c r="H8" s="1">
        <v>19.440000000000001</v>
      </c>
      <c r="I8" s="1">
        <v>1</v>
      </c>
      <c r="J8" s="1">
        <v>0</v>
      </c>
      <c r="K8" s="1">
        <v>3</v>
      </c>
      <c r="L8" s="1">
        <v>1</v>
      </c>
      <c r="M8" s="7">
        <f>E8/G8</f>
        <v>3.0346820809248554E-2</v>
      </c>
    </row>
    <row r="9" spans="1:13" x14ac:dyDescent="0.35">
      <c r="A9" s="1" t="s">
        <v>33</v>
      </c>
      <c r="B9" s="1">
        <v>21</v>
      </c>
      <c r="C9" s="1">
        <v>6</v>
      </c>
      <c r="D9" s="5">
        <v>160</v>
      </c>
      <c r="E9" s="1">
        <v>110</v>
      </c>
      <c r="F9" s="1">
        <v>3.9</v>
      </c>
      <c r="G9" s="1">
        <v>2875</v>
      </c>
      <c r="H9" s="1">
        <v>18.899999999999999</v>
      </c>
      <c r="I9" s="1">
        <v>0</v>
      </c>
      <c r="J9" s="1">
        <v>1</v>
      </c>
      <c r="K9" s="1">
        <v>4</v>
      </c>
      <c r="L9" s="1">
        <v>4</v>
      </c>
      <c r="M9" s="7">
        <f>E9/G9</f>
        <v>3.826086956521739E-2</v>
      </c>
    </row>
    <row r="10" spans="1:13" x14ac:dyDescent="0.35">
      <c r="A10" s="1" t="s">
        <v>18</v>
      </c>
      <c r="B10" s="1">
        <v>18.7</v>
      </c>
      <c r="C10" s="1">
        <v>8</v>
      </c>
      <c r="D10" s="5">
        <v>360</v>
      </c>
      <c r="E10" s="1">
        <v>175</v>
      </c>
      <c r="F10" s="1">
        <v>3.15</v>
      </c>
      <c r="G10" s="1">
        <v>3440</v>
      </c>
      <c r="H10" s="1">
        <v>18.899999999999999</v>
      </c>
      <c r="I10" s="1">
        <v>0</v>
      </c>
      <c r="J10" s="1">
        <v>0</v>
      </c>
      <c r="K10" s="1">
        <v>3</v>
      </c>
      <c r="L10" s="1">
        <v>2</v>
      </c>
      <c r="M10" s="7">
        <f>E10/G10</f>
        <v>5.0872093023255814E-2</v>
      </c>
    </row>
    <row r="11" spans="1:13" x14ac:dyDescent="0.35">
      <c r="A11" s="1" t="s">
        <v>41</v>
      </c>
      <c r="B11" s="1">
        <v>22.8</v>
      </c>
      <c r="C11" s="1">
        <v>4</v>
      </c>
      <c r="D11" s="5">
        <v>140.80000000000001</v>
      </c>
      <c r="E11" s="1">
        <v>95</v>
      </c>
      <c r="F11" s="1">
        <v>3.92</v>
      </c>
      <c r="G11" s="1">
        <v>3150</v>
      </c>
      <c r="H11" s="1">
        <v>18.61</v>
      </c>
      <c r="I11" s="1">
        <v>1</v>
      </c>
      <c r="J11" s="1">
        <v>0</v>
      </c>
      <c r="K11" s="1">
        <v>4</v>
      </c>
      <c r="L11" s="1">
        <v>2</v>
      </c>
      <c r="M11" s="7">
        <f>E11/G11</f>
        <v>3.0158730158730159E-2</v>
      </c>
    </row>
    <row r="12" spans="1:13" x14ac:dyDescent="0.35">
      <c r="A12" s="1" t="s">
        <v>12</v>
      </c>
      <c r="B12" s="1">
        <v>30.1</v>
      </c>
      <c r="C12" s="1">
        <v>8</v>
      </c>
      <c r="D12" s="5">
        <v>301</v>
      </c>
      <c r="E12" s="1">
        <v>335</v>
      </c>
      <c r="F12" s="1">
        <v>3.54</v>
      </c>
      <c r="G12" s="1">
        <v>3570</v>
      </c>
      <c r="H12" s="1">
        <v>18.600000000000001</v>
      </c>
      <c r="I12" s="1">
        <v>0</v>
      </c>
      <c r="J12" s="1">
        <v>1</v>
      </c>
      <c r="K12" s="1">
        <v>5</v>
      </c>
      <c r="L12" s="1">
        <v>8</v>
      </c>
      <c r="M12" s="7">
        <f>E12/G12</f>
        <v>9.3837535014005602E-2</v>
      </c>
    </row>
    <row r="13" spans="1:13" x14ac:dyDescent="0.35">
      <c r="A13" s="1" t="s">
        <v>25</v>
      </c>
      <c r="B13" s="1">
        <v>15.2</v>
      </c>
      <c r="C13" s="1">
        <v>8</v>
      </c>
      <c r="D13" s="5">
        <v>304</v>
      </c>
      <c r="E13" s="1">
        <v>150</v>
      </c>
      <c r="F13" s="1">
        <v>3.15</v>
      </c>
      <c r="G13" s="1">
        <v>3435</v>
      </c>
      <c r="H13" s="1">
        <v>18.52</v>
      </c>
      <c r="I13" s="1">
        <v>0</v>
      </c>
      <c r="J13" s="1">
        <v>0</v>
      </c>
      <c r="K13" s="1">
        <v>3</v>
      </c>
      <c r="L13" s="1">
        <v>2</v>
      </c>
      <c r="M13" s="7">
        <f>E13/G13</f>
        <v>4.3668122270742356E-2</v>
      </c>
    </row>
    <row r="14" spans="1:13" x14ac:dyDescent="0.35">
      <c r="A14" s="1" t="s">
        <v>35</v>
      </c>
      <c r="B14" s="1">
        <v>19.2</v>
      </c>
      <c r="C14" s="1">
        <v>6</v>
      </c>
      <c r="D14" s="5">
        <v>167.6</v>
      </c>
      <c r="E14" s="1">
        <v>123</v>
      </c>
      <c r="F14" s="1">
        <v>3.92</v>
      </c>
      <c r="G14" s="1">
        <v>3440</v>
      </c>
      <c r="H14" s="1">
        <v>18.3</v>
      </c>
      <c r="I14" s="1">
        <v>1</v>
      </c>
      <c r="J14" s="1">
        <v>0</v>
      </c>
      <c r="K14" s="1">
        <v>4</v>
      </c>
      <c r="L14" s="1">
        <v>4</v>
      </c>
      <c r="M14" s="7">
        <f>E14/G14</f>
        <v>3.5755813953488369E-2</v>
      </c>
    </row>
    <row r="15" spans="1:13" x14ac:dyDescent="0.35">
      <c r="A15" s="1" t="s">
        <v>30</v>
      </c>
      <c r="B15" s="1">
        <v>10.4</v>
      </c>
      <c r="C15" s="1">
        <v>8</v>
      </c>
      <c r="D15" s="5">
        <v>460</v>
      </c>
      <c r="E15" s="1">
        <v>215</v>
      </c>
      <c r="F15" s="1">
        <v>3</v>
      </c>
      <c r="G15" s="1">
        <v>5424</v>
      </c>
      <c r="H15" s="1">
        <v>18</v>
      </c>
      <c r="I15" s="1">
        <v>0</v>
      </c>
      <c r="J15" s="1">
        <v>0</v>
      </c>
      <c r="K15" s="1">
        <v>3</v>
      </c>
      <c r="L15" s="1">
        <v>4</v>
      </c>
      <c r="M15" s="7">
        <f>E15/G15</f>
        <v>3.9638643067846605E-2</v>
      </c>
    </row>
    <row r="16" spans="1:13" x14ac:dyDescent="0.35">
      <c r="A16" s="1" t="s">
        <v>29</v>
      </c>
      <c r="B16" s="1">
        <v>22.8</v>
      </c>
      <c r="C16" s="1">
        <v>4</v>
      </c>
      <c r="D16" s="5">
        <v>108</v>
      </c>
      <c r="E16" s="1">
        <v>93</v>
      </c>
      <c r="F16" s="1">
        <v>3.85</v>
      </c>
      <c r="G16" s="1">
        <v>2320</v>
      </c>
      <c r="H16" s="1">
        <v>17.98</v>
      </c>
      <c r="I16" s="1">
        <v>1</v>
      </c>
      <c r="J16" s="1">
        <v>1</v>
      </c>
      <c r="K16" s="1">
        <v>4</v>
      </c>
      <c r="L16" s="1">
        <v>1</v>
      </c>
      <c r="M16" s="7">
        <f>E16/G16</f>
        <v>4.0086206896551721E-2</v>
      </c>
    </row>
    <row r="17" spans="1:13" x14ac:dyDescent="0.35">
      <c r="A17" s="1" t="s">
        <v>28</v>
      </c>
      <c r="B17" s="1">
        <v>21</v>
      </c>
      <c r="C17" s="1">
        <v>6</v>
      </c>
      <c r="D17" s="5">
        <v>160</v>
      </c>
      <c r="E17" s="1">
        <v>110</v>
      </c>
      <c r="F17" s="1">
        <v>3.9</v>
      </c>
      <c r="G17" s="1">
        <v>2620</v>
      </c>
      <c r="H17" s="1">
        <v>17.82</v>
      </c>
      <c r="I17" s="1">
        <v>0</v>
      </c>
      <c r="J17" s="1">
        <v>1</v>
      </c>
      <c r="K17" s="1">
        <v>4</v>
      </c>
      <c r="L17" s="1">
        <v>4</v>
      </c>
      <c r="M17" s="7">
        <f>E17/G17</f>
        <v>4.1984732824427481E-2</v>
      </c>
    </row>
    <row r="18" spans="1:13" x14ac:dyDescent="0.35">
      <c r="A18" s="1" t="s">
        <v>31</v>
      </c>
      <c r="B18" s="1">
        <v>21.5</v>
      </c>
      <c r="C18" s="1">
        <v>4</v>
      </c>
      <c r="D18" s="5">
        <v>120.1</v>
      </c>
      <c r="E18" s="1">
        <v>97</v>
      </c>
      <c r="F18" s="1">
        <v>3.7</v>
      </c>
      <c r="G18" s="1">
        <v>2465</v>
      </c>
      <c r="H18" s="1">
        <v>17.600000000000001</v>
      </c>
      <c r="I18" s="1">
        <v>1</v>
      </c>
      <c r="J18" s="1">
        <v>0</v>
      </c>
      <c r="K18" s="1">
        <v>3</v>
      </c>
      <c r="L18" s="1">
        <v>1</v>
      </c>
      <c r="M18" s="7">
        <f>E18/G18</f>
        <v>3.9350912778904665E-2</v>
      </c>
    </row>
    <row r="19" spans="1:13" x14ac:dyDescent="0.35">
      <c r="A19" s="1" t="s">
        <v>27</v>
      </c>
      <c r="B19" s="1">
        <v>26</v>
      </c>
      <c r="C19" s="1">
        <v>4</v>
      </c>
      <c r="D19" s="5">
        <v>120.3</v>
      </c>
      <c r="E19" s="1">
        <v>91</v>
      </c>
      <c r="F19" s="1">
        <v>4.43</v>
      </c>
      <c r="G19" s="1">
        <v>2140</v>
      </c>
      <c r="H19" s="1">
        <v>17.420000000000002</v>
      </c>
      <c r="I19" s="1">
        <v>0</v>
      </c>
      <c r="J19" s="1">
        <v>1</v>
      </c>
      <c r="K19" s="1">
        <v>5</v>
      </c>
      <c r="L19" s="1">
        <v>2</v>
      </c>
      <c r="M19" s="7">
        <f>E19/G19</f>
        <v>4.2523364485981312E-2</v>
      </c>
    </row>
    <row r="20" spans="1:13" x14ac:dyDescent="0.35">
      <c r="A20" s="1" t="s">
        <v>32</v>
      </c>
      <c r="B20" s="1">
        <v>21.4</v>
      </c>
      <c r="C20" s="1">
        <v>4</v>
      </c>
      <c r="D20" s="5">
        <v>121</v>
      </c>
      <c r="E20" s="1">
        <v>109</v>
      </c>
      <c r="F20" s="1">
        <v>4.1100000000000003</v>
      </c>
      <c r="G20" s="1">
        <v>2780</v>
      </c>
      <c r="H20" s="1">
        <v>17.399999999999999</v>
      </c>
      <c r="I20" s="1">
        <v>1</v>
      </c>
      <c r="J20" s="1">
        <v>1</v>
      </c>
      <c r="K20" s="1">
        <v>4</v>
      </c>
      <c r="L20" s="1">
        <v>2</v>
      </c>
      <c r="M20" s="7">
        <f>E20/G20</f>
        <v>3.920863309352518E-2</v>
      </c>
    </row>
    <row r="21" spans="1:13" x14ac:dyDescent="0.35">
      <c r="A21" s="1" t="s">
        <v>21</v>
      </c>
      <c r="B21" s="1">
        <v>15.2</v>
      </c>
      <c r="C21" s="1">
        <v>8</v>
      </c>
      <c r="D21" s="5">
        <v>275.8</v>
      </c>
      <c r="E21" s="1">
        <v>180</v>
      </c>
      <c r="F21" s="1">
        <v>3.07</v>
      </c>
      <c r="G21" s="1">
        <v>3780</v>
      </c>
      <c r="H21" s="1">
        <v>17.3</v>
      </c>
      <c r="I21" s="1">
        <v>0</v>
      </c>
      <c r="J21" s="1">
        <v>0</v>
      </c>
      <c r="K21" s="1">
        <v>3</v>
      </c>
      <c r="L21" s="1">
        <v>3</v>
      </c>
      <c r="M21" s="7">
        <f>E21/G21</f>
        <v>4.7619047619047616E-2</v>
      </c>
    </row>
    <row r="22" spans="1:13" x14ac:dyDescent="0.35">
      <c r="A22" s="1" t="s">
        <v>19</v>
      </c>
      <c r="B22" s="1">
        <v>14.7</v>
      </c>
      <c r="C22" s="1">
        <v>8</v>
      </c>
      <c r="D22" s="5">
        <v>440</v>
      </c>
      <c r="E22" s="1">
        <v>270</v>
      </c>
      <c r="F22" s="1">
        <v>3.23</v>
      </c>
      <c r="G22" s="1">
        <v>5345</v>
      </c>
      <c r="H22" s="1">
        <v>17.05</v>
      </c>
      <c r="I22" s="1">
        <v>0</v>
      </c>
      <c r="J22" s="1">
        <v>0</v>
      </c>
      <c r="K22" s="1">
        <v>3</v>
      </c>
      <c r="L22" s="1">
        <v>4</v>
      </c>
      <c r="M22" s="7">
        <f>E22/G22</f>
        <v>5.0514499532273154E-2</v>
      </c>
    </row>
    <row r="23" spans="1:13" x14ac:dyDescent="0.35">
      <c r="A23" s="1" t="s">
        <v>39</v>
      </c>
      <c r="B23" s="1">
        <v>30.4</v>
      </c>
      <c r="C23" s="1">
        <v>4</v>
      </c>
      <c r="D23" s="5">
        <v>75.7</v>
      </c>
      <c r="E23" s="1">
        <v>52</v>
      </c>
      <c r="F23" s="1">
        <v>4.93</v>
      </c>
      <c r="G23" s="1">
        <v>1615</v>
      </c>
      <c r="H23" s="1">
        <v>17.02</v>
      </c>
      <c r="I23" s="1">
        <v>1</v>
      </c>
      <c r="J23" s="1">
        <v>1</v>
      </c>
      <c r="K23" s="1">
        <v>4</v>
      </c>
      <c r="L23" s="1">
        <v>2</v>
      </c>
      <c r="M23" s="7">
        <f>E23/G23</f>
        <v>3.219814241486068E-2</v>
      </c>
    </row>
    <row r="24" spans="1:13" x14ac:dyDescent="0.35">
      <c r="A24" s="1" t="s">
        <v>42</v>
      </c>
      <c r="B24" s="1">
        <v>32.4</v>
      </c>
      <c r="C24" s="1">
        <v>4</v>
      </c>
      <c r="D24" s="5">
        <v>78.7</v>
      </c>
      <c r="E24" s="1">
        <v>66</v>
      </c>
      <c r="F24" s="1">
        <v>4.08</v>
      </c>
      <c r="G24" s="1">
        <v>2200</v>
      </c>
      <c r="H24" s="1">
        <v>17.02</v>
      </c>
      <c r="I24" s="1">
        <v>1</v>
      </c>
      <c r="J24" s="1">
        <v>1</v>
      </c>
      <c r="K24" s="1">
        <v>4</v>
      </c>
      <c r="L24" s="1">
        <v>1</v>
      </c>
      <c r="M24" s="7">
        <f>E24/G24</f>
        <v>0.03</v>
      </c>
    </row>
    <row r="25" spans="1:13" x14ac:dyDescent="0.35">
      <c r="A25" s="1" t="s">
        <v>16</v>
      </c>
      <c r="B25" s="1">
        <v>13.3</v>
      </c>
      <c r="C25" s="1">
        <v>8</v>
      </c>
      <c r="D25" s="5">
        <v>350</v>
      </c>
      <c r="E25" s="1">
        <v>245</v>
      </c>
      <c r="F25" s="1">
        <v>3.73</v>
      </c>
      <c r="G25" s="1">
        <v>3840</v>
      </c>
      <c r="H25" s="1">
        <v>16.899999999999999</v>
      </c>
      <c r="I25" s="1">
        <v>0</v>
      </c>
      <c r="J25" s="1">
        <v>0</v>
      </c>
      <c r="K25" s="1">
        <v>3</v>
      </c>
      <c r="L25" s="1">
        <v>4</v>
      </c>
      <c r="M25" s="7">
        <f>E25/G25</f>
        <v>6.3802083333333329E-2</v>
      </c>
    </row>
    <row r="26" spans="1:13" x14ac:dyDescent="0.35">
      <c r="A26" s="1" t="s">
        <v>22</v>
      </c>
      <c r="B26" s="1">
        <v>10.4</v>
      </c>
      <c r="C26" s="1">
        <v>8</v>
      </c>
      <c r="D26" s="5">
        <v>472</v>
      </c>
      <c r="E26" s="1">
        <v>230</v>
      </c>
      <c r="F26" s="1">
        <v>2.93</v>
      </c>
      <c r="G26" s="1">
        <v>5000</v>
      </c>
      <c r="H26" s="1">
        <v>16.87</v>
      </c>
      <c r="I26" s="1">
        <v>0</v>
      </c>
      <c r="J26" s="1">
        <v>0</v>
      </c>
      <c r="K26" s="1">
        <v>3</v>
      </c>
      <c r="L26" s="1">
        <v>4</v>
      </c>
      <c r="M26" s="7">
        <f>E26/G26</f>
        <v>4.5999999999999999E-2</v>
      </c>
    </row>
    <row r="27" spans="1:13" x14ac:dyDescent="0.35">
      <c r="A27" s="1" t="s">
        <v>17</v>
      </c>
      <c r="B27" s="1">
        <v>19.7</v>
      </c>
      <c r="C27" s="1">
        <v>6</v>
      </c>
      <c r="D27" s="5">
        <v>145</v>
      </c>
      <c r="E27" s="1">
        <v>175</v>
      </c>
      <c r="F27" s="1">
        <v>3.62</v>
      </c>
      <c r="G27" s="1">
        <v>2770</v>
      </c>
      <c r="H27" s="1">
        <v>16.7</v>
      </c>
      <c r="I27" s="1">
        <v>0</v>
      </c>
      <c r="J27" s="1">
        <v>1</v>
      </c>
      <c r="K27" s="1">
        <v>5</v>
      </c>
      <c r="L27" s="1">
        <v>6</v>
      </c>
      <c r="M27" s="7">
        <f>E27/G27</f>
        <v>6.3176895306859202E-2</v>
      </c>
    </row>
    <row r="28" spans="1:13" x14ac:dyDescent="0.35">
      <c r="A28" s="1" t="s">
        <v>43</v>
      </c>
      <c r="B28" s="1">
        <v>24.4</v>
      </c>
      <c r="C28" s="1">
        <v>4</v>
      </c>
      <c r="D28" s="5">
        <v>146.69999999999999</v>
      </c>
      <c r="E28" s="1">
        <v>62</v>
      </c>
      <c r="F28" s="1">
        <v>3.69</v>
      </c>
      <c r="G28" s="1">
        <v>3190</v>
      </c>
      <c r="H28" s="1">
        <v>16.46</v>
      </c>
      <c r="I28" s="1">
        <v>1</v>
      </c>
      <c r="J28" s="1">
        <v>0</v>
      </c>
      <c r="K28" s="1">
        <v>4</v>
      </c>
      <c r="L28" s="1">
        <v>2</v>
      </c>
      <c r="M28" s="7">
        <f>E28/G28</f>
        <v>1.9435736677115987E-2</v>
      </c>
    </row>
    <row r="29" spans="1:13" x14ac:dyDescent="0.35">
      <c r="A29" s="1" t="s">
        <v>37</v>
      </c>
      <c r="B29" s="1">
        <v>21.4</v>
      </c>
      <c r="C29" s="1">
        <v>6</v>
      </c>
      <c r="D29" s="5">
        <v>258</v>
      </c>
      <c r="E29" s="1">
        <v>110</v>
      </c>
      <c r="F29" s="1">
        <v>3.08</v>
      </c>
      <c r="G29" s="1">
        <v>3215</v>
      </c>
      <c r="H29" s="1">
        <v>15.84</v>
      </c>
      <c r="I29" s="1">
        <v>1</v>
      </c>
      <c r="J29" s="1">
        <v>0</v>
      </c>
      <c r="K29" s="1">
        <v>3</v>
      </c>
      <c r="L29" s="1">
        <v>1</v>
      </c>
      <c r="M29" s="7">
        <f>E29/G29</f>
        <v>3.4214618973561428E-2</v>
      </c>
    </row>
    <row r="30" spans="1:13" x14ac:dyDescent="0.35">
      <c r="A30" s="1" t="s">
        <v>14</v>
      </c>
      <c r="B30" s="1">
        <v>30.4</v>
      </c>
      <c r="C30" s="1">
        <v>4</v>
      </c>
      <c r="D30" s="5">
        <v>95.1</v>
      </c>
      <c r="E30" s="1">
        <v>113</v>
      </c>
      <c r="F30" s="1">
        <v>3.77</v>
      </c>
      <c r="G30" s="1">
        <v>1513</v>
      </c>
      <c r="H30" s="1">
        <v>15.5</v>
      </c>
      <c r="I30" s="1">
        <v>1</v>
      </c>
      <c r="J30" s="1">
        <v>1</v>
      </c>
      <c r="K30" s="1">
        <v>5</v>
      </c>
      <c r="L30" s="1">
        <v>2</v>
      </c>
      <c r="M30" s="7">
        <f>E30/G30</f>
        <v>7.4686054196959686E-2</v>
      </c>
    </row>
    <row r="31" spans="1:13" x14ac:dyDescent="0.35">
      <c r="A31" s="1" t="s">
        <v>20</v>
      </c>
      <c r="B31" s="1">
        <v>17.3</v>
      </c>
      <c r="C31" s="1">
        <v>8</v>
      </c>
      <c r="D31" s="5">
        <v>275.8</v>
      </c>
      <c r="E31" s="1">
        <v>180</v>
      </c>
      <c r="F31" s="1">
        <v>3.07</v>
      </c>
      <c r="G31" s="1">
        <v>3730</v>
      </c>
      <c r="H31" s="1">
        <v>15.41</v>
      </c>
      <c r="I31" s="1">
        <v>0</v>
      </c>
      <c r="J31" s="1">
        <v>0</v>
      </c>
      <c r="K31" s="1">
        <v>3</v>
      </c>
      <c r="L31" s="1">
        <v>3</v>
      </c>
      <c r="M31" s="7">
        <f>E31/G31</f>
        <v>4.8257372654155493E-2</v>
      </c>
    </row>
    <row r="32" spans="1:13" x14ac:dyDescent="0.35">
      <c r="A32" s="1" t="s">
        <v>13</v>
      </c>
      <c r="B32" s="1">
        <v>15.8</v>
      </c>
      <c r="C32" s="1">
        <v>8</v>
      </c>
      <c r="D32" s="5">
        <v>351</v>
      </c>
      <c r="E32" s="1">
        <v>264</v>
      </c>
      <c r="F32" s="1">
        <v>4.22</v>
      </c>
      <c r="G32" s="1">
        <v>3170</v>
      </c>
      <c r="H32" s="1">
        <v>14.6</v>
      </c>
      <c r="I32" s="1">
        <v>0</v>
      </c>
      <c r="J32" s="1">
        <v>1</v>
      </c>
      <c r="K32" s="1">
        <v>5</v>
      </c>
      <c r="L32" s="1">
        <v>4</v>
      </c>
      <c r="M32" s="7">
        <f>E32/G32</f>
        <v>8.3280757097791799E-2</v>
      </c>
    </row>
    <row r="33" spans="1:13" x14ac:dyDescent="0.35">
      <c r="A33" s="1" t="s">
        <v>15</v>
      </c>
      <c r="B33" s="1">
        <v>14.3</v>
      </c>
      <c r="C33" s="1">
        <v>8</v>
      </c>
      <c r="D33" s="5">
        <v>360</v>
      </c>
      <c r="E33" s="1">
        <v>245</v>
      </c>
      <c r="F33" s="1">
        <v>3.21</v>
      </c>
      <c r="G33" s="1">
        <v>3570</v>
      </c>
      <c r="H33" s="1">
        <v>14.5</v>
      </c>
      <c r="I33" s="1">
        <v>0</v>
      </c>
      <c r="J33" s="1">
        <v>0</v>
      </c>
      <c r="K33" s="1">
        <v>3</v>
      </c>
      <c r="L33" s="1">
        <v>4</v>
      </c>
      <c r="M33" s="7">
        <f>E33/G33</f>
        <v>6.8627450980392163E-2</v>
      </c>
    </row>
    <row r="34" spans="1:13" x14ac:dyDescent="0.35">
      <c r="C34" s="1">
        <f>AVERAGE(C1:C33)</f>
        <v>6.1875</v>
      </c>
    </row>
  </sheetData>
  <autoFilter ref="A1:M34">
    <sortState ref="A2:M34">
      <sortCondition descending="1" ref="H1:H34"/>
    </sortState>
  </autoFilter>
  <hyperlinks>
    <hyperlink ref="A1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F1" sqref="F1"/>
    </sheetView>
  </sheetViews>
  <sheetFormatPr defaultRowHeight="14.5" x14ac:dyDescent="0.35"/>
  <cols>
    <col min="1" max="1" width="18.453125" style="1" bestFit="1" customWidth="1"/>
    <col min="2" max="2" width="11.453125" style="1" bestFit="1" customWidth="1"/>
    <col min="3" max="3" width="7.81640625" style="1" bestFit="1" customWidth="1"/>
    <col min="4" max="9" width="9.1796875" style="1"/>
    <col min="10" max="10" width="11.54296875" style="1" bestFit="1" customWidth="1"/>
    <col min="12" max="12" width="18.453125" bestFit="1" customWidth="1"/>
    <col min="13" max="13" width="20.26953125" customWidth="1"/>
    <col min="14" max="14" width="18.453125" bestFit="1" customWidth="1"/>
    <col min="15" max="15" width="18.1796875" bestFit="1" customWidth="1"/>
  </cols>
  <sheetData>
    <row r="1" spans="1:15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5" x14ac:dyDescent="0.35">
      <c r="A2" s="1" t="s">
        <v>30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</row>
    <row r="3" spans="1:15" x14ac:dyDescent="0.35">
      <c r="A3" s="1" t="s">
        <v>19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</row>
    <row r="4" spans="1:15" x14ac:dyDescent="0.35">
      <c r="A4" s="1" t="s">
        <v>23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4" t="s">
        <v>54</v>
      </c>
      <c r="M4" s="1" t="s">
        <v>19</v>
      </c>
      <c r="N4" s="1" t="s">
        <v>30</v>
      </c>
      <c r="O4" s="1" t="s">
        <v>22</v>
      </c>
    </row>
    <row r="5" spans="1:15" x14ac:dyDescent="0.35">
      <c r="A5" s="1" t="s">
        <v>15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4"/>
      <c r="M5" s="4"/>
      <c r="N5" s="4"/>
      <c r="O5" s="4"/>
    </row>
    <row r="6" spans="1:15" x14ac:dyDescent="0.35">
      <c r="A6" s="1" t="s">
        <v>18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 x14ac:dyDescent="0.35">
      <c r="A7" s="1" t="s">
        <v>13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 x14ac:dyDescent="0.35">
      <c r="A8" s="1" t="s">
        <v>16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</row>
    <row r="9" spans="1:15" x14ac:dyDescent="0.35">
      <c r="A9" s="1" t="s">
        <v>26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  <c r="L9" s="8"/>
    </row>
    <row r="10" spans="1:15" x14ac:dyDescent="0.35">
      <c r="A10" s="1" t="s">
        <v>25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</row>
    <row r="11" spans="1:15" x14ac:dyDescent="0.35">
      <c r="A11" s="1" t="s">
        <v>12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</row>
    <row r="12" spans="1:15" x14ac:dyDescent="0.35">
      <c r="A12" s="1" t="s">
        <v>20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</row>
    <row r="13" spans="1:15" x14ac:dyDescent="0.35">
      <c r="A13" s="1" t="s">
        <v>21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 x14ac:dyDescent="0.35">
      <c r="A14" s="1" t="s">
        <v>24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 x14ac:dyDescent="0.35">
      <c r="A15" s="1" t="s">
        <v>37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</row>
    <row r="16" spans="1:15" x14ac:dyDescent="0.35">
      <c r="A16" s="1" t="s">
        <v>40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 x14ac:dyDescent="0.35">
      <c r="A17" s="1" t="s">
        <v>34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35">
      <c r="A18" s="1" t="s">
        <v>35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 x14ac:dyDescent="0.35">
      <c r="A19" s="1" t="s">
        <v>22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 x14ac:dyDescent="0.35">
      <c r="A20" s="1" t="s">
        <v>28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 x14ac:dyDescent="0.35">
      <c r="A21" s="1" t="s">
        <v>33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 x14ac:dyDescent="0.35">
      <c r="A22" s="1" t="s">
        <v>43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35">
      <c r="A23" s="1" t="s">
        <v>17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 x14ac:dyDescent="0.35">
      <c r="A24" s="1" t="s">
        <v>41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 x14ac:dyDescent="0.35">
      <c r="A25" s="1" t="s">
        <v>32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 x14ac:dyDescent="0.35">
      <c r="A26" s="1" t="s">
        <v>27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 x14ac:dyDescent="0.35">
      <c r="A27" s="1" t="s">
        <v>31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 x14ac:dyDescent="0.35">
      <c r="A28" s="1" t="s">
        <v>29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 x14ac:dyDescent="0.35">
      <c r="A29" s="1" t="s">
        <v>14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 x14ac:dyDescent="0.35">
      <c r="A30" s="1" t="s">
        <v>38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 x14ac:dyDescent="0.35">
      <c r="A31" s="1" t="s">
        <v>42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 x14ac:dyDescent="0.35">
      <c r="A32" s="1" t="s">
        <v>39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 x14ac:dyDescent="0.35">
      <c r="A33" s="1" t="s">
        <v>36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5" x14ac:dyDescent="0.35"/>
  <cols>
    <col min="1" max="1" width="18.453125" bestFit="1" customWidth="1"/>
    <col min="2" max="3" width="14.1796875" customWidth="1"/>
  </cols>
  <sheetData>
    <row r="1" spans="1:1" x14ac:dyDescent="0.35">
      <c r="A1" s="2" t="s">
        <v>0</v>
      </c>
    </row>
    <row r="2" spans="1:1" x14ac:dyDescent="0.35">
      <c r="A2" s="1" t="s">
        <v>19</v>
      </c>
    </row>
    <row r="3" spans="1:1" x14ac:dyDescent="0.35">
      <c r="A3" s="1" t="s">
        <v>30</v>
      </c>
    </row>
    <row r="4" spans="1:1" x14ac:dyDescent="0.35">
      <c r="A4" s="1" t="s">
        <v>22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6" sqref="A6"/>
    </sheetView>
  </sheetViews>
  <sheetFormatPr defaultRowHeight="14.5" x14ac:dyDescent="0.35"/>
  <cols>
    <col min="1" max="1" width="12.26953125" customWidth="1"/>
  </cols>
  <sheetData>
    <row r="3" spans="1:3" x14ac:dyDescent="0.35">
      <c r="A3" s="18" t="s">
        <v>95</v>
      </c>
      <c r="C3" t="s">
        <v>57</v>
      </c>
    </row>
    <row r="6" spans="1:3" x14ac:dyDescent="0.35">
      <c r="A6" s="18" t="s">
        <v>63</v>
      </c>
      <c r="C6" t="s">
        <v>93</v>
      </c>
    </row>
    <row r="7" spans="1:3" x14ac:dyDescent="0.35">
      <c r="C7" t="s">
        <v>91</v>
      </c>
    </row>
    <row r="8" spans="1:3" x14ac:dyDescent="0.35">
      <c r="C8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41"/>
  <sheetViews>
    <sheetView workbookViewId="0">
      <selection activeCell="A9" sqref="A9"/>
    </sheetView>
  </sheetViews>
  <sheetFormatPr defaultRowHeight="14.5" x14ac:dyDescent="0.35"/>
  <cols>
    <col min="1" max="1" width="12.54296875" customWidth="1"/>
    <col min="3" max="3" width="19.453125" customWidth="1"/>
  </cols>
  <sheetData>
    <row r="3" spans="1:6" x14ac:dyDescent="0.35">
      <c r="A3" s="18" t="s">
        <v>59</v>
      </c>
      <c r="C3" t="s">
        <v>58</v>
      </c>
    </row>
    <row r="5" spans="1:6" x14ac:dyDescent="0.35">
      <c r="A5" s="18" t="s">
        <v>63</v>
      </c>
      <c r="C5">
        <v>1</v>
      </c>
      <c r="D5" t="s">
        <v>68</v>
      </c>
      <c r="F5" s="9">
        <f>AVERAGE('1980Challenge'!E1:E33)</f>
        <v>148.71875</v>
      </c>
    </row>
    <row r="6" spans="1:6" x14ac:dyDescent="0.35">
      <c r="C6">
        <v>2</v>
      </c>
      <c r="D6" t="s">
        <v>69</v>
      </c>
      <c r="F6" s="9">
        <f>AVERAGE('1980Challenge'!G1:G33)</f>
        <v>3209.4375</v>
      </c>
    </row>
    <row r="7" spans="1:6" x14ac:dyDescent="0.35">
      <c r="C7">
        <v>3</v>
      </c>
      <c r="D7" t="s">
        <v>70</v>
      </c>
      <c r="F7" s="9">
        <f>AVERAGE('1980Challenge'!K1:K33)</f>
        <v>3.6875</v>
      </c>
    </row>
    <row r="9" spans="1:6" x14ac:dyDescent="0.35">
      <c r="A9" s="18" t="s">
        <v>71</v>
      </c>
      <c r="C9" s="10" t="s">
        <v>0</v>
      </c>
      <c r="D9" s="11" t="s">
        <v>4</v>
      </c>
      <c r="E9" s="11" t="s">
        <v>6</v>
      </c>
      <c r="F9" s="11" t="s">
        <v>10</v>
      </c>
    </row>
    <row r="10" spans="1:6" x14ac:dyDescent="0.35">
      <c r="C10" s="1" t="s">
        <v>12</v>
      </c>
      <c r="D10" s="1">
        <v>335</v>
      </c>
      <c r="E10" s="1">
        <v>3570</v>
      </c>
      <c r="F10" s="1">
        <v>5</v>
      </c>
    </row>
    <row r="11" spans="1:6" x14ac:dyDescent="0.35">
      <c r="C11" s="1" t="s">
        <v>13</v>
      </c>
      <c r="D11" s="1">
        <v>264</v>
      </c>
      <c r="E11" s="1">
        <v>3170</v>
      </c>
      <c r="F11" s="1">
        <v>5</v>
      </c>
    </row>
    <row r="12" spans="1:6" x14ac:dyDescent="0.35">
      <c r="C12" s="1" t="s">
        <v>14</v>
      </c>
      <c r="D12" s="1">
        <v>113</v>
      </c>
      <c r="E12" s="1">
        <v>1513</v>
      </c>
      <c r="F12" s="1">
        <v>5</v>
      </c>
    </row>
    <row r="13" spans="1:6" x14ac:dyDescent="0.35">
      <c r="C13" s="1" t="s">
        <v>15</v>
      </c>
      <c r="D13" s="1">
        <v>245</v>
      </c>
      <c r="E13" s="1">
        <v>3570</v>
      </c>
      <c r="F13" s="1">
        <v>3</v>
      </c>
    </row>
    <row r="14" spans="1:6" x14ac:dyDescent="0.35">
      <c r="C14" s="1" t="s">
        <v>16</v>
      </c>
      <c r="D14" s="1">
        <v>245</v>
      </c>
      <c r="E14" s="1">
        <v>3840</v>
      </c>
      <c r="F14" s="1">
        <v>3</v>
      </c>
    </row>
    <row r="15" spans="1:6" x14ac:dyDescent="0.35">
      <c r="C15" s="1" t="s">
        <v>17</v>
      </c>
      <c r="D15" s="1">
        <v>175</v>
      </c>
      <c r="E15" s="1">
        <v>2770</v>
      </c>
      <c r="F15" s="1">
        <v>5</v>
      </c>
    </row>
    <row r="16" spans="1:6" x14ac:dyDescent="0.35">
      <c r="C16" s="1" t="s">
        <v>18</v>
      </c>
      <c r="D16" s="1">
        <v>175</v>
      </c>
      <c r="E16" s="1">
        <v>3440</v>
      </c>
      <c r="F16" s="1">
        <v>3</v>
      </c>
    </row>
    <row r="17" spans="3:6" x14ac:dyDescent="0.35">
      <c r="C17" s="1" t="s">
        <v>19</v>
      </c>
      <c r="D17" s="1">
        <v>270</v>
      </c>
      <c r="E17" s="1">
        <v>5345</v>
      </c>
      <c r="F17" s="1">
        <v>3</v>
      </c>
    </row>
    <row r="18" spans="3:6" x14ac:dyDescent="0.35">
      <c r="C18" s="1" t="s">
        <v>20</v>
      </c>
      <c r="D18" s="1">
        <v>180</v>
      </c>
      <c r="E18" s="1">
        <v>3730</v>
      </c>
      <c r="F18" s="1">
        <v>3</v>
      </c>
    </row>
    <row r="19" spans="3:6" x14ac:dyDescent="0.35">
      <c r="C19" s="1" t="s">
        <v>21</v>
      </c>
      <c r="D19" s="1">
        <v>180</v>
      </c>
      <c r="E19" s="1">
        <v>3780</v>
      </c>
      <c r="F19" s="1">
        <v>3</v>
      </c>
    </row>
    <row r="20" spans="3:6" x14ac:dyDescent="0.35">
      <c r="C20" s="1" t="s">
        <v>22</v>
      </c>
      <c r="D20" s="1">
        <v>230</v>
      </c>
      <c r="E20" s="1">
        <v>5000</v>
      </c>
      <c r="F20" s="1">
        <v>3</v>
      </c>
    </row>
    <row r="21" spans="3:6" x14ac:dyDescent="0.35">
      <c r="C21" s="1" t="s">
        <v>23</v>
      </c>
      <c r="D21" s="1">
        <v>175</v>
      </c>
      <c r="E21" s="1">
        <v>3845</v>
      </c>
      <c r="F21" s="1">
        <v>3</v>
      </c>
    </row>
    <row r="22" spans="3:6" x14ac:dyDescent="0.35">
      <c r="C22" s="1" t="s">
        <v>24</v>
      </c>
      <c r="D22" s="1">
        <v>180</v>
      </c>
      <c r="E22" s="1">
        <v>4070.0000000000005</v>
      </c>
      <c r="F22" s="1">
        <v>3</v>
      </c>
    </row>
    <row r="23" spans="3:6" x14ac:dyDescent="0.35">
      <c r="C23" s="1" t="s">
        <v>25</v>
      </c>
      <c r="D23" s="1">
        <v>150</v>
      </c>
      <c r="E23" s="1">
        <v>3435</v>
      </c>
      <c r="F23" s="1">
        <v>3</v>
      </c>
    </row>
    <row r="24" spans="3:6" x14ac:dyDescent="0.35">
      <c r="C24" s="1" t="s">
        <v>26</v>
      </c>
      <c r="D24" s="1">
        <v>150</v>
      </c>
      <c r="E24" s="1">
        <v>3520</v>
      </c>
      <c r="F24" s="1">
        <v>3</v>
      </c>
    </row>
    <row r="25" spans="3:6" x14ac:dyDescent="0.35">
      <c r="C25" s="1" t="s">
        <v>27</v>
      </c>
      <c r="D25" s="1">
        <v>91</v>
      </c>
      <c r="E25" s="1">
        <v>2140</v>
      </c>
      <c r="F25" s="1">
        <v>5</v>
      </c>
    </row>
    <row r="26" spans="3:6" x14ac:dyDescent="0.35">
      <c r="C26" s="1" t="s">
        <v>28</v>
      </c>
      <c r="D26" s="1">
        <v>110</v>
      </c>
      <c r="E26" s="1">
        <v>2620</v>
      </c>
      <c r="F26" s="1">
        <v>4</v>
      </c>
    </row>
    <row r="27" spans="3:6" x14ac:dyDescent="0.35">
      <c r="C27" s="1" t="s">
        <v>29</v>
      </c>
      <c r="D27" s="1">
        <v>93</v>
      </c>
      <c r="E27" s="1">
        <v>2320</v>
      </c>
      <c r="F27" s="1">
        <v>4</v>
      </c>
    </row>
    <row r="28" spans="3:6" x14ac:dyDescent="0.35">
      <c r="C28" s="1" t="s">
        <v>30</v>
      </c>
      <c r="D28" s="1">
        <v>215</v>
      </c>
      <c r="E28" s="1">
        <v>5424</v>
      </c>
      <c r="F28" s="1">
        <v>3</v>
      </c>
    </row>
    <row r="29" spans="3:6" x14ac:dyDescent="0.35">
      <c r="C29" s="1" t="s">
        <v>31</v>
      </c>
      <c r="D29" s="1">
        <v>97</v>
      </c>
      <c r="E29" s="1">
        <v>2465</v>
      </c>
      <c r="F29" s="1">
        <v>3</v>
      </c>
    </row>
    <row r="30" spans="3:6" x14ac:dyDescent="0.35">
      <c r="C30" s="1" t="s">
        <v>32</v>
      </c>
      <c r="D30" s="1">
        <v>109</v>
      </c>
      <c r="E30" s="1">
        <v>2780</v>
      </c>
      <c r="F30" s="1">
        <v>4</v>
      </c>
    </row>
    <row r="31" spans="3:6" x14ac:dyDescent="0.35">
      <c r="C31" s="1" t="s">
        <v>33</v>
      </c>
      <c r="D31" s="1">
        <v>110</v>
      </c>
      <c r="E31" s="1">
        <v>2875</v>
      </c>
      <c r="F31" s="1">
        <v>4</v>
      </c>
    </row>
    <row r="32" spans="3:6" x14ac:dyDescent="0.35">
      <c r="C32" s="1" t="s">
        <v>34</v>
      </c>
      <c r="D32" s="1">
        <v>123</v>
      </c>
      <c r="E32" s="1">
        <v>3440</v>
      </c>
      <c r="F32" s="1">
        <v>4</v>
      </c>
    </row>
    <row r="33" spans="3:6" x14ac:dyDescent="0.35">
      <c r="C33" s="1" t="s">
        <v>35</v>
      </c>
      <c r="D33" s="1">
        <v>123</v>
      </c>
      <c r="E33" s="1">
        <v>3440</v>
      </c>
      <c r="F33" s="1">
        <v>4</v>
      </c>
    </row>
    <row r="34" spans="3:6" x14ac:dyDescent="0.35">
      <c r="C34" s="1" t="s">
        <v>36</v>
      </c>
      <c r="D34" s="1">
        <v>65</v>
      </c>
      <c r="E34" s="1">
        <v>1835</v>
      </c>
      <c r="F34" s="1">
        <v>4</v>
      </c>
    </row>
    <row r="35" spans="3:6" x14ac:dyDescent="0.35">
      <c r="C35" s="1" t="s">
        <v>37</v>
      </c>
      <c r="D35" s="1">
        <v>110</v>
      </c>
      <c r="E35" s="1">
        <v>3215</v>
      </c>
      <c r="F35" s="1">
        <v>3</v>
      </c>
    </row>
    <row r="36" spans="3:6" x14ac:dyDescent="0.35">
      <c r="C36" s="1" t="s">
        <v>38</v>
      </c>
      <c r="D36" s="1">
        <v>66</v>
      </c>
      <c r="E36" s="1">
        <v>1935</v>
      </c>
      <c r="F36" s="1">
        <v>4</v>
      </c>
    </row>
    <row r="37" spans="3:6" x14ac:dyDescent="0.35">
      <c r="C37" s="1" t="s">
        <v>39</v>
      </c>
      <c r="D37" s="1">
        <v>52</v>
      </c>
      <c r="E37" s="1">
        <v>1615</v>
      </c>
      <c r="F37" s="1">
        <v>4</v>
      </c>
    </row>
    <row r="38" spans="3:6" x14ac:dyDescent="0.35">
      <c r="C38" s="1" t="s">
        <v>40</v>
      </c>
      <c r="D38" s="1">
        <v>105</v>
      </c>
      <c r="E38" s="1">
        <v>3460</v>
      </c>
      <c r="F38" s="1">
        <v>3</v>
      </c>
    </row>
    <row r="39" spans="3:6" x14ac:dyDescent="0.35">
      <c r="C39" s="1" t="s">
        <v>41</v>
      </c>
      <c r="D39" s="1">
        <v>95</v>
      </c>
      <c r="E39" s="1">
        <v>3150</v>
      </c>
      <c r="F39" s="1">
        <v>4</v>
      </c>
    </row>
    <row r="40" spans="3:6" x14ac:dyDescent="0.35">
      <c r="C40" s="1" t="s">
        <v>42</v>
      </c>
      <c r="D40" s="1">
        <v>66</v>
      </c>
      <c r="E40" s="1">
        <v>2200</v>
      </c>
      <c r="F40" s="1">
        <v>4</v>
      </c>
    </row>
    <row r="41" spans="3:6" x14ac:dyDescent="0.35">
      <c r="C41" s="1" t="s">
        <v>43</v>
      </c>
      <c r="D41" s="1">
        <v>62</v>
      </c>
      <c r="E41" s="1">
        <v>3190</v>
      </c>
      <c r="F41" s="1">
        <v>4</v>
      </c>
    </row>
  </sheetData>
  <hyperlinks>
    <hyperlink ref="C9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42"/>
  <sheetViews>
    <sheetView workbookViewId="0">
      <selection activeCell="K10" sqref="K10"/>
    </sheetView>
  </sheetViews>
  <sheetFormatPr defaultRowHeight="14.5" x14ac:dyDescent="0.35"/>
  <cols>
    <col min="1" max="1" width="13.6328125" customWidth="1"/>
    <col min="3" max="3" width="18.54296875" customWidth="1"/>
  </cols>
  <sheetData>
    <row r="3" spans="1:9" x14ac:dyDescent="0.35">
      <c r="A3" s="18" t="s">
        <v>60</v>
      </c>
      <c r="C3" t="s">
        <v>64</v>
      </c>
    </row>
    <row r="5" spans="1:9" x14ac:dyDescent="0.35">
      <c r="A5" s="18" t="s">
        <v>63</v>
      </c>
      <c r="C5" t="s">
        <v>90</v>
      </c>
    </row>
    <row r="10" spans="1:9" x14ac:dyDescent="0.35">
      <c r="A10" s="18" t="s">
        <v>85</v>
      </c>
      <c r="C10" s="6" t="s">
        <v>0</v>
      </c>
      <c r="D10" s="19" t="s">
        <v>4</v>
      </c>
      <c r="E10" s="20" t="s">
        <v>6</v>
      </c>
      <c r="F10" s="19" t="s">
        <v>7</v>
      </c>
    </row>
    <row r="11" spans="1:9" x14ac:dyDescent="0.35">
      <c r="C11" s="1" t="s">
        <v>12</v>
      </c>
      <c r="D11" s="1">
        <v>335</v>
      </c>
      <c r="E11" s="1">
        <v>3570</v>
      </c>
      <c r="F11" s="1">
        <v>18.600000000000001</v>
      </c>
      <c r="H11" s="13" t="s">
        <v>86</v>
      </c>
      <c r="I11" s="17">
        <v>335</v>
      </c>
    </row>
    <row r="12" spans="1:9" x14ac:dyDescent="0.35">
      <c r="C12" s="1" t="s">
        <v>19</v>
      </c>
      <c r="D12" s="1">
        <v>270</v>
      </c>
      <c r="E12" s="1">
        <v>5345</v>
      </c>
      <c r="F12" s="1">
        <v>17.05</v>
      </c>
      <c r="H12" t="s">
        <v>7</v>
      </c>
      <c r="I12" s="17">
        <v>18.600000000000001</v>
      </c>
    </row>
    <row r="13" spans="1:9" x14ac:dyDescent="0.35">
      <c r="C13" s="1" t="s">
        <v>13</v>
      </c>
      <c r="D13" s="1">
        <v>264</v>
      </c>
      <c r="E13" s="1">
        <v>3170</v>
      </c>
      <c r="F13" s="1">
        <v>14.6</v>
      </c>
    </row>
    <row r="14" spans="1:9" x14ac:dyDescent="0.35">
      <c r="C14" s="1" t="s">
        <v>15</v>
      </c>
      <c r="D14" s="1">
        <v>245</v>
      </c>
      <c r="E14" s="1">
        <v>3570</v>
      </c>
      <c r="F14" s="1">
        <v>14.5</v>
      </c>
      <c r="H14" s="13" t="s">
        <v>87</v>
      </c>
      <c r="I14" s="17">
        <v>1513</v>
      </c>
    </row>
    <row r="15" spans="1:9" x14ac:dyDescent="0.35">
      <c r="C15" s="1" t="s">
        <v>16</v>
      </c>
      <c r="D15" s="1">
        <v>245</v>
      </c>
      <c r="E15" s="1">
        <v>3840</v>
      </c>
      <c r="F15" s="1">
        <v>16.899999999999999</v>
      </c>
      <c r="H15" t="s">
        <v>7</v>
      </c>
      <c r="I15" s="17">
        <v>15.5</v>
      </c>
    </row>
    <row r="16" spans="1:9" x14ac:dyDescent="0.35">
      <c r="C16" s="1" t="s">
        <v>22</v>
      </c>
      <c r="D16" s="1">
        <v>230</v>
      </c>
      <c r="E16" s="1">
        <v>5000</v>
      </c>
      <c r="F16" s="1">
        <v>16.87</v>
      </c>
    </row>
    <row r="17" spans="3:9" x14ac:dyDescent="0.35">
      <c r="C17" s="1" t="s">
        <v>30</v>
      </c>
      <c r="D17" s="1">
        <v>215</v>
      </c>
      <c r="E17" s="1">
        <v>5424</v>
      </c>
      <c r="F17" s="1">
        <v>18</v>
      </c>
      <c r="H17" s="13" t="s">
        <v>88</v>
      </c>
      <c r="I17" s="17">
        <v>22.9</v>
      </c>
    </row>
    <row r="18" spans="3:9" x14ac:dyDescent="0.35">
      <c r="C18" s="1" t="s">
        <v>20</v>
      </c>
      <c r="D18" s="1">
        <v>180</v>
      </c>
      <c r="E18" s="1">
        <v>3730</v>
      </c>
      <c r="F18" s="1">
        <v>15.41</v>
      </c>
      <c r="H18" t="s">
        <v>89</v>
      </c>
      <c r="I18" s="17">
        <v>3340</v>
      </c>
    </row>
    <row r="19" spans="3:9" x14ac:dyDescent="0.35">
      <c r="C19" s="1" t="s">
        <v>21</v>
      </c>
      <c r="D19" s="1">
        <v>180</v>
      </c>
      <c r="E19" s="1">
        <v>3780</v>
      </c>
      <c r="F19" s="1">
        <v>17.3</v>
      </c>
      <c r="H19" t="s">
        <v>4</v>
      </c>
      <c r="I19" s="17">
        <v>123</v>
      </c>
    </row>
    <row r="20" spans="3:9" x14ac:dyDescent="0.35">
      <c r="C20" s="1" t="s">
        <v>24</v>
      </c>
      <c r="D20" s="1">
        <v>180</v>
      </c>
      <c r="E20" s="1">
        <v>4070.0000000000005</v>
      </c>
      <c r="F20" s="1">
        <v>19.899999999999999</v>
      </c>
    </row>
    <row r="21" spans="3:9" x14ac:dyDescent="0.35">
      <c r="C21" s="1" t="s">
        <v>17</v>
      </c>
      <c r="D21" s="1">
        <v>175</v>
      </c>
      <c r="E21" s="1">
        <v>2770</v>
      </c>
      <c r="F21" s="1">
        <v>16.7</v>
      </c>
    </row>
    <row r="22" spans="3:9" x14ac:dyDescent="0.35">
      <c r="C22" s="1" t="s">
        <v>18</v>
      </c>
      <c r="D22" s="1">
        <v>175</v>
      </c>
      <c r="E22" s="1">
        <v>3440</v>
      </c>
      <c r="F22" s="1">
        <v>18.899999999999999</v>
      </c>
    </row>
    <row r="23" spans="3:9" x14ac:dyDescent="0.35">
      <c r="C23" s="1" t="s">
        <v>23</v>
      </c>
      <c r="D23" s="1">
        <v>175</v>
      </c>
      <c r="E23" s="1">
        <v>3845</v>
      </c>
      <c r="F23" s="1">
        <v>20.010000000000002</v>
      </c>
    </row>
    <row r="24" spans="3:9" x14ac:dyDescent="0.35">
      <c r="C24" s="1" t="s">
        <v>25</v>
      </c>
      <c r="D24" s="1">
        <v>150</v>
      </c>
      <c r="E24" s="1">
        <v>3435</v>
      </c>
      <c r="F24" s="1">
        <v>18.52</v>
      </c>
    </row>
    <row r="25" spans="3:9" x14ac:dyDescent="0.35">
      <c r="C25" s="1" t="s">
        <v>26</v>
      </c>
      <c r="D25" s="1">
        <v>150</v>
      </c>
      <c r="E25" s="1">
        <v>3520</v>
      </c>
      <c r="F25" s="1">
        <v>19.47</v>
      </c>
    </row>
    <row r="26" spans="3:9" x14ac:dyDescent="0.35">
      <c r="C26" s="1" t="s">
        <v>34</v>
      </c>
      <c r="D26" s="1">
        <v>123</v>
      </c>
      <c r="E26" s="1">
        <v>3440</v>
      </c>
      <c r="F26" s="1">
        <v>22.9</v>
      </c>
    </row>
    <row r="27" spans="3:9" x14ac:dyDescent="0.35">
      <c r="C27" s="1" t="s">
        <v>35</v>
      </c>
      <c r="D27" s="1">
        <v>123</v>
      </c>
      <c r="E27" s="1">
        <v>3440</v>
      </c>
      <c r="F27" s="1">
        <v>18.3</v>
      </c>
    </row>
    <row r="28" spans="3:9" x14ac:dyDescent="0.35">
      <c r="C28" s="1" t="s">
        <v>14</v>
      </c>
      <c r="D28" s="1">
        <v>113</v>
      </c>
      <c r="E28" s="1">
        <v>1513</v>
      </c>
      <c r="F28" s="1">
        <v>15.5</v>
      </c>
    </row>
    <row r="29" spans="3:9" x14ac:dyDescent="0.35">
      <c r="C29" s="1" t="s">
        <v>28</v>
      </c>
      <c r="D29" s="1">
        <v>110</v>
      </c>
      <c r="E29" s="1">
        <v>2620</v>
      </c>
      <c r="F29" s="1">
        <v>17.82</v>
      </c>
    </row>
    <row r="30" spans="3:9" x14ac:dyDescent="0.35">
      <c r="C30" s="1" t="s">
        <v>33</v>
      </c>
      <c r="D30" s="1">
        <v>110</v>
      </c>
      <c r="E30" s="1">
        <v>2875</v>
      </c>
      <c r="F30" s="1">
        <v>18.899999999999999</v>
      </c>
    </row>
    <row r="31" spans="3:9" x14ac:dyDescent="0.35">
      <c r="C31" s="1" t="s">
        <v>37</v>
      </c>
      <c r="D31" s="1">
        <v>110</v>
      </c>
      <c r="E31" s="1">
        <v>3215</v>
      </c>
      <c r="F31" s="1">
        <v>15.84</v>
      </c>
    </row>
    <row r="32" spans="3:9" x14ac:dyDescent="0.35">
      <c r="C32" s="1" t="s">
        <v>32</v>
      </c>
      <c r="D32" s="1">
        <v>109</v>
      </c>
      <c r="E32" s="1">
        <v>2780</v>
      </c>
      <c r="F32" s="1">
        <v>17.399999999999999</v>
      </c>
    </row>
    <row r="33" spans="3:6" x14ac:dyDescent="0.35">
      <c r="C33" s="1" t="s">
        <v>40</v>
      </c>
      <c r="D33" s="1">
        <v>105</v>
      </c>
      <c r="E33" s="1">
        <v>3460</v>
      </c>
      <c r="F33" s="1">
        <v>19.440000000000001</v>
      </c>
    </row>
    <row r="34" spans="3:6" x14ac:dyDescent="0.35">
      <c r="C34" s="1" t="s">
        <v>31</v>
      </c>
      <c r="D34" s="1">
        <v>97</v>
      </c>
      <c r="E34" s="1">
        <v>2465</v>
      </c>
      <c r="F34" s="1">
        <v>17.600000000000001</v>
      </c>
    </row>
    <row r="35" spans="3:6" x14ac:dyDescent="0.35">
      <c r="C35" s="1" t="s">
        <v>41</v>
      </c>
      <c r="D35" s="1">
        <v>95</v>
      </c>
      <c r="E35" s="1">
        <v>3150</v>
      </c>
      <c r="F35" s="1">
        <v>18.61</v>
      </c>
    </row>
    <row r="36" spans="3:6" x14ac:dyDescent="0.35">
      <c r="C36" s="1" t="s">
        <v>29</v>
      </c>
      <c r="D36" s="1">
        <v>93</v>
      </c>
      <c r="E36" s="1">
        <v>2320</v>
      </c>
      <c r="F36" s="1">
        <v>17.98</v>
      </c>
    </row>
    <row r="37" spans="3:6" x14ac:dyDescent="0.35">
      <c r="C37" s="1" t="s">
        <v>27</v>
      </c>
      <c r="D37" s="1">
        <v>91</v>
      </c>
      <c r="E37" s="1">
        <v>2140</v>
      </c>
      <c r="F37" s="1">
        <v>17.420000000000002</v>
      </c>
    </row>
    <row r="38" spans="3:6" x14ac:dyDescent="0.35">
      <c r="C38" s="1" t="s">
        <v>38</v>
      </c>
      <c r="D38" s="1">
        <v>66</v>
      </c>
      <c r="E38" s="1">
        <v>1935</v>
      </c>
      <c r="F38" s="1">
        <v>20.22</v>
      </c>
    </row>
    <row r="39" spans="3:6" x14ac:dyDescent="0.35">
      <c r="C39" s="1" t="s">
        <v>42</v>
      </c>
      <c r="D39" s="1">
        <v>66</v>
      </c>
      <c r="E39" s="1">
        <v>2200</v>
      </c>
      <c r="F39" s="1">
        <v>17.02</v>
      </c>
    </row>
    <row r="40" spans="3:6" x14ac:dyDescent="0.35">
      <c r="C40" s="1" t="s">
        <v>36</v>
      </c>
      <c r="D40" s="1">
        <v>65</v>
      </c>
      <c r="E40" s="1">
        <v>1835</v>
      </c>
      <c r="F40" s="1">
        <v>20</v>
      </c>
    </row>
    <row r="41" spans="3:6" x14ac:dyDescent="0.35">
      <c r="C41" s="1" t="s">
        <v>43</v>
      </c>
      <c r="D41" s="1">
        <v>62</v>
      </c>
      <c r="E41" s="1">
        <v>3190</v>
      </c>
      <c r="F41" s="1">
        <v>16.46</v>
      </c>
    </row>
    <row r="42" spans="3:6" x14ac:dyDescent="0.35">
      <c r="C42" s="1" t="s">
        <v>39</v>
      </c>
      <c r="D42" s="1">
        <v>52</v>
      </c>
      <c r="E42" s="1">
        <v>1615</v>
      </c>
      <c r="F42" s="1">
        <v>17.02</v>
      </c>
    </row>
  </sheetData>
  <hyperlinks>
    <hyperlink ref="C10" r:id="rId1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M17" sqref="M17"/>
    </sheetView>
  </sheetViews>
  <sheetFormatPr defaultRowHeight="14.5" x14ac:dyDescent="0.35"/>
  <cols>
    <col min="1" max="1" width="12.453125" customWidth="1"/>
  </cols>
  <sheetData>
    <row r="2" spans="1:11" x14ac:dyDescent="0.35">
      <c r="A2" t="s">
        <v>61</v>
      </c>
      <c r="C2" t="s">
        <v>65</v>
      </c>
      <c r="E2" t="s">
        <v>66</v>
      </c>
    </row>
    <row r="4" spans="1:11" x14ac:dyDescent="0.35">
      <c r="A4" t="s">
        <v>63</v>
      </c>
      <c r="C4" t="s">
        <v>78</v>
      </c>
    </row>
    <row r="7" spans="1:11" x14ac:dyDescent="0.35">
      <c r="A7" t="s">
        <v>72</v>
      </c>
      <c r="C7" s="13" t="s">
        <v>73</v>
      </c>
      <c r="D7" s="13" t="s">
        <v>75</v>
      </c>
      <c r="F7" s="13" t="s">
        <v>74</v>
      </c>
      <c r="G7" s="13" t="s">
        <v>75</v>
      </c>
    </row>
    <row r="8" spans="1:11" x14ac:dyDescent="0.35">
      <c r="C8" s="1">
        <v>0</v>
      </c>
      <c r="D8" s="1">
        <v>335</v>
      </c>
      <c r="F8" s="1">
        <v>1</v>
      </c>
      <c r="G8" s="1">
        <v>113</v>
      </c>
    </row>
    <row r="9" spans="1:11" x14ac:dyDescent="0.35">
      <c r="C9" s="1">
        <v>0</v>
      </c>
      <c r="D9" s="1">
        <v>264</v>
      </c>
      <c r="F9" s="1">
        <v>1</v>
      </c>
      <c r="G9" s="1">
        <v>93</v>
      </c>
    </row>
    <row r="10" spans="1:11" x14ac:dyDescent="0.35">
      <c r="C10" s="1">
        <v>0</v>
      </c>
      <c r="D10" s="1">
        <v>245</v>
      </c>
      <c r="F10" s="1">
        <v>1</v>
      </c>
      <c r="G10" s="1">
        <v>97</v>
      </c>
    </row>
    <row r="11" spans="1:11" x14ac:dyDescent="0.35">
      <c r="C11" s="1">
        <v>0</v>
      </c>
      <c r="D11" s="1">
        <v>245</v>
      </c>
      <c r="F11" s="1">
        <v>1</v>
      </c>
      <c r="G11" s="1">
        <v>109</v>
      </c>
      <c r="I11" s="21" t="s">
        <v>76</v>
      </c>
      <c r="J11" s="21"/>
      <c r="K11">
        <f>AVERAGE(D8:D25)</f>
        <v>193.33333333333334</v>
      </c>
    </row>
    <row r="12" spans="1:11" x14ac:dyDescent="0.35">
      <c r="C12" s="1">
        <v>0</v>
      </c>
      <c r="D12" s="1">
        <v>175</v>
      </c>
      <c r="F12" s="1">
        <v>1</v>
      </c>
      <c r="G12" s="1">
        <v>123</v>
      </c>
    </row>
    <row r="13" spans="1:11" x14ac:dyDescent="0.35">
      <c r="C13" s="1">
        <v>0</v>
      </c>
      <c r="D13" s="1">
        <v>175</v>
      </c>
      <c r="F13" s="1">
        <v>1</v>
      </c>
      <c r="G13" s="1">
        <v>123</v>
      </c>
    </row>
    <row r="14" spans="1:11" x14ac:dyDescent="0.35">
      <c r="C14" s="1">
        <v>0</v>
      </c>
      <c r="D14" s="1">
        <v>270</v>
      </c>
      <c r="F14" s="1">
        <v>1</v>
      </c>
      <c r="G14" s="1">
        <v>65</v>
      </c>
      <c r="I14" s="21" t="s">
        <v>77</v>
      </c>
      <c r="J14" s="21"/>
      <c r="K14">
        <f>AVERAGE(G8:G21)</f>
        <v>91.357142857142861</v>
      </c>
    </row>
    <row r="15" spans="1:11" x14ac:dyDescent="0.35">
      <c r="C15" s="1">
        <v>0</v>
      </c>
      <c r="D15" s="1">
        <v>180</v>
      </c>
      <c r="F15" s="1">
        <v>1</v>
      </c>
      <c r="G15" s="1">
        <v>110</v>
      </c>
    </row>
    <row r="16" spans="1:11" x14ac:dyDescent="0.35">
      <c r="C16" s="1">
        <v>0</v>
      </c>
      <c r="D16" s="1">
        <v>180</v>
      </c>
      <c r="F16" s="1">
        <v>1</v>
      </c>
      <c r="G16" s="1">
        <v>66</v>
      </c>
    </row>
    <row r="17" spans="3:7" x14ac:dyDescent="0.35">
      <c r="C17" s="1">
        <v>0</v>
      </c>
      <c r="D17" s="1">
        <v>230</v>
      </c>
      <c r="F17" s="1">
        <v>1</v>
      </c>
      <c r="G17" s="1">
        <v>52</v>
      </c>
    </row>
    <row r="18" spans="3:7" x14ac:dyDescent="0.35">
      <c r="C18" s="1">
        <v>0</v>
      </c>
      <c r="D18" s="1">
        <v>175</v>
      </c>
      <c r="F18" s="1">
        <v>1</v>
      </c>
      <c r="G18" s="1">
        <v>105</v>
      </c>
    </row>
    <row r="19" spans="3:7" x14ac:dyDescent="0.35">
      <c r="C19" s="1">
        <v>0</v>
      </c>
      <c r="D19" s="1">
        <v>180</v>
      </c>
      <c r="F19" s="1">
        <v>1</v>
      </c>
      <c r="G19" s="1">
        <v>95</v>
      </c>
    </row>
    <row r="20" spans="3:7" x14ac:dyDescent="0.35">
      <c r="C20" s="1">
        <v>0</v>
      </c>
      <c r="D20" s="1">
        <v>150</v>
      </c>
      <c r="F20" s="1">
        <v>1</v>
      </c>
      <c r="G20" s="1">
        <v>66</v>
      </c>
    </row>
    <row r="21" spans="3:7" x14ac:dyDescent="0.35">
      <c r="C21" s="1">
        <v>0</v>
      </c>
      <c r="D21" s="1">
        <v>150</v>
      </c>
      <c r="F21" s="1">
        <v>1</v>
      </c>
      <c r="G21" s="1">
        <v>62</v>
      </c>
    </row>
    <row r="22" spans="3:7" x14ac:dyDescent="0.35">
      <c r="C22" s="1">
        <v>0</v>
      </c>
      <c r="D22" s="1">
        <v>91</v>
      </c>
    </row>
    <row r="23" spans="3:7" x14ac:dyDescent="0.35">
      <c r="C23" s="1">
        <v>0</v>
      </c>
      <c r="D23" s="1">
        <v>110</v>
      </c>
    </row>
    <row r="24" spans="3:7" x14ac:dyDescent="0.35">
      <c r="C24" s="1">
        <v>0</v>
      </c>
      <c r="D24" s="1">
        <v>215</v>
      </c>
    </row>
    <row r="25" spans="3:7" x14ac:dyDescent="0.35">
      <c r="C25" s="1">
        <v>0</v>
      </c>
      <c r="D25" s="1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G20" sqref="G20"/>
    </sheetView>
  </sheetViews>
  <sheetFormatPr defaultRowHeight="14.5" x14ac:dyDescent="0.35"/>
  <cols>
    <col min="1" max="1" width="13.1796875" customWidth="1"/>
    <col min="3" max="3" width="17.08984375" customWidth="1"/>
    <col min="7" max="7" width="15.08984375" customWidth="1"/>
    <col min="8" max="8" width="12.08984375" customWidth="1"/>
    <col min="9" max="9" width="13.6328125" customWidth="1"/>
    <col min="10" max="13" width="4.81640625" customWidth="1"/>
    <col min="14" max="14" width="6.7265625" customWidth="1"/>
    <col min="15" max="15" width="10.7265625" bestFit="1" customWidth="1"/>
  </cols>
  <sheetData>
    <row r="2" spans="1:9" x14ac:dyDescent="0.35">
      <c r="A2" s="12" t="s">
        <v>62</v>
      </c>
      <c r="C2" t="s">
        <v>67</v>
      </c>
    </row>
    <row r="3" spans="1:9" x14ac:dyDescent="0.35">
      <c r="A3" s="12"/>
      <c r="C3" t="s">
        <v>83</v>
      </c>
    </row>
    <row r="5" spans="1:9" x14ac:dyDescent="0.35">
      <c r="A5" s="12" t="s">
        <v>56</v>
      </c>
      <c r="C5" t="s">
        <v>84</v>
      </c>
      <c r="I5" t="s">
        <v>94</v>
      </c>
    </row>
    <row r="7" spans="1:9" x14ac:dyDescent="0.35">
      <c r="A7" s="12" t="s">
        <v>82</v>
      </c>
    </row>
    <row r="8" spans="1:9" x14ac:dyDescent="0.35">
      <c r="C8" s="6" t="s">
        <v>0</v>
      </c>
      <c r="D8" s="1" t="s">
        <v>4</v>
      </c>
      <c r="E8" t="s">
        <v>49</v>
      </c>
      <c r="G8" s="14" t="s">
        <v>80</v>
      </c>
      <c r="H8" t="s">
        <v>79</v>
      </c>
    </row>
    <row r="9" spans="1:9" x14ac:dyDescent="0.35">
      <c r="C9" s="1" t="s">
        <v>12</v>
      </c>
      <c r="D9" s="1">
        <v>335</v>
      </c>
      <c r="E9">
        <f>VLOOKUP(C9,'percentage of active cars'!A1:J33,6,0)</f>
        <v>0.01</v>
      </c>
      <c r="G9" s="15" t="s">
        <v>16</v>
      </c>
      <c r="H9" s="16">
        <v>5.3571428571428562E-2</v>
      </c>
    </row>
    <row r="10" spans="1:9" x14ac:dyDescent="0.35">
      <c r="C10" s="19" t="s">
        <v>19</v>
      </c>
      <c r="D10" s="1">
        <v>270</v>
      </c>
      <c r="E10">
        <f>VLOOKUP(C10,'percentage of active cars'!A2:J34,6,0)</f>
        <v>0.36</v>
      </c>
      <c r="G10" s="22" t="s">
        <v>19</v>
      </c>
      <c r="H10" s="16">
        <v>0.64285714285714279</v>
      </c>
    </row>
    <row r="11" spans="1:9" x14ac:dyDescent="0.35">
      <c r="C11" s="1" t="s">
        <v>13</v>
      </c>
      <c r="D11" s="1">
        <v>264</v>
      </c>
      <c r="E11">
        <f>VLOOKUP(C11,'percentage of active cars'!A3:J35,6,0)</f>
        <v>0.04</v>
      </c>
      <c r="G11" s="15" t="s">
        <v>15</v>
      </c>
      <c r="H11" s="16">
        <v>0.21428571428571425</v>
      </c>
    </row>
    <row r="12" spans="1:9" x14ac:dyDescent="0.35">
      <c r="C12" s="1" t="s">
        <v>15</v>
      </c>
      <c r="D12" s="1">
        <v>245</v>
      </c>
      <c r="E12">
        <f>VLOOKUP(C12,'percentage of active cars'!A4:J36,6,0)</f>
        <v>0.12</v>
      </c>
      <c r="G12" s="15" t="s">
        <v>13</v>
      </c>
      <c r="H12" s="16">
        <v>7.1428571428571425E-2</v>
      </c>
    </row>
    <row r="13" spans="1:9" x14ac:dyDescent="0.35">
      <c r="C13" s="1" t="s">
        <v>16</v>
      </c>
      <c r="D13" s="1">
        <v>245</v>
      </c>
      <c r="E13">
        <f>VLOOKUP(C13,'percentage of active cars'!A5:J37,6,0)</f>
        <v>0.03</v>
      </c>
      <c r="G13" s="15" t="s">
        <v>12</v>
      </c>
      <c r="H13" s="16">
        <v>1.7857142857142856E-2</v>
      </c>
    </row>
    <row r="14" spans="1:9" x14ac:dyDescent="0.35">
      <c r="G14" s="15" t="s">
        <v>81</v>
      </c>
      <c r="H14" s="16">
        <v>1</v>
      </c>
    </row>
    <row r="17" spans="3:3" x14ac:dyDescent="0.35">
      <c r="C17" s="1"/>
    </row>
  </sheetData>
  <hyperlinks>
    <hyperlink ref="C8" r:id="rId2"/>
  </hyperlinks>
  <pageMargins left="0.7" right="0.7" top="0.75" bottom="0.75" header="0.3" footer="0.3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3AF24-1E91-4DD5-A6E6-54DC3803EF5A}">
  <ds:schemaRefs>
    <ds:schemaRef ds:uri="http://purl.org/dc/elements/1.1/"/>
    <ds:schemaRef ds:uri="http://schemas.microsoft.com/office/2006/metadata/properties"/>
    <ds:schemaRef ds:uri="b18f8198-02fb-408b-a649-baf04150ea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01b7b4-d4b6-47da-93c5-cffa90a406b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E0CD3F-3F79-4C3D-ABC1-335AA32B2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1980Challenge</vt:lpstr>
      <vt:lpstr>percentage of active cars</vt:lpstr>
      <vt:lpstr>top V engine cars</vt:lpstr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Windows User</cp:lastModifiedBy>
  <cp:revision/>
  <dcterms:created xsi:type="dcterms:W3CDTF">2021-05-20T08:29:08Z</dcterms:created>
  <dcterms:modified xsi:type="dcterms:W3CDTF">2022-11-15T12:58:36Z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