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li\Desktop\g00376422\"/>
    </mc:Choice>
  </mc:AlternateContent>
  <xr:revisionPtr revIDLastSave="0" documentId="13_ncr:1_{4999C8A8-1D6A-4111-85DE-6AE1065092D7}" xr6:coauthVersionLast="43" xr6:coauthVersionMax="43" xr10:uidLastSave="{00000000-0000-0000-0000-000000000000}"/>
  <bookViews>
    <workbookView xWindow="-110" yWindow="-110" windowWidth="19420" windowHeight="10420" xr2:uid="{BDA01D79-A24D-4EC9-923B-8EAFA0E51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F3" i="1"/>
  <c r="F4" i="1" s="1"/>
  <c r="F52" i="1"/>
  <c r="F27" i="1"/>
  <c r="F28" i="1" s="1"/>
  <c r="F76" i="1"/>
  <c r="F77" i="1" s="1"/>
  <c r="F105" i="1"/>
  <c r="F106" i="1" s="1"/>
  <c r="AE27" i="1"/>
  <c r="AE28" i="1" s="1"/>
  <c r="AD76" i="1"/>
  <c r="AD77" i="1" s="1"/>
  <c r="AE51" i="1"/>
  <c r="AE52" i="1" s="1"/>
  <c r="Y76" i="1"/>
  <c r="Y77" i="1" s="1"/>
  <c r="T76" i="1"/>
  <c r="T77" i="1" s="1"/>
  <c r="O76" i="1"/>
  <c r="O77" i="1" s="1"/>
  <c r="J76" i="1"/>
  <c r="J77" i="1" s="1"/>
  <c r="Z51" i="1"/>
  <c r="Z52" i="1" s="1"/>
  <c r="U51" i="1"/>
  <c r="U52" i="1" s="1"/>
  <c r="P51" i="1"/>
  <c r="P52" i="1" s="1"/>
  <c r="K51" i="1"/>
  <c r="K52" i="1" s="1"/>
  <c r="Z27" i="1"/>
  <c r="Z28" i="1" s="1"/>
  <c r="U27" i="1"/>
  <c r="U28" i="1" s="1"/>
  <c r="P27" i="1"/>
  <c r="P28" i="1" s="1"/>
  <c r="K27" i="1"/>
  <c r="K28" i="1" s="1"/>
  <c r="AE3" i="1"/>
  <c r="AE4" i="1" s="1"/>
  <c r="Z3" i="1"/>
  <c r="Z4" i="1" s="1"/>
  <c r="U3" i="1"/>
  <c r="U4" i="1" s="1"/>
  <c r="P3" i="1"/>
  <c r="P4" i="1" s="1"/>
  <c r="K3" i="1"/>
  <c r="K4" i="1" s="1"/>
</calcChain>
</file>

<file path=xl/sharedStrings.xml><?xml version="1.0" encoding="utf-8"?>
<sst xmlns="http://schemas.openxmlformats.org/spreadsheetml/2006/main" count="175" uniqueCount="22">
  <si>
    <t>Plot Bubblesort</t>
  </si>
  <si>
    <t>Input n</t>
  </si>
  <si>
    <t>Plot MergeSort</t>
  </si>
  <si>
    <t>Bubblesort</t>
  </si>
  <si>
    <t>Mergesort</t>
  </si>
  <si>
    <t>CountingSort</t>
  </si>
  <si>
    <t>Time(ms)</t>
  </si>
  <si>
    <t>Plot CountingSort</t>
  </si>
  <si>
    <t>BogoSort</t>
  </si>
  <si>
    <t>Plot BogoSort</t>
  </si>
  <si>
    <t>∞</t>
  </si>
  <si>
    <t>InsertionSort</t>
  </si>
  <si>
    <t>Plot InsertionSort</t>
  </si>
  <si>
    <t>Bubble Sort</t>
  </si>
  <si>
    <t>Merge Sort</t>
  </si>
  <si>
    <t>Counting Sort</t>
  </si>
  <si>
    <t>Insertion Sort</t>
  </si>
  <si>
    <t>sum:</t>
  </si>
  <si>
    <t>avg:</t>
  </si>
  <si>
    <t>Input Size Array n</t>
  </si>
  <si>
    <t>ms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</si>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</sst>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11" fontId="3" fillId="2" borderId="0" xfId="0" applyNumberFormat="1" applyFont="1" applyFill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1" fillId="0" borderId="0" xfId="0" applyFont="1" applyBorder="1"/>
    <xf numFmtId="0" fontId="0" fillId="0" borderId="6" xfId="0" applyBorder="1"/>
    <xf numFmtId="0" fontId="0" fillId="0" borderId="5" xfId="0" applyBorder="1"/>
    <xf numFmtId="0" fontId="0" fillId="2" borderId="0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quotePrefix="1" applyNumberFormat="1" applyBorder="1" applyAlignment="1">
      <alignment horizontal="center"/>
    </xf>
    <xf numFmtId="0" fontId="2" fillId="0" borderId="3" xfId="0" applyFont="1" applyBorder="1"/>
    <xf numFmtId="0" fontId="0" fillId="0" borderId="0" xfId="0" applyFont="1" applyBorder="1"/>
    <xf numFmtId="11" fontId="0" fillId="0" borderId="0" xfId="0" quotePrefix="1" applyNumberFormat="1" applyBorder="1" applyAlignment="1">
      <alignment horizontal="center"/>
    </xf>
    <xf numFmtId="11" fontId="0" fillId="2" borderId="0" xfId="0" quotePrefix="1" applyNumberFormat="1" applyFill="1" applyBorder="1" applyAlignment="1">
      <alignment horizontal="center"/>
    </xf>
    <xf numFmtId="11" fontId="0" fillId="0" borderId="6" xfId="0" quotePrefix="1" applyNumberFormat="1" applyBorder="1" applyAlignment="1">
      <alignment horizontal="center"/>
    </xf>
    <xf numFmtId="11" fontId="0" fillId="2" borderId="6" xfId="0" quotePrefix="1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40524739557818E-2"/>
          <c:y val="9.4760414396494616E-2"/>
          <c:w val="0.689943566554857"/>
          <c:h val="0.72991976143257353"/>
        </c:manualLayout>
      </c:layout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Sheet1!$B$131:$H$131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Sheet1!$B$132:$H$132</c:f>
              <c:numCache>
                <c:formatCode>General</c:formatCode>
                <c:ptCount val="7"/>
                <c:pt idx="0">
                  <c:v>0</c:v>
                </c:pt>
                <c:pt idx="1">
                  <c:v>7.2100000000000003E-3</c:v>
                </c:pt>
                <c:pt idx="2">
                  <c:v>0.25114500000000001</c:v>
                </c:pt>
                <c:pt idx="3">
                  <c:v>4.1514139999999999</c:v>
                </c:pt>
                <c:pt idx="4">
                  <c:v>10.0817</c:v>
                </c:pt>
                <c:pt idx="5">
                  <c:v>44.037399999999998</c:v>
                </c:pt>
                <c:pt idx="6">
                  <c:v>165.58600000000001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5-4308-AD3B-2A74DE8C6FC3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Sheet1!$B$131:$H$131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Sheet1!$B$133:$H$133</c:f>
              <c:numCache>
                <c:formatCode>General</c:formatCode>
                <c:ptCount val="7"/>
                <c:pt idx="0">
                  <c:v>0</c:v>
                </c:pt>
                <c:pt idx="1">
                  <c:v>0.50704800000000005</c:v>
                </c:pt>
                <c:pt idx="2">
                  <c:v>2.4276900000000001</c:v>
                </c:pt>
                <c:pt idx="3">
                  <c:v>4.9939299999999998</c:v>
                </c:pt>
                <c:pt idx="4">
                  <c:v>6.6942899999999996</c:v>
                </c:pt>
                <c:pt idx="5">
                  <c:v>11.0547</c:v>
                </c:pt>
                <c:pt idx="6">
                  <c:v>36.799199999999999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5-4308-AD3B-2A74DE8C6FC3}"/>
            </c:ext>
          </c:extLst>
        </c:ser>
        <c:ser>
          <c:idx val="2"/>
          <c:order val="2"/>
          <c:tx>
            <c:v>Counting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Sheet1!$B$131:$H$131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Sheet1!$B$134:$H$134</c:f>
              <c:numCache>
                <c:formatCode>General</c:formatCode>
                <c:ptCount val="7"/>
                <c:pt idx="0">
                  <c:v>0</c:v>
                </c:pt>
                <c:pt idx="1">
                  <c:v>0.33651599999999998</c:v>
                </c:pt>
                <c:pt idx="2">
                  <c:v>0.27473999999999998</c:v>
                </c:pt>
                <c:pt idx="3">
                  <c:v>0.47014</c:v>
                </c:pt>
                <c:pt idx="4">
                  <c:v>0.75100999999999996</c:v>
                </c:pt>
                <c:pt idx="5">
                  <c:v>4.19163</c:v>
                </c:pt>
                <c:pt idx="6">
                  <c:v>7.4737200000000001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75-4308-AD3B-2A74DE8C6FC3}"/>
            </c:ext>
          </c:extLst>
        </c:ser>
        <c:ser>
          <c:idx val="3"/>
          <c:order val="3"/>
          <c:tx>
            <c:v>Insertion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Sheet1!$B$131:$H$131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Sheet1!$B$135:$H$135</c:f>
              <c:numCache>
                <c:formatCode>General</c:formatCode>
                <c:ptCount val="7"/>
                <c:pt idx="0">
                  <c:v>0</c:v>
                </c:pt>
                <c:pt idx="1">
                  <c:v>6.7990000000000004E-3</c:v>
                </c:pt>
                <c:pt idx="2">
                  <c:v>9.8290000000000002E-2</c:v>
                </c:pt>
                <c:pt idx="3">
                  <c:v>1.9073800000000001</c:v>
                </c:pt>
                <c:pt idx="4">
                  <c:v>8.5878599999999992</c:v>
                </c:pt>
                <c:pt idx="5">
                  <c:v>28.5806</c:v>
                </c:pt>
                <c:pt idx="6">
                  <c:v>51.803600000000003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75-4308-AD3B-2A74DE8C6FC3}"/>
            </c:ext>
          </c:extLst>
        </c:ser>
        <c:ser>
          <c:idx val="4"/>
          <c:order val="4"/>
          <c:tx>
            <c:v>Bogo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Sheet1!$B$131:$C$131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Sheet1!$B$136:$C$136</c:f>
              <c:numCache>
                <c:formatCode>General</c:formatCode>
                <c:ptCount val="2"/>
                <c:pt idx="0">
                  <c:v>0</c:v>
                </c:pt>
                <c:pt idx="1">
                  <c:v>73.841700000000003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75-4308-AD3B-2A74DE8C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7000"/>
        <c:axId val="621118312"/>
      </c:scatterChart>
      <c:valAx>
        <c:axId val="621117000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18312"/>
        <c:crosses val="autoZero"/>
        <c:crossBetween val="midCat"/>
      </c:valAx>
      <c:valAx>
        <c:axId val="621118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Running</a:t>
                </a:r>
                <a:r>
                  <a:rPr lang="en-IE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(ms)</a:t>
                </a:r>
                <a:endParaRPr lang="en-IE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1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176050</xdr:colOff>
      <xdr:row>139</xdr:row>
      <xdr:rowOff>114459</xdr:rowOff>
    </xdr:from>
    <xdr:to>
      <xdr:col>18</xdr:col>
      <xdr:colOff>10782</xdr:colOff>
      <xdr:row>172</xdr:row>
      <xdr:rowOff>40966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95E53-04CD-42B6-92B9-C71798B71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CF41-CFCC-44E9-862E-F13F151A1FB3}">
  <dimension ref="A2:AE163"/>
  <sheetViews>
    <sheetView tabSelected="1" topLeftCell="A116" zoomScale="31" zoomScaleNormal="40" workbookViewId="0">
      <selection activeCell="W137" sqref="W137"/>
    </sheetView>
  </sheetViews>
  <sheetFormatPr defaultRowHeight="14.5" x14ac:dyDescent="0.35"/>
  <cols>
    <col min="1" max="1" width="20.7265625" customWidth="1"/>
    <col min="2" max="2" width="17.26953125" bestFit="1" customWidth="1"/>
    <col min="3" max="3" width="17.26953125" customWidth="1"/>
    <col min="4" max="4" width="9.1796875" bestFit="1" customWidth="1"/>
    <col min="9" max="9" width="9.1796875" bestFit="1" customWidth="1"/>
    <col min="14" max="14" width="10.1796875" bestFit="1" customWidth="1"/>
    <col min="19" max="19" width="10.1796875" bestFit="1" customWidth="1"/>
    <col min="24" max="24" width="10.1796875" bestFit="1" customWidth="1"/>
  </cols>
  <sheetData>
    <row r="2" spans="2:31" x14ac:dyDescent="0.35">
      <c r="B2" s="5" t="s">
        <v>3</v>
      </c>
      <c r="C2" s="22"/>
      <c r="D2" s="6" t="s">
        <v>20</v>
      </c>
      <c r="E2" s="6"/>
      <c r="F2" s="6"/>
      <c r="G2" s="6"/>
      <c r="H2" s="6"/>
      <c r="I2" s="6" t="s">
        <v>20</v>
      </c>
      <c r="J2" s="6"/>
      <c r="K2" s="6"/>
      <c r="L2" s="6"/>
      <c r="M2" s="6"/>
      <c r="N2" s="6" t="s">
        <v>20</v>
      </c>
      <c r="O2" s="6"/>
      <c r="P2" s="6"/>
      <c r="Q2" s="6"/>
      <c r="R2" s="6"/>
      <c r="S2" s="6" t="s">
        <v>20</v>
      </c>
      <c r="T2" s="6"/>
      <c r="U2" s="6"/>
      <c r="V2" s="6"/>
      <c r="W2" s="6"/>
      <c r="X2" s="6" t="s">
        <v>20</v>
      </c>
      <c r="Y2" s="6"/>
      <c r="Z2" s="7"/>
      <c r="AA2" s="6"/>
      <c r="AB2" s="6"/>
      <c r="AC2" s="6" t="s">
        <v>20</v>
      </c>
      <c r="AD2" s="6"/>
      <c r="AE2" s="7"/>
    </row>
    <row r="3" spans="2:31" x14ac:dyDescent="0.35">
      <c r="B3" s="12"/>
      <c r="C3" s="8">
        <v>10</v>
      </c>
      <c r="D3" s="9">
        <v>6.7799999999999996E-3</v>
      </c>
      <c r="E3" s="9" t="s">
        <v>17</v>
      </c>
      <c r="F3" s="9">
        <f>D3+D4+D5+D6+D7+D8+D9+D10+D11+D12</f>
        <v>7.2054999999999994E-2</v>
      </c>
      <c r="G3" s="9"/>
      <c r="H3" s="8">
        <v>100</v>
      </c>
      <c r="I3" s="9">
        <v>0.25316300000000003</v>
      </c>
      <c r="J3" s="9" t="s">
        <v>17</v>
      </c>
      <c r="K3" s="9">
        <f>I3+I4+I5+I6+I7+I8+I9+I10+I11+I12</f>
        <v>2.5114459999999998</v>
      </c>
      <c r="L3" s="9"/>
      <c r="M3" s="10">
        <v>500</v>
      </c>
      <c r="N3" s="9">
        <v>4.1498900000000001</v>
      </c>
      <c r="O3" s="9" t="s">
        <v>17</v>
      </c>
      <c r="P3" s="9">
        <f>N3+N4+N5+N6+N7+N8+N9+N10+N11+N12</f>
        <v>41.514142999999997</v>
      </c>
      <c r="Q3" s="9"/>
      <c r="R3" s="10">
        <v>1000</v>
      </c>
      <c r="S3" s="9">
        <v>8.3890750000000001</v>
      </c>
      <c r="T3" s="9" t="s">
        <v>17</v>
      </c>
      <c r="U3" s="9">
        <f>S3+S4+S5+S6+S7+S8+S9+S10+S11+S12</f>
        <v>100.81680399999999</v>
      </c>
      <c r="V3" s="9"/>
      <c r="W3" s="10">
        <v>5000</v>
      </c>
      <c r="X3" s="9">
        <v>44.117843000000001</v>
      </c>
      <c r="Y3" s="9" t="s">
        <v>17</v>
      </c>
      <c r="Z3" s="9">
        <f>X3+X4+X5+X6+X7+X8+X9+X10+X11+X12</f>
        <v>440.37430899999998</v>
      </c>
      <c r="AA3" s="9"/>
      <c r="AB3" s="10">
        <v>10000</v>
      </c>
      <c r="AC3" s="9">
        <v>171.48955000000001</v>
      </c>
      <c r="AD3" s="9" t="s">
        <v>17</v>
      </c>
      <c r="AE3" s="11">
        <f>AC3+AC4+AC5+AC6+AC7+AC8+AC9+AC10+AC11+AC12</f>
        <v>1655.858954</v>
      </c>
    </row>
    <row r="4" spans="2:31" x14ac:dyDescent="0.35">
      <c r="B4" s="12"/>
      <c r="C4" s="9"/>
      <c r="D4" s="9">
        <v>6.9090000000000002E-3</v>
      </c>
      <c r="E4" s="9" t="s">
        <v>18</v>
      </c>
      <c r="F4" s="13">
        <f>F3/10</f>
        <v>7.2054999999999992E-3</v>
      </c>
      <c r="G4" s="9"/>
      <c r="H4" s="9"/>
      <c r="I4" s="9">
        <v>0.33393699999999998</v>
      </c>
      <c r="J4" s="9" t="s">
        <v>18</v>
      </c>
      <c r="K4" s="13">
        <f>K3/10</f>
        <v>0.2511446</v>
      </c>
      <c r="L4" s="9"/>
      <c r="M4" s="9"/>
      <c r="N4" s="9">
        <v>3.8546399999999998</v>
      </c>
      <c r="O4" s="9" t="s">
        <v>18</v>
      </c>
      <c r="P4" s="13">
        <f>P3/10</f>
        <v>4.1514142999999999</v>
      </c>
      <c r="Q4" s="9"/>
      <c r="R4" s="9"/>
      <c r="S4" s="9">
        <v>9.3716720000000002</v>
      </c>
      <c r="T4" s="9" t="s">
        <v>18</v>
      </c>
      <c r="U4" s="13">
        <f>U3/10</f>
        <v>10.0816804</v>
      </c>
      <c r="V4" s="9"/>
      <c r="W4" s="9"/>
      <c r="X4" s="9">
        <v>46.202055000000001</v>
      </c>
      <c r="Y4" s="9" t="s">
        <v>18</v>
      </c>
      <c r="Z4" s="13">
        <f>Z3/10</f>
        <v>44.037430899999997</v>
      </c>
      <c r="AA4" s="9"/>
      <c r="AB4" s="9"/>
      <c r="AC4" s="9">
        <v>169.49678499999999</v>
      </c>
      <c r="AD4" s="9" t="s">
        <v>18</v>
      </c>
      <c r="AE4" s="14">
        <f>AE3/10</f>
        <v>165.5858954</v>
      </c>
    </row>
    <row r="5" spans="2:31" x14ac:dyDescent="0.35">
      <c r="B5" s="12"/>
      <c r="C5" s="9"/>
      <c r="D5" s="9">
        <v>7.182E-3</v>
      </c>
      <c r="E5" s="9"/>
      <c r="F5" s="9"/>
      <c r="G5" s="9"/>
      <c r="H5" s="9"/>
      <c r="I5" s="9">
        <v>0.279582</v>
      </c>
      <c r="J5" s="9"/>
      <c r="K5" s="9"/>
      <c r="L5" s="9"/>
      <c r="M5" s="9"/>
      <c r="N5" s="9">
        <v>5.9566290000000004</v>
      </c>
      <c r="O5" s="9"/>
      <c r="P5" s="9"/>
      <c r="Q5" s="9"/>
      <c r="R5" s="9"/>
      <c r="S5" s="9">
        <v>9.3942160000000001</v>
      </c>
      <c r="T5" s="9"/>
      <c r="U5" s="9"/>
      <c r="V5" s="9"/>
      <c r="W5" s="9"/>
      <c r="X5" s="9">
        <v>43.846142</v>
      </c>
      <c r="Y5" s="9"/>
      <c r="Z5" s="9"/>
      <c r="AA5" s="9"/>
      <c r="AB5" s="9"/>
      <c r="AC5" s="9">
        <v>185.97279800000001</v>
      </c>
      <c r="AD5" s="9"/>
      <c r="AE5" s="11"/>
    </row>
    <row r="6" spans="2:31" x14ac:dyDescent="0.35">
      <c r="B6" s="12"/>
      <c r="C6" s="9"/>
      <c r="D6" s="9">
        <v>7.5550000000000001E-3</v>
      </c>
      <c r="E6" s="9"/>
      <c r="F6" s="9"/>
      <c r="G6" s="9"/>
      <c r="H6" s="9"/>
      <c r="I6" s="9">
        <v>0.30550300000000002</v>
      </c>
      <c r="J6" s="9"/>
      <c r="K6" s="9"/>
      <c r="L6" s="9"/>
      <c r="M6" s="9"/>
      <c r="N6" s="9">
        <v>3.9547490000000001</v>
      </c>
      <c r="O6" s="9"/>
      <c r="P6" s="9"/>
      <c r="Q6" s="9"/>
      <c r="R6" s="9"/>
      <c r="S6" s="9">
        <v>13.282081</v>
      </c>
      <c r="T6" s="9"/>
      <c r="U6" s="9"/>
      <c r="V6" s="9"/>
      <c r="W6" s="9"/>
      <c r="X6" s="9">
        <v>43.564988</v>
      </c>
      <c r="Y6" s="9"/>
      <c r="Z6" s="9"/>
      <c r="AA6" s="9"/>
      <c r="AB6" s="9"/>
      <c r="AC6" s="9">
        <v>157.84824900000001</v>
      </c>
      <c r="AD6" s="9"/>
      <c r="AE6" s="11"/>
    </row>
    <row r="7" spans="2:31" x14ac:dyDescent="0.35">
      <c r="B7" s="12"/>
      <c r="C7" s="9"/>
      <c r="D7" s="9">
        <v>7.3860000000000002E-3</v>
      </c>
      <c r="E7" s="9"/>
      <c r="F7" s="9"/>
      <c r="G7" s="9"/>
      <c r="H7" s="9"/>
      <c r="I7" s="9">
        <v>0.21113299999999999</v>
      </c>
      <c r="J7" s="9"/>
      <c r="K7" s="9"/>
      <c r="L7" s="9"/>
      <c r="M7" s="9"/>
      <c r="N7" s="9">
        <v>3.841272</v>
      </c>
      <c r="O7" s="9"/>
      <c r="P7" s="9"/>
      <c r="Q7" s="9"/>
      <c r="R7" s="9"/>
      <c r="S7" s="9">
        <v>9.8262040000000006</v>
      </c>
      <c r="T7" s="9"/>
      <c r="U7" s="9"/>
      <c r="V7" s="9"/>
      <c r="W7" s="9"/>
      <c r="X7" s="9">
        <v>43.489648000000003</v>
      </c>
      <c r="Y7" s="9"/>
      <c r="Z7" s="9"/>
      <c r="AA7" s="9"/>
      <c r="AB7" s="9"/>
      <c r="AC7" s="9">
        <v>158.17260200000001</v>
      </c>
      <c r="AD7" s="9"/>
      <c r="AE7" s="11"/>
    </row>
    <row r="8" spans="2:31" x14ac:dyDescent="0.35">
      <c r="B8" s="12"/>
      <c r="C8" s="9"/>
      <c r="D8" s="9">
        <v>7.0410000000000004E-3</v>
      </c>
      <c r="E8" s="9"/>
      <c r="F8" s="9"/>
      <c r="G8" s="9"/>
      <c r="H8" s="9"/>
      <c r="I8" s="9">
        <v>0.216421</v>
      </c>
      <c r="J8" s="9"/>
      <c r="K8" s="9"/>
      <c r="L8" s="9"/>
      <c r="M8" s="9"/>
      <c r="N8" s="9">
        <v>3.8689819999999999</v>
      </c>
      <c r="O8" s="9"/>
      <c r="P8" s="9"/>
      <c r="Q8" s="9"/>
      <c r="R8" s="9"/>
      <c r="S8" s="9">
        <v>8.4022740000000002</v>
      </c>
      <c r="T8" s="9"/>
      <c r="U8" s="9"/>
      <c r="V8" s="9"/>
      <c r="W8" s="9"/>
      <c r="X8" s="9">
        <v>44.990392999999997</v>
      </c>
      <c r="Y8" s="9"/>
      <c r="Z8" s="9"/>
      <c r="AA8" s="9"/>
      <c r="AB8" s="9"/>
      <c r="AC8" s="9">
        <v>159.596315</v>
      </c>
      <c r="AD8" s="9"/>
      <c r="AE8" s="11"/>
    </row>
    <row r="9" spans="2:31" x14ac:dyDescent="0.35">
      <c r="B9" s="12"/>
      <c r="C9" s="9"/>
      <c r="D9" s="9">
        <v>7.7860000000000004E-3</v>
      </c>
      <c r="E9" s="9"/>
      <c r="F9" s="9"/>
      <c r="G9" s="9"/>
      <c r="H9" s="9"/>
      <c r="I9" s="9">
        <v>0.23517199999999999</v>
      </c>
      <c r="J9" s="9"/>
      <c r="K9" s="9"/>
      <c r="L9" s="9"/>
      <c r="M9" s="9"/>
      <c r="N9" s="9">
        <v>3.8519570000000001</v>
      </c>
      <c r="O9" s="9"/>
      <c r="P9" s="9"/>
      <c r="Q9" s="9"/>
      <c r="R9" s="9"/>
      <c r="S9" s="9">
        <v>10.877278</v>
      </c>
      <c r="T9" s="9"/>
      <c r="U9" s="9"/>
      <c r="V9" s="9"/>
      <c r="W9" s="9"/>
      <c r="X9" s="9">
        <v>42.971567</v>
      </c>
      <c r="Y9" s="9"/>
      <c r="Z9" s="9"/>
      <c r="AA9" s="9"/>
      <c r="AB9" s="9"/>
      <c r="AC9" s="9">
        <v>157.88486</v>
      </c>
      <c r="AD9" s="9"/>
      <c r="AE9" s="11"/>
    </row>
    <row r="10" spans="2:31" x14ac:dyDescent="0.35">
      <c r="B10" s="12"/>
      <c r="C10" s="9"/>
      <c r="D10" s="9">
        <v>7.1450000000000003E-3</v>
      </c>
      <c r="E10" s="9"/>
      <c r="F10" s="9"/>
      <c r="G10" s="9"/>
      <c r="H10" s="9"/>
      <c r="I10" s="9">
        <v>0.24403</v>
      </c>
      <c r="J10" s="9"/>
      <c r="K10" s="9"/>
      <c r="L10" s="9"/>
      <c r="M10" s="9"/>
      <c r="N10" s="9">
        <v>4.1928749999999999</v>
      </c>
      <c r="O10" s="9"/>
      <c r="P10" s="9"/>
      <c r="Q10" s="9"/>
      <c r="R10" s="9"/>
      <c r="S10" s="9">
        <v>11.614998</v>
      </c>
      <c r="T10" s="9"/>
      <c r="U10" s="9"/>
      <c r="V10" s="9"/>
      <c r="W10" s="9"/>
      <c r="X10" s="9">
        <v>43.834828000000002</v>
      </c>
      <c r="Y10" s="9"/>
      <c r="Z10" s="9"/>
      <c r="AA10" s="9"/>
      <c r="AB10" s="9"/>
      <c r="AC10" s="9">
        <v>169.19923900000001</v>
      </c>
      <c r="AD10" s="9"/>
      <c r="AE10" s="11"/>
    </row>
    <row r="11" spans="2:31" x14ac:dyDescent="0.35">
      <c r="B11" s="12"/>
      <c r="C11" s="9"/>
      <c r="D11" s="9">
        <v>7.1960000000000001E-3</v>
      </c>
      <c r="E11" s="9"/>
      <c r="F11" s="9"/>
      <c r="G11" s="9"/>
      <c r="H11" s="9"/>
      <c r="I11" s="9">
        <v>0.223801</v>
      </c>
      <c r="J11" s="9"/>
      <c r="K11" s="9"/>
      <c r="L11" s="9"/>
      <c r="M11" s="9"/>
      <c r="N11" s="9">
        <v>3.8874360000000001</v>
      </c>
      <c r="O11" s="9"/>
      <c r="P11" s="9"/>
      <c r="Q11" s="9"/>
      <c r="R11" s="9"/>
      <c r="S11" s="9">
        <v>10.536041000000001</v>
      </c>
      <c r="T11" s="9"/>
      <c r="U11" s="9"/>
      <c r="V11" s="9"/>
      <c r="W11" s="9"/>
      <c r="X11" s="9">
        <v>43.649369999999998</v>
      </c>
      <c r="Y11" s="9"/>
      <c r="Z11" s="9"/>
      <c r="AA11" s="9"/>
      <c r="AB11" s="9"/>
      <c r="AC11" s="9">
        <v>158.92759100000001</v>
      </c>
      <c r="AD11" s="9"/>
      <c r="AE11" s="11"/>
    </row>
    <row r="12" spans="2:31" x14ac:dyDescent="0.35">
      <c r="B12" s="12"/>
      <c r="C12" s="9"/>
      <c r="D12" s="9">
        <v>7.0749999999999997E-3</v>
      </c>
      <c r="E12" s="9"/>
      <c r="F12" s="9"/>
      <c r="G12" s="9"/>
      <c r="H12" s="9"/>
      <c r="I12" s="9">
        <v>0.208704</v>
      </c>
      <c r="J12" s="9"/>
      <c r="K12" s="9"/>
      <c r="L12" s="9"/>
      <c r="M12" s="9"/>
      <c r="N12" s="9">
        <v>3.9557129999999998</v>
      </c>
      <c r="O12" s="9"/>
      <c r="P12" s="9"/>
      <c r="Q12" s="9"/>
      <c r="R12" s="9"/>
      <c r="S12" s="9">
        <v>9.1229650000000007</v>
      </c>
      <c r="T12" s="9"/>
      <c r="U12" s="9"/>
      <c r="V12" s="9"/>
      <c r="W12" s="9"/>
      <c r="X12" s="9">
        <v>43.707475000000002</v>
      </c>
      <c r="Y12" s="9"/>
      <c r="Z12" s="9"/>
      <c r="AA12" s="9"/>
      <c r="AB12" s="9"/>
      <c r="AC12" s="9">
        <v>167.27096499999999</v>
      </c>
      <c r="AD12" s="9"/>
      <c r="AE12" s="11"/>
    </row>
    <row r="13" spans="2:31" x14ac:dyDescent="0.35">
      <c r="B13" s="15"/>
      <c r="C13" s="16"/>
      <c r="D13" s="16">
        <v>7.1139999999999997E-3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6"/>
      <c r="AB13" s="16"/>
      <c r="AC13" s="16"/>
      <c r="AD13" s="16"/>
      <c r="AE13" s="17"/>
    </row>
    <row r="16" spans="2:31" x14ac:dyDescent="0.35">
      <c r="B16" s="1" t="s">
        <v>0</v>
      </c>
      <c r="C16" s="1"/>
      <c r="D16" s="1"/>
      <c r="E16" s="1" t="s">
        <v>21</v>
      </c>
      <c r="F16" s="1" t="s">
        <v>1</v>
      </c>
    </row>
    <row r="17" spans="2:31" x14ac:dyDescent="0.35">
      <c r="B17" s="1"/>
      <c r="C17" s="1"/>
      <c r="D17" s="1"/>
      <c r="E17" s="1">
        <v>7.2100000000000003E-3</v>
      </c>
      <c r="F17" s="1">
        <v>10</v>
      </c>
    </row>
    <row r="18" spans="2:31" x14ac:dyDescent="0.35">
      <c r="B18" s="1"/>
      <c r="C18" s="1"/>
      <c r="D18" s="1"/>
      <c r="E18" s="1">
        <v>0.25114500000000001</v>
      </c>
      <c r="F18" s="1">
        <v>100</v>
      </c>
    </row>
    <row r="19" spans="2:31" x14ac:dyDescent="0.35">
      <c r="B19" s="1"/>
      <c r="C19" s="1"/>
      <c r="D19" s="1"/>
      <c r="E19" s="1">
        <v>4.1514139999999999</v>
      </c>
      <c r="F19" s="1">
        <v>500</v>
      </c>
    </row>
    <row r="20" spans="2:31" x14ac:dyDescent="0.35">
      <c r="B20" s="1"/>
      <c r="C20" s="1"/>
      <c r="D20" s="1"/>
      <c r="E20" s="1">
        <v>10.0817</v>
      </c>
      <c r="F20" s="1">
        <v>1000</v>
      </c>
    </row>
    <row r="21" spans="2:31" x14ac:dyDescent="0.35">
      <c r="B21" s="1"/>
      <c r="C21" s="1"/>
      <c r="D21" s="1"/>
      <c r="E21" s="1">
        <v>44.037399999999998</v>
      </c>
      <c r="F21" s="1">
        <v>5000</v>
      </c>
    </row>
    <row r="22" spans="2:31" x14ac:dyDescent="0.35">
      <c r="B22" s="1"/>
      <c r="C22" s="1"/>
      <c r="D22" s="1"/>
      <c r="E22" s="1">
        <v>165.58600000000001</v>
      </c>
      <c r="F22" s="1">
        <v>10000</v>
      </c>
    </row>
    <row r="26" spans="2:31" x14ac:dyDescent="0.35">
      <c r="B26" s="5" t="s">
        <v>4</v>
      </c>
      <c r="C26" s="22"/>
      <c r="D26" s="6" t="s">
        <v>20</v>
      </c>
      <c r="E26" s="6"/>
      <c r="F26" s="6"/>
      <c r="G26" s="6"/>
      <c r="H26" s="6"/>
      <c r="I26" s="6" t="s">
        <v>20</v>
      </c>
      <c r="J26" s="6"/>
      <c r="K26" s="6"/>
      <c r="L26" s="6"/>
      <c r="M26" s="6"/>
      <c r="N26" s="6" t="s">
        <v>20</v>
      </c>
      <c r="O26" s="6"/>
      <c r="P26" s="6"/>
      <c r="Q26" s="6"/>
      <c r="R26" s="6"/>
      <c r="S26" s="6" t="s">
        <v>20</v>
      </c>
      <c r="T26" s="6"/>
      <c r="U26" s="6"/>
      <c r="V26" s="6"/>
      <c r="W26" s="6"/>
      <c r="X26" s="6" t="s">
        <v>20</v>
      </c>
      <c r="Y26" s="6"/>
      <c r="Z26" s="7"/>
      <c r="AA26" s="6"/>
      <c r="AB26" s="6"/>
      <c r="AC26" s="6" t="s">
        <v>20</v>
      </c>
      <c r="AD26" s="6"/>
      <c r="AE26" s="7"/>
    </row>
    <row r="27" spans="2:31" x14ac:dyDescent="0.35">
      <c r="B27" s="12"/>
      <c r="C27" s="8">
        <v>10</v>
      </c>
      <c r="D27">
        <v>0.30873499999999998</v>
      </c>
      <c r="E27" s="9" t="s">
        <v>17</v>
      </c>
      <c r="F27" s="9">
        <f>D27+D28+D29+D30+D31+D32+D33+D34+D35+D36</f>
        <v>5.070481</v>
      </c>
      <c r="G27" s="9"/>
      <c r="H27" s="8">
        <v>100</v>
      </c>
      <c r="I27" s="9">
        <v>2.1608849999999999</v>
      </c>
      <c r="J27" s="9" t="s">
        <v>17</v>
      </c>
      <c r="K27" s="9">
        <f>I27+I28+I29+I30+I31+I32+I33+I34+I35+I36</f>
        <v>24.276855999999999</v>
      </c>
      <c r="L27" s="9"/>
      <c r="M27" s="10">
        <v>500</v>
      </c>
      <c r="N27" s="9">
        <v>5.8094429999999999</v>
      </c>
      <c r="O27" s="9" t="s">
        <v>17</v>
      </c>
      <c r="P27" s="9">
        <f>N27+N28+N29+N30+N31+N32+N33+N34+N35+N36</f>
        <v>49.939272999999993</v>
      </c>
      <c r="Q27" s="9"/>
      <c r="R27" s="10">
        <v>1000</v>
      </c>
      <c r="S27" s="9">
        <v>8.2848050000000004</v>
      </c>
      <c r="T27" s="9" t="s">
        <v>17</v>
      </c>
      <c r="U27" s="9">
        <f>S27+S28+S29+S30+S31+S32+S33+S34+S35+S36</f>
        <v>66.942911999999993</v>
      </c>
      <c r="V27" s="9"/>
      <c r="W27" s="10">
        <v>5000</v>
      </c>
      <c r="X27" s="9">
        <v>14.456875</v>
      </c>
      <c r="Y27" s="9" t="s">
        <v>17</v>
      </c>
      <c r="Z27" s="9">
        <f>X27+X28+X29+X30+X31+X32+X33+X34+X35+X36</f>
        <v>110.546942</v>
      </c>
      <c r="AA27" s="9"/>
      <c r="AB27" s="10">
        <v>10000</v>
      </c>
      <c r="AC27" s="9">
        <v>39.115206999999998</v>
      </c>
      <c r="AD27" s="9" t="s">
        <v>17</v>
      </c>
      <c r="AE27" s="11">
        <f>AC27+AC28+AC29+AC30+AC31+AC33++AC32+AC34+AC35+AC36</f>
        <v>367.99177800000001</v>
      </c>
    </row>
    <row r="28" spans="2:31" x14ac:dyDescent="0.35">
      <c r="B28" s="12"/>
      <c r="C28" s="9"/>
      <c r="D28" s="9">
        <v>0.71119399999999999</v>
      </c>
      <c r="E28" s="9" t="s">
        <v>18</v>
      </c>
      <c r="F28" s="13">
        <f>F27/10</f>
        <v>0.5070481</v>
      </c>
      <c r="G28" s="9"/>
      <c r="H28" s="9"/>
      <c r="I28" s="9">
        <v>2.983228</v>
      </c>
      <c r="J28" s="9" t="s">
        <v>18</v>
      </c>
      <c r="K28" s="13">
        <f>K27/10</f>
        <v>2.4276855999999998</v>
      </c>
      <c r="L28" s="9"/>
      <c r="M28" s="9"/>
      <c r="N28" s="9">
        <v>5.5420030000000002</v>
      </c>
      <c r="O28" s="9" t="s">
        <v>18</v>
      </c>
      <c r="P28" s="13">
        <f>P27/10</f>
        <v>4.9939272999999993</v>
      </c>
      <c r="Q28" s="9"/>
      <c r="R28" s="9"/>
      <c r="S28" s="9">
        <v>6.6002409999999996</v>
      </c>
      <c r="T28" s="9" t="s">
        <v>18</v>
      </c>
      <c r="U28" s="13">
        <f>U27/10</f>
        <v>6.6942911999999994</v>
      </c>
      <c r="V28" s="9"/>
      <c r="W28" s="10"/>
      <c r="X28" s="9">
        <v>14.095151</v>
      </c>
      <c r="Y28" s="9" t="s">
        <v>18</v>
      </c>
      <c r="Z28" s="13">
        <f>Z27/10</f>
        <v>11.0546942</v>
      </c>
      <c r="AA28" s="9"/>
      <c r="AB28" s="9"/>
      <c r="AC28" s="9">
        <v>31.869547000000001</v>
      </c>
      <c r="AD28" s="9" t="s">
        <v>18</v>
      </c>
      <c r="AE28" s="14">
        <f>AE27/10</f>
        <v>36.799177800000002</v>
      </c>
    </row>
    <row r="29" spans="2:31" x14ac:dyDescent="0.35">
      <c r="B29" s="12"/>
      <c r="C29" s="9"/>
      <c r="D29" s="9">
        <v>0.70004</v>
      </c>
      <c r="E29" s="9"/>
      <c r="F29" s="9"/>
      <c r="G29" s="9"/>
      <c r="H29" s="9"/>
      <c r="I29" s="9">
        <v>2.4096929999999999</v>
      </c>
      <c r="J29" s="9"/>
      <c r="K29" s="9"/>
      <c r="L29" s="9"/>
      <c r="M29" s="9"/>
      <c r="N29" s="9">
        <v>4.8003650000000002</v>
      </c>
      <c r="O29" s="9"/>
      <c r="P29" s="9"/>
      <c r="Q29" s="9"/>
      <c r="R29" s="9"/>
      <c r="S29" s="9">
        <v>7.4922510000000004</v>
      </c>
      <c r="T29" s="9"/>
      <c r="U29" s="9"/>
      <c r="V29" s="9"/>
      <c r="W29" s="9"/>
      <c r="X29" s="9">
        <v>9.9397009999999995</v>
      </c>
      <c r="Y29" s="9"/>
      <c r="Z29" s="9"/>
      <c r="AA29" s="9"/>
      <c r="AB29" s="9"/>
      <c r="AC29" s="9">
        <v>33.830412000000003</v>
      </c>
      <c r="AD29" s="9"/>
      <c r="AE29" s="11"/>
    </row>
    <row r="30" spans="2:31" x14ac:dyDescent="0.35">
      <c r="B30" s="12"/>
      <c r="C30" s="9"/>
      <c r="D30" s="9">
        <v>0.55330599999999996</v>
      </c>
      <c r="E30" s="9"/>
      <c r="F30" s="9"/>
      <c r="G30" s="9"/>
      <c r="H30" s="9"/>
      <c r="I30" s="9">
        <v>1.6370039999999999</v>
      </c>
      <c r="J30" s="9"/>
      <c r="K30" s="9"/>
      <c r="L30" s="9"/>
      <c r="M30" s="9"/>
      <c r="N30" s="9">
        <v>3.2898000000000001</v>
      </c>
      <c r="O30" s="9"/>
      <c r="P30" s="9"/>
      <c r="Q30" s="9"/>
      <c r="R30" s="9"/>
      <c r="S30" s="9">
        <v>6.0371050000000004</v>
      </c>
      <c r="T30" s="9"/>
      <c r="U30" s="9"/>
      <c r="V30" s="9"/>
      <c r="W30" s="9"/>
      <c r="X30" s="9">
        <v>9.7765269999999997</v>
      </c>
      <c r="Y30" s="9"/>
      <c r="Z30" s="9"/>
      <c r="AA30" s="9"/>
      <c r="AB30" s="9"/>
      <c r="AC30" s="9">
        <v>36.895676999999999</v>
      </c>
      <c r="AD30" s="9"/>
      <c r="AE30" s="11"/>
    </row>
    <row r="31" spans="2:31" x14ac:dyDescent="0.35">
      <c r="B31" s="12"/>
      <c r="C31" s="9"/>
      <c r="D31" s="9">
        <v>0.48436000000000001</v>
      </c>
      <c r="E31" s="9"/>
      <c r="F31" s="9"/>
      <c r="G31" s="9"/>
      <c r="H31" s="9"/>
      <c r="I31" s="9">
        <v>2.9870359999999998</v>
      </c>
      <c r="J31" s="9"/>
      <c r="K31" s="9"/>
      <c r="L31" s="9"/>
      <c r="M31" s="9"/>
      <c r="N31" s="9">
        <v>4.4724830000000004</v>
      </c>
      <c r="O31" s="9"/>
      <c r="P31" s="9"/>
      <c r="Q31" s="9"/>
      <c r="R31" s="9"/>
      <c r="S31" s="9">
        <v>3.162722</v>
      </c>
      <c r="T31" s="9"/>
      <c r="U31" s="9"/>
      <c r="V31" s="9"/>
      <c r="W31" s="9"/>
      <c r="X31" s="9">
        <v>9.7533949999999994</v>
      </c>
      <c r="Y31" s="9"/>
      <c r="Z31" s="9"/>
      <c r="AA31" s="9"/>
      <c r="AB31" s="9"/>
      <c r="AC31" s="9">
        <v>34.331088999999999</v>
      </c>
      <c r="AD31" s="9"/>
      <c r="AE31" s="11"/>
    </row>
    <row r="32" spans="2:31" x14ac:dyDescent="0.35">
      <c r="B32" s="12"/>
      <c r="C32" s="9"/>
      <c r="D32" s="9">
        <v>0.49610399999999999</v>
      </c>
      <c r="E32" s="9"/>
      <c r="F32" s="9"/>
      <c r="G32" s="9"/>
      <c r="H32" s="9"/>
      <c r="I32" s="9">
        <v>2.381961</v>
      </c>
      <c r="J32" s="9"/>
      <c r="K32" s="9"/>
      <c r="L32" s="9"/>
      <c r="M32" s="9"/>
      <c r="N32" s="9">
        <v>3.4873259999999999</v>
      </c>
      <c r="O32" s="9"/>
      <c r="P32" s="9"/>
      <c r="Q32" s="9"/>
      <c r="R32" s="9"/>
      <c r="S32" s="9">
        <v>7.7274779999999996</v>
      </c>
      <c r="T32" s="9"/>
      <c r="U32" s="9"/>
      <c r="V32" s="9"/>
      <c r="W32" s="9"/>
      <c r="X32" s="9">
        <v>12.704449</v>
      </c>
      <c r="Y32" s="9"/>
      <c r="Z32" s="9"/>
      <c r="AA32" s="9"/>
      <c r="AB32" s="9"/>
      <c r="AC32" s="9">
        <v>31.586686</v>
      </c>
      <c r="AD32" s="9"/>
      <c r="AE32" s="11"/>
    </row>
    <row r="33" spans="2:31" x14ac:dyDescent="0.35">
      <c r="B33" s="12"/>
      <c r="C33" s="9"/>
      <c r="D33" s="9">
        <v>0.57771099999999997</v>
      </c>
      <c r="E33" s="9"/>
      <c r="F33" s="9"/>
      <c r="G33" s="9"/>
      <c r="H33" s="9"/>
      <c r="I33" s="9">
        <v>2.1926649999999999</v>
      </c>
      <c r="J33" s="9"/>
      <c r="K33" s="9"/>
      <c r="L33" s="9"/>
      <c r="M33" s="9"/>
      <c r="N33" s="9">
        <v>6.73421</v>
      </c>
      <c r="O33" s="9"/>
      <c r="P33" s="9"/>
      <c r="Q33" s="9"/>
      <c r="R33" s="9"/>
      <c r="S33" s="9">
        <v>4.3437450000000002</v>
      </c>
      <c r="T33" s="9"/>
      <c r="U33" s="9"/>
      <c r="V33" s="9"/>
      <c r="W33" s="9"/>
      <c r="X33" s="9">
        <v>11.122712999999999</v>
      </c>
      <c r="Y33" s="9"/>
      <c r="Z33" s="9"/>
      <c r="AA33" s="9"/>
      <c r="AB33" s="9"/>
      <c r="AC33" s="9">
        <v>33.933151000000002</v>
      </c>
      <c r="AD33" s="9"/>
      <c r="AE33" s="11"/>
    </row>
    <row r="34" spans="2:31" x14ac:dyDescent="0.35">
      <c r="B34" s="12"/>
      <c r="C34" s="9"/>
      <c r="D34" s="23">
        <v>0.502355</v>
      </c>
      <c r="E34" s="9"/>
      <c r="F34" s="9"/>
      <c r="G34" s="9"/>
      <c r="H34" s="9"/>
      <c r="I34" s="9">
        <v>1.682631</v>
      </c>
      <c r="J34" s="9"/>
      <c r="K34" s="9"/>
      <c r="L34" s="9"/>
      <c r="M34" s="9"/>
      <c r="N34" s="9">
        <v>5.0938150000000002</v>
      </c>
      <c r="O34" s="9"/>
      <c r="P34" s="9"/>
      <c r="Q34" s="9"/>
      <c r="R34" s="9"/>
      <c r="S34" s="9">
        <v>9.5551180000000002</v>
      </c>
      <c r="T34" s="9"/>
      <c r="U34" s="9"/>
      <c r="V34" s="9"/>
      <c r="W34" s="9"/>
      <c r="X34" s="9">
        <v>9.6433149999999994</v>
      </c>
      <c r="Y34" s="9"/>
      <c r="Z34" s="9"/>
      <c r="AA34" s="9"/>
      <c r="AB34" s="9"/>
      <c r="AC34" s="9">
        <v>40.655057999999997</v>
      </c>
      <c r="AD34" s="9"/>
      <c r="AE34" s="11"/>
    </row>
    <row r="35" spans="2:31" x14ac:dyDescent="0.35">
      <c r="B35" s="12"/>
      <c r="C35" s="9"/>
      <c r="D35" s="9">
        <v>0.25924599999999998</v>
      </c>
      <c r="E35" s="9"/>
      <c r="F35" s="9"/>
      <c r="G35" s="9"/>
      <c r="H35" s="9"/>
      <c r="I35" s="9">
        <v>2.975508</v>
      </c>
      <c r="J35" s="9"/>
      <c r="K35" s="9"/>
      <c r="L35" s="9"/>
      <c r="M35" s="9"/>
      <c r="N35" s="9">
        <v>5.7029009999999998</v>
      </c>
      <c r="O35" s="9"/>
      <c r="P35" s="9"/>
      <c r="Q35" s="9"/>
      <c r="R35" s="9"/>
      <c r="S35" s="9">
        <v>6.6540080000000001</v>
      </c>
      <c r="T35" s="9"/>
      <c r="U35" s="9"/>
      <c r="V35" s="9"/>
      <c r="W35" s="9"/>
      <c r="X35" s="9">
        <v>9.5977789999999992</v>
      </c>
      <c r="Y35" s="9"/>
      <c r="Z35" s="9"/>
      <c r="AA35" s="9"/>
      <c r="AB35" s="9"/>
      <c r="AC35" s="9">
        <v>42.422373999999998</v>
      </c>
      <c r="AD35" s="9"/>
      <c r="AE35" s="11"/>
    </row>
    <row r="36" spans="2:31" x14ac:dyDescent="0.35">
      <c r="B36" s="15"/>
      <c r="C36" s="16"/>
      <c r="D36" s="16">
        <v>0.47743000000000002</v>
      </c>
      <c r="E36" s="16"/>
      <c r="F36" s="16"/>
      <c r="G36" s="16"/>
      <c r="H36" s="16"/>
      <c r="I36" s="16">
        <v>2.8662450000000002</v>
      </c>
      <c r="J36" s="16"/>
      <c r="K36" s="16"/>
      <c r="L36" s="16"/>
      <c r="M36" s="16"/>
      <c r="N36" s="16">
        <v>5.0069270000000001</v>
      </c>
      <c r="O36" s="16"/>
      <c r="P36" s="16"/>
      <c r="Q36" s="16"/>
      <c r="R36" s="16"/>
      <c r="S36" s="16">
        <v>7.085439</v>
      </c>
      <c r="T36" s="16"/>
      <c r="U36" s="16"/>
      <c r="V36" s="16"/>
      <c r="W36" s="16"/>
      <c r="X36" s="16">
        <v>9.4570369999999997</v>
      </c>
      <c r="Y36" s="16"/>
      <c r="Z36" s="16"/>
      <c r="AA36" s="16"/>
      <c r="AB36" s="16"/>
      <c r="AC36" s="16">
        <v>43.352576999999997</v>
      </c>
      <c r="AD36" s="16"/>
      <c r="AE36" s="17"/>
    </row>
    <row r="41" spans="2:31" x14ac:dyDescent="0.35">
      <c r="B41" s="1" t="s">
        <v>2</v>
      </c>
      <c r="C41" s="1"/>
      <c r="D41" s="1"/>
      <c r="E41" s="1" t="s">
        <v>6</v>
      </c>
      <c r="F41" s="1" t="s">
        <v>1</v>
      </c>
    </row>
    <row r="42" spans="2:31" x14ac:dyDescent="0.35">
      <c r="B42" s="1"/>
      <c r="C42" s="1"/>
      <c r="D42" s="1"/>
      <c r="E42" s="1">
        <v>0.50705</v>
      </c>
      <c r="F42" s="1">
        <v>10</v>
      </c>
    </row>
    <row r="43" spans="2:31" x14ac:dyDescent="0.35">
      <c r="B43" s="1"/>
      <c r="C43" s="1"/>
      <c r="D43" s="1"/>
      <c r="E43" s="1">
        <v>2.4276900000000001</v>
      </c>
      <c r="F43" s="1">
        <v>100</v>
      </c>
    </row>
    <row r="44" spans="2:31" x14ac:dyDescent="0.35">
      <c r="B44" s="1"/>
      <c r="C44" s="1"/>
      <c r="D44" s="1"/>
      <c r="E44" s="1">
        <v>4.9939299999999998</v>
      </c>
      <c r="F44" s="1">
        <v>500</v>
      </c>
    </row>
    <row r="45" spans="2:31" x14ac:dyDescent="0.35">
      <c r="B45" s="1"/>
      <c r="C45" s="1"/>
      <c r="D45" s="1"/>
      <c r="E45" s="1">
        <v>6.6942899999999996</v>
      </c>
      <c r="F45" s="1">
        <v>1000</v>
      </c>
    </row>
    <row r="46" spans="2:31" x14ac:dyDescent="0.35">
      <c r="B46" s="1"/>
      <c r="C46" s="1"/>
      <c r="D46" s="1"/>
      <c r="E46" s="1">
        <v>11.0547</v>
      </c>
      <c r="F46" s="1">
        <v>5000</v>
      </c>
    </row>
    <row r="47" spans="2:31" x14ac:dyDescent="0.35">
      <c r="B47" s="1"/>
      <c r="C47" s="1"/>
      <c r="D47" s="1"/>
      <c r="E47" s="1">
        <v>36.799199999999999</v>
      </c>
      <c r="F47" s="1">
        <v>10000</v>
      </c>
    </row>
    <row r="50" spans="2:31" x14ac:dyDescent="0.35">
      <c r="B50" s="5" t="s">
        <v>5</v>
      </c>
      <c r="C50" s="22"/>
      <c r="D50" s="6" t="s">
        <v>20</v>
      </c>
      <c r="E50" s="6"/>
      <c r="F50" s="6"/>
      <c r="G50" s="6"/>
      <c r="H50" s="6"/>
      <c r="I50" s="6" t="s">
        <v>20</v>
      </c>
      <c r="J50" s="6"/>
      <c r="K50" s="6"/>
      <c r="L50" s="6"/>
      <c r="M50" s="6"/>
      <c r="N50" s="6" t="s">
        <v>20</v>
      </c>
      <c r="O50" s="6"/>
      <c r="P50" s="6"/>
      <c r="Q50" s="6"/>
      <c r="R50" s="6"/>
      <c r="S50" s="6" t="s">
        <v>20</v>
      </c>
      <c r="T50" s="6"/>
      <c r="U50" s="6"/>
      <c r="V50" s="6"/>
      <c r="W50" s="6"/>
      <c r="X50" s="6" t="s">
        <v>20</v>
      </c>
      <c r="Y50" s="6"/>
      <c r="Z50" s="7"/>
      <c r="AA50" s="6"/>
      <c r="AB50" s="6"/>
      <c r="AC50" s="6" t="s">
        <v>20</v>
      </c>
      <c r="AD50" s="6"/>
      <c r="AE50" s="7"/>
    </row>
    <row r="51" spans="2:31" x14ac:dyDescent="0.35">
      <c r="B51" s="12"/>
      <c r="C51" s="8">
        <v>10</v>
      </c>
      <c r="D51" s="9">
        <v>0.40843800000000002</v>
      </c>
      <c r="E51" s="9" t="s">
        <v>17</v>
      </c>
      <c r="F51" s="9">
        <f>D51+D52+D53+D54+D55+D56+D57+D58+D59+D60</f>
        <v>3.3651579999999996</v>
      </c>
      <c r="G51" s="9"/>
      <c r="H51" s="8">
        <v>100</v>
      </c>
      <c r="I51" s="9">
        <v>0.25367099999999998</v>
      </c>
      <c r="J51" s="9" t="s">
        <v>17</v>
      </c>
      <c r="K51" s="9">
        <f>I51+I52+I53+I54+I55+I56+I57+I58+I59+I60</f>
        <v>2.7474070000000004</v>
      </c>
      <c r="L51" s="9"/>
      <c r="M51" s="10">
        <v>500</v>
      </c>
      <c r="N51" s="9">
        <v>0.50350899999999998</v>
      </c>
      <c r="O51" s="9" t="s">
        <v>17</v>
      </c>
      <c r="P51" s="9">
        <f>N51+N52+N53+N54+N55+N56+N57+N58+N59+N60</f>
        <v>4.7014490000000002</v>
      </c>
      <c r="Q51" s="9"/>
      <c r="R51" s="10">
        <v>1000</v>
      </c>
      <c r="S51" s="9">
        <v>0.69314399999999998</v>
      </c>
      <c r="T51" s="9" t="s">
        <v>17</v>
      </c>
      <c r="U51" s="9">
        <f>S51+S52+S53+S54+S55+S56+S57+S58+S59+S60</f>
        <v>7.5101360000000001</v>
      </c>
      <c r="V51" s="9"/>
      <c r="W51" s="10">
        <v>5000</v>
      </c>
      <c r="X51" s="9">
        <v>2.3995790000000001</v>
      </c>
      <c r="Y51" s="9" t="s">
        <v>17</v>
      </c>
      <c r="Z51" s="9">
        <f>X51+X52+X53+X54+X55+X56+X57+X58+X59+X60</f>
        <v>41.916256000000004</v>
      </c>
      <c r="AA51" s="9"/>
      <c r="AB51" s="10">
        <v>10000</v>
      </c>
      <c r="AC51" s="9">
        <v>7.0086259999999996</v>
      </c>
      <c r="AD51" s="9" t="s">
        <v>17</v>
      </c>
      <c r="AE51" s="11">
        <f>AC51+AC52+AC54+AC53+AC56+AC55+AC57+AC58+AC60+AC59</f>
        <v>74.737219999999994</v>
      </c>
    </row>
    <row r="52" spans="2:31" x14ac:dyDescent="0.35">
      <c r="B52" s="12"/>
      <c r="C52" s="9"/>
      <c r="D52" s="9">
        <v>0.19320599999999999</v>
      </c>
      <c r="E52" s="9" t="s">
        <v>18</v>
      </c>
      <c r="F52" s="13">
        <f>F51/10</f>
        <v>0.33651579999999998</v>
      </c>
      <c r="G52" s="9"/>
      <c r="H52" s="9"/>
      <c r="I52" s="9">
        <v>0.27792299999999998</v>
      </c>
      <c r="J52" s="9" t="s">
        <v>18</v>
      </c>
      <c r="K52" s="13">
        <f>K51/10</f>
        <v>0.27474070000000006</v>
      </c>
      <c r="L52" s="9"/>
      <c r="M52" s="9"/>
      <c r="N52" s="9">
        <v>0.316857</v>
      </c>
      <c r="O52" s="9" t="s">
        <v>18</v>
      </c>
      <c r="P52" s="13">
        <f>P51/10</f>
        <v>0.47014490000000003</v>
      </c>
      <c r="Q52" s="9"/>
      <c r="R52" s="9"/>
      <c r="S52" s="9">
        <v>0.75717900000000005</v>
      </c>
      <c r="T52" s="9" t="s">
        <v>18</v>
      </c>
      <c r="U52" s="13">
        <f>U51/10</f>
        <v>0.75101360000000006</v>
      </c>
      <c r="V52" s="9"/>
      <c r="W52" s="9"/>
      <c r="X52" s="9">
        <v>4.5045650000000004</v>
      </c>
      <c r="Y52" s="9" t="s">
        <v>18</v>
      </c>
      <c r="Z52" s="13">
        <f>Z51/10</f>
        <v>4.1916256000000001</v>
      </c>
      <c r="AA52" s="9"/>
      <c r="AB52" s="9"/>
      <c r="AC52" s="9">
        <v>7.3924859999999999</v>
      </c>
      <c r="AD52" s="9" t="s">
        <v>18</v>
      </c>
      <c r="AE52" s="11">
        <f>AE51/10</f>
        <v>7.4737219999999995</v>
      </c>
    </row>
    <row r="53" spans="2:31" x14ac:dyDescent="0.35">
      <c r="B53" s="12"/>
      <c r="C53" s="9"/>
      <c r="D53" s="9">
        <v>0.14099</v>
      </c>
      <c r="E53" s="9"/>
      <c r="F53" s="9"/>
      <c r="G53" s="9"/>
      <c r="H53" s="9"/>
      <c r="I53" s="9">
        <v>0.263681</v>
      </c>
      <c r="J53" s="9"/>
      <c r="K53" s="9"/>
      <c r="L53" s="9"/>
      <c r="M53" s="9"/>
      <c r="N53" s="9">
        <v>0.48458800000000002</v>
      </c>
      <c r="O53" s="9"/>
      <c r="P53" s="9"/>
      <c r="Q53" s="9"/>
      <c r="R53" s="9"/>
      <c r="S53" s="9">
        <v>0.69575799999999999</v>
      </c>
      <c r="T53" s="9"/>
      <c r="U53" s="9"/>
      <c r="V53" s="9"/>
      <c r="W53" s="9"/>
      <c r="X53" s="9">
        <v>4.2052350000000001</v>
      </c>
      <c r="Y53" s="9"/>
      <c r="Z53" s="9"/>
      <c r="AA53" s="9"/>
      <c r="AB53" s="9"/>
      <c r="AC53" s="9">
        <v>6.9519520000000004</v>
      </c>
      <c r="AD53" s="9"/>
      <c r="AE53" s="11"/>
    </row>
    <row r="54" spans="2:31" x14ac:dyDescent="0.35">
      <c r="B54" s="12"/>
      <c r="C54" s="9"/>
      <c r="D54" s="9">
        <v>0.42275200000000002</v>
      </c>
      <c r="E54" s="9"/>
      <c r="F54" s="9"/>
      <c r="G54" s="9"/>
      <c r="H54" s="9"/>
      <c r="I54" s="9">
        <v>0.26447100000000001</v>
      </c>
      <c r="J54" s="9"/>
      <c r="K54" s="9"/>
      <c r="L54" s="9"/>
      <c r="M54" s="9"/>
      <c r="N54" s="9">
        <v>0.48795899999999998</v>
      </c>
      <c r="O54" s="9"/>
      <c r="P54" s="9"/>
      <c r="Q54" s="9"/>
      <c r="R54" s="9"/>
      <c r="S54" s="9">
        <v>0.76679200000000003</v>
      </c>
      <c r="T54" s="9"/>
      <c r="U54" s="9"/>
      <c r="V54" s="9"/>
      <c r="W54" s="9"/>
      <c r="X54" s="9">
        <v>4.6240040000000002</v>
      </c>
      <c r="Y54" s="9"/>
      <c r="Z54" s="9"/>
      <c r="AA54" s="9"/>
      <c r="AB54" s="9"/>
      <c r="AC54" s="9">
        <v>6.9942529999999996</v>
      </c>
      <c r="AD54" s="9"/>
      <c r="AE54" s="11"/>
    </row>
    <row r="55" spans="2:31" x14ac:dyDescent="0.35">
      <c r="B55" s="12"/>
      <c r="C55" s="9"/>
      <c r="D55" s="9">
        <v>0.38778000000000001</v>
      </c>
      <c r="E55" s="9"/>
      <c r="F55" s="9"/>
      <c r="G55" s="9"/>
      <c r="H55" s="9"/>
      <c r="I55" s="9">
        <v>0.35291099999999997</v>
      </c>
      <c r="J55" s="9"/>
      <c r="K55" s="9"/>
      <c r="L55" s="9"/>
      <c r="M55" s="9"/>
      <c r="N55" s="9">
        <v>0.47570200000000001</v>
      </c>
      <c r="O55" s="9"/>
      <c r="P55" s="9"/>
      <c r="Q55" s="9"/>
      <c r="R55" s="9"/>
      <c r="S55" s="9">
        <v>0.79117800000000005</v>
      </c>
      <c r="T55" s="9"/>
      <c r="U55" s="9"/>
      <c r="V55" s="9"/>
      <c r="W55" s="9"/>
      <c r="X55" s="9">
        <v>4.8921190000000001</v>
      </c>
      <c r="Y55" s="9"/>
      <c r="Z55" s="9"/>
      <c r="AA55" s="9"/>
      <c r="AB55" s="9"/>
      <c r="AC55" s="9">
        <v>8.5802010000000006</v>
      </c>
      <c r="AD55" s="9"/>
      <c r="AE55" s="11"/>
    </row>
    <row r="56" spans="2:31" x14ac:dyDescent="0.35">
      <c r="B56" s="12"/>
      <c r="C56" s="9"/>
      <c r="D56" s="9">
        <v>0.42990600000000001</v>
      </c>
      <c r="E56" s="9"/>
      <c r="F56" s="9"/>
      <c r="G56" s="9"/>
      <c r="H56" s="9"/>
      <c r="I56" s="9">
        <v>0.261411</v>
      </c>
      <c r="J56" s="9"/>
      <c r="K56" s="9"/>
      <c r="L56" s="9"/>
      <c r="M56" s="9"/>
      <c r="N56" s="9">
        <v>0.51475099999999996</v>
      </c>
      <c r="O56" s="9"/>
      <c r="P56" s="9"/>
      <c r="Q56" s="9"/>
      <c r="R56" s="9"/>
      <c r="S56" s="9">
        <v>0.78493199999999996</v>
      </c>
      <c r="T56" s="9"/>
      <c r="U56" s="9"/>
      <c r="V56" s="9"/>
      <c r="W56" s="9"/>
      <c r="X56" s="9">
        <v>3.9113920000000002</v>
      </c>
      <c r="Y56" s="9"/>
      <c r="Z56" s="9"/>
      <c r="AA56" s="9"/>
      <c r="AB56" s="9"/>
      <c r="AC56" s="9">
        <v>6.7556039999999999</v>
      </c>
      <c r="AD56" s="9"/>
      <c r="AE56" s="11"/>
    </row>
    <row r="57" spans="2:31" x14ac:dyDescent="0.35">
      <c r="B57" s="12"/>
      <c r="C57" s="9"/>
      <c r="D57" s="9">
        <v>0.43277599999999999</v>
      </c>
      <c r="E57" s="9"/>
      <c r="F57" s="9"/>
      <c r="G57" s="9"/>
      <c r="H57" s="9"/>
      <c r="I57" s="9">
        <v>0.28618700000000002</v>
      </c>
      <c r="J57" s="9"/>
      <c r="K57" s="9"/>
      <c r="L57" s="9"/>
      <c r="M57" s="9"/>
      <c r="N57" s="9">
        <v>0.38175500000000001</v>
      </c>
      <c r="O57" s="9"/>
      <c r="P57" s="9"/>
      <c r="Q57" s="9"/>
      <c r="R57" s="9"/>
      <c r="S57" s="9">
        <v>0.78493199999999996</v>
      </c>
      <c r="T57" s="9"/>
      <c r="U57" s="9"/>
      <c r="V57" s="9"/>
      <c r="W57" s="9"/>
      <c r="X57" s="9">
        <v>4.4765689999999996</v>
      </c>
      <c r="Y57" s="9"/>
      <c r="Z57" s="9"/>
      <c r="AA57" s="9"/>
      <c r="AB57" s="9"/>
      <c r="AC57" s="9">
        <v>8.2810600000000001</v>
      </c>
      <c r="AD57" s="9"/>
      <c r="AE57" s="11"/>
    </row>
    <row r="58" spans="2:31" x14ac:dyDescent="0.35">
      <c r="B58" s="12"/>
      <c r="C58" s="9"/>
      <c r="D58" s="9">
        <v>0.44212499999999999</v>
      </c>
      <c r="E58" s="9"/>
      <c r="F58" s="9"/>
      <c r="G58" s="9"/>
      <c r="H58" s="9"/>
      <c r="I58" s="9">
        <v>0.29751699999999998</v>
      </c>
      <c r="J58" s="9"/>
      <c r="K58" s="9"/>
      <c r="L58" s="9"/>
      <c r="M58" s="9"/>
      <c r="N58" s="9">
        <v>0.55869999999999997</v>
      </c>
      <c r="O58" s="9"/>
      <c r="P58" s="9"/>
      <c r="Q58" s="9"/>
      <c r="R58" s="9"/>
      <c r="S58" s="9">
        <v>0.73671799999999998</v>
      </c>
      <c r="T58" s="9"/>
      <c r="U58" s="9"/>
      <c r="V58" s="9"/>
      <c r="W58" s="9"/>
      <c r="X58" s="9">
        <v>3.4697689999999999</v>
      </c>
      <c r="Y58" s="9"/>
      <c r="Z58" s="9"/>
      <c r="AA58" s="9"/>
      <c r="AB58" s="9"/>
      <c r="AC58" s="9">
        <v>7.0307149999999998</v>
      </c>
      <c r="AD58" s="9"/>
      <c r="AE58" s="11"/>
    </row>
    <row r="59" spans="2:31" x14ac:dyDescent="0.35">
      <c r="B59" s="12"/>
      <c r="C59" s="9"/>
      <c r="D59" s="9">
        <v>0.145761</v>
      </c>
      <c r="E59" s="9"/>
      <c r="F59" s="9"/>
      <c r="G59" s="9"/>
      <c r="H59" s="9"/>
      <c r="I59" s="9">
        <v>0.25293100000000002</v>
      </c>
      <c r="J59" s="9"/>
      <c r="K59" s="9"/>
      <c r="L59" s="9"/>
      <c r="M59" s="9"/>
      <c r="N59" s="9">
        <v>0.53100000000000003</v>
      </c>
      <c r="O59" s="9"/>
      <c r="P59" s="9"/>
      <c r="Q59" s="9"/>
      <c r="R59" s="9"/>
      <c r="S59" s="9">
        <v>0.71070900000000004</v>
      </c>
      <c r="T59" s="9"/>
      <c r="U59" s="9"/>
      <c r="V59" s="9"/>
      <c r="W59" s="9"/>
      <c r="X59" s="9">
        <v>4.7355229999999997</v>
      </c>
      <c r="Y59" s="9"/>
      <c r="Z59" s="9"/>
      <c r="AA59" s="9"/>
      <c r="AB59" s="9"/>
      <c r="AC59" s="9">
        <v>7.0838510000000001</v>
      </c>
      <c r="AD59" s="9"/>
      <c r="AE59" s="11"/>
    </row>
    <row r="60" spans="2:31" x14ac:dyDescent="0.35">
      <c r="B60" s="12"/>
      <c r="C60" s="9"/>
      <c r="D60" s="9">
        <v>0.36142400000000002</v>
      </c>
      <c r="E60" s="9"/>
      <c r="F60" s="9"/>
      <c r="G60" s="9"/>
      <c r="H60" s="9"/>
      <c r="I60" s="9">
        <v>0.236704</v>
      </c>
      <c r="J60" s="9"/>
      <c r="K60" s="9"/>
      <c r="L60" s="9"/>
      <c r="M60" s="9"/>
      <c r="N60" s="9">
        <v>0.44662800000000002</v>
      </c>
      <c r="O60" s="9"/>
      <c r="P60" s="9"/>
      <c r="Q60" s="9"/>
      <c r="R60" s="9"/>
      <c r="S60" s="9">
        <v>0.788794</v>
      </c>
      <c r="T60" s="9"/>
      <c r="U60" s="9"/>
      <c r="V60" s="9"/>
      <c r="W60" s="9"/>
      <c r="X60" s="9">
        <v>4.6975009999999999</v>
      </c>
      <c r="Y60" s="9"/>
      <c r="Z60" s="9"/>
      <c r="AA60" s="9"/>
      <c r="AB60" s="9"/>
      <c r="AC60" s="9">
        <v>8.6584719999999997</v>
      </c>
      <c r="AD60" s="9"/>
      <c r="AE60" s="11"/>
    </row>
    <row r="61" spans="2:31" x14ac:dyDescent="0.35">
      <c r="B61" s="1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7"/>
      <c r="AA61" s="16"/>
      <c r="AB61" s="16"/>
      <c r="AC61" s="16"/>
      <c r="AD61" s="16"/>
      <c r="AE61" s="17"/>
    </row>
    <row r="65" spans="2:30" x14ac:dyDescent="0.35">
      <c r="B65" s="1" t="s">
        <v>7</v>
      </c>
      <c r="C65" s="1"/>
      <c r="D65" s="1"/>
      <c r="E65" s="1" t="s">
        <v>6</v>
      </c>
      <c r="F65" s="1" t="s">
        <v>1</v>
      </c>
    </row>
    <row r="66" spans="2:30" x14ac:dyDescent="0.35">
      <c r="B66" s="1"/>
      <c r="C66" s="1"/>
      <c r="D66" s="1"/>
      <c r="E66" s="1">
        <v>0.33651999999999999</v>
      </c>
      <c r="F66" s="1">
        <v>10</v>
      </c>
    </row>
    <row r="67" spans="2:30" x14ac:dyDescent="0.35">
      <c r="B67" s="1"/>
      <c r="C67" s="1"/>
      <c r="D67" s="1"/>
      <c r="E67" s="1">
        <v>0.27473999999999998</v>
      </c>
      <c r="F67" s="1">
        <v>100</v>
      </c>
    </row>
    <row r="68" spans="2:30" x14ac:dyDescent="0.35">
      <c r="B68" s="1"/>
      <c r="C68" s="1"/>
      <c r="D68" s="1"/>
      <c r="E68" s="1">
        <v>0.47014</v>
      </c>
      <c r="F68" s="1">
        <v>500</v>
      </c>
    </row>
    <row r="69" spans="2:30" x14ac:dyDescent="0.35">
      <c r="B69" s="1"/>
      <c r="C69" s="1"/>
      <c r="D69" s="1"/>
      <c r="E69" s="1">
        <v>0.75100999999999996</v>
      </c>
      <c r="F69" s="1">
        <v>1000</v>
      </c>
    </row>
    <row r="70" spans="2:30" x14ac:dyDescent="0.35">
      <c r="B70" s="1"/>
      <c r="C70" s="1"/>
      <c r="D70" s="1"/>
      <c r="E70" s="1">
        <v>4.19163</v>
      </c>
      <c r="F70" s="1">
        <v>5000</v>
      </c>
    </row>
    <row r="71" spans="2:30" x14ac:dyDescent="0.35">
      <c r="B71" s="1"/>
      <c r="C71" s="1"/>
      <c r="D71" s="1"/>
      <c r="E71" s="1">
        <v>7.4737200000000001</v>
      </c>
      <c r="F71" s="1">
        <v>10000</v>
      </c>
    </row>
    <row r="75" spans="2:30" x14ac:dyDescent="0.35">
      <c r="B75" s="5" t="s">
        <v>11</v>
      </c>
      <c r="C75" s="22"/>
      <c r="D75" s="6" t="s">
        <v>20</v>
      </c>
      <c r="E75" s="6"/>
      <c r="F75" s="6"/>
      <c r="G75" s="6"/>
      <c r="H75" s="6" t="s">
        <v>20</v>
      </c>
      <c r="I75" s="6"/>
      <c r="J75" s="6"/>
      <c r="K75" s="6"/>
      <c r="L75" s="6"/>
      <c r="M75" s="6" t="s">
        <v>20</v>
      </c>
      <c r="N75" s="6"/>
      <c r="O75" s="6"/>
      <c r="P75" s="6"/>
      <c r="Q75" s="6"/>
      <c r="R75" s="6" t="s">
        <v>20</v>
      </c>
      <c r="S75" s="6"/>
      <c r="T75" s="6"/>
      <c r="U75" s="6"/>
      <c r="V75" s="6"/>
      <c r="W75" s="6" t="s">
        <v>20</v>
      </c>
      <c r="X75" s="6"/>
      <c r="Y75" s="6"/>
      <c r="Z75" s="6"/>
      <c r="AA75" s="6"/>
      <c r="AB75" s="6" t="s">
        <v>20</v>
      </c>
      <c r="AC75" s="6"/>
      <c r="AD75" s="7"/>
    </row>
    <row r="76" spans="2:30" x14ac:dyDescent="0.35">
      <c r="B76" s="12"/>
      <c r="C76" s="10">
        <v>10</v>
      </c>
      <c r="D76" s="9">
        <v>6.4799999999999996E-3</v>
      </c>
      <c r="E76" s="9" t="s">
        <v>17</v>
      </c>
      <c r="F76" s="9">
        <f>SUM(D76:D85)</f>
        <v>6.7987599999999995E-2</v>
      </c>
      <c r="G76" s="9"/>
      <c r="H76" s="9">
        <v>8.3250000000000005E-2</v>
      </c>
      <c r="I76" s="9" t="s">
        <v>17</v>
      </c>
      <c r="J76" s="9">
        <f>H76+H77+H78+H79+H80+H81+H82+H83+H84+H85</f>
        <v>0.98289499999999996</v>
      </c>
      <c r="K76" s="9"/>
      <c r="L76" s="10">
        <v>500</v>
      </c>
      <c r="M76" s="9">
        <v>1.788727</v>
      </c>
      <c r="N76" s="9" t="s">
        <v>17</v>
      </c>
      <c r="O76" s="9">
        <f>M76+M77+M78+M79+M80+M81+M82+M83+M84+M85</f>
        <v>19.073802999999998</v>
      </c>
      <c r="P76" s="9"/>
      <c r="Q76" s="10">
        <v>1000</v>
      </c>
      <c r="R76" s="9">
        <v>8.1167850000000001</v>
      </c>
      <c r="S76" s="9" t="s">
        <v>17</v>
      </c>
      <c r="T76" s="9">
        <f>R76+R77+R78+R79+R80+R81+R82+R83+R84+R85</f>
        <v>85.878556000000003</v>
      </c>
      <c r="U76" s="9"/>
      <c r="V76" s="10">
        <v>5000</v>
      </c>
      <c r="W76" s="9">
        <v>29.664173000000002</v>
      </c>
      <c r="X76" s="9" t="s">
        <v>17</v>
      </c>
      <c r="Y76" s="9">
        <f>W76+W77+W78+W79+W80+W81+W82+W83+W84+W85</f>
        <v>285.80649700000004</v>
      </c>
      <c r="Z76" s="9"/>
      <c r="AA76" s="10">
        <v>10000</v>
      </c>
      <c r="AB76" s="9">
        <v>50.867614000000003</v>
      </c>
      <c r="AC76" s="9" t="s">
        <v>17</v>
      </c>
      <c r="AD76" s="11">
        <f>AB76+AB77+AB79+AB78+AB80+AB81+AB83+AB82+AB84+AB85</f>
        <v>518.03636199999994</v>
      </c>
    </row>
    <row r="77" spans="2:30" x14ac:dyDescent="0.35">
      <c r="B77" s="12"/>
      <c r="C77" s="9"/>
      <c r="D77" s="9">
        <v>6.6530000000000001E-3</v>
      </c>
      <c r="E77" s="9" t="s">
        <v>18</v>
      </c>
      <c r="F77" s="13">
        <f>F76/10</f>
        <v>6.7987599999999992E-3</v>
      </c>
      <c r="G77" s="9"/>
      <c r="H77" s="9">
        <v>9.5084000000000002E-2</v>
      </c>
      <c r="I77" s="9" t="s">
        <v>18</v>
      </c>
      <c r="J77" s="13">
        <f>J76/10</f>
        <v>9.8289500000000002E-2</v>
      </c>
      <c r="K77" s="9"/>
      <c r="L77" s="9"/>
      <c r="M77" s="9">
        <v>1.9185639999999999</v>
      </c>
      <c r="N77" s="9" t="s">
        <v>18</v>
      </c>
      <c r="O77" s="13">
        <f>O76/10</f>
        <v>1.9073802999999998</v>
      </c>
      <c r="P77" s="9"/>
      <c r="Q77" s="9"/>
      <c r="R77" s="9">
        <v>9.9520289999999996</v>
      </c>
      <c r="S77" s="9" t="s">
        <v>18</v>
      </c>
      <c r="T77" s="13">
        <f>T76/10</f>
        <v>8.587855600000001</v>
      </c>
      <c r="U77" s="9"/>
      <c r="V77" s="9"/>
      <c r="W77" s="9">
        <v>26.735491</v>
      </c>
      <c r="X77" s="9" t="s">
        <v>18</v>
      </c>
      <c r="Y77" s="13">
        <f>Y76/10</f>
        <v>28.580649700000002</v>
      </c>
      <c r="Z77" s="9"/>
      <c r="AA77" s="9"/>
      <c r="AB77" s="9">
        <v>61.551572999999998</v>
      </c>
      <c r="AC77" s="9" t="s">
        <v>18</v>
      </c>
      <c r="AD77" s="14">
        <f>AD76/10</f>
        <v>51.803636199999993</v>
      </c>
    </row>
    <row r="78" spans="2:30" x14ac:dyDescent="0.35">
      <c r="B78" s="12"/>
      <c r="C78" s="9"/>
      <c r="D78" s="9">
        <v>6.986E-3</v>
      </c>
      <c r="E78" s="9"/>
      <c r="F78" s="9"/>
      <c r="G78" s="9"/>
      <c r="H78" s="9">
        <v>0.115754</v>
      </c>
      <c r="I78" s="9"/>
      <c r="J78" s="9"/>
      <c r="K78" s="9"/>
      <c r="L78" s="9"/>
      <c r="M78" s="9">
        <v>1.859882</v>
      </c>
      <c r="N78" s="9"/>
      <c r="O78" s="9"/>
      <c r="P78" s="9"/>
      <c r="Q78" s="9"/>
      <c r="R78" s="9">
        <v>9.8065999999999995</v>
      </c>
      <c r="S78" s="9"/>
      <c r="T78" s="9"/>
      <c r="U78" s="9"/>
      <c r="V78" s="9"/>
      <c r="W78" s="9">
        <v>26.580392</v>
      </c>
      <c r="X78" s="9"/>
      <c r="Y78" s="9"/>
      <c r="Z78" s="9"/>
      <c r="AA78" s="9"/>
      <c r="AB78" s="9">
        <v>47.618873000000001</v>
      </c>
      <c r="AC78" s="9"/>
      <c r="AD78" s="11"/>
    </row>
    <row r="79" spans="2:30" x14ac:dyDescent="0.35">
      <c r="B79" s="12"/>
      <c r="C79" s="9"/>
      <c r="D79" s="9">
        <v>6.5659999999999998E-3</v>
      </c>
      <c r="E79" s="9"/>
      <c r="F79" s="9"/>
      <c r="G79" s="9"/>
      <c r="H79" s="9">
        <v>0.105485</v>
      </c>
      <c r="I79" s="9"/>
      <c r="J79" s="9"/>
      <c r="K79" s="9"/>
      <c r="L79" s="9"/>
      <c r="M79" s="9">
        <v>1.883964</v>
      </c>
      <c r="N79" s="9"/>
      <c r="O79" s="9"/>
      <c r="P79" s="9"/>
      <c r="Q79" s="9"/>
      <c r="R79" s="9">
        <v>6.363003</v>
      </c>
      <c r="S79" s="9"/>
      <c r="T79" s="9"/>
      <c r="U79" s="9"/>
      <c r="V79" s="9"/>
      <c r="W79" s="9">
        <v>27.423722999999999</v>
      </c>
      <c r="X79" s="9"/>
      <c r="Y79" s="9"/>
      <c r="Z79" s="9"/>
      <c r="AA79" s="9"/>
      <c r="AB79" s="9">
        <v>59.054080999999996</v>
      </c>
      <c r="AC79" s="9"/>
      <c r="AD79" s="11"/>
    </row>
    <row r="80" spans="2:30" x14ac:dyDescent="0.35">
      <c r="B80" s="12"/>
      <c r="C80" s="9"/>
      <c r="D80" s="9">
        <v>6.9890000000000004E-3</v>
      </c>
      <c r="E80" s="9"/>
      <c r="F80" s="9"/>
      <c r="G80" s="9"/>
      <c r="H80" s="9">
        <v>0.11423899999999999</v>
      </c>
      <c r="I80" s="9"/>
      <c r="J80" s="9"/>
      <c r="K80" s="9"/>
      <c r="L80" s="9"/>
      <c r="M80" s="9">
        <v>1.7907329999999999</v>
      </c>
      <c r="N80" s="9"/>
      <c r="O80" s="9"/>
      <c r="P80" s="9"/>
      <c r="Q80" s="9"/>
      <c r="R80" s="9">
        <v>8.7733709999999991</v>
      </c>
      <c r="S80" s="9"/>
      <c r="T80" s="9"/>
      <c r="U80" s="9"/>
      <c r="V80" s="9"/>
      <c r="W80" s="9">
        <v>27.537859000000001</v>
      </c>
      <c r="X80" s="9"/>
      <c r="Y80" s="9"/>
      <c r="Z80" s="9"/>
      <c r="AA80" s="9"/>
      <c r="AB80" s="9">
        <v>44.580399999999997</v>
      </c>
      <c r="AC80" s="9"/>
      <c r="AD80" s="11"/>
    </row>
    <row r="81" spans="2:30" x14ac:dyDescent="0.35">
      <c r="B81" s="12"/>
      <c r="C81" s="9"/>
      <c r="D81" s="9">
        <v>6.705E-3</v>
      </c>
      <c r="E81" s="9"/>
      <c r="F81" s="9"/>
      <c r="G81" s="9"/>
      <c r="H81" s="9">
        <v>8.2167000000000004E-2</v>
      </c>
      <c r="I81" s="9"/>
      <c r="J81" s="9"/>
      <c r="K81" s="9"/>
      <c r="L81" s="9"/>
      <c r="M81" s="9">
        <v>2.0178950000000002</v>
      </c>
      <c r="N81" s="9"/>
      <c r="O81" s="9"/>
      <c r="P81" s="9"/>
      <c r="Q81" s="9"/>
      <c r="R81" s="9">
        <v>11.500557000000001</v>
      </c>
      <c r="S81" s="9"/>
      <c r="T81" s="9"/>
      <c r="U81" s="9"/>
      <c r="V81" s="9"/>
      <c r="W81" s="9">
        <v>26.650390000000002</v>
      </c>
      <c r="X81" s="9"/>
      <c r="Y81" s="9"/>
      <c r="Z81" s="9"/>
      <c r="AA81" s="9"/>
      <c r="AB81" s="9">
        <v>44.160918000000002</v>
      </c>
      <c r="AC81" s="9"/>
      <c r="AD81" s="11"/>
    </row>
    <row r="82" spans="2:30" x14ac:dyDescent="0.35">
      <c r="B82" s="12"/>
      <c r="C82" s="9"/>
      <c r="D82" s="9">
        <v>7.3790000000000001E-3</v>
      </c>
      <c r="E82" s="9"/>
      <c r="F82" s="9"/>
      <c r="G82" s="9"/>
      <c r="H82" s="9">
        <v>9.0193999999999996E-2</v>
      </c>
      <c r="I82" s="9"/>
      <c r="J82" s="9"/>
      <c r="K82" s="9"/>
      <c r="L82" s="9"/>
      <c r="M82" s="9">
        <v>1.94668</v>
      </c>
      <c r="N82" s="9"/>
      <c r="O82" s="9"/>
      <c r="P82" s="9"/>
      <c r="Q82" s="9"/>
      <c r="R82" s="9">
        <v>8.5675620000000006</v>
      </c>
      <c r="S82" s="9"/>
      <c r="T82" s="9"/>
      <c r="U82" s="9"/>
      <c r="V82" s="9"/>
      <c r="W82" s="9">
        <v>29.754172000000001</v>
      </c>
      <c r="X82" s="9"/>
      <c r="Y82" s="9"/>
      <c r="Z82" s="9"/>
      <c r="AA82" s="9"/>
      <c r="AB82" s="9">
        <v>50.384557999999998</v>
      </c>
      <c r="AC82" s="9"/>
      <c r="AD82" s="11"/>
    </row>
    <row r="83" spans="2:30" x14ac:dyDescent="0.35">
      <c r="B83" s="12"/>
      <c r="C83" s="9"/>
      <c r="D83" s="9">
        <v>6.986E-3</v>
      </c>
      <c r="E83" s="9"/>
      <c r="F83" s="9"/>
      <c r="G83" s="9"/>
      <c r="H83" s="9">
        <v>0.104606</v>
      </c>
      <c r="I83" s="9"/>
      <c r="J83" s="9"/>
      <c r="K83" s="9"/>
      <c r="L83" s="9"/>
      <c r="M83" s="9">
        <v>1.965454</v>
      </c>
      <c r="N83" s="9"/>
      <c r="O83" s="9"/>
      <c r="P83" s="9"/>
      <c r="Q83" s="9"/>
      <c r="R83" s="9">
        <v>6.1551289999999996</v>
      </c>
      <c r="S83" s="9"/>
      <c r="T83" s="9"/>
      <c r="U83" s="9"/>
      <c r="V83" s="9"/>
      <c r="W83" s="9">
        <v>31.774872999999999</v>
      </c>
      <c r="X83" s="9"/>
      <c r="Y83" s="9"/>
      <c r="Z83" s="9"/>
      <c r="AA83" s="9"/>
      <c r="AB83" s="9">
        <v>54.606076000000002</v>
      </c>
      <c r="AC83" s="9"/>
      <c r="AD83" s="11"/>
    </row>
    <row r="84" spans="2:30" x14ac:dyDescent="0.35">
      <c r="B84" s="12"/>
      <c r="C84" s="9"/>
      <c r="D84" s="9">
        <v>6.5880000000000001E-3</v>
      </c>
      <c r="E84" s="9"/>
      <c r="F84" s="9"/>
      <c r="G84" s="9"/>
      <c r="H84" s="9">
        <v>9.5328999999999997E-2</v>
      </c>
      <c r="I84" s="9"/>
      <c r="J84" s="9"/>
      <c r="K84" s="9"/>
      <c r="L84" s="9"/>
      <c r="M84" s="9">
        <v>1.957001</v>
      </c>
      <c r="N84" s="9"/>
      <c r="O84" s="9"/>
      <c r="P84" s="9"/>
      <c r="Q84" s="9"/>
      <c r="R84" s="9">
        <v>6.0677260000000004</v>
      </c>
      <c r="S84" s="9"/>
      <c r="T84" s="9"/>
      <c r="U84" s="9"/>
      <c r="V84" s="9"/>
      <c r="W84" s="9">
        <v>25.680444000000001</v>
      </c>
      <c r="X84" s="9"/>
      <c r="Y84" s="9"/>
      <c r="Z84" s="9"/>
      <c r="AA84" s="9"/>
      <c r="AB84" s="9">
        <v>51.810699999999997</v>
      </c>
      <c r="AC84" s="9"/>
      <c r="AD84" s="11"/>
    </row>
    <row r="85" spans="2:30" x14ac:dyDescent="0.35">
      <c r="B85" s="12"/>
      <c r="C85" s="9"/>
      <c r="D85" s="9">
        <v>6.6556000000000002E-3</v>
      </c>
      <c r="E85" s="9"/>
      <c r="F85" s="9"/>
      <c r="G85" s="9"/>
      <c r="H85" s="9">
        <v>9.6786999999999998E-2</v>
      </c>
      <c r="I85" s="9"/>
      <c r="J85" s="9"/>
      <c r="K85" s="9"/>
      <c r="L85" s="9"/>
      <c r="M85" s="9">
        <v>1.944903</v>
      </c>
      <c r="N85" s="9"/>
      <c r="O85" s="9"/>
      <c r="P85" s="9"/>
      <c r="Q85" s="9"/>
      <c r="R85" s="9">
        <v>10.575794</v>
      </c>
      <c r="S85" s="9"/>
      <c r="T85" s="9"/>
      <c r="U85" s="9"/>
      <c r="V85" s="9"/>
      <c r="W85" s="9">
        <v>34.004980000000003</v>
      </c>
      <c r="X85" s="9"/>
      <c r="Y85" s="9"/>
      <c r="Z85" s="9"/>
      <c r="AA85" s="9"/>
      <c r="AB85" s="9">
        <v>53.401569000000002</v>
      </c>
      <c r="AC85" s="9"/>
      <c r="AD85" s="11"/>
    </row>
    <row r="86" spans="2:30" x14ac:dyDescent="0.35">
      <c r="B86" s="1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11"/>
    </row>
    <row r="87" spans="2:30" x14ac:dyDescent="0.35">
      <c r="B87" s="15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7"/>
    </row>
    <row r="91" spans="2:30" x14ac:dyDescent="0.35">
      <c r="B91" s="1" t="s">
        <v>12</v>
      </c>
      <c r="C91" s="1"/>
      <c r="D91" s="1"/>
      <c r="E91" s="1" t="s">
        <v>6</v>
      </c>
      <c r="F91" s="1" t="s">
        <v>1</v>
      </c>
    </row>
    <row r="92" spans="2:30" x14ac:dyDescent="0.35">
      <c r="B92" s="1"/>
      <c r="C92" s="1"/>
      <c r="D92" s="1"/>
      <c r="E92" s="1">
        <v>6.7999999999999996E-3</v>
      </c>
      <c r="F92" s="1">
        <v>10</v>
      </c>
    </row>
    <row r="93" spans="2:30" x14ac:dyDescent="0.35">
      <c r="B93" s="1"/>
      <c r="C93" s="1"/>
      <c r="D93" s="1"/>
      <c r="E93" s="1">
        <v>9.8290000000000002E-2</v>
      </c>
      <c r="F93" s="1">
        <v>100</v>
      </c>
    </row>
    <row r="94" spans="2:30" x14ac:dyDescent="0.35">
      <c r="B94" s="1"/>
      <c r="C94" s="1"/>
      <c r="D94" s="1"/>
      <c r="E94" s="1">
        <v>1.9073800000000001</v>
      </c>
      <c r="F94" s="1">
        <v>500</v>
      </c>
    </row>
    <row r="95" spans="2:30" x14ac:dyDescent="0.35">
      <c r="B95" s="1"/>
      <c r="C95" s="1"/>
      <c r="D95" s="1"/>
      <c r="E95" s="1">
        <v>8.5878599999999992</v>
      </c>
      <c r="F95" s="1">
        <v>1000</v>
      </c>
    </row>
    <row r="96" spans="2:30" x14ac:dyDescent="0.35">
      <c r="B96" s="1"/>
      <c r="C96" s="1"/>
      <c r="D96" s="1"/>
      <c r="E96" s="1">
        <v>28.5806</v>
      </c>
      <c r="F96" s="1">
        <v>5000</v>
      </c>
    </row>
    <row r="97" spans="2:30" x14ac:dyDescent="0.35">
      <c r="B97" s="1"/>
      <c r="C97" s="1"/>
      <c r="D97" s="1"/>
      <c r="E97" s="1">
        <v>51.803600000000003</v>
      </c>
      <c r="F97" s="1">
        <v>10000</v>
      </c>
    </row>
    <row r="104" spans="2:30" x14ac:dyDescent="0.35">
      <c r="B104" s="5" t="s">
        <v>8</v>
      </c>
      <c r="C104" s="22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7"/>
    </row>
    <row r="105" spans="2:30" x14ac:dyDescent="0.35">
      <c r="B105" s="8"/>
      <c r="C105" s="10">
        <v>10</v>
      </c>
      <c r="D105" s="9">
        <v>70.774580999999998</v>
      </c>
      <c r="E105" s="9" t="s">
        <v>17</v>
      </c>
      <c r="F105" s="9">
        <f>D105+D106+D107+D108+D109+D110+D111+D112+D113+D114</f>
        <v>738.41703699999994</v>
      </c>
      <c r="G105" s="8">
        <v>100</v>
      </c>
      <c r="H105" s="24" t="s">
        <v>10</v>
      </c>
      <c r="I105" s="9" t="s">
        <v>17</v>
      </c>
      <c r="J105" s="24" t="s">
        <v>10</v>
      </c>
      <c r="K105" s="9"/>
      <c r="L105" s="10">
        <v>500</v>
      </c>
      <c r="M105" s="24" t="s">
        <v>10</v>
      </c>
      <c r="N105" s="9" t="s">
        <v>17</v>
      </c>
      <c r="O105" s="24" t="s">
        <v>10</v>
      </c>
      <c r="P105" s="9"/>
      <c r="Q105" s="10">
        <v>1000</v>
      </c>
      <c r="R105" s="24" t="s">
        <v>10</v>
      </c>
      <c r="S105" s="9" t="s">
        <v>17</v>
      </c>
      <c r="T105" s="24" t="s">
        <v>10</v>
      </c>
      <c r="U105" s="9"/>
      <c r="V105" s="10">
        <v>5000</v>
      </c>
      <c r="W105" s="24" t="s">
        <v>10</v>
      </c>
      <c r="X105" s="9" t="s">
        <v>17</v>
      </c>
      <c r="Y105" s="24" t="s">
        <v>10</v>
      </c>
      <c r="Z105" s="9"/>
      <c r="AA105" s="10">
        <v>10000</v>
      </c>
      <c r="AB105" s="24" t="s">
        <v>10</v>
      </c>
      <c r="AC105" s="9" t="s">
        <v>17</v>
      </c>
      <c r="AD105" s="26" t="s">
        <v>10</v>
      </c>
    </row>
    <row r="106" spans="2:30" x14ac:dyDescent="0.35">
      <c r="B106" s="12"/>
      <c r="C106" s="9"/>
      <c r="D106" s="9">
        <v>18.932120000000001</v>
      </c>
      <c r="E106" s="9" t="s">
        <v>18</v>
      </c>
      <c r="F106" s="13">
        <f>F105/10</f>
        <v>73.841703699999997</v>
      </c>
      <c r="G106" s="9"/>
      <c r="H106" s="24" t="s">
        <v>10</v>
      </c>
      <c r="I106" s="9" t="s">
        <v>18</v>
      </c>
      <c r="J106" s="25" t="s">
        <v>10</v>
      </c>
      <c r="K106" s="9"/>
      <c r="L106" s="9"/>
      <c r="M106" s="24" t="s">
        <v>10</v>
      </c>
      <c r="N106" s="9" t="s">
        <v>18</v>
      </c>
      <c r="O106" s="25" t="s">
        <v>10</v>
      </c>
      <c r="P106" s="9"/>
      <c r="Q106" s="9"/>
      <c r="R106" s="24" t="s">
        <v>10</v>
      </c>
      <c r="S106" s="9" t="s">
        <v>18</v>
      </c>
      <c r="T106" s="25" t="s">
        <v>10</v>
      </c>
      <c r="U106" s="9"/>
      <c r="V106" s="9"/>
      <c r="W106" s="24" t="s">
        <v>10</v>
      </c>
      <c r="X106" s="9" t="s">
        <v>18</v>
      </c>
      <c r="Y106" s="25" t="s">
        <v>10</v>
      </c>
      <c r="Z106" s="9"/>
      <c r="AA106" s="9"/>
      <c r="AB106" s="24" t="s">
        <v>10</v>
      </c>
      <c r="AC106" s="9" t="s">
        <v>18</v>
      </c>
      <c r="AD106" s="27" t="s">
        <v>10</v>
      </c>
    </row>
    <row r="107" spans="2:30" x14ac:dyDescent="0.35">
      <c r="B107" s="12"/>
      <c r="C107" s="9"/>
      <c r="D107" s="9">
        <v>76.458500000000001</v>
      </c>
      <c r="E107" s="9"/>
      <c r="F107" s="9"/>
      <c r="G107" s="9"/>
      <c r="H107" s="24" t="s">
        <v>10</v>
      </c>
      <c r="I107" s="9"/>
      <c r="J107" s="9"/>
      <c r="K107" s="9"/>
      <c r="L107" s="9"/>
      <c r="M107" s="24" t="s">
        <v>10</v>
      </c>
      <c r="N107" s="9"/>
      <c r="O107" s="9"/>
      <c r="P107" s="9"/>
      <c r="Q107" s="9"/>
      <c r="R107" s="24" t="s">
        <v>10</v>
      </c>
      <c r="S107" s="9"/>
      <c r="T107" s="9"/>
      <c r="U107" s="9"/>
      <c r="V107" s="9"/>
      <c r="W107" s="24" t="s">
        <v>10</v>
      </c>
      <c r="X107" s="9"/>
      <c r="Y107" s="9"/>
      <c r="Z107" s="9"/>
      <c r="AA107" s="9"/>
      <c r="AB107" s="24" t="s">
        <v>10</v>
      </c>
      <c r="AC107" s="9"/>
      <c r="AD107" s="11"/>
    </row>
    <row r="108" spans="2:30" x14ac:dyDescent="0.35">
      <c r="B108" s="12"/>
      <c r="C108" s="9"/>
      <c r="D108" s="9">
        <v>57.122306999999999</v>
      </c>
      <c r="E108" s="9"/>
      <c r="F108" s="9"/>
      <c r="G108" s="9"/>
      <c r="H108" s="24" t="s">
        <v>10</v>
      </c>
      <c r="I108" s="9"/>
      <c r="J108" s="9"/>
      <c r="K108" s="9"/>
      <c r="L108" s="9"/>
      <c r="M108" s="24" t="s">
        <v>10</v>
      </c>
      <c r="N108" s="9"/>
      <c r="O108" s="9"/>
      <c r="P108" s="9"/>
      <c r="Q108" s="9"/>
      <c r="R108" s="24" t="s">
        <v>10</v>
      </c>
      <c r="S108" s="9"/>
      <c r="T108" s="9"/>
      <c r="U108" s="9"/>
      <c r="V108" s="9"/>
      <c r="W108" s="24" t="s">
        <v>10</v>
      </c>
      <c r="X108" s="9"/>
      <c r="Y108" s="9"/>
      <c r="Z108" s="9"/>
      <c r="AA108" s="9"/>
      <c r="AB108" s="24" t="s">
        <v>10</v>
      </c>
      <c r="AC108" s="9"/>
      <c r="AD108" s="11"/>
    </row>
    <row r="109" spans="2:30" x14ac:dyDescent="0.35">
      <c r="B109" s="12"/>
      <c r="C109" s="9"/>
      <c r="D109" s="9">
        <v>153.15599499999999</v>
      </c>
      <c r="E109" s="9"/>
      <c r="F109" s="9"/>
      <c r="G109" s="9"/>
      <c r="H109" s="24" t="s">
        <v>10</v>
      </c>
      <c r="I109" s="9"/>
      <c r="J109" s="9"/>
      <c r="K109" s="9"/>
      <c r="L109" s="9"/>
      <c r="M109" s="24" t="s">
        <v>10</v>
      </c>
      <c r="N109" s="9"/>
      <c r="O109" s="9"/>
      <c r="P109" s="9"/>
      <c r="Q109" s="9"/>
      <c r="R109" s="24" t="s">
        <v>10</v>
      </c>
      <c r="S109" s="9"/>
      <c r="T109" s="9"/>
      <c r="U109" s="9"/>
      <c r="V109" s="9"/>
      <c r="W109" s="24" t="s">
        <v>10</v>
      </c>
      <c r="X109" s="9"/>
      <c r="Y109" s="9"/>
      <c r="Z109" s="9"/>
      <c r="AA109" s="9"/>
      <c r="AB109" s="24" t="s">
        <v>10</v>
      </c>
      <c r="AC109" s="9"/>
      <c r="AD109" s="11"/>
    </row>
    <row r="110" spans="2:30" x14ac:dyDescent="0.35">
      <c r="B110" s="12"/>
      <c r="C110" s="9"/>
      <c r="D110" s="9">
        <v>47.550114999999998</v>
      </c>
      <c r="E110" s="9"/>
      <c r="F110" s="9"/>
      <c r="G110" s="9"/>
      <c r="H110" s="24" t="s">
        <v>10</v>
      </c>
      <c r="I110" s="9"/>
      <c r="J110" s="9"/>
      <c r="K110" s="9"/>
      <c r="L110" s="9"/>
      <c r="M110" s="24" t="s">
        <v>10</v>
      </c>
      <c r="N110" s="9"/>
      <c r="O110" s="9"/>
      <c r="P110" s="9"/>
      <c r="Q110" s="9"/>
      <c r="R110" s="24" t="s">
        <v>10</v>
      </c>
      <c r="S110" s="9"/>
      <c r="T110" s="9"/>
      <c r="U110" s="9"/>
      <c r="V110" s="9"/>
      <c r="W110" s="24" t="s">
        <v>10</v>
      </c>
      <c r="X110" s="9"/>
      <c r="Y110" s="9"/>
      <c r="Z110" s="9"/>
      <c r="AA110" s="9"/>
      <c r="AB110" s="24" t="s">
        <v>10</v>
      </c>
      <c r="AC110" s="9"/>
      <c r="AD110" s="11"/>
    </row>
    <row r="111" spans="2:30" x14ac:dyDescent="0.35">
      <c r="B111" s="12"/>
      <c r="C111" s="9"/>
      <c r="D111" s="9">
        <v>36.390828999999997</v>
      </c>
      <c r="E111" s="9"/>
      <c r="F111" s="9"/>
      <c r="G111" s="9"/>
      <c r="H111" s="24" t="s">
        <v>10</v>
      </c>
      <c r="I111" s="9"/>
      <c r="J111" s="9"/>
      <c r="K111" s="9"/>
      <c r="L111" s="9"/>
      <c r="M111" s="24" t="s">
        <v>10</v>
      </c>
      <c r="N111" s="9"/>
      <c r="O111" s="9"/>
      <c r="P111" s="9"/>
      <c r="Q111" s="9"/>
      <c r="R111" s="24" t="s">
        <v>10</v>
      </c>
      <c r="S111" s="9"/>
      <c r="T111" s="9"/>
      <c r="U111" s="9"/>
      <c r="V111" s="9"/>
      <c r="W111" s="24" t="s">
        <v>10</v>
      </c>
      <c r="X111" s="9"/>
      <c r="Y111" s="9"/>
      <c r="Z111" s="9"/>
      <c r="AA111" s="9"/>
      <c r="AB111" s="24" t="s">
        <v>10</v>
      </c>
      <c r="AC111" s="9"/>
      <c r="AD111" s="11"/>
    </row>
    <row r="112" spans="2:30" x14ac:dyDescent="0.35">
      <c r="B112" s="12"/>
      <c r="C112" s="9"/>
      <c r="D112" s="9">
        <v>9.1972459999999998</v>
      </c>
      <c r="E112" s="9"/>
      <c r="F112" s="9"/>
      <c r="G112" s="9"/>
      <c r="H112" s="24" t="s">
        <v>10</v>
      </c>
      <c r="I112" s="9"/>
      <c r="J112" s="9"/>
      <c r="K112" s="9"/>
      <c r="L112" s="9"/>
      <c r="M112" s="24" t="s">
        <v>10</v>
      </c>
      <c r="N112" s="9"/>
      <c r="O112" s="9"/>
      <c r="P112" s="9"/>
      <c r="Q112" s="9"/>
      <c r="R112" s="24" t="s">
        <v>10</v>
      </c>
      <c r="S112" s="9"/>
      <c r="T112" s="9"/>
      <c r="U112" s="9"/>
      <c r="V112" s="9"/>
      <c r="W112" s="24" t="s">
        <v>10</v>
      </c>
      <c r="X112" s="9"/>
      <c r="Y112" s="9"/>
      <c r="Z112" s="9"/>
      <c r="AA112" s="9"/>
      <c r="AB112" s="24" t="s">
        <v>10</v>
      </c>
      <c r="AC112" s="9"/>
      <c r="AD112" s="11"/>
    </row>
    <row r="113" spans="2:30" x14ac:dyDescent="0.35">
      <c r="B113" s="12"/>
      <c r="C113" s="9"/>
      <c r="D113" s="9">
        <v>233.243877</v>
      </c>
      <c r="E113" s="9"/>
      <c r="F113" s="9"/>
      <c r="G113" s="9"/>
      <c r="H113" s="24" t="s">
        <v>10</v>
      </c>
      <c r="I113" s="9"/>
      <c r="J113" s="9"/>
      <c r="K113" s="9"/>
      <c r="L113" s="9"/>
      <c r="M113" s="24" t="s">
        <v>10</v>
      </c>
      <c r="N113" s="9"/>
      <c r="O113" s="9"/>
      <c r="P113" s="9"/>
      <c r="Q113" s="9"/>
      <c r="R113" s="24" t="s">
        <v>10</v>
      </c>
      <c r="S113" s="9"/>
      <c r="T113" s="9"/>
      <c r="U113" s="9"/>
      <c r="V113" s="9"/>
      <c r="W113" s="24" t="s">
        <v>10</v>
      </c>
      <c r="X113" s="9"/>
      <c r="Y113" s="9"/>
      <c r="Z113" s="9"/>
      <c r="AA113" s="9"/>
      <c r="AB113" s="24" t="s">
        <v>10</v>
      </c>
      <c r="AC113" s="9"/>
      <c r="AD113" s="11"/>
    </row>
    <row r="114" spans="2:30" x14ac:dyDescent="0.35">
      <c r="B114" s="12"/>
      <c r="C114" s="9"/>
      <c r="D114" s="9">
        <v>35.591467000000002</v>
      </c>
      <c r="E114" s="9"/>
      <c r="F114" s="9"/>
      <c r="G114" s="9"/>
      <c r="H114" s="24" t="s">
        <v>10</v>
      </c>
      <c r="I114" s="9"/>
      <c r="J114" s="9"/>
      <c r="K114" s="9"/>
      <c r="L114" s="9"/>
      <c r="M114" s="24" t="s">
        <v>10</v>
      </c>
      <c r="N114" s="9"/>
      <c r="O114" s="9"/>
      <c r="P114" s="9"/>
      <c r="Q114" s="9"/>
      <c r="R114" s="24" t="s">
        <v>10</v>
      </c>
      <c r="S114" s="9"/>
      <c r="T114" s="9"/>
      <c r="U114" s="9"/>
      <c r="V114" s="9"/>
      <c r="W114" s="24" t="s">
        <v>10</v>
      </c>
      <c r="X114" s="9"/>
      <c r="Y114" s="9"/>
      <c r="Z114" s="9"/>
      <c r="AA114" s="9"/>
      <c r="AB114" s="24" t="s">
        <v>10</v>
      </c>
      <c r="AC114" s="9"/>
      <c r="AD114" s="11"/>
    </row>
    <row r="115" spans="2:30" x14ac:dyDescent="0.35">
      <c r="B115" s="1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7"/>
    </row>
    <row r="119" spans="2:30" x14ac:dyDescent="0.35">
      <c r="B119" s="1" t="s">
        <v>9</v>
      </c>
      <c r="C119" s="1"/>
      <c r="D119" s="1"/>
      <c r="E119" s="1" t="s">
        <v>6</v>
      </c>
      <c r="F119" s="1" t="s">
        <v>1</v>
      </c>
    </row>
    <row r="120" spans="2:30" x14ac:dyDescent="0.35">
      <c r="B120" s="1"/>
      <c r="C120" s="1"/>
      <c r="D120" s="1"/>
      <c r="E120" s="1">
        <v>73.841700000000003</v>
      </c>
      <c r="F120" s="1">
        <v>10</v>
      </c>
    </row>
    <row r="121" spans="2:30" x14ac:dyDescent="0.35">
      <c r="B121" s="1"/>
      <c r="C121" s="1"/>
      <c r="D121" s="1"/>
      <c r="E121" s="3">
        <v>9.9999999999999997E+98</v>
      </c>
      <c r="F121" s="1">
        <v>100</v>
      </c>
    </row>
    <row r="122" spans="2:30" x14ac:dyDescent="0.35">
      <c r="B122" s="1"/>
      <c r="C122" s="1"/>
      <c r="D122" s="1"/>
      <c r="E122" s="3">
        <v>9.9999999999999997E+98</v>
      </c>
      <c r="F122" s="1">
        <v>500</v>
      </c>
    </row>
    <row r="123" spans="2:30" x14ac:dyDescent="0.35">
      <c r="B123" s="1"/>
      <c r="C123" s="1"/>
      <c r="D123" s="1"/>
      <c r="E123" s="3">
        <v>9.9999999999999997E+98</v>
      </c>
      <c r="F123" s="1">
        <v>1000</v>
      </c>
    </row>
    <row r="124" spans="2:30" x14ac:dyDescent="0.35">
      <c r="B124" s="1"/>
      <c r="C124" s="1"/>
      <c r="D124" s="1"/>
      <c r="E124" s="3">
        <v>9.9999999999999997E+98</v>
      </c>
      <c r="F124" s="1">
        <v>5000</v>
      </c>
    </row>
    <row r="125" spans="2:30" x14ac:dyDescent="0.35">
      <c r="B125" s="1"/>
      <c r="C125" s="1"/>
      <c r="D125" s="1"/>
      <c r="E125" s="3">
        <v>9.9999999999999997E+98</v>
      </c>
      <c r="F125" s="1">
        <v>10000</v>
      </c>
    </row>
    <row r="131" spans="1:8" x14ac:dyDescent="0.35">
      <c r="A131" s="4" t="s">
        <v>19</v>
      </c>
      <c r="B131" s="19">
        <v>0</v>
      </c>
      <c r="C131" s="19">
        <v>10</v>
      </c>
      <c r="D131" s="20">
        <v>100</v>
      </c>
      <c r="E131" s="20">
        <v>500</v>
      </c>
      <c r="F131" s="20">
        <v>1000</v>
      </c>
      <c r="G131" s="20">
        <v>5000</v>
      </c>
      <c r="H131" s="20">
        <v>10000</v>
      </c>
    </row>
    <row r="132" spans="1:8" x14ac:dyDescent="0.35">
      <c r="A132" s="18" t="s">
        <v>13</v>
      </c>
      <c r="B132" s="19">
        <v>0</v>
      </c>
      <c r="C132" s="19">
        <v>7.2100000000000003E-3</v>
      </c>
      <c r="D132" s="20">
        <v>0.25114500000000001</v>
      </c>
      <c r="E132" s="20">
        <v>4.1514139999999999</v>
      </c>
      <c r="F132" s="20">
        <v>10.0817</v>
      </c>
      <c r="G132" s="20">
        <v>44.037399999999998</v>
      </c>
      <c r="H132" s="20">
        <v>165.58600000000001</v>
      </c>
    </row>
    <row r="133" spans="1:8" x14ac:dyDescent="0.35">
      <c r="A133" s="18" t="s">
        <v>14</v>
      </c>
      <c r="B133" s="19">
        <v>0</v>
      </c>
      <c r="C133" s="19">
        <v>0.50704800000000005</v>
      </c>
      <c r="D133" s="20">
        <v>2.4276900000000001</v>
      </c>
      <c r="E133" s="20">
        <v>4.9939299999999998</v>
      </c>
      <c r="F133" s="20">
        <v>6.6942899999999996</v>
      </c>
      <c r="G133" s="20">
        <v>11.0547</v>
      </c>
      <c r="H133" s="20">
        <v>36.799199999999999</v>
      </c>
    </row>
    <row r="134" spans="1:8" x14ac:dyDescent="0.35">
      <c r="A134" s="18" t="s">
        <v>15</v>
      </c>
      <c r="B134" s="19">
        <v>0</v>
      </c>
      <c r="C134" s="19">
        <v>0.33651599999999998</v>
      </c>
      <c r="D134" s="20">
        <v>0.27473999999999998</v>
      </c>
      <c r="E134" s="20">
        <v>0.47014</v>
      </c>
      <c r="F134" s="20">
        <v>0.75100999999999996</v>
      </c>
      <c r="G134" s="20">
        <v>4.19163</v>
      </c>
      <c r="H134" s="20">
        <v>7.4737200000000001</v>
      </c>
    </row>
    <row r="135" spans="1:8" x14ac:dyDescent="0.35">
      <c r="A135" s="18" t="s">
        <v>16</v>
      </c>
      <c r="B135" s="19">
        <v>0</v>
      </c>
      <c r="C135" s="19">
        <v>6.7990000000000004E-3</v>
      </c>
      <c r="D135" s="20">
        <v>9.8290000000000002E-2</v>
      </c>
      <c r="E135" s="20">
        <v>1.9073800000000001</v>
      </c>
      <c r="F135" s="20">
        <v>8.5878599999999992</v>
      </c>
      <c r="G135" s="20">
        <v>28.5806</v>
      </c>
      <c r="H135" s="20">
        <v>51.803600000000003</v>
      </c>
    </row>
    <row r="136" spans="1:8" x14ac:dyDescent="0.35">
      <c r="A136" s="18" t="s">
        <v>8</v>
      </c>
      <c r="B136" s="19">
        <v>0</v>
      </c>
      <c r="C136" s="19">
        <v>73.841700000000003</v>
      </c>
      <c r="D136" s="21" t="s">
        <v>10</v>
      </c>
      <c r="E136" s="21" t="s">
        <v>10</v>
      </c>
      <c r="F136" s="21" t="s">
        <v>10</v>
      </c>
      <c r="G136" s="21" t="s">
        <v>10</v>
      </c>
      <c r="H136" s="21" t="s">
        <v>10</v>
      </c>
    </row>
    <row r="154" spans="1:10" x14ac:dyDescent="0.35">
      <c r="A154" s="9"/>
      <c r="B154" s="30"/>
      <c r="C154" s="30"/>
      <c r="D154" s="9"/>
      <c r="E154" s="9"/>
      <c r="F154" s="9"/>
      <c r="G154" s="9"/>
      <c r="H154" s="9"/>
      <c r="I154" s="9"/>
      <c r="J154" s="9"/>
    </row>
    <row r="155" spans="1:10" x14ac:dyDescent="0.35">
      <c r="A155" s="9"/>
      <c r="B155" s="30"/>
      <c r="C155" s="28"/>
      <c r="D155" s="28"/>
      <c r="E155" s="29"/>
      <c r="F155" s="29"/>
      <c r="G155" s="29"/>
      <c r="H155" s="29"/>
      <c r="I155" s="29"/>
      <c r="J155" s="9"/>
    </row>
    <row r="156" spans="1:10" x14ac:dyDescent="0.35">
      <c r="A156" s="9"/>
      <c r="B156" s="30"/>
      <c r="C156" s="28"/>
      <c r="D156" s="28"/>
      <c r="E156" s="29"/>
      <c r="F156" s="29"/>
      <c r="G156" s="29"/>
      <c r="H156" s="29"/>
      <c r="I156" s="29"/>
      <c r="J156" s="9"/>
    </row>
    <row r="157" spans="1:10" x14ac:dyDescent="0.35">
      <c r="A157" s="9"/>
      <c r="B157" s="30"/>
      <c r="C157" s="28"/>
      <c r="D157" s="28"/>
      <c r="E157" s="29"/>
      <c r="F157" s="29"/>
      <c r="G157" s="29"/>
      <c r="H157" s="29"/>
      <c r="I157" s="29"/>
      <c r="J157" s="9"/>
    </row>
    <row r="158" spans="1:10" x14ac:dyDescent="0.35">
      <c r="A158" s="9"/>
      <c r="B158" s="30"/>
      <c r="C158" s="28"/>
      <c r="D158" s="28"/>
      <c r="E158" s="29"/>
      <c r="F158" s="29"/>
      <c r="G158" s="29"/>
      <c r="H158" s="29"/>
      <c r="I158" s="29"/>
      <c r="J158" s="9"/>
    </row>
    <row r="159" spans="1:10" x14ac:dyDescent="0.35">
      <c r="A159" s="9"/>
      <c r="B159" s="30"/>
      <c r="C159" s="28"/>
      <c r="D159" s="28"/>
      <c r="E159" s="29"/>
      <c r="F159" s="29"/>
      <c r="G159" s="29"/>
      <c r="H159" s="29"/>
      <c r="I159" s="29"/>
      <c r="J159" s="9"/>
    </row>
    <row r="160" spans="1:10" x14ac:dyDescent="0.35">
      <c r="A160" s="9"/>
      <c r="B160" s="30"/>
      <c r="C160" s="28"/>
      <c r="D160" s="28"/>
      <c r="E160" s="24"/>
      <c r="F160" s="24"/>
      <c r="G160" s="24"/>
      <c r="H160" s="24"/>
      <c r="I160" s="24"/>
      <c r="J160" s="9"/>
    </row>
    <row r="161" spans="1:10" x14ac:dyDescent="0.35">
      <c r="A161" s="9"/>
      <c r="B161" s="30"/>
      <c r="C161" s="30"/>
      <c r="D161" s="9"/>
      <c r="E161" s="9"/>
      <c r="F161" s="9"/>
      <c r="G161" s="9"/>
      <c r="H161" s="9"/>
      <c r="I161" s="9"/>
      <c r="J161" s="9"/>
    </row>
    <row r="162" spans="1:10" x14ac:dyDescent="0.35">
      <c r="B162" s="2"/>
      <c r="C162" s="2"/>
    </row>
    <row r="163" spans="1:10" x14ac:dyDescent="0.35">
      <c r="B163" s="2"/>
      <c r="C163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aisli</dc:creator>
  <cp:lastModifiedBy>aisli</cp:lastModifiedBy>
  <dcterms:created xsi:type="dcterms:W3CDTF">2019-05-19T12:50:43Z</dcterms:created>
  <dcterms:modified xsi:type="dcterms:W3CDTF">2019-05-19T21:26:45Z</dcterms:modified>
</cp:coreProperties>
</file>