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hidePivotFieldList="1" defaultThemeVersion="124226"/>
  <bookViews>
    <workbookView xWindow="240" yWindow="75" windowWidth="20055" windowHeight="7935" activeTab="1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H2" i="3"/>
  <c r="G3"/>
  <c r="G4"/>
  <c r="G5"/>
  <c r="G6"/>
  <c r="G7"/>
  <c r="G8"/>
  <c r="G2"/>
  <c r="F3"/>
  <c r="F4"/>
  <c r="F5"/>
  <c r="F6"/>
  <c r="F7"/>
  <c r="F8"/>
  <c r="F2"/>
  <c r="E3"/>
  <c r="E4"/>
  <c r="E5"/>
  <c r="E6"/>
  <c r="E7"/>
  <c r="E8"/>
  <c r="E2"/>
  <c r="H3" i="2"/>
  <c r="H4"/>
  <c r="H2"/>
  <c r="F3"/>
  <c r="F4"/>
  <c r="F2"/>
  <c r="G3"/>
  <c r="G4"/>
  <c r="G2"/>
  <c r="E3"/>
  <c r="E4"/>
  <c r="E2"/>
  <c r="D3"/>
  <c r="D4"/>
  <c r="D2"/>
  <c r="D3" i="1"/>
  <c r="D4"/>
  <c r="D5"/>
  <c r="D6"/>
  <c r="D7"/>
  <c r="D2"/>
</calcChain>
</file>

<file path=xl/sharedStrings.xml><?xml version="1.0" encoding="utf-8"?>
<sst xmlns="http://schemas.openxmlformats.org/spreadsheetml/2006/main" count="45" uniqueCount="40">
  <si>
    <t>NAME OF THE STUDENTS</t>
  </si>
  <si>
    <t>MARKS SECURED</t>
  </si>
  <si>
    <t>TOTAL MARKS</t>
  </si>
  <si>
    <t>PERCENTAGE OF MARK</t>
  </si>
  <si>
    <t>HRUSIKESH</t>
  </si>
  <si>
    <t>AYANSH</t>
  </si>
  <si>
    <t>SAMIKSHYA</t>
  </si>
  <si>
    <t>SARMISTHA</t>
  </si>
  <si>
    <t>SARAT</t>
  </si>
  <si>
    <t>BIJAY</t>
  </si>
  <si>
    <t>Basic Pay</t>
  </si>
  <si>
    <t>D.A.</t>
  </si>
  <si>
    <t>H.R.A.</t>
  </si>
  <si>
    <t>Tax</t>
  </si>
  <si>
    <t>Gross Salary</t>
  </si>
  <si>
    <t>Net Salary</t>
  </si>
  <si>
    <t>Name     of the Employees</t>
  </si>
  <si>
    <t>Sl. No.</t>
  </si>
  <si>
    <t>Gopal</t>
  </si>
  <si>
    <t>Ganga</t>
  </si>
  <si>
    <t>Rani</t>
  </si>
  <si>
    <t>Name</t>
  </si>
  <si>
    <t>Designation</t>
  </si>
  <si>
    <t>No. of working days</t>
  </si>
  <si>
    <t>Basic</t>
  </si>
  <si>
    <t>T.A.</t>
  </si>
  <si>
    <t>Loan taken if any</t>
  </si>
  <si>
    <t>Deduction</t>
  </si>
  <si>
    <t>Asish Mohanty</t>
  </si>
  <si>
    <t>Sanjay Sahoo</t>
  </si>
  <si>
    <t>Urmila Singh</t>
  </si>
  <si>
    <t>Ajay Moharana</t>
  </si>
  <si>
    <t>Mitali Dey</t>
  </si>
  <si>
    <t>Abhinash Sinha</t>
  </si>
  <si>
    <t>Ramcharan Sahoo</t>
  </si>
  <si>
    <t>Manager</t>
  </si>
  <si>
    <t>Clerk</t>
  </si>
  <si>
    <t>H.R.</t>
  </si>
  <si>
    <t>Accountant</t>
  </si>
  <si>
    <t>Peon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</si>
</sst>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7"/>
  <sheetViews>
    <sheetView workbookViewId="0">
      <selection sqref="A1:D7"/>
    </sheetView>
  </sheetViews>
  <sheetFormatPr defaultRowHeight="15"/>
  <cols>
    <col min="1" max="1" width="15.140625" customWidth="1"/>
    <col min="2" max="2" width="17.28515625" customWidth="1"/>
    <col min="3" max="3" width="15.85546875" customWidth="1"/>
    <col min="4" max="4" width="15.7109375" customWidth="1"/>
    <col min="8" max="8" width="10.5703125" customWidth="1"/>
  </cols>
  <sheetData>
    <row r="1" spans="1:9" ht="30">
      <c r="A1" s="2" t="s">
        <v>0</v>
      </c>
      <c r="B1" s="3" t="s">
        <v>1</v>
      </c>
      <c r="C1" s="2" t="s">
        <v>2</v>
      </c>
      <c r="D1" s="2" t="s">
        <v>3</v>
      </c>
      <c r="E1" s="1"/>
      <c r="F1" s="1"/>
      <c r="G1" s="1"/>
      <c r="H1" s="1"/>
      <c r="I1" s="1"/>
    </row>
    <row r="2" spans="1:9">
      <c r="A2" s="4" t="s">
        <v>4</v>
      </c>
      <c r="B2" s="4">
        <v>550</v>
      </c>
      <c r="C2" s="4">
        <v>800</v>
      </c>
      <c r="D2" s="4">
        <f>B2/C2*100</f>
        <v>68.75</v>
      </c>
    </row>
    <row r="3" spans="1:9">
      <c r="A3" s="4" t="s">
        <v>5</v>
      </c>
      <c r="B3" s="4">
        <v>480</v>
      </c>
      <c r="C3" s="4">
        <v>850</v>
      </c>
      <c r="D3" s="4">
        <f t="shared" ref="D3:D7" si="0">B3/C3*100</f>
        <v>56.470588235294116</v>
      </c>
    </row>
    <row r="4" spans="1:9">
      <c r="A4" s="4" t="s">
        <v>6</v>
      </c>
      <c r="B4" s="4">
        <v>200</v>
      </c>
      <c r="C4" s="4">
        <v>500</v>
      </c>
      <c r="D4" s="4">
        <f t="shared" si="0"/>
        <v>40</v>
      </c>
    </row>
    <row r="5" spans="1:9">
      <c r="A5" s="4" t="s">
        <v>7</v>
      </c>
      <c r="B5" s="4">
        <v>419</v>
      </c>
      <c r="C5" s="4">
        <v>600</v>
      </c>
      <c r="D5" s="4">
        <f t="shared" si="0"/>
        <v>69.833333333333343</v>
      </c>
    </row>
    <row r="6" spans="1:9">
      <c r="A6" s="4" t="s">
        <v>8</v>
      </c>
      <c r="B6" s="4">
        <v>532</v>
      </c>
      <c r="C6" s="4">
        <v>750</v>
      </c>
      <c r="D6" s="4">
        <f t="shared" si="0"/>
        <v>70.933333333333337</v>
      </c>
    </row>
    <row r="7" spans="1:9">
      <c r="A7" s="4" t="s">
        <v>9</v>
      </c>
      <c r="B7" s="4">
        <v>421</v>
      </c>
      <c r="C7" s="4">
        <v>550</v>
      </c>
      <c r="D7" s="4">
        <f t="shared" si="0"/>
        <v>76.545454545454547</v>
      </c>
    </row>
  </sheetData>
  <pageMargins left="0.70866141732283472" right="0.70866141732283472" top="0.74803149606299213" bottom="0.74803149606299213" header="0.31496062992125984" footer="0.31496062992125984"/>
  <pageSetup paperSize="9" orientation="portrait" r:id="rId1"/>
  <headerFooter>
    <oddFooter>&amp;LName:&amp;CRoll No:__JS00040_________________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H4"/>
  <sheetViews>
    <sheetView tabSelected="1" workbookViewId="0">
      <selection sqref="A1:H4"/>
    </sheetView>
  </sheetViews>
  <sheetFormatPr defaultRowHeight="15"/>
  <cols>
    <col min="2" max="2" width="12" customWidth="1"/>
    <col min="8" max="8" width="11.85546875" customWidth="1"/>
  </cols>
  <sheetData>
    <row r="1" spans="1:8" ht="45">
      <c r="A1" s="5" t="s">
        <v>17</v>
      </c>
      <c r="B1" s="5" t="s">
        <v>16</v>
      </c>
      <c r="C1" s="5" t="s">
        <v>10</v>
      </c>
      <c r="D1" s="5" t="s">
        <v>11</v>
      </c>
      <c r="E1" s="5" t="s">
        <v>12</v>
      </c>
      <c r="F1" s="5" t="s">
        <v>13</v>
      </c>
      <c r="G1" s="5" t="s">
        <v>14</v>
      </c>
      <c r="H1" s="5" t="s">
        <v>15</v>
      </c>
    </row>
    <row r="2" spans="1:8">
      <c r="A2" s="4">
        <v>1</v>
      </c>
      <c r="B2" s="4" t="s">
        <v>18</v>
      </c>
      <c r="C2" s="4">
        <v>3300</v>
      </c>
      <c r="D2" s="4">
        <f>C2*10%</f>
        <v>330</v>
      </c>
      <c r="E2" s="4">
        <f>C2*5%</f>
        <v>165</v>
      </c>
      <c r="F2" s="4">
        <f>G2*8%</f>
        <v>1085.5999999999999</v>
      </c>
      <c r="G2" s="4">
        <f>SUM(C2:E4)</f>
        <v>13570</v>
      </c>
      <c r="H2" s="4">
        <f>SUM(G2-F2)</f>
        <v>12484.4</v>
      </c>
    </row>
    <row r="3" spans="1:8">
      <c r="A3" s="4">
        <v>2</v>
      </c>
      <c r="B3" s="4" t="s">
        <v>19</v>
      </c>
      <c r="C3" s="4">
        <v>6000</v>
      </c>
      <c r="D3" s="4">
        <f t="shared" ref="D3:D4" si="0">C3*10%</f>
        <v>600</v>
      </c>
      <c r="E3" s="4">
        <f t="shared" ref="E3:E4" si="1">C3*5%</f>
        <v>300</v>
      </c>
      <c r="F3" s="4">
        <f t="shared" ref="F3:F4" si="2">G3*8%</f>
        <v>782</v>
      </c>
      <c r="G3" s="4">
        <f t="shared" ref="G3:G4" si="3">SUM(C3:E5)</f>
        <v>9775</v>
      </c>
      <c r="H3" s="4">
        <f t="shared" ref="H3:H4" si="4">SUM(G3-F3)</f>
        <v>8993</v>
      </c>
    </row>
    <row r="4" spans="1:8">
      <c r="A4" s="4">
        <v>3</v>
      </c>
      <c r="B4" s="4" t="s">
        <v>20</v>
      </c>
      <c r="C4" s="4">
        <v>2500</v>
      </c>
      <c r="D4" s="4">
        <f t="shared" si="0"/>
        <v>250</v>
      </c>
      <c r="E4" s="4">
        <f t="shared" si="1"/>
        <v>125</v>
      </c>
      <c r="F4" s="4">
        <f t="shared" si="2"/>
        <v>230</v>
      </c>
      <c r="G4" s="4">
        <f t="shared" si="3"/>
        <v>2875</v>
      </c>
      <c r="H4" s="4">
        <f t="shared" si="4"/>
        <v>2645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8"/>
  <sheetViews>
    <sheetView workbookViewId="0">
      <selection activeCell="I2" sqref="I2"/>
    </sheetView>
  </sheetViews>
  <sheetFormatPr defaultRowHeight="15"/>
  <cols>
    <col min="1" max="1" width="20.140625" customWidth="1"/>
    <col min="2" max="2" width="12.28515625" customWidth="1"/>
    <col min="3" max="3" width="11.140625" customWidth="1"/>
    <col min="4" max="4" width="9.42578125" customWidth="1"/>
    <col min="5" max="5" width="10.28515625" customWidth="1"/>
    <col min="8" max="8" width="11.5703125" customWidth="1"/>
    <col min="9" max="9" width="10.140625" customWidth="1"/>
    <col min="10" max="10" width="11.85546875" customWidth="1"/>
  </cols>
  <sheetData>
    <row r="1" spans="1:10" ht="45">
      <c r="A1" s="2" t="s">
        <v>21</v>
      </c>
      <c r="B1" s="2" t="s">
        <v>22</v>
      </c>
      <c r="C1" s="2" t="s">
        <v>23</v>
      </c>
      <c r="D1" s="2" t="s">
        <v>24</v>
      </c>
      <c r="E1" s="2" t="s">
        <v>12</v>
      </c>
      <c r="F1" s="2" t="s">
        <v>11</v>
      </c>
      <c r="G1" s="2" t="s">
        <v>25</v>
      </c>
      <c r="H1" s="2" t="s">
        <v>26</v>
      </c>
      <c r="I1" s="2" t="s">
        <v>27</v>
      </c>
      <c r="J1" s="2" t="s">
        <v>15</v>
      </c>
    </row>
    <row r="2" spans="1:10">
      <c r="A2" s="4" t="s">
        <v>28</v>
      </c>
      <c r="B2" s="4" t="s">
        <v>35</v>
      </c>
      <c r="C2" s="4">
        <v>20</v>
      </c>
      <c r="D2" s="4">
        <v>25000</v>
      </c>
      <c r="E2" s="4">
        <f>D2*18%</f>
        <v>4500</v>
      </c>
      <c r="F2" s="4">
        <f>D2*10.5%</f>
        <v>2625</v>
      </c>
      <c r="G2" s="4">
        <f>D2*8.75%</f>
        <v>2187.5</v>
      </c>
      <c r="H2" s="4">
        <f>---H4</f>
        <v>0</v>
      </c>
      <c r="I2" s="4"/>
      <c r="J2" s="4"/>
    </row>
    <row r="3" spans="1:10">
      <c r="A3" s="4" t="s">
        <v>29</v>
      </c>
      <c r="B3" s="4" t="s">
        <v>36</v>
      </c>
      <c r="C3" s="4">
        <v>25</v>
      </c>
      <c r="D3" s="4">
        <v>15500</v>
      </c>
      <c r="E3" s="4">
        <f t="shared" ref="E3:E8" si="0">D3*18%</f>
        <v>2790</v>
      </c>
      <c r="F3" s="4">
        <f t="shared" ref="F3:F8" si="1">D3*10.5%</f>
        <v>1627.5</v>
      </c>
      <c r="G3" s="4">
        <f t="shared" ref="G3:G8" si="2">D3*8.75%</f>
        <v>1356.25</v>
      </c>
      <c r="H3" s="4">
        <v>80000</v>
      </c>
      <c r="I3" s="4"/>
      <c r="J3" s="4"/>
    </row>
    <row r="4" spans="1:10">
      <c r="A4" s="4" t="s">
        <v>30</v>
      </c>
      <c r="B4" s="4" t="s">
        <v>37</v>
      </c>
      <c r="C4" s="4">
        <v>15</v>
      </c>
      <c r="D4" s="4">
        <v>35000</v>
      </c>
      <c r="E4" s="4">
        <f t="shared" si="0"/>
        <v>6300</v>
      </c>
      <c r="F4" s="4">
        <f t="shared" si="1"/>
        <v>3675</v>
      </c>
      <c r="G4" s="4">
        <f t="shared" si="2"/>
        <v>3062.5</v>
      </c>
      <c r="H4" s="4">
        <v>0</v>
      </c>
      <c r="I4" s="4"/>
      <c r="J4" s="4"/>
    </row>
    <row r="5" spans="1:10">
      <c r="A5" s="4" t="s">
        <v>31</v>
      </c>
      <c r="B5" s="4" t="s">
        <v>38</v>
      </c>
      <c r="C5" s="4">
        <v>27</v>
      </c>
      <c r="D5" s="4">
        <v>25500</v>
      </c>
      <c r="E5" s="4">
        <f t="shared" si="0"/>
        <v>4590</v>
      </c>
      <c r="F5" s="4">
        <f t="shared" si="1"/>
        <v>2677.5</v>
      </c>
      <c r="G5" s="4">
        <f t="shared" si="2"/>
        <v>2231.25</v>
      </c>
      <c r="H5" s="4">
        <v>0</v>
      </c>
      <c r="I5" s="4"/>
      <c r="J5" s="4"/>
    </row>
    <row r="6" spans="1:10">
      <c r="A6" s="4" t="s">
        <v>32</v>
      </c>
      <c r="B6" s="4" t="s">
        <v>36</v>
      </c>
      <c r="C6" s="4">
        <v>24</v>
      </c>
      <c r="D6" s="4">
        <v>15500</v>
      </c>
      <c r="E6" s="4">
        <f t="shared" si="0"/>
        <v>2790</v>
      </c>
      <c r="F6" s="4">
        <f t="shared" si="1"/>
        <v>1627.5</v>
      </c>
      <c r="G6" s="4">
        <f t="shared" si="2"/>
        <v>1356.25</v>
      </c>
      <c r="H6" s="4">
        <v>0</v>
      </c>
      <c r="I6" s="4"/>
      <c r="J6" s="4"/>
    </row>
    <row r="7" spans="1:10">
      <c r="A7" s="4" t="s">
        <v>33</v>
      </c>
      <c r="B7" s="4" t="s">
        <v>35</v>
      </c>
      <c r="C7" s="4">
        <v>23</v>
      </c>
      <c r="D7" s="4">
        <v>25000</v>
      </c>
      <c r="E7" s="4">
        <f t="shared" si="0"/>
        <v>4500</v>
      </c>
      <c r="F7" s="4">
        <f t="shared" si="1"/>
        <v>2625</v>
      </c>
      <c r="G7" s="4">
        <f t="shared" si="2"/>
        <v>2187.5</v>
      </c>
      <c r="H7" s="4">
        <v>0</v>
      </c>
      <c r="I7" s="4"/>
      <c r="J7" s="4"/>
    </row>
    <row r="8" spans="1:10">
      <c r="A8" s="4" t="s">
        <v>34</v>
      </c>
      <c r="B8" s="4" t="s">
        <v>39</v>
      </c>
      <c r="C8" s="4">
        <v>28</v>
      </c>
      <c r="D8" s="4">
        <v>10000</v>
      </c>
      <c r="E8" s="4">
        <f t="shared" si="0"/>
        <v>1800</v>
      </c>
      <c r="F8" s="4">
        <f t="shared" si="1"/>
        <v>1050</v>
      </c>
      <c r="G8" s="4">
        <f t="shared" si="2"/>
        <v>875</v>
      </c>
      <c r="H8" s="4">
        <v>30000</v>
      </c>
      <c r="I8" s="4"/>
      <c r="J8" s="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2022-03-14T15:30:29Z</cp:lastPrinted>
  <dcterms:created xsi:type="dcterms:W3CDTF">2022-03-14T15:04:44Z</dcterms:created>
  <dcterms:modified xsi:type="dcterms:W3CDTF">2022-09-08T14:35:57Z</dcterms:modified>
</cp:coreProperties>
</file>