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dessalement_dashbord\data\"/>
    </mc:Choice>
  </mc:AlternateContent>
  <xr:revisionPtr revIDLastSave="0" documentId="8_{A4A3659A-2C92-47C0-98BB-12E80567EA33}" xr6:coauthVersionLast="47" xr6:coauthVersionMax="47" xr10:uidLastSave="{00000000-0000-0000-0000-000000000000}"/>
  <bookViews>
    <workbookView xWindow="-108" yWindow="-108" windowWidth="30936" windowHeight="16896" tabRatio="776" firstSheet="1" activeTab="1" xr2:uid="{00000000-000D-0000-FFFF-FFFF00000000}"/>
  </bookViews>
  <sheets>
    <sheet name="Eau brute Self cleaning" sheetId="5" state="hidden" r:id="rId1"/>
    <sheet name="ULTRA FILTRATION" sheetId="1" r:id="rId2"/>
    <sheet name="Filtre à cartouche" sheetId="7" r:id="rId3"/>
    <sheet name="TRAIN RO" sheetId="14" r:id="rId4"/>
    <sheet name="Produits chimiques" sheetId="6" r:id="rId5"/>
    <sheet name="Operationel" sheetId="15" r:id="rId6"/>
    <sheet name="UF" sheetId="9" r:id="rId7"/>
    <sheet name="FC" sheetId="12" r:id="rId8"/>
    <sheet name="RO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9" l="1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B69" i="9"/>
  <c r="C69" i="9"/>
  <c r="D69" i="9"/>
  <c r="E69" i="9"/>
  <c r="F69" i="9"/>
  <c r="G69" i="9"/>
  <c r="H69" i="9"/>
  <c r="R69" i="9" s="1"/>
  <c r="I69" i="9"/>
  <c r="J69" i="9"/>
  <c r="K69" i="9"/>
  <c r="L69" i="9"/>
  <c r="M69" i="9"/>
  <c r="N69" i="9"/>
  <c r="O69" i="9"/>
  <c r="P69" i="9"/>
  <c r="Q69" i="9"/>
  <c r="B68" i="12"/>
  <c r="B69" i="12"/>
  <c r="B70" i="12"/>
  <c r="B58" i="12"/>
  <c r="B59" i="12"/>
  <c r="B60" i="12"/>
  <c r="B61" i="12"/>
  <c r="B62" i="12"/>
  <c r="B63" i="12"/>
  <c r="B64" i="12"/>
  <c r="B65" i="12"/>
  <c r="B66" i="12"/>
  <c r="B67" i="12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B62" i="13"/>
  <c r="C62" i="13"/>
  <c r="D62" i="13"/>
  <c r="E62" i="13"/>
  <c r="F62" i="13"/>
  <c r="G62" i="13"/>
  <c r="H62" i="13"/>
  <c r="I62" i="13"/>
  <c r="J62" i="13"/>
  <c r="K62" i="13"/>
  <c r="L62" i="13"/>
  <c r="R62" i="13" s="1"/>
  <c r="M62" i="13"/>
  <c r="N62" i="13"/>
  <c r="O62" i="13"/>
  <c r="P62" i="13"/>
  <c r="Q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CN72" i="1"/>
  <c r="CB72" i="1"/>
  <c r="BP72" i="1"/>
  <c r="BD72" i="1"/>
  <c r="AR72" i="1"/>
  <c r="AF72" i="1"/>
  <c r="T72" i="1"/>
  <c r="H72" i="1"/>
  <c r="CN75" i="1"/>
  <c r="CB75" i="1"/>
  <c r="BP75" i="1"/>
  <c r="BD75" i="1"/>
  <c r="AR75" i="1"/>
  <c r="AF75" i="1"/>
  <c r="T75" i="1"/>
  <c r="H75" i="1"/>
  <c r="E73" i="7"/>
  <c r="CN71" i="1"/>
  <c r="CB71" i="1"/>
  <c r="BP71" i="1"/>
  <c r="BD71" i="1"/>
  <c r="AR71" i="1"/>
  <c r="AF71" i="1"/>
  <c r="T71" i="1"/>
  <c r="H71" i="1"/>
  <c r="E72" i="7"/>
  <c r="CB70" i="1"/>
  <c r="CN70" i="1"/>
  <c r="BP70" i="1"/>
  <c r="BD70" i="1"/>
  <c r="AR70" i="1"/>
  <c r="AF70" i="1"/>
  <c r="T70" i="1"/>
  <c r="H70" i="1"/>
  <c r="E67" i="7"/>
  <c r="CN65" i="1"/>
  <c r="CB65" i="1"/>
  <c r="BP65" i="1"/>
  <c r="BD65" i="1"/>
  <c r="AR65" i="1"/>
  <c r="AF65" i="1"/>
  <c r="T65" i="1"/>
  <c r="H65" i="1"/>
  <c r="E66" i="7"/>
  <c r="CN64" i="1"/>
  <c r="CB64" i="1"/>
  <c r="BP64" i="1"/>
  <c r="BD64" i="1"/>
  <c r="AR64" i="1"/>
  <c r="AF64" i="1"/>
  <c r="T64" i="1"/>
  <c r="H64" i="1"/>
  <c r="E65" i="7"/>
  <c r="CN63" i="1"/>
  <c r="CB63" i="1"/>
  <c r="BP63" i="1"/>
  <c r="BD63" i="1"/>
  <c r="AR63" i="1"/>
  <c r="AF63" i="1"/>
  <c r="T63" i="1"/>
  <c r="H63" i="1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B54" i="13"/>
  <c r="C54" i="13"/>
  <c r="D54" i="13"/>
  <c r="R54" i="13" s="1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B55" i="13"/>
  <c r="C55" i="13"/>
  <c r="D55" i="13"/>
  <c r="E55" i="13"/>
  <c r="F55" i="13"/>
  <c r="G55" i="13"/>
  <c r="H55" i="13"/>
  <c r="R55" i="13" s="1"/>
  <c r="I55" i="13"/>
  <c r="J55" i="13"/>
  <c r="K55" i="13"/>
  <c r="L55" i="13"/>
  <c r="M55" i="13"/>
  <c r="N55" i="13"/>
  <c r="O55" i="13"/>
  <c r="P55" i="13"/>
  <c r="Q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B57" i="13"/>
  <c r="R57" i="13" s="1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B53" i="12"/>
  <c r="B54" i="12"/>
  <c r="B55" i="12"/>
  <c r="B56" i="12"/>
  <c r="B57" i="12"/>
  <c r="B53" i="9"/>
  <c r="R53" i="9" s="1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B54" i="9"/>
  <c r="C54" i="9"/>
  <c r="D54" i="9"/>
  <c r="E54" i="9"/>
  <c r="F54" i="9"/>
  <c r="G54" i="9"/>
  <c r="H54" i="9"/>
  <c r="I54" i="9"/>
  <c r="J54" i="9"/>
  <c r="R54" i="9" s="1"/>
  <c r="K54" i="9"/>
  <c r="L54" i="9"/>
  <c r="M54" i="9"/>
  <c r="N54" i="9"/>
  <c r="O54" i="9"/>
  <c r="P54" i="9"/>
  <c r="Q54" i="9"/>
  <c r="B55" i="9"/>
  <c r="R55" i="9" s="1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B56" i="9"/>
  <c r="C56" i="9"/>
  <c r="D56" i="9"/>
  <c r="E56" i="9"/>
  <c r="F56" i="9"/>
  <c r="G56" i="9"/>
  <c r="H56" i="9"/>
  <c r="R56" i="9" s="1"/>
  <c r="I56" i="9"/>
  <c r="J56" i="9"/>
  <c r="K56" i="9"/>
  <c r="L56" i="9"/>
  <c r="M56" i="9"/>
  <c r="N56" i="9"/>
  <c r="O56" i="9"/>
  <c r="P56" i="9"/>
  <c r="Q56" i="9"/>
  <c r="B57" i="9"/>
  <c r="R57" i="9" s="1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CN62" i="1"/>
  <c r="CB62" i="1"/>
  <c r="BP62" i="1"/>
  <c r="BD62" i="1"/>
  <c r="AR62" i="1"/>
  <c r="AF62" i="1"/>
  <c r="T62" i="1"/>
  <c r="H62" i="1"/>
  <c r="E64" i="7"/>
  <c r="E63" i="7"/>
  <c r="CN61" i="1"/>
  <c r="CB61" i="1"/>
  <c r="BP61" i="1"/>
  <c r="BD61" i="1"/>
  <c r="AR61" i="1"/>
  <c r="AF61" i="1"/>
  <c r="T61" i="1"/>
  <c r="H61" i="1"/>
  <c r="E60" i="7"/>
  <c r="CN58" i="1"/>
  <c r="CB58" i="1"/>
  <c r="BP58" i="1"/>
  <c r="BD58" i="1"/>
  <c r="AR58" i="1"/>
  <c r="AF58" i="1"/>
  <c r="T58" i="1"/>
  <c r="H58" i="1"/>
  <c r="B52" i="13"/>
  <c r="C52" i="13"/>
  <c r="D52" i="13"/>
  <c r="E52" i="13"/>
  <c r="F52" i="13"/>
  <c r="G52" i="13"/>
  <c r="H52" i="13"/>
  <c r="R52" i="13" s="1"/>
  <c r="I52" i="13"/>
  <c r="J52" i="13"/>
  <c r="K52" i="13"/>
  <c r="L52" i="13"/>
  <c r="M52" i="13"/>
  <c r="N52" i="13"/>
  <c r="O52" i="13"/>
  <c r="P52" i="13"/>
  <c r="Q52" i="13"/>
  <c r="B52" i="12"/>
  <c r="B52" i="9"/>
  <c r="R52" i="9" s="1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E58" i="7"/>
  <c r="E59" i="7"/>
  <c r="CN57" i="1"/>
  <c r="CB57" i="1"/>
  <c r="BP57" i="1"/>
  <c r="BD57" i="1"/>
  <c r="AR57" i="1"/>
  <c r="AF57" i="1"/>
  <c r="T57" i="1"/>
  <c r="H57" i="1"/>
  <c r="B51" i="9"/>
  <c r="R51" i="9" s="1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B51" i="12"/>
  <c r="B51" i="13"/>
  <c r="R51" i="13" s="1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CN56" i="1"/>
  <c r="CB56" i="1"/>
  <c r="BP56" i="1"/>
  <c r="BD56" i="1"/>
  <c r="AR56" i="1"/>
  <c r="AF56" i="1"/>
  <c r="T56" i="1"/>
  <c r="H56" i="1"/>
  <c r="B44" i="13"/>
  <c r="R44" i="13" s="1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B45" i="13"/>
  <c r="R45" i="13" s="1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B48" i="13"/>
  <c r="R48" i="13" s="1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B44" i="12"/>
  <c r="B45" i="12"/>
  <c r="B46" i="12"/>
  <c r="B47" i="12"/>
  <c r="B48" i="12"/>
  <c r="B49" i="12"/>
  <c r="B50" i="12"/>
  <c r="B44" i="9"/>
  <c r="R44" i="9" s="1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B45" i="9"/>
  <c r="R45" i="9" s="1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B46" i="9"/>
  <c r="R46" i="9" s="1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B47" i="9"/>
  <c r="R47" i="9" s="1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E57" i="7"/>
  <c r="E56" i="7"/>
  <c r="E53" i="7"/>
  <c r="E52" i="7"/>
  <c r="E51" i="7"/>
  <c r="CN55" i="1"/>
  <c r="CB55" i="1"/>
  <c r="BP55" i="1"/>
  <c r="BD55" i="1"/>
  <c r="AR55" i="1"/>
  <c r="AF55" i="1"/>
  <c r="T55" i="1"/>
  <c r="H55" i="1"/>
  <c r="CN54" i="1"/>
  <c r="CB54" i="1"/>
  <c r="BP54" i="1"/>
  <c r="BD54" i="1"/>
  <c r="AR54" i="1"/>
  <c r="AF54" i="1"/>
  <c r="T54" i="1"/>
  <c r="H54" i="1"/>
  <c r="CN51" i="1"/>
  <c r="CB51" i="1"/>
  <c r="BP51" i="1"/>
  <c r="BD51" i="1"/>
  <c r="AR51" i="1"/>
  <c r="AF51" i="1"/>
  <c r="T51" i="1"/>
  <c r="H51" i="1"/>
  <c r="CN50" i="1"/>
  <c r="CB50" i="1"/>
  <c r="BP50" i="1"/>
  <c r="BD50" i="1"/>
  <c r="AR50" i="1"/>
  <c r="AF50" i="1"/>
  <c r="T50" i="1"/>
  <c r="H50" i="1"/>
  <c r="CN49" i="1"/>
  <c r="CB49" i="1"/>
  <c r="BP49" i="1"/>
  <c r="BD49" i="1"/>
  <c r="AR49" i="1"/>
  <c r="AF49" i="1"/>
  <c r="T49" i="1"/>
  <c r="H49" i="1"/>
  <c r="R68" i="13" l="1"/>
  <c r="R65" i="9"/>
  <c r="R63" i="13"/>
  <c r="R61" i="9"/>
  <c r="R58" i="9"/>
  <c r="R62" i="9"/>
  <c r="R58" i="13"/>
  <c r="R67" i="13"/>
  <c r="R70" i="13"/>
  <c r="R47" i="13"/>
  <c r="R68" i="9"/>
  <c r="R59" i="13"/>
  <c r="R59" i="9"/>
  <c r="R60" i="13"/>
  <c r="R69" i="13"/>
  <c r="R66" i="13"/>
  <c r="R61" i="13"/>
  <c r="R65" i="13"/>
  <c r="R66" i="9"/>
  <c r="R64" i="13"/>
  <c r="R63" i="9"/>
  <c r="R60" i="9"/>
  <c r="R70" i="9"/>
  <c r="R50" i="9"/>
  <c r="R49" i="9"/>
  <c r="R50" i="13"/>
  <c r="R49" i="13"/>
  <c r="R46" i="13"/>
  <c r="B41" i="12"/>
  <c r="B42" i="12"/>
  <c r="B43" i="12"/>
  <c r="B29" i="12"/>
  <c r="B30" i="12"/>
  <c r="B31" i="12"/>
  <c r="B32" i="12"/>
  <c r="B33" i="12"/>
  <c r="B34" i="12"/>
  <c r="B36" i="12"/>
  <c r="B37" i="12"/>
  <c r="B38" i="12"/>
  <c r="B39" i="12"/>
  <c r="B40" i="12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E49" i="7"/>
  <c r="E46" i="7"/>
  <c r="E45" i="7"/>
  <c r="L42" i="7"/>
  <c r="B35" i="12" s="1"/>
  <c r="E42" i="7"/>
  <c r="E39" i="7"/>
  <c r="E38" i="7"/>
  <c r="E36" i="7"/>
  <c r="CN48" i="1"/>
  <c r="CB48" i="1"/>
  <c r="BP48" i="1"/>
  <c r="BD48" i="1"/>
  <c r="AR48" i="1"/>
  <c r="AF48" i="1"/>
  <c r="T48" i="1"/>
  <c r="H48" i="1"/>
  <c r="CN47" i="1"/>
  <c r="CB47" i="1"/>
  <c r="BP47" i="1"/>
  <c r="BD47" i="1"/>
  <c r="AR47" i="1"/>
  <c r="AF47" i="1"/>
  <c r="T47" i="1"/>
  <c r="H47" i="1"/>
  <c r="CN44" i="1"/>
  <c r="CB44" i="1"/>
  <c r="BP44" i="1"/>
  <c r="BD44" i="1"/>
  <c r="AR44" i="1"/>
  <c r="AF44" i="1"/>
  <c r="T44" i="1"/>
  <c r="H44" i="1"/>
  <c r="CN43" i="1"/>
  <c r="CB43" i="1"/>
  <c r="BP43" i="1"/>
  <c r="BD43" i="1"/>
  <c r="AR43" i="1"/>
  <c r="AF43" i="1"/>
  <c r="T43" i="1"/>
  <c r="H43" i="1"/>
  <c r="CN40" i="1"/>
  <c r="CB40" i="1"/>
  <c r="BP40" i="1"/>
  <c r="BD40" i="1"/>
  <c r="AR40" i="1"/>
  <c r="AF40" i="1"/>
  <c r="T40" i="1"/>
  <c r="H40" i="1"/>
  <c r="CN37" i="1"/>
  <c r="CB37" i="1"/>
  <c r="BP37" i="1"/>
  <c r="BD37" i="1"/>
  <c r="T37" i="1"/>
  <c r="H37" i="1"/>
  <c r="BP36" i="1"/>
  <c r="BD36" i="1"/>
  <c r="AR36" i="1"/>
  <c r="AF36" i="1"/>
  <c r="T36" i="1"/>
  <c r="H36" i="1"/>
  <c r="BP35" i="1"/>
  <c r="CN34" i="1"/>
  <c r="CB34" i="1"/>
  <c r="BP34" i="1"/>
  <c r="BD34" i="1"/>
  <c r="AR34" i="1"/>
  <c r="AF34" i="1"/>
  <c r="T34" i="1"/>
  <c r="H34" i="1"/>
  <c r="B3" i="12"/>
  <c r="B4" i="12"/>
  <c r="B5" i="12"/>
  <c r="B6" i="12"/>
  <c r="B8" i="12"/>
  <c r="B11" i="12"/>
  <c r="B12" i="12"/>
  <c r="B13" i="12"/>
  <c r="B15" i="12"/>
  <c r="B22" i="12"/>
  <c r="B23" i="12"/>
  <c r="B24" i="12"/>
  <c r="B25" i="12"/>
  <c r="B26" i="12"/>
  <c r="B27" i="12"/>
  <c r="B28" i="12"/>
  <c r="B2" i="12"/>
  <c r="P3" i="9"/>
  <c r="P4" i="9"/>
  <c r="P5" i="9"/>
  <c r="Q5" i="9"/>
  <c r="P6" i="9"/>
  <c r="Q6" i="9"/>
  <c r="P7" i="9"/>
  <c r="P8" i="9"/>
  <c r="Q8" i="9"/>
  <c r="P9" i="9"/>
  <c r="P10" i="9"/>
  <c r="P11" i="9"/>
  <c r="Q11" i="9"/>
  <c r="P12" i="9"/>
  <c r="Q12" i="9"/>
  <c r="P13" i="9"/>
  <c r="Q13" i="9"/>
  <c r="P14" i="9"/>
  <c r="P15" i="9"/>
  <c r="Q15" i="9"/>
  <c r="P16" i="9"/>
  <c r="P17" i="9"/>
  <c r="P18" i="9"/>
  <c r="P19" i="9"/>
  <c r="P20" i="9"/>
  <c r="P21" i="9"/>
  <c r="P22" i="9"/>
  <c r="P23" i="9"/>
  <c r="Q23" i="9"/>
  <c r="P24" i="9"/>
  <c r="Q24" i="9"/>
  <c r="P25" i="9"/>
  <c r="Q25" i="9"/>
  <c r="P26" i="9"/>
  <c r="Q26" i="9"/>
  <c r="P27" i="9"/>
  <c r="Q27" i="9"/>
  <c r="P28" i="9"/>
  <c r="Q28" i="9"/>
  <c r="P2" i="9"/>
  <c r="N3" i="9"/>
  <c r="N4" i="9"/>
  <c r="N5" i="9"/>
  <c r="O5" i="9"/>
  <c r="N6" i="9"/>
  <c r="O6" i="9"/>
  <c r="N7" i="9"/>
  <c r="N8" i="9"/>
  <c r="O8" i="9"/>
  <c r="N9" i="9"/>
  <c r="N10" i="9"/>
  <c r="N11" i="9"/>
  <c r="O11" i="9"/>
  <c r="N12" i="9"/>
  <c r="O12" i="9"/>
  <c r="N13" i="9"/>
  <c r="O13" i="9"/>
  <c r="N14" i="9"/>
  <c r="N15" i="9"/>
  <c r="O15" i="9"/>
  <c r="N16" i="9"/>
  <c r="N17" i="9"/>
  <c r="N18" i="9"/>
  <c r="N19" i="9"/>
  <c r="N20" i="9"/>
  <c r="N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" i="9"/>
  <c r="L3" i="9"/>
  <c r="L4" i="9"/>
  <c r="L5" i="9"/>
  <c r="M5" i="9"/>
  <c r="L6" i="9"/>
  <c r="M6" i="9"/>
  <c r="L7" i="9"/>
  <c r="L8" i="9"/>
  <c r="M8" i="9"/>
  <c r="L9" i="9"/>
  <c r="L10" i="9"/>
  <c r="L11" i="9"/>
  <c r="M11" i="9"/>
  <c r="L12" i="9"/>
  <c r="M12" i="9"/>
  <c r="L13" i="9"/>
  <c r="M13" i="9"/>
  <c r="L14" i="9"/>
  <c r="L15" i="9"/>
  <c r="M15" i="9"/>
  <c r="L16" i="9"/>
  <c r="L17" i="9"/>
  <c r="M17" i="9"/>
  <c r="L18" i="9"/>
  <c r="L19" i="9"/>
  <c r="L20" i="9"/>
  <c r="L21" i="9"/>
  <c r="L22" i="9"/>
  <c r="L23" i="9"/>
  <c r="M23" i="9"/>
  <c r="L24" i="9"/>
  <c r="M24" i="9"/>
  <c r="L25" i="9"/>
  <c r="M25" i="9"/>
  <c r="L26" i="9"/>
  <c r="M26" i="9"/>
  <c r="L27" i="9"/>
  <c r="M27" i="9"/>
  <c r="L28" i="9"/>
  <c r="M28" i="9"/>
  <c r="L2" i="9"/>
  <c r="J3" i="9"/>
  <c r="J4" i="9"/>
  <c r="J5" i="9"/>
  <c r="K5" i="9"/>
  <c r="J6" i="9"/>
  <c r="K6" i="9"/>
  <c r="J7" i="9"/>
  <c r="J8" i="9"/>
  <c r="K8" i="9"/>
  <c r="J9" i="9"/>
  <c r="J10" i="9"/>
  <c r="J11" i="9"/>
  <c r="K11" i="9"/>
  <c r="J12" i="9"/>
  <c r="K12" i="9"/>
  <c r="J13" i="9"/>
  <c r="K13" i="9"/>
  <c r="J14" i="9"/>
  <c r="J15" i="9"/>
  <c r="K15" i="9"/>
  <c r="J16" i="9"/>
  <c r="J17" i="9"/>
  <c r="J18" i="9"/>
  <c r="J19" i="9"/>
  <c r="J20" i="9"/>
  <c r="J21" i="9"/>
  <c r="J22" i="9"/>
  <c r="J23" i="9"/>
  <c r="K23" i="9"/>
  <c r="J24" i="9"/>
  <c r="K24" i="9"/>
  <c r="J25" i="9"/>
  <c r="K25" i="9"/>
  <c r="J26" i="9"/>
  <c r="K26" i="9"/>
  <c r="J27" i="9"/>
  <c r="K27" i="9"/>
  <c r="J28" i="9"/>
  <c r="K28" i="9"/>
  <c r="J2" i="9"/>
  <c r="H3" i="9"/>
  <c r="H4" i="9"/>
  <c r="H5" i="9"/>
  <c r="I5" i="9"/>
  <c r="H6" i="9"/>
  <c r="I6" i="9"/>
  <c r="H7" i="9"/>
  <c r="H8" i="9"/>
  <c r="I8" i="9"/>
  <c r="H9" i="9"/>
  <c r="H10" i="9"/>
  <c r="H11" i="9"/>
  <c r="I11" i="9"/>
  <c r="H12" i="9"/>
  <c r="I12" i="9"/>
  <c r="H13" i="9"/>
  <c r="I13" i="9"/>
  <c r="H14" i="9"/>
  <c r="H15" i="9"/>
  <c r="I15" i="9"/>
  <c r="H16" i="9"/>
  <c r="H17" i="9"/>
  <c r="I17" i="9"/>
  <c r="H18" i="9"/>
  <c r="I18" i="9"/>
  <c r="H19" i="9"/>
  <c r="I19" i="9"/>
  <c r="H20" i="9"/>
  <c r="I20" i="9"/>
  <c r="H21" i="9"/>
  <c r="I21" i="9"/>
  <c r="H22" i="9"/>
  <c r="H23" i="9"/>
  <c r="I23" i="9"/>
  <c r="H24" i="9"/>
  <c r="I24" i="9"/>
  <c r="H25" i="9"/>
  <c r="I25" i="9"/>
  <c r="H26" i="9"/>
  <c r="I26" i="9"/>
  <c r="H27" i="9"/>
  <c r="I27" i="9"/>
  <c r="H28" i="9"/>
  <c r="I28" i="9"/>
  <c r="H2" i="9"/>
  <c r="F3" i="9"/>
  <c r="F4" i="9"/>
  <c r="F5" i="9"/>
  <c r="G5" i="9"/>
  <c r="F6" i="9"/>
  <c r="G6" i="9"/>
  <c r="F7" i="9"/>
  <c r="F8" i="9"/>
  <c r="G8" i="9"/>
  <c r="F9" i="9"/>
  <c r="F10" i="9"/>
  <c r="F11" i="9"/>
  <c r="G11" i="9"/>
  <c r="F12" i="9"/>
  <c r="G12" i="9"/>
  <c r="F13" i="9"/>
  <c r="G13" i="9"/>
  <c r="F14" i="9"/>
  <c r="F15" i="9"/>
  <c r="G15" i="9"/>
  <c r="F16" i="9"/>
  <c r="F17" i="9"/>
  <c r="G17" i="9"/>
  <c r="F18" i="9"/>
  <c r="G18" i="9"/>
  <c r="F19" i="9"/>
  <c r="G19" i="9"/>
  <c r="F20" i="9"/>
  <c r="G20" i="9"/>
  <c r="F21" i="9"/>
  <c r="G21" i="9"/>
  <c r="F22" i="9"/>
  <c r="F23" i="9"/>
  <c r="G23" i="9"/>
  <c r="F24" i="9"/>
  <c r="G24" i="9"/>
  <c r="F25" i="9"/>
  <c r="G25" i="9"/>
  <c r="F26" i="9"/>
  <c r="G26" i="9"/>
  <c r="F27" i="9"/>
  <c r="G27" i="9"/>
  <c r="F28" i="9"/>
  <c r="G28" i="9"/>
  <c r="F2" i="9"/>
  <c r="E5" i="9"/>
  <c r="E6" i="9"/>
  <c r="E8" i="9"/>
  <c r="E11" i="9"/>
  <c r="E12" i="9"/>
  <c r="E13" i="9"/>
  <c r="E15" i="9"/>
  <c r="E22" i="9"/>
  <c r="E23" i="9"/>
  <c r="E24" i="9"/>
  <c r="E25" i="9"/>
  <c r="E26" i="9"/>
  <c r="E27" i="9"/>
  <c r="E2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C5" i="9"/>
  <c r="C6" i="9"/>
  <c r="C8" i="9"/>
  <c r="C11" i="9"/>
  <c r="C12" i="9"/>
  <c r="C13" i="9"/>
  <c r="C15" i="9"/>
  <c r="C23" i="9"/>
  <c r="C24" i="9"/>
  <c r="C25" i="9"/>
  <c r="C26" i="9"/>
  <c r="C27" i="9"/>
  <c r="C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" i="9"/>
  <c r="E35" i="7"/>
  <c r="CN33" i="1"/>
  <c r="CB33" i="1"/>
  <c r="BP33" i="1"/>
  <c r="BD33" i="1"/>
  <c r="AR33" i="1"/>
  <c r="AF33" i="1"/>
  <c r="T33" i="1"/>
  <c r="H33" i="1"/>
  <c r="E32" i="7"/>
  <c r="CN30" i="1"/>
  <c r="CB30" i="1"/>
  <c r="BP30" i="1"/>
  <c r="BD30" i="1"/>
  <c r="AR30" i="1"/>
  <c r="AF30" i="1"/>
  <c r="T30" i="1"/>
  <c r="H30" i="1"/>
  <c r="E31" i="7"/>
  <c r="AF29" i="1"/>
  <c r="AR29" i="1"/>
  <c r="BD29" i="1"/>
  <c r="BP29" i="1"/>
  <c r="CB29" i="1"/>
  <c r="CN29" i="1"/>
  <c r="T29" i="1"/>
  <c r="H29" i="1"/>
  <c r="E30" i="7"/>
  <c r="T28" i="1"/>
  <c r="H28" i="1"/>
  <c r="AF28" i="1"/>
  <c r="AR28" i="1"/>
  <c r="BP28" i="1"/>
  <c r="BD28" i="1"/>
  <c r="CB28" i="1"/>
  <c r="CN28" i="1"/>
  <c r="AL27" i="1"/>
  <c r="G22" i="9" s="1"/>
  <c r="AX27" i="1"/>
  <c r="I22" i="9" s="1"/>
  <c r="AF24" i="1"/>
  <c r="AF25" i="1"/>
  <c r="AF26" i="1"/>
  <c r="AF27" i="1"/>
  <c r="T24" i="1"/>
  <c r="T25" i="1"/>
  <c r="T26" i="1"/>
  <c r="T27" i="1"/>
  <c r="CH24" i="1"/>
  <c r="O19" i="9" s="1"/>
  <c r="CH25" i="1"/>
  <c r="O20" i="9" s="1"/>
  <c r="CH26" i="1"/>
  <c r="O21" i="9" s="1"/>
  <c r="CN24" i="1"/>
  <c r="CN25" i="1"/>
  <c r="CN26" i="1"/>
  <c r="CN27" i="1"/>
  <c r="BD24" i="1"/>
  <c r="BD25" i="1"/>
  <c r="BD26" i="1"/>
  <c r="BD27" i="1"/>
  <c r="AR24" i="1"/>
  <c r="AR25" i="1"/>
  <c r="AR26" i="1"/>
  <c r="AR27" i="1"/>
  <c r="BP24" i="1"/>
  <c r="BP25" i="1"/>
  <c r="BP26" i="1"/>
  <c r="BP27" i="1"/>
  <c r="CB24" i="1"/>
  <c r="CB25" i="1"/>
  <c r="CB26" i="1"/>
  <c r="CB27" i="1"/>
  <c r="H24" i="1"/>
  <c r="H25" i="1"/>
  <c r="H26" i="1"/>
  <c r="H27" i="1"/>
  <c r="CT24" i="1"/>
  <c r="Q19" i="9" s="1"/>
  <c r="CT25" i="1"/>
  <c r="Q20" i="9" s="1"/>
  <c r="CT26" i="1"/>
  <c r="Q21" i="9" s="1"/>
  <c r="CT27" i="1"/>
  <c r="Q22" i="9" s="1"/>
  <c r="BV21" i="1"/>
  <c r="M16" i="9" s="1"/>
  <c r="BV23" i="1"/>
  <c r="M18" i="9" s="1"/>
  <c r="BV24" i="1"/>
  <c r="M19" i="9" s="1"/>
  <c r="BV25" i="1"/>
  <c r="M20" i="9" s="1"/>
  <c r="BV26" i="1"/>
  <c r="M21" i="9" s="1"/>
  <c r="BV27" i="1"/>
  <c r="M22" i="9" s="1"/>
  <c r="BJ22" i="1"/>
  <c r="K17" i="9" s="1"/>
  <c r="BJ23" i="1"/>
  <c r="K18" i="9" s="1"/>
  <c r="BJ24" i="1"/>
  <c r="K19" i="9" s="1"/>
  <c r="BJ25" i="1"/>
  <c r="K20" i="9" s="1"/>
  <c r="BJ26" i="1"/>
  <c r="K21" i="9" s="1"/>
  <c r="BJ27" i="1"/>
  <c r="K22" i="9" s="1"/>
  <c r="Z24" i="1"/>
  <c r="E19" i="9" s="1"/>
  <c r="Z25" i="1"/>
  <c r="E20" i="9" s="1"/>
  <c r="Z26" i="1"/>
  <c r="E21" i="9" s="1"/>
  <c r="N24" i="1"/>
  <c r="C19" i="9" s="1"/>
  <c r="N25" i="1"/>
  <c r="C20" i="9" s="1"/>
  <c r="N26" i="1"/>
  <c r="C21" i="9" s="1"/>
  <c r="N27" i="1"/>
  <c r="C22" i="9" s="1"/>
  <c r="L26" i="7"/>
  <c r="B19" i="12" s="1"/>
  <c r="L27" i="7"/>
  <c r="B20" i="12" s="1"/>
  <c r="L28" i="7"/>
  <c r="B21" i="12" s="1"/>
  <c r="E26" i="7"/>
  <c r="E27" i="7"/>
  <c r="E28" i="7"/>
  <c r="E29" i="7"/>
  <c r="CN23" i="1"/>
  <c r="CB23" i="1"/>
  <c r="BP23" i="1"/>
  <c r="BD23" i="1"/>
  <c r="AR23" i="1"/>
  <c r="AF23" i="1"/>
  <c r="T23" i="1"/>
  <c r="H23" i="1"/>
  <c r="E25" i="7"/>
  <c r="L25" i="7"/>
  <c r="B18" i="12" s="1"/>
  <c r="Z23" i="1"/>
  <c r="E18" i="9" s="1"/>
  <c r="N23" i="1"/>
  <c r="C18" i="9" s="1"/>
  <c r="CH23" i="1"/>
  <c r="O18" i="9" s="1"/>
  <c r="CT23" i="1"/>
  <c r="Q18" i="9" s="1"/>
  <c r="AX21" i="1"/>
  <c r="I16" i="9" s="1"/>
  <c r="AD15" i="5"/>
  <c r="AA15" i="5"/>
  <c r="X15" i="5"/>
  <c r="U15" i="5"/>
  <c r="I15" i="5"/>
  <c r="CN22" i="1"/>
  <c r="CB22" i="1"/>
  <c r="BJ21" i="1"/>
  <c r="K16" i="9" s="1"/>
  <c r="BD22" i="1"/>
  <c r="H22" i="1"/>
  <c r="T22" i="1"/>
  <c r="CT22" i="1"/>
  <c r="Q17" i="9" s="1"/>
  <c r="CH22" i="1"/>
  <c r="O17" i="9" s="1"/>
  <c r="BP21" i="1"/>
  <c r="BP22" i="1"/>
  <c r="Z22" i="1"/>
  <c r="E17" i="9" s="1"/>
  <c r="N22" i="1"/>
  <c r="C17" i="9" s="1"/>
  <c r="L24" i="7"/>
  <c r="B17" i="12" s="1"/>
  <c r="E24" i="7"/>
  <c r="L23" i="7"/>
  <c r="B16" i="12" s="1"/>
  <c r="CH21" i="1"/>
  <c r="O16" i="9" s="1"/>
  <c r="AL21" i="1"/>
  <c r="G16" i="9" s="1"/>
  <c r="Z21" i="1"/>
  <c r="E16" i="9" s="1"/>
  <c r="N21" i="1"/>
  <c r="C16" i="9" s="1"/>
  <c r="AD14" i="5"/>
  <c r="AA14" i="5"/>
  <c r="X14" i="5"/>
  <c r="U14" i="5"/>
  <c r="R14" i="5"/>
  <c r="O14" i="5"/>
  <c r="I14" i="5"/>
  <c r="CT21" i="1"/>
  <c r="Q16" i="9" s="1"/>
  <c r="CN21" i="1"/>
  <c r="CB21" i="1"/>
  <c r="BD21" i="1"/>
  <c r="AR21" i="1"/>
  <c r="AF21" i="1"/>
  <c r="T21" i="1"/>
  <c r="H21" i="1"/>
  <c r="E23" i="7"/>
  <c r="H19" i="1"/>
  <c r="CN19" i="1"/>
  <c r="CB19" i="1"/>
  <c r="BP19" i="1"/>
  <c r="BD19" i="1"/>
  <c r="AR19" i="1"/>
  <c r="AF19" i="1"/>
  <c r="T19" i="1"/>
  <c r="CN15" i="1"/>
  <c r="CB15" i="1"/>
  <c r="BP15" i="1"/>
  <c r="BD15" i="1"/>
  <c r="AR15" i="1"/>
  <c r="AF15" i="1"/>
  <c r="T15" i="1"/>
  <c r="H15" i="1"/>
  <c r="E17" i="7"/>
  <c r="E21" i="7"/>
  <c r="L17" i="7"/>
  <c r="B10" i="12" s="1"/>
  <c r="L21" i="7"/>
  <c r="B14" i="12" s="1"/>
  <c r="CT19" i="1"/>
  <c r="Q14" i="9" s="1"/>
  <c r="CH19" i="1"/>
  <c r="O14" i="9" s="1"/>
  <c r="BV19" i="1"/>
  <c r="M14" i="9" s="1"/>
  <c r="BJ19" i="1"/>
  <c r="K14" i="9" s="1"/>
  <c r="AX19" i="1"/>
  <c r="I14" i="9" s="1"/>
  <c r="AL19" i="1"/>
  <c r="G14" i="9" s="1"/>
  <c r="Z19" i="1"/>
  <c r="E14" i="9" s="1"/>
  <c r="N19" i="1"/>
  <c r="C14" i="9" s="1"/>
  <c r="N15" i="1"/>
  <c r="C10" i="9" s="1"/>
  <c r="Z15" i="1"/>
  <c r="E10" i="9" s="1"/>
  <c r="AL15" i="1"/>
  <c r="G10" i="9" s="1"/>
  <c r="AX15" i="1"/>
  <c r="I10" i="9" s="1"/>
  <c r="BJ15" i="1"/>
  <c r="K10" i="9" s="1"/>
  <c r="BV15" i="1"/>
  <c r="M10" i="9" s="1"/>
  <c r="CH15" i="1"/>
  <c r="O10" i="9" s="1"/>
  <c r="CT15" i="1"/>
  <c r="Q10" i="9" s="1"/>
  <c r="N14" i="1"/>
  <c r="C9" i="9" s="1"/>
  <c r="Z14" i="1"/>
  <c r="E9" i="9" s="1"/>
  <c r="AL14" i="1"/>
  <c r="G9" i="9" s="1"/>
  <c r="AX14" i="1"/>
  <c r="I9" i="9" s="1"/>
  <c r="BJ14" i="1"/>
  <c r="K9" i="9" s="1"/>
  <c r="BV14" i="1"/>
  <c r="M9" i="9" s="1"/>
  <c r="CH14" i="1"/>
  <c r="O9" i="9" s="1"/>
  <c r="CT14" i="1"/>
  <c r="Q9" i="9" s="1"/>
  <c r="L16" i="7"/>
  <c r="B9" i="12" s="1"/>
  <c r="E16" i="7"/>
  <c r="CN14" i="1"/>
  <c r="CB14" i="1"/>
  <c r="BP14" i="1"/>
  <c r="BD14" i="1"/>
  <c r="AR14" i="1"/>
  <c r="AF14" i="1"/>
  <c r="T14" i="1"/>
  <c r="H14" i="1"/>
  <c r="L14" i="7"/>
  <c r="B7" i="12" s="1"/>
  <c r="E14" i="7"/>
  <c r="N12" i="1"/>
  <c r="C7" i="9" s="1"/>
  <c r="Z9" i="1"/>
  <c r="E4" i="9" s="1"/>
  <c r="Z12" i="1"/>
  <c r="E7" i="9" s="1"/>
  <c r="AL12" i="1"/>
  <c r="G7" i="9" s="1"/>
  <c r="AX12" i="1"/>
  <c r="I7" i="9" s="1"/>
  <c r="BJ12" i="1"/>
  <c r="K7" i="9" s="1"/>
  <c r="BV12" i="1"/>
  <c r="M7" i="9" s="1"/>
  <c r="CH12" i="1"/>
  <c r="O7" i="9" s="1"/>
  <c r="CT12" i="1"/>
  <c r="Q7" i="9" s="1"/>
  <c r="CN12" i="1"/>
  <c r="CB12" i="1"/>
  <c r="BP12" i="1"/>
  <c r="BD12" i="1"/>
  <c r="AR12" i="1"/>
  <c r="T12" i="1"/>
  <c r="AF12" i="1"/>
  <c r="H12" i="1"/>
  <c r="CH9" i="1"/>
  <c r="O4" i="9" s="1"/>
  <c r="BV9" i="1"/>
  <c r="M4" i="9" s="1"/>
  <c r="BJ9" i="1"/>
  <c r="K4" i="9" s="1"/>
  <c r="AL9" i="1"/>
  <c r="G4" i="9" s="1"/>
  <c r="CT9" i="1"/>
  <c r="Q4" i="9" s="1"/>
  <c r="AX9" i="1"/>
  <c r="I4" i="9" s="1"/>
  <c r="AR9" i="1"/>
  <c r="E11" i="7"/>
  <c r="CN9" i="1"/>
  <c r="CB8" i="1"/>
  <c r="CB9" i="1"/>
  <c r="BP9" i="1"/>
  <c r="BD9" i="1"/>
  <c r="AF9" i="1"/>
  <c r="T9" i="1"/>
  <c r="N9" i="1"/>
  <c r="C4" i="9" s="1"/>
  <c r="H9" i="1"/>
  <c r="T8" i="1"/>
  <c r="Z8" i="1"/>
  <c r="E3" i="9" s="1"/>
  <c r="AF8" i="1"/>
  <c r="AL8" i="1"/>
  <c r="G3" i="9" s="1"/>
  <c r="AR8" i="1"/>
  <c r="AX8" i="1"/>
  <c r="I3" i="9" s="1"/>
  <c r="BD8" i="1"/>
  <c r="BJ8" i="1"/>
  <c r="K3" i="9" s="1"/>
  <c r="BP8" i="1"/>
  <c r="BV8" i="1"/>
  <c r="M3" i="9" s="1"/>
  <c r="CH8" i="1"/>
  <c r="O3" i="9" s="1"/>
  <c r="CN8" i="1"/>
  <c r="CT8" i="1"/>
  <c r="Q3" i="9" s="1"/>
  <c r="H8" i="1"/>
  <c r="N8" i="1"/>
  <c r="C3" i="9" s="1"/>
  <c r="E10" i="7"/>
  <c r="CT7" i="1"/>
  <c r="Q2" i="9" s="1"/>
  <c r="CN7" i="1"/>
  <c r="CH7" i="1"/>
  <c r="O2" i="9" s="1"/>
  <c r="CB7" i="1"/>
  <c r="BV7" i="1"/>
  <c r="M2" i="9" s="1"/>
  <c r="BP7" i="1"/>
  <c r="BJ7" i="1"/>
  <c r="K2" i="9" s="1"/>
  <c r="BD7" i="1"/>
  <c r="AX7" i="1"/>
  <c r="I2" i="9" s="1"/>
  <c r="AR7" i="1"/>
  <c r="AL7" i="1"/>
  <c r="G2" i="9" s="1"/>
  <c r="AF7" i="1"/>
  <c r="Z7" i="1"/>
  <c r="E2" i="9" s="1"/>
  <c r="T7" i="1"/>
  <c r="N7" i="1"/>
  <c r="C2" i="9" s="1"/>
  <c r="H7" i="1"/>
  <c r="R38" i="13" l="1"/>
  <c r="R30" i="9"/>
  <c r="R31" i="13"/>
  <c r="R33" i="9"/>
  <c r="R35" i="9"/>
  <c r="R32" i="9"/>
  <c r="R39" i="9"/>
  <c r="R36" i="9"/>
  <c r="R34" i="9"/>
  <c r="R29" i="9"/>
  <c r="R38" i="9"/>
  <c r="R31" i="9"/>
  <c r="R41" i="9"/>
  <c r="R43" i="9"/>
  <c r="R42" i="9"/>
  <c r="R40" i="9"/>
  <c r="R37" i="9"/>
  <c r="R40" i="13"/>
  <c r="R2" i="13"/>
  <c r="R19" i="13"/>
  <c r="R13" i="13"/>
  <c r="R11" i="13"/>
  <c r="R10" i="13"/>
  <c r="R7" i="13"/>
  <c r="R33" i="13"/>
  <c r="R27" i="13"/>
  <c r="R3" i="13"/>
  <c r="R26" i="13"/>
  <c r="R23" i="13"/>
  <c r="R37" i="13"/>
  <c r="R12" i="13"/>
  <c r="R29" i="13"/>
  <c r="R21" i="13"/>
  <c r="R5" i="13"/>
  <c r="R32" i="13"/>
  <c r="R25" i="13"/>
  <c r="R14" i="13"/>
  <c r="R30" i="13"/>
  <c r="R17" i="13"/>
  <c r="R41" i="13"/>
  <c r="R24" i="13"/>
  <c r="R28" i="13"/>
  <c r="R20" i="13"/>
  <c r="R35" i="13"/>
  <c r="R34" i="13"/>
  <c r="R18" i="13"/>
  <c r="R8" i="13"/>
  <c r="R43" i="13"/>
  <c r="R42" i="13"/>
  <c r="R6" i="13"/>
  <c r="R36" i="13"/>
  <c r="R16" i="13"/>
  <c r="R15" i="13"/>
  <c r="R9" i="13"/>
  <c r="R39" i="13"/>
  <c r="R22" i="13"/>
  <c r="R4" i="13"/>
  <c r="R15" i="9"/>
  <c r="R9" i="9"/>
  <c r="R25" i="9"/>
  <c r="R13" i="9"/>
  <c r="R24" i="9"/>
  <c r="R12" i="9"/>
  <c r="R19" i="9"/>
  <c r="R7" i="9"/>
  <c r="R18" i="9"/>
  <c r="R6" i="9"/>
  <c r="R22" i="9"/>
  <c r="R10" i="9"/>
  <c r="R20" i="9"/>
  <c r="R8" i="9"/>
  <c r="R21" i="9"/>
  <c r="R2" i="9"/>
  <c r="R17" i="9"/>
  <c r="R5" i="9"/>
  <c r="R28" i="9"/>
  <c r="R16" i="9"/>
  <c r="R4" i="9"/>
  <c r="R27" i="9"/>
  <c r="R3" i="9"/>
  <c r="R26" i="9"/>
  <c r="R14" i="9"/>
  <c r="R23" i="9"/>
  <c r="R11" i="9"/>
</calcChain>
</file>

<file path=xl/sharedStrings.xml><?xml version="1.0" encoding="utf-8"?>
<sst xmlns="http://schemas.openxmlformats.org/spreadsheetml/2006/main" count="1465" uniqueCount="177">
  <si>
    <t>pH</t>
  </si>
  <si>
    <t xml:space="preserve"> </t>
  </si>
  <si>
    <t>Antiscalant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</si>
  <si>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</si>
  <si>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</si>
  <si>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</si>
  <si>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 xml:space="preserve">Conductivité μS/cm </t>
  </si>
  <si>
    <t>Pe (Entrée) en Bar</t>
  </si>
  <si>
    <t>Ps (Sortie) en Bar</t>
  </si>
  <si>
    <t>DP en Bar</t>
  </si>
  <si>
    <t>Débit m³/H</t>
  </si>
  <si>
    <t>-</t>
  </si>
  <si>
    <t>Turbidite NTU</t>
  </si>
  <si>
    <t>UF A</t>
  </si>
  <si>
    <t>UF B</t>
  </si>
  <si>
    <t>UF C</t>
  </si>
  <si>
    <t>UF D</t>
  </si>
  <si>
    <t>UF E</t>
  </si>
  <si>
    <t>UF F</t>
  </si>
  <si>
    <t>UF G</t>
  </si>
  <si>
    <t>UF H</t>
  </si>
  <si>
    <t>INSTRUMENT</t>
  </si>
  <si>
    <t>Entrée EAU DE MER par mesure</t>
  </si>
  <si>
    <t xml:space="preserve">Conductivité (mS/cm) </t>
  </si>
  <si>
    <t>NAOH</t>
  </si>
  <si>
    <t>HCL</t>
  </si>
  <si>
    <t>Absence de tank</t>
  </si>
  <si>
    <t>RO A</t>
  </si>
  <si>
    <t>RO B</t>
  </si>
  <si>
    <t>RO C</t>
  </si>
  <si>
    <t>RO D</t>
  </si>
  <si>
    <t>RO E</t>
  </si>
  <si>
    <t>RO F</t>
  </si>
  <si>
    <t>RO G</t>
  </si>
  <si>
    <t>RO H</t>
  </si>
  <si>
    <t>debit (m³/h)</t>
  </si>
  <si>
    <t>debit totaliseur (m³/h)</t>
  </si>
  <si>
    <t>Instrument</t>
  </si>
  <si>
    <t>Niveau en (cm)</t>
  </si>
  <si>
    <t>PLEINE</t>
  </si>
  <si>
    <t>Débit totaliseur  m³/H</t>
  </si>
  <si>
    <t>Jours                                          Paramètres</t>
  </si>
  <si>
    <t>valeur de ph affiché est elevée</t>
  </si>
  <si>
    <t>Absence de tank ( remplissage manuelle)</t>
  </si>
  <si>
    <t>Debit totaliseur (m³/h)</t>
  </si>
  <si>
    <t>Debit (m³/h)</t>
  </si>
  <si>
    <t>202G</t>
  </si>
  <si>
    <t>202A</t>
  </si>
  <si>
    <t>203A</t>
  </si>
  <si>
    <t>202B</t>
  </si>
  <si>
    <t>203B</t>
  </si>
  <si>
    <t>202C</t>
  </si>
  <si>
    <t>203C</t>
  </si>
  <si>
    <t>202D</t>
  </si>
  <si>
    <t>203D</t>
  </si>
  <si>
    <t>202E</t>
  </si>
  <si>
    <t>203E</t>
  </si>
  <si>
    <t>203F</t>
  </si>
  <si>
    <t>202F</t>
  </si>
  <si>
    <t>203G</t>
  </si>
  <si>
    <t>202H</t>
  </si>
  <si>
    <t>203H</t>
  </si>
  <si>
    <t>PH</t>
  </si>
  <si>
    <t>ORP (mV)</t>
  </si>
  <si>
    <t>Conductivité (mS/Cm)</t>
  </si>
  <si>
    <t>T (°C)</t>
  </si>
  <si>
    <t xml:space="preserve">      ZONE </t>
  </si>
  <si>
    <t>SCADA</t>
  </si>
  <si>
    <t xml:space="preserve"> SCADA</t>
  </si>
  <si>
    <t>A</t>
  </si>
  <si>
    <t>B</t>
  </si>
  <si>
    <t>C</t>
  </si>
  <si>
    <t>D</t>
  </si>
  <si>
    <t>K</t>
  </si>
  <si>
    <t>SMBS (NaHSO3)</t>
  </si>
  <si>
    <t>CHLORE NaClO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</si>
  <si>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Paramètres</t>
    </r>
  </si>
  <si>
    <t>Anti dosing pump</t>
  </si>
  <si>
    <t>T</t>
  </si>
  <si>
    <t xml:space="preserve">NON ACCESSIBLE </t>
  </si>
  <si>
    <t>Arr</t>
  </si>
  <si>
    <t xml:space="preserve"> Arr</t>
  </si>
  <si>
    <t>4 bar</t>
  </si>
  <si>
    <t>DP en bar</t>
  </si>
  <si>
    <t>Pression entrée A</t>
  </si>
  <si>
    <t>Pression sortie A</t>
  </si>
  <si>
    <t>Pression entrée B</t>
  </si>
  <si>
    <t>Pression sortie B</t>
  </si>
  <si>
    <t>Pression entrée C</t>
  </si>
  <si>
    <t>Pression sortie C</t>
  </si>
  <si>
    <t>Pression entrée D</t>
  </si>
  <si>
    <t>Pression sortie D</t>
  </si>
  <si>
    <t>Pression entrée F</t>
  </si>
  <si>
    <t>Pression sortie F</t>
  </si>
  <si>
    <t>Pression entrée G</t>
  </si>
  <si>
    <t>Pression sortie G</t>
  </si>
  <si>
    <t>Pression entrée E</t>
  </si>
  <si>
    <t>Pression sortie E</t>
  </si>
  <si>
    <t>Pression entrée H</t>
  </si>
  <si>
    <t>Pression sortie H</t>
  </si>
  <si>
    <t>operationel</t>
  </si>
  <si>
    <t>Hors service</t>
  </si>
  <si>
    <t>Self cleaning F</t>
  </si>
  <si>
    <t>Self cleaning G</t>
  </si>
  <si>
    <t>Self cleaning H</t>
  </si>
  <si>
    <t>Self cleaning E</t>
  </si>
  <si>
    <t>Self cleaning A</t>
  </si>
  <si>
    <t>Self cleaning B</t>
  </si>
  <si>
    <t>Self cleaning C</t>
  </si>
  <si>
    <t>Self cleaning D</t>
  </si>
  <si>
    <r>
      <t xml:space="preserve">   </t>
    </r>
    <r>
      <rPr>
        <b/>
        <sz val="8"/>
        <color theme="1"/>
        <rFont val="Calibri"/>
        <family val="2"/>
        <scheme val="minor"/>
      </rPr>
      <t xml:space="preserve">         Jours                                          Paramètres</t>
    </r>
  </si>
  <si>
    <t>Non accessible</t>
  </si>
  <si>
    <t>CIP</t>
  </si>
  <si>
    <t>4,2 bar</t>
  </si>
  <si>
    <t>CEB A</t>
  </si>
  <si>
    <t>Problème sur la pompe de sortie</t>
  </si>
  <si>
    <t>P entrée</t>
  </si>
  <si>
    <t>PIT-301</t>
  </si>
  <si>
    <t>PIT-302</t>
  </si>
  <si>
    <t>par choc</t>
  </si>
  <si>
    <t>Erroné</t>
  </si>
  <si>
    <t>erroné</t>
  </si>
  <si>
    <t>perte de produit</t>
  </si>
  <si>
    <t>Anti dosing pump CEB A</t>
  </si>
  <si>
    <t>Anti dosing pump CEB C</t>
  </si>
  <si>
    <t>Besoin d'huile dans la pompe</t>
  </si>
  <si>
    <t>fuite perde de produit</t>
  </si>
  <si>
    <t>Débit UF A</t>
  </si>
  <si>
    <t>DP UF A</t>
  </si>
  <si>
    <t>Débit UF B</t>
  </si>
  <si>
    <t>DP UF B</t>
  </si>
  <si>
    <t>DP UF C</t>
  </si>
  <si>
    <t>Débit UF D</t>
  </si>
  <si>
    <t>DP UF D</t>
  </si>
  <si>
    <t>Débit UF E</t>
  </si>
  <si>
    <t>DP UF E</t>
  </si>
  <si>
    <t>Débit UF F</t>
  </si>
  <si>
    <t>DP UF F</t>
  </si>
  <si>
    <t>Débit UF G</t>
  </si>
  <si>
    <t>DP UF G</t>
  </si>
  <si>
    <t>Débit UF H</t>
  </si>
  <si>
    <t>DP UF H</t>
  </si>
  <si>
    <t>Débit UF C</t>
  </si>
  <si>
    <t>debit RO A</t>
  </si>
  <si>
    <t>DP RO A</t>
  </si>
  <si>
    <t>debit RO B</t>
  </si>
  <si>
    <t>DP RO B</t>
  </si>
  <si>
    <t>debit RO C</t>
  </si>
  <si>
    <t>DP RO C</t>
  </si>
  <si>
    <t>debit RO D</t>
  </si>
  <si>
    <t>DP RO D</t>
  </si>
  <si>
    <t>debit RO E</t>
  </si>
  <si>
    <t>DP RO E</t>
  </si>
  <si>
    <t>debit RO F</t>
  </si>
  <si>
    <t>DP RO F</t>
  </si>
  <si>
    <t>debit RO G</t>
  </si>
  <si>
    <t>DP RO G</t>
  </si>
  <si>
    <t>DP RO H</t>
  </si>
  <si>
    <t>Débit totale</t>
  </si>
  <si>
    <t>debit RO H</t>
  </si>
  <si>
    <t>debit totale</t>
  </si>
  <si>
    <t>date</t>
  </si>
  <si>
    <t>fuite conduite RO</t>
  </si>
  <si>
    <t>Erreur</t>
  </si>
  <si>
    <t>Debit non conforme</t>
  </si>
  <si>
    <t>CEB C</t>
  </si>
  <si>
    <t>Problème au niveau des membranes</t>
  </si>
  <si>
    <t>Capteur de pression NC</t>
  </si>
  <si>
    <t>Train en panne</t>
  </si>
  <si>
    <t xml:space="preserve">Problème HPP A </t>
  </si>
  <si>
    <t>à verifier</t>
  </si>
  <si>
    <t>Jours                 Paramètres</t>
  </si>
  <si>
    <t>Temps UF en S</t>
  </si>
  <si>
    <t>Temps BW en S</t>
  </si>
  <si>
    <t>Temps CEB A en S</t>
  </si>
  <si>
    <t>Temps CEB C en S</t>
  </si>
  <si>
    <t>Totaliseur BW m3/h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</si>
</sst>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20">
    <xf numFmtId="0" fontId="0" fillId="0" borderId="0" xfId="0"/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16" fontId="0" fillId="0" borderId="21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16" fontId="1" fillId="0" borderId="26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16" fontId="1" fillId="0" borderId="2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vertical="top"/>
    </xf>
    <xf numFmtId="0" fontId="0" fillId="0" borderId="14" xfId="0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4" fillId="8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3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 vertical="center"/>
    </xf>
    <xf numFmtId="9" fontId="3" fillId="0" borderId="3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/>
    </xf>
    <xf numFmtId="16" fontId="1" fillId="0" borderId="47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16" fontId="1" fillId="0" borderId="54" xfId="0" applyNumberFormat="1" applyFont="1" applyBorder="1" applyAlignment="1">
      <alignment horizontal="center" vertical="center"/>
    </xf>
    <xf numFmtId="16" fontId="1" fillId="0" borderId="55" xfId="0" applyNumberFormat="1" applyFont="1" applyBorder="1" applyAlignment="1">
      <alignment horizontal="center" vertical="center"/>
    </xf>
    <xf numFmtId="16" fontId="1" fillId="0" borderId="56" xfId="0" applyNumberFormat="1" applyFont="1" applyBorder="1" applyAlignment="1">
      <alignment horizontal="center" vertical="center"/>
    </xf>
    <xf numFmtId="0" fontId="0" fillId="10" borderId="46" xfId="0" applyFill="1" applyBorder="1" applyAlignment="1">
      <alignment horizontal="center"/>
    </xf>
    <xf numFmtId="16" fontId="1" fillId="0" borderId="58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" fontId="0" fillId="0" borderId="3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0" fillId="0" borderId="30" xfId="0" applyBorder="1"/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9" borderId="32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31" xfId="0" applyBorder="1"/>
    <xf numFmtId="0" fontId="0" fillId="0" borderId="48" xfId="0" applyBorder="1" applyAlignment="1">
      <alignment horizontal="center"/>
    </xf>
    <xf numFmtId="0" fontId="0" fillId="0" borderId="45" xfId="0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/>
    <xf numFmtId="0" fontId="0" fillId="9" borderId="59" xfId="0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" fontId="0" fillId="0" borderId="46" xfId="0" applyNumberForma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3" fillId="0" borderId="1" xfId="0" applyFont="1" applyBorder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13" fillId="0" borderId="0" xfId="0" applyFont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9" fontId="3" fillId="0" borderId="1" xfId="1" applyNumberFormat="1" applyFont="1" applyBorder="1" applyAlignment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4" borderId="47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" fillId="8" borderId="29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4" fillId="8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4AAF723-A2BE-419E-9F2E-E106DAEC9B73}"/>
            </a:ext>
          </a:extLst>
        </xdr:cNvPr>
        <xdr:cNvCxnSpPr/>
      </xdr:nvCxnSpPr>
      <xdr:spPr>
        <a:xfrm>
          <a:off x="693420" y="1575435"/>
          <a:ext cx="284988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BE34ACF8-4F87-4687-82E8-5D08D86F8337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22860</xdr:rowOff>
    </xdr:from>
    <xdr:to>
      <xdr:col>2</xdr:col>
      <xdr:colOff>0</xdr:colOff>
      <xdr:row>7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E6DA41B0-4FF1-4CDC-98E0-28E5B128B365}"/>
            </a:ext>
          </a:extLst>
        </xdr:cNvPr>
        <xdr:cNvCxnSpPr/>
      </xdr:nvCxnSpPr>
      <xdr:spPr>
        <a:xfrm>
          <a:off x="693420" y="1022985"/>
          <a:ext cx="16116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78B7B22A-2A6C-423C-9242-1F257DF65078}"/>
            </a:ext>
          </a:extLst>
        </xdr:cNvPr>
        <xdr:cNvCxnSpPr/>
      </xdr:nvCxnSpPr>
      <xdr:spPr>
        <a:xfrm>
          <a:off x="800100" y="914400"/>
          <a:ext cx="1120140" cy="4495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3C2571DF-7D23-487C-AE96-BF462BE3D1C7}"/>
            </a:ext>
          </a:extLst>
        </xdr:cNvPr>
        <xdr:cNvCxnSpPr/>
      </xdr:nvCxnSpPr>
      <xdr:spPr>
        <a:xfrm>
          <a:off x="693420" y="1022985"/>
          <a:ext cx="12687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22860</xdr:rowOff>
    </xdr:from>
    <xdr:to>
      <xdr:col>2</xdr:col>
      <xdr:colOff>0</xdr:colOff>
      <xdr:row>3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236184FF-C7DA-40C6-9D6D-6303746A3154}"/>
            </a:ext>
          </a:extLst>
        </xdr:cNvPr>
        <xdr:cNvCxnSpPr/>
      </xdr:nvCxnSpPr>
      <xdr:spPr>
        <a:xfrm>
          <a:off x="769620" y="213360"/>
          <a:ext cx="1687830" cy="3619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6"/>
  <sheetViews>
    <sheetView zoomScale="80" zoomScaleNormal="80" workbookViewId="0">
      <selection activeCell="L31" sqref="L31"/>
    </sheetView>
  </sheetViews>
  <sheetFormatPr baseColWidth="10" defaultRowHeight="14.4" x14ac:dyDescent="0.3"/>
  <cols>
    <col min="1" max="1" width="8.44140625" customWidth="1"/>
    <col min="2" max="2" width="32.44140625" customWidth="1"/>
    <col min="3" max="3" width="9.109375" customWidth="1"/>
    <col min="4" max="4" width="15.6640625" customWidth="1"/>
    <col min="5" max="6" width="11.109375" customWidth="1"/>
  </cols>
  <sheetData>
    <row r="1" spans="2:30" ht="15" thickBot="1" x14ac:dyDescent="0.35"/>
    <row r="2" spans="2:30" ht="24" customHeight="1" thickBot="1" x14ac:dyDescent="0.4">
      <c r="B2" s="201" t="s">
        <v>3</v>
      </c>
      <c r="C2" s="190" t="s">
        <v>22</v>
      </c>
      <c r="D2" s="191"/>
      <c r="E2" s="191"/>
      <c r="F2" s="192"/>
      <c r="G2" s="199" t="s">
        <v>67</v>
      </c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</row>
    <row r="3" spans="2:30" ht="15" customHeight="1" x14ac:dyDescent="0.3">
      <c r="B3" s="202"/>
      <c r="C3" s="193"/>
      <c r="D3" s="194"/>
      <c r="E3" s="194"/>
      <c r="F3" s="195"/>
      <c r="G3" s="181" t="s">
        <v>106</v>
      </c>
      <c r="H3" s="181"/>
      <c r="I3" s="182"/>
      <c r="J3" s="180" t="s">
        <v>107</v>
      </c>
      <c r="K3" s="181"/>
      <c r="L3" s="182"/>
      <c r="M3" s="180" t="s">
        <v>108</v>
      </c>
      <c r="N3" s="181"/>
      <c r="O3" s="182"/>
      <c r="P3" s="180" t="s">
        <v>109</v>
      </c>
      <c r="Q3" s="181"/>
      <c r="R3" s="182"/>
      <c r="S3" s="180" t="s">
        <v>105</v>
      </c>
      <c r="T3" s="181"/>
      <c r="U3" s="182"/>
      <c r="V3" s="180" t="s">
        <v>102</v>
      </c>
      <c r="W3" s="181"/>
      <c r="X3" s="182"/>
      <c r="Y3" s="180" t="s">
        <v>103</v>
      </c>
      <c r="Z3" s="181"/>
      <c r="AA3" s="182"/>
      <c r="AB3" s="180" t="s">
        <v>104</v>
      </c>
      <c r="AC3" s="181"/>
      <c r="AD3" s="182"/>
    </row>
    <row r="4" spans="2:30" ht="15" customHeight="1" x14ac:dyDescent="0.3">
      <c r="B4" s="203"/>
      <c r="C4" s="196"/>
      <c r="D4" s="197"/>
      <c r="E4" s="197"/>
      <c r="F4" s="198"/>
      <c r="G4" s="204"/>
      <c r="H4" s="204"/>
      <c r="I4" s="205"/>
      <c r="J4" s="206"/>
      <c r="K4" s="204"/>
      <c r="L4" s="205"/>
      <c r="M4" s="206"/>
      <c r="N4" s="204"/>
      <c r="O4" s="205"/>
      <c r="P4" s="206"/>
      <c r="Q4" s="204"/>
      <c r="R4" s="205"/>
      <c r="S4" s="206"/>
      <c r="T4" s="204"/>
      <c r="U4" s="205"/>
      <c r="V4" s="206"/>
      <c r="W4" s="204"/>
      <c r="X4" s="205"/>
      <c r="Y4" s="206"/>
      <c r="Z4" s="204"/>
      <c r="AA4" s="205"/>
      <c r="AB4" s="183"/>
      <c r="AC4" s="184"/>
      <c r="AD4" s="185"/>
    </row>
    <row r="5" spans="2:30" ht="30" customHeight="1" x14ac:dyDescent="0.3">
      <c r="B5" s="172" t="s">
        <v>110</v>
      </c>
      <c r="C5" s="174" t="s">
        <v>0</v>
      </c>
      <c r="D5" s="175" t="s">
        <v>23</v>
      </c>
      <c r="E5" s="175" t="s">
        <v>78</v>
      </c>
      <c r="F5" s="175" t="s">
        <v>116</v>
      </c>
      <c r="G5" s="176" t="s">
        <v>84</v>
      </c>
      <c r="H5" s="170" t="s">
        <v>85</v>
      </c>
      <c r="I5" s="186" t="s">
        <v>83</v>
      </c>
      <c r="J5" s="178" t="s">
        <v>86</v>
      </c>
      <c r="K5" s="170" t="s">
        <v>87</v>
      </c>
      <c r="L5" s="186" t="s">
        <v>83</v>
      </c>
      <c r="M5" s="178" t="s">
        <v>88</v>
      </c>
      <c r="N5" s="170" t="s">
        <v>89</v>
      </c>
      <c r="O5" s="186" t="s">
        <v>83</v>
      </c>
      <c r="P5" s="178" t="s">
        <v>90</v>
      </c>
      <c r="Q5" s="170" t="s">
        <v>91</v>
      </c>
      <c r="R5" s="186" t="s">
        <v>83</v>
      </c>
      <c r="S5" s="178" t="s">
        <v>96</v>
      </c>
      <c r="T5" s="170" t="s">
        <v>97</v>
      </c>
      <c r="U5" s="186" t="s">
        <v>83</v>
      </c>
      <c r="V5" s="178" t="s">
        <v>92</v>
      </c>
      <c r="W5" s="170" t="s">
        <v>93</v>
      </c>
      <c r="X5" s="186" t="s">
        <v>83</v>
      </c>
      <c r="Y5" s="178" t="s">
        <v>94</v>
      </c>
      <c r="Z5" s="170" t="s">
        <v>95</v>
      </c>
      <c r="AA5" s="186" t="s">
        <v>83</v>
      </c>
      <c r="AB5" s="178" t="s">
        <v>98</v>
      </c>
      <c r="AC5" s="188" t="s">
        <v>99</v>
      </c>
      <c r="AD5" s="186" t="s">
        <v>83</v>
      </c>
    </row>
    <row r="6" spans="2:30" ht="15" thickBot="1" x14ac:dyDescent="0.35">
      <c r="B6" s="173"/>
      <c r="C6" s="174"/>
      <c r="D6" s="175"/>
      <c r="E6" s="175"/>
      <c r="F6" s="175"/>
      <c r="G6" s="177"/>
      <c r="H6" s="171"/>
      <c r="I6" s="187"/>
      <c r="J6" s="179"/>
      <c r="K6" s="171"/>
      <c r="L6" s="187"/>
      <c r="M6" s="179"/>
      <c r="N6" s="171"/>
      <c r="O6" s="187"/>
      <c r="P6" s="179"/>
      <c r="Q6" s="171"/>
      <c r="R6" s="187"/>
      <c r="S6" s="179"/>
      <c r="T6" s="171"/>
      <c r="U6" s="187"/>
      <c r="V6" s="179"/>
      <c r="W6" s="171"/>
      <c r="X6" s="187"/>
      <c r="Y6" s="179"/>
      <c r="Z6" s="171"/>
      <c r="AA6" s="187"/>
      <c r="AB6" s="179"/>
      <c r="AC6" s="189"/>
      <c r="AD6" s="187"/>
    </row>
    <row r="7" spans="2:30" x14ac:dyDescent="0.3">
      <c r="B7" s="23">
        <v>45490</v>
      </c>
      <c r="C7" s="24">
        <v>7.37</v>
      </c>
      <c r="D7" s="1">
        <v>60.5</v>
      </c>
      <c r="E7" s="2"/>
      <c r="F7" s="119"/>
      <c r="G7" s="67"/>
      <c r="H7" s="68"/>
      <c r="I7" s="70"/>
      <c r="J7" s="17"/>
      <c r="K7" s="18"/>
      <c r="L7" s="15"/>
      <c r="M7" s="17"/>
      <c r="N7" s="18"/>
      <c r="O7" s="15"/>
      <c r="P7" s="17"/>
      <c r="Q7" s="18"/>
      <c r="R7" s="15"/>
      <c r="S7" s="69"/>
      <c r="T7" s="62"/>
      <c r="U7" s="71"/>
      <c r="V7" s="69"/>
      <c r="W7" s="62"/>
      <c r="X7" s="71"/>
      <c r="Y7" s="17"/>
      <c r="Z7" s="18"/>
      <c r="AA7" s="15"/>
      <c r="AB7" s="17"/>
      <c r="AC7" s="18"/>
      <c r="AD7" s="15"/>
    </row>
    <row r="8" spans="2:30" x14ac:dyDescent="0.3">
      <c r="B8" s="10">
        <v>45491</v>
      </c>
      <c r="C8" s="17">
        <v>8.06</v>
      </c>
      <c r="D8" s="4">
        <v>63</v>
      </c>
      <c r="E8" s="12"/>
      <c r="F8" s="120"/>
      <c r="G8" s="69"/>
      <c r="H8" s="62"/>
      <c r="I8" s="71"/>
      <c r="J8" s="17"/>
      <c r="K8" s="18"/>
      <c r="L8" s="15"/>
      <c r="M8" s="17"/>
      <c r="N8" s="18"/>
      <c r="O8" s="15"/>
      <c r="P8" s="17"/>
      <c r="Q8" s="18"/>
      <c r="R8" s="15"/>
      <c r="S8" s="69"/>
      <c r="T8" s="62"/>
      <c r="U8" s="71"/>
      <c r="V8" s="69"/>
      <c r="W8" s="62"/>
      <c r="X8" s="71"/>
      <c r="Y8" s="17"/>
      <c r="Z8" s="18"/>
      <c r="AA8" s="15"/>
      <c r="AB8" s="17"/>
      <c r="AC8" s="18"/>
      <c r="AD8" s="15"/>
    </row>
    <row r="9" spans="2:30" x14ac:dyDescent="0.3">
      <c r="B9" s="10">
        <v>45492</v>
      </c>
      <c r="C9" s="11">
        <v>8.3000000000000007</v>
      </c>
      <c r="D9" s="4">
        <v>53</v>
      </c>
      <c r="E9" s="12"/>
      <c r="F9" s="120"/>
      <c r="G9" s="69"/>
      <c r="H9" s="62"/>
      <c r="I9" s="71"/>
      <c r="J9" s="17"/>
      <c r="K9" s="18"/>
      <c r="L9" s="15"/>
      <c r="M9" s="17"/>
      <c r="N9" s="18"/>
      <c r="O9" s="15"/>
      <c r="P9" s="17"/>
      <c r="Q9" s="18"/>
      <c r="R9" s="15"/>
      <c r="S9" s="69"/>
      <c r="T9" s="62"/>
      <c r="U9" s="71"/>
      <c r="V9" s="69"/>
      <c r="W9" s="62"/>
      <c r="X9" s="71"/>
      <c r="Y9" s="17"/>
      <c r="Z9" s="18"/>
      <c r="AA9" s="15"/>
      <c r="AB9" s="17"/>
      <c r="AC9" s="18"/>
      <c r="AD9" s="15"/>
    </row>
    <row r="10" spans="2:30" x14ac:dyDescent="0.3">
      <c r="B10" s="10">
        <v>45495</v>
      </c>
      <c r="C10" s="11">
        <v>8.2799999999999994</v>
      </c>
      <c r="D10" s="4">
        <v>54</v>
      </c>
      <c r="E10" s="12">
        <v>18.5</v>
      </c>
      <c r="F10" s="120"/>
      <c r="G10" s="69"/>
      <c r="H10" s="62"/>
      <c r="I10" s="71"/>
      <c r="J10" s="17"/>
      <c r="K10" s="18"/>
      <c r="L10" s="15"/>
      <c r="M10" s="17"/>
      <c r="N10" s="18"/>
      <c r="O10" s="15"/>
      <c r="P10" s="17"/>
      <c r="Q10" s="18"/>
      <c r="R10" s="15"/>
      <c r="S10" s="69"/>
      <c r="T10" s="62"/>
      <c r="U10" s="71"/>
      <c r="V10" s="69"/>
      <c r="W10" s="62"/>
      <c r="X10" s="71"/>
      <c r="Y10" s="17"/>
      <c r="Z10" s="18"/>
      <c r="AA10" s="15"/>
      <c r="AB10" s="17"/>
      <c r="AC10" s="18"/>
      <c r="AD10" s="15"/>
    </row>
    <row r="11" spans="2:30" x14ac:dyDescent="0.3">
      <c r="B11" s="10">
        <v>45497</v>
      </c>
      <c r="C11" s="11">
        <v>8.6</v>
      </c>
      <c r="D11" s="4">
        <v>55</v>
      </c>
      <c r="E11" s="12">
        <v>18</v>
      </c>
      <c r="F11" s="120"/>
      <c r="G11" s="69"/>
      <c r="H11" s="62"/>
      <c r="I11" s="71"/>
      <c r="J11" s="17"/>
      <c r="K11" s="18"/>
      <c r="L11" s="15"/>
      <c r="M11" s="17"/>
      <c r="N11" s="18"/>
      <c r="O11" s="15"/>
      <c r="P11" s="17"/>
      <c r="Q11" s="18"/>
      <c r="R11" s="15"/>
      <c r="S11" s="69"/>
      <c r="T11" s="62"/>
      <c r="U11" s="71"/>
      <c r="V11" s="69"/>
      <c r="W11" s="62"/>
      <c r="X11" s="71"/>
      <c r="Y11" s="17"/>
      <c r="Z11" s="18"/>
      <c r="AA11" s="15"/>
      <c r="AB11" s="17"/>
      <c r="AC11" s="18"/>
      <c r="AD11" s="15"/>
    </row>
    <row r="12" spans="2:30" x14ac:dyDescent="0.3">
      <c r="B12" s="10">
        <v>45498</v>
      </c>
      <c r="C12" s="11"/>
      <c r="D12" s="4"/>
      <c r="E12" s="12"/>
      <c r="F12" s="120"/>
      <c r="G12" s="69"/>
      <c r="H12" s="62"/>
      <c r="I12" s="71"/>
      <c r="J12" s="17"/>
      <c r="K12" s="18"/>
      <c r="L12" s="15"/>
      <c r="M12" s="17"/>
      <c r="N12" s="18"/>
      <c r="O12" s="15"/>
      <c r="P12" s="17"/>
      <c r="Q12" s="18"/>
      <c r="R12" s="15"/>
      <c r="S12" s="69"/>
      <c r="T12" s="62"/>
      <c r="U12" s="71"/>
      <c r="V12" s="69"/>
      <c r="W12" s="62"/>
      <c r="X12" s="71"/>
      <c r="Y12" s="17"/>
      <c r="Z12" s="18"/>
      <c r="AA12" s="15"/>
      <c r="AB12" s="17"/>
      <c r="AC12" s="18"/>
      <c r="AD12" s="15"/>
    </row>
    <row r="13" spans="2:30" x14ac:dyDescent="0.3">
      <c r="B13" s="10">
        <v>45502</v>
      </c>
      <c r="C13" s="11"/>
      <c r="D13" s="4"/>
      <c r="E13" s="12"/>
      <c r="F13" s="120"/>
      <c r="G13" s="69"/>
      <c r="H13" s="62"/>
      <c r="I13" s="71"/>
      <c r="J13" s="17"/>
      <c r="K13" s="18"/>
      <c r="L13" s="15"/>
      <c r="M13" s="17"/>
      <c r="N13" s="18"/>
      <c r="O13" s="15"/>
      <c r="P13" s="17"/>
      <c r="Q13" s="18"/>
      <c r="R13" s="15"/>
      <c r="S13" s="69"/>
      <c r="T13" s="62"/>
      <c r="U13" s="71"/>
      <c r="V13" s="69"/>
      <c r="W13" s="62"/>
      <c r="X13" s="71"/>
      <c r="Y13" s="17"/>
      <c r="Z13" s="18"/>
      <c r="AA13" s="15"/>
      <c r="AB13" s="17"/>
      <c r="AC13" s="18"/>
      <c r="AD13" s="15"/>
    </row>
    <row r="14" spans="2:30" x14ac:dyDescent="0.3">
      <c r="B14" s="10">
        <v>45504</v>
      </c>
      <c r="C14" s="73"/>
      <c r="D14" s="74"/>
      <c r="E14" s="75"/>
      <c r="F14" s="121"/>
      <c r="G14" s="17">
        <v>2.19</v>
      </c>
      <c r="H14" s="18">
        <v>1.91</v>
      </c>
      <c r="I14" s="15">
        <f>G14-H14</f>
        <v>0.28000000000000003</v>
      </c>
      <c r="J14" s="17">
        <v>0</v>
      </c>
      <c r="K14" s="18">
        <v>1.9</v>
      </c>
      <c r="L14" s="15">
        <v>0</v>
      </c>
      <c r="M14" s="17">
        <v>2.25</v>
      </c>
      <c r="N14" s="18">
        <v>2.1</v>
      </c>
      <c r="O14" s="15">
        <f>M14-N14</f>
        <v>0.14999999999999991</v>
      </c>
      <c r="P14" s="17">
        <v>2.2200000000000002</v>
      </c>
      <c r="Q14" s="18">
        <v>1.96</v>
      </c>
      <c r="R14" s="15">
        <f>P14-Q14</f>
        <v>0.26000000000000023</v>
      </c>
      <c r="S14" s="17">
        <v>2.1</v>
      </c>
      <c r="T14" s="18">
        <v>1.87</v>
      </c>
      <c r="U14" s="15">
        <f>S14-T14</f>
        <v>0.22999999999999998</v>
      </c>
      <c r="V14" s="17">
        <v>2.17</v>
      </c>
      <c r="W14" s="18">
        <v>2</v>
      </c>
      <c r="X14" s="15">
        <f>V14-W14</f>
        <v>0.16999999999999993</v>
      </c>
      <c r="Y14" s="17">
        <v>2.2999999999999998</v>
      </c>
      <c r="Z14" s="18">
        <v>0.08</v>
      </c>
      <c r="AA14" s="15">
        <f>Y14-Z14</f>
        <v>2.2199999999999998</v>
      </c>
      <c r="AB14" s="17">
        <v>2.2000000000000002</v>
      </c>
      <c r="AC14" s="18">
        <v>0.1</v>
      </c>
      <c r="AD14" s="15">
        <f>AB14-AC14</f>
        <v>2.1</v>
      </c>
    </row>
    <row r="15" spans="2:30" x14ac:dyDescent="0.3">
      <c r="B15" s="10">
        <v>45505</v>
      </c>
      <c r="C15" s="18">
        <v>8.5</v>
      </c>
      <c r="D15" s="18">
        <v>60</v>
      </c>
      <c r="E15" s="26">
        <v>19</v>
      </c>
      <c r="F15" s="122">
        <v>1.06</v>
      </c>
      <c r="G15" s="101">
        <v>1.1399999999999999</v>
      </c>
      <c r="H15" s="91">
        <v>0.95</v>
      </c>
      <c r="I15" s="99">
        <f>G15-H15</f>
        <v>0.18999999999999995</v>
      </c>
      <c r="J15" s="101">
        <v>0</v>
      </c>
      <c r="K15" s="91">
        <v>1.5</v>
      </c>
      <c r="L15" s="105">
        <v>0</v>
      </c>
      <c r="M15" s="101">
        <v>0</v>
      </c>
      <c r="N15" s="91">
        <v>0</v>
      </c>
      <c r="O15" s="99">
        <v>0</v>
      </c>
      <c r="P15" s="101">
        <v>0</v>
      </c>
      <c r="Q15" s="91">
        <v>0</v>
      </c>
      <c r="R15" s="99">
        <v>0</v>
      </c>
      <c r="S15" s="101">
        <v>1.77</v>
      </c>
      <c r="T15" s="91">
        <v>1.47</v>
      </c>
      <c r="U15" s="99">
        <f>S15-T15</f>
        <v>0.30000000000000004</v>
      </c>
      <c r="V15" s="101">
        <v>1.84</v>
      </c>
      <c r="W15" s="91">
        <v>0.54</v>
      </c>
      <c r="X15" s="99">
        <f>V15-W15</f>
        <v>1.3</v>
      </c>
      <c r="Y15" s="101">
        <v>1.79</v>
      </c>
      <c r="Z15" s="91">
        <v>1.5</v>
      </c>
      <c r="AA15" s="99">
        <f>Y15-Z15</f>
        <v>0.29000000000000004</v>
      </c>
      <c r="AB15" s="101">
        <v>1.75</v>
      </c>
      <c r="AC15" s="91">
        <v>1.63</v>
      </c>
      <c r="AD15" s="99">
        <f>AB15-AC15</f>
        <v>0.12000000000000011</v>
      </c>
    </row>
    <row r="16" spans="2:30" x14ac:dyDescent="0.3">
      <c r="B16" s="10">
        <v>45506</v>
      </c>
      <c r="C16" s="18">
        <v>8.4</v>
      </c>
      <c r="D16" s="18">
        <v>55</v>
      </c>
      <c r="E16" s="18">
        <v>18.8</v>
      </c>
      <c r="F16" s="18">
        <v>1.1000000000000001</v>
      </c>
      <c r="G16" s="18">
        <v>2.0499999999999998</v>
      </c>
      <c r="H16" s="18">
        <v>1.68</v>
      </c>
      <c r="I16" s="18">
        <v>0.37</v>
      </c>
      <c r="J16" s="18">
        <v>0</v>
      </c>
      <c r="K16" s="18">
        <v>1.65</v>
      </c>
      <c r="L16" s="18">
        <v>0</v>
      </c>
      <c r="M16" s="18">
        <v>2.06</v>
      </c>
      <c r="N16" s="18">
        <v>1.65</v>
      </c>
      <c r="O16" s="18">
        <v>0.4</v>
      </c>
      <c r="P16" s="18">
        <v>2.08</v>
      </c>
      <c r="Q16" s="18">
        <v>1.83</v>
      </c>
      <c r="R16" s="18">
        <v>0.27</v>
      </c>
      <c r="S16" s="18">
        <v>1.95</v>
      </c>
      <c r="T16" s="18">
        <v>1.68</v>
      </c>
      <c r="U16" s="18">
        <v>0.28000000000000003</v>
      </c>
      <c r="V16" s="18">
        <v>1.94</v>
      </c>
      <c r="W16" s="18">
        <v>1.75</v>
      </c>
      <c r="X16" s="18">
        <v>0.19</v>
      </c>
      <c r="Y16" s="18">
        <v>1.66</v>
      </c>
      <c r="Z16" s="18">
        <v>1.39</v>
      </c>
      <c r="AA16" s="18">
        <v>0.26</v>
      </c>
      <c r="AB16" s="18">
        <v>1.59</v>
      </c>
      <c r="AC16" s="18">
        <v>1.51</v>
      </c>
      <c r="AD16" s="18">
        <v>7.0000000000000007E-2</v>
      </c>
    </row>
  </sheetData>
  <mergeCells count="40">
    <mergeCell ref="C2:F4"/>
    <mergeCell ref="G2:AD2"/>
    <mergeCell ref="B2:B4"/>
    <mergeCell ref="I5:I6"/>
    <mergeCell ref="G3:I4"/>
    <mergeCell ref="J3:L4"/>
    <mergeCell ref="L5:L6"/>
    <mergeCell ref="O5:O6"/>
    <mergeCell ref="M3:O4"/>
    <mergeCell ref="R5:R6"/>
    <mergeCell ref="P3:R4"/>
    <mergeCell ref="S3:U4"/>
    <mergeCell ref="U5:U6"/>
    <mergeCell ref="V3:X4"/>
    <mergeCell ref="X5:X6"/>
    <mergeCell ref="Y3:AA4"/>
    <mergeCell ref="AB3:AD4"/>
    <mergeCell ref="AD5:AD6"/>
    <mergeCell ref="P5:P6"/>
    <mergeCell ref="Q5:Q6"/>
    <mergeCell ref="S5:S6"/>
    <mergeCell ref="T5:T6"/>
    <mergeCell ref="V5:V6"/>
    <mergeCell ref="W5:W6"/>
    <mergeCell ref="Y5:Y6"/>
    <mergeCell ref="Z5:Z6"/>
    <mergeCell ref="AB5:AB6"/>
    <mergeCell ref="AC5:AC6"/>
    <mergeCell ref="AA5:AA6"/>
    <mergeCell ref="N5:N6"/>
    <mergeCell ref="B5:B6"/>
    <mergeCell ref="C5:C6"/>
    <mergeCell ref="D5:D6"/>
    <mergeCell ref="E5:E6"/>
    <mergeCell ref="G5:G6"/>
    <mergeCell ref="H5:H6"/>
    <mergeCell ref="J5:J6"/>
    <mergeCell ref="K5:K6"/>
    <mergeCell ref="M5:M6"/>
    <mergeCell ref="F5:F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T75"/>
  <sheetViews>
    <sheetView tabSelected="1" workbookViewId="0">
      <pane xSplit="2" ySplit="6" topLeftCell="C50" activePane="bottomRight" state="frozen"/>
      <selection pane="topRight" activeCell="C1" sqref="C1"/>
      <selection pane="bottomLeft" activeCell="A7" sqref="A7"/>
      <selection pane="bottomRight" activeCell="CN71" sqref="CN71:CN72"/>
    </sheetView>
  </sheetViews>
  <sheetFormatPr baseColWidth="10" defaultRowHeight="14.4" x14ac:dyDescent="0.3"/>
  <cols>
    <col min="1" max="1" width="10.33203125" customWidth="1"/>
    <col min="2" max="2" width="24.33203125" customWidth="1"/>
    <col min="3" max="3" width="11.6640625" customWidth="1"/>
    <col min="4" max="4" width="9.109375" customWidth="1"/>
    <col min="5" max="5" width="11.44140625" customWidth="1"/>
    <col min="6" max="6" width="14" customWidth="1"/>
    <col min="7" max="7" width="16.33203125" bestFit="1" customWidth="1"/>
    <col min="8" max="8" width="8.5546875" bestFit="1" customWidth="1"/>
    <col min="9" max="9" width="11" bestFit="1" customWidth="1"/>
    <col min="10" max="10" width="9.88671875" bestFit="1" customWidth="1"/>
    <col min="11" max="11" width="15" customWidth="1"/>
    <col min="14" max="14" width="8.5546875" bestFit="1" customWidth="1"/>
    <col min="16" max="17" width="16.109375" customWidth="1"/>
    <col min="22" max="22" width="9.88671875" customWidth="1"/>
    <col min="23" max="23" width="13" customWidth="1"/>
    <col min="24" max="24" width="10.88671875" customWidth="1"/>
    <col min="25" max="25" width="11.5546875" customWidth="1"/>
    <col min="46" max="46" width="13.6640625" customWidth="1"/>
    <col min="47" max="47" width="13.44140625" customWidth="1"/>
  </cols>
  <sheetData>
    <row r="1" spans="2:98" ht="15" thickBot="1" x14ac:dyDescent="0.35"/>
    <row r="2" spans="2:98" ht="32.25" customHeight="1" thickBot="1" x14ac:dyDescent="0.35">
      <c r="C2" s="227" t="s">
        <v>13</v>
      </c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21" t="s">
        <v>14</v>
      </c>
      <c r="P2" s="222"/>
      <c r="Q2" s="222"/>
      <c r="R2" s="222"/>
      <c r="S2" s="222"/>
      <c r="T2" s="222"/>
      <c r="U2" s="216"/>
      <c r="V2" s="216"/>
      <c r="W2" s="216"/>
      <c r="X2" s="216"/>
      <c r="Y2" s="216"/>
      <c r="Z2" s="216"/>
      <c r="AA2" s="227" t="s">
        <v>15</v>
      </c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5" t="s">
        <v>16</v>
      </c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08" t="s">
        <v>17</v>
      </c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15" t="s">
        <v>18</v>
      </c>
      <c r="BL2" s="216"/>
      <c r="BM2" s="216"/>
      <c r="BN2" s="216"/>
      <c r="BO2" s="216"/>
      <c r="BP2" s="216"/>
      <c r="BQ2" s="216"/>
      <c r="BR2" s="216"/>
      <c r="BS2" s="216"/>
      <c r="BT2" s="216"/>
      <c r="BU2" s="216"/>
      <c r="BV2" s="216"/>
      <c r="BW2" s="208" t="s">
        <v>19</v>
      </c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15" t="s">
        <v>20</v>
      </c>
      <c r="CJ2" s="216"/>
      <c r="CK2" s="216"/>
      <c r="CL2" s="216"/>
      <c r="CM2" s="216"/>
      <c r="CN2" s="216"/>
      <c r="CO2" s="216"/>
      <c r="CP2" s="216"/>
      <c r="CQ2" s="216"/>
      <c r="CR2" s="216"/>
      <c r="CS2" s="216"/>
      <c r="CT2" s="229"/>
    </row>
    <row r="3" spans="2:98" ht="15" customHeight="1" x14ac:dyDescent="0.3">
      <c r="B3" s="201" t="s">
        <v>3</v>
      </c>
      <c r="C3" s="230" t="s">
        <v>21</v>
      </c>
      <c r="D3" s="231"/>
      <c r="E3" s="231"/>
      <c r="F3" s="231"/>
      <c r="G3" s="231"/>
      <c r="H3" s="232"/>
      <c r="I3" s="236" t="s">
        <v>68</v>
      </c>
      <c r="J3" s="231"/>
      <c r="K3" s="231"/>
      <c r="L3" s="231"/>
      <c r="M3" s="231"/>
      <c r="N3" s="232"/>
      <c r="O3" s="244" t="s">
        <v>21</v>
      </c>
      <c r="P3" s="245"/>
      <c r="Q3" s="245"/>
      <c r="R3" s="245"/>
      <c r="S3" s="245"/>
      <c r="T3" s="246"/>
      <c r="U3" s="227" t="s">
        <v>68</v>
      </c>
      <c r="V3" s="217"/>
      <c r="W3" s="217"/>
      <c r="X3" s="217"/>
      <c r="Y3" s="217"/>
      <c r="Z3" s="218"/>
      <c r="AA3" s="230" t="s">
        <v>21</v>
      </c>
      <c r="AB3" s="231"/>
      <c r="AC3" s="231"/>
      <c r="AD3" s="231"/>
      <c r="AE3" s="231"/>
      <c r="AF3" s="232"/>
      <c r="AG3" s="236" t="s">
        <v>68</v>
      </c>
      <c r="AH3" s="231"/>
      <c r="AI3" s="231"/>
      <c r="AJ3" s="231"/>
      <c r="AK3" s="231"/>
      <c r="AL3" s="232"/>
      <c r="AM3" s="217" t="s">
        <v>21</v>
      </c>
      <c r="AN3" s="217"/>
      <c r="AO3" s="217"/>
      <c r="AP3" s="217"/>
      <c r="AQ3" s="217"/>
      <c r="AR3" s="218"/>
      <c r="AS3" s="217" t="s">
        <v>68</v>
      </c>
      <c r="AT3" s="217"/>
      <c r="AU3" s="217"/>
      <c r="AV3" s="217"/>
      <c r="AW3" s="217"/>
      <c r="AX3" s="217"/>
      <c r="AY3" s="221" t="s">
        <v>21</v>
      </c>
      <c r="AZ3" s="222"/>
      <c r="BA3" s="222"/>
      <c r="BB3" s="222"/>
      <c r="BC3" s="222"/>
      <c r="BD3" s="223"/>
      <c r="BE3" s="222" t="s">
        <v>68</v>
      </c>
      <c r="BF3" s="222"/>
      <c r="BG3" s="222"/>
      <c r="BH3" s="222"/>
      <c r="BI3" s="222"/>
      <c r="BJ3" s="222"/>
      <c r="BK3" s="227" t="s">
        <v>21</v>
      </c>
      <c r="BL3" s="217"/>
      <c r="BM3" s="217"/>
      <c r="BN3" s="217"/>
      <c r="BO3" s="217"/>
      <c r="BP3" s="218"/>
      <c r="BQ3" s="217" t="s">
        <v>68</v>
      </c>
      <c r="BR3" s="217"/>
      <c r="BS3" s="217"/>
      <c r="BT3" s="217"/>
      <c r="BU3" s="217"/>
      <c r="BV3" s="217"/>
      <c r="BW3" s="221" t="s">
        <v>21</v>
      </c>
      <c r="BX3" s="222"/>
      <c r="BY3" s="222"/>
      <c r="BZ3" s="222"/>
      <c r="CA3" s="222"/>
      <c r="CB3" s="223"/>
      <c r="CC3" s="222" t="s">
        <v>68</v>
      </c>
      <c r="CD3" s="222"/>
      <c r="CE3" s="222"/>
      <c r="CF3" s="222"/>
      <c r="CG3" s="222"/>
      <c r="CH3" s="222"/>
      <c r="CI3" s="227" t="s">
        <v>21</v>
      </c>
      <c r="CJ3" s="217"/>
      <c r="CK3" s="217"/>
      <c r="CL3" s="217"/>
      <c r="CM3" s="217"/>
      <c r="CN3" s="218"/>
      <c r="CO3" s="217" t="s">
        <v>68</v>
      </c>
      <c r="CP3" s="217"/>
      <c r="CQ3" s="217"/>
      <c r="CR3" s="217"/>
      <c r="CS3" s="217"/>
      <c r="CT3" s="218"/>
    </row>
    <row r="4" spans="2:98" ht="15.75" customHeight="1" thickBot="1" x14ac:dyDescent="0.35">
      <c r="B4" s="255"/>
      <c r="C4" s="233"/>
      <c r="D4" s="234"/>
      <c r="E4" s="234"/>
      <c r="F4" s="234"/>
      <c r="G4" s="234"/>
      <c r="H4" s="235"/>
      <c r="I4" s="237"/>
      <c r="J4" s="234"/>
      <c r="K4" s="234"/>
      <c r="L4" s="234"/>
      <c r="M4" s="234"/>
      <c r="N4" s="235"/>
      <c r="O4" s="247"/>
      <c r="P4" s="248"/>
      <c r="Q4" s="248"/>
      <c r="R4" s="248"/>
      <c r="S4" s="248"/>
      <c r="T4" s="249"/>
      <c r="U4" s="250"/>
      <c r="V4" s="251"/>
      <c r="W4" s="251"/>
      <c r="X4" s="251"/>
      <c r="Y4" s="251"/>
      <c r="Z4" s="252"/>
      <c r="AA4" s="233"/>
      <c r="AB4" s="234"/>
      <c r="AC4" s="234"/>
      <c r="AD4" s="234"/>
      <c r="AE4" s="234"/>
      <c r="AF4" s="235"/>
      <c r="AG4" s="237"/>
      <c r="AH4" s="234"/>
      <c r="AI4" s="234"/>
      <c r="AJ4" s="234"/>
      <c r="AK4" s="234"/>
      <c r="AL4" s="235"/>
      <c r="AM4" s="219"/>
      <c r="AN4" s="219"/>
      <c r="AO4" s="219"/>
      <c r="AP4" s="219"/>
      <c r="AQ4" s="219"/>
      <c r="AR4" s="220"/>
      <c r="AS4" s="219"/>
      <c r="AT4" s="219"/>
      <c r="AU4" s="219"/>
      <c r="AV4" s="219"/>
      <c r="AW4" s="219"/>
      <c r="AX4" s="219"/>
      <c r="AY4" s="224"/>
      <c r="AZ4" s="225"/>
      <c r="BA4" s="225"/>
      <c r="BB4" s="225"/>
      <c r="BC4" s="225"/>
      <c r="BD4" s="226"/>
      <c r="BE4" s="225"/>
      <c r="BF4" s="225"/>
      <c r="BG4" s="225"/>
      <c r="BH4" s="225"/>
      <c r="BI4" s="225"/>
      <c r="BJ4" s="225"/>
      <c r="BK4" s="228"/>
      <c r="BL4" s="219"/>
      <c r="BM4" s="219"/>
      <c r="BN4" s="219"/>
      <c r="BO4" s="219"/>
      <c r="BP4" s="220"/>
      <c r="BQ4" s="219"/>
      <c r="BR4" s="219"/>
      <c r="BS4" s="219"/>
      <c r="BT4" s="219"/>
      <c r="BU4" s="219"/>
      <c r="BV4" s="219"/>
      <c r="BW4" s="224"/>
      <c r="BX4" s="225"/>
      <c r="BY4" s="225"/>
      <c r="BZ4" s="225"/>
      <c r="CA4" s="225"/>
      <c r="CB4" s="226"/>
      <c r="CC4" s="225"/>
      <c r="CD4" s="225"/>
      <c r="CE4" s="225"/>
      <c r="CF4" s="225"/>
      <c r="CG4" s="225"/>
      <c r="CH4" s="225"/>
      <c r="CI4" s="228"/>
      <c r="CJ4" s="219"/>
      <c r="CK4" s="219"/>
      <c r="CL4" s="219"/>
      <c r="CM4" s="219"/>
      <c r="CN4" s="220"/>
      <c r="CO4" s="219"/>
      <c r="CP4" s="219"/>
      <c r="CQ4" s="219"/>
      <c r="CR4" s="219"/>
      <c r="CS4" s="219"/>
      <c r="CT4" s="220"/>
    </row>
    <row r="5" spans="2:98" ht="27.6" customHeight="1" thickBot="1" x14ac:dyDescent="0.35">
      <c r="B5" s="256" t="s">
        <v>4</v>
      </c>
      <c r="C5" s="253" t="s">
        <v>12</v>
      </c>
      <c r="D5" s="238" t="s">
        <v>10</v>
      </c>
      <c r="E5" s="238" t="s">
        <v>40</v>
      </c>
      <c r="F5" s="45" t="s">
        <v>47</v>
      </c>
      <c r="G5" s="45" t="s">
        <v>48</v>
      </c>
      <c r="H5" s="242" t="s">
        <v>9</v>
      </c>
      <c r="I5" s="240" t="s">
        <v>12</v>
      </c>
      <c r="J5" s="238" t="s">
        <v>10</v>
      </c>
      <c r="K5" s="238" t="s">
        <v>40</v>
      </c>
      <c r="L5" s="45" t="s">
        <v>47</v>
      </c>
      <c r="M5" s="45" t="s">
        <v>48</v>
      </c>
      <c r="N5" s="242" t="s">
        <v>9</v>
      </c>
      <c r="O5" s="253" t="s">
        <v>12</v>
      </c>
      <c r="P5" s="238" t="s">
        <v>10</v>
      </c>
      <c r="Q5" s="238" t="s">
        <v>40</v>
      </c>
      <c r="R5" s="45" t="s">
        <v>49</v>
      </c>
      <c r="S5" s="45" t="s">
        <v>50</v>
      </c>
      <c r="T5" s="242" t="s">
        <v>9</v>
      </c>
      <c r="U5" s="253" t="s">
        <v>12</v>
      </c>
      <c r="V5" s="238" t="s">
        <v>10</v>
      </c>
      <c r="W5" s="238" t="s">
        <v>40</v>
      </c>
      <c r="X5" s="45" t="s">
        <v>49</v>
      </c>
      <c r="Y5" s="45" t="s">
        <v>50</v>
      </c>
      <c r="Z5" s="242" t="s">
        <v>9</v>
      </c>
      <c r="AA5" s="253" t="s">
        <v>12</v>
      </c>
      <c r="AB5" s="238" t="s">
        <v>10</v>
      </c>
      <c r="AC5" s="238" t="s">
        <v>40</v>
      </c>
      <c r="AD5" s="45" t="s">
        <v>51</v>
      </c>
      <c r="AE5" s="45" t="s">
        <v>52</v>
      </c>
      <c r="AF5" s="242" t="s">
        <v>9</v>
      </c>
      <c r="AG5" s="240" t="s">
        <v>12</v>
      </c>
      <c r="AH5" s="238" t="s">
        <v>10</v>
      </c>
      <c r="AI5" s="238" t="s">
        <v>40</v>
      </c>
      <c r="AJ5" s="45" t="s">
        <v>51</v>
      </c>
      <c r="AK5" s="45" t="s">
        <v>52</v>
      </c>
      <c r="AL5" s="242" t="s">
        <v>9</v>
      </c>
      <c r="AM5" s="210" t="s">
        <v>12</v>
      </c>
      <c r="AN5" s="207" t="s">
        <v>10</v>
      </c>
      <c r="AO5" s="207" t="s">
        <v>40</v>
      </c>
      <c r="AP5" s="5" t="s">
        <v>53</v>
      </c>
      <c r="AQ5" s="5" t="s">
        <v>54</v>
      </c>
      <c r="AR5" s="212" t="s">
        <v>9</v>
      </c>
      <c r="AS5" s="210" t="s">
        <v>12</v>
      </c>
      <c r="AT5" s="207" t="s">
        <v>10</v>
      </c>
      <c r="AU5" s="207" t="s">
        <v>40</v>
      </c>
      <c r="AV5" s="5" t="s">
        <v>53</v>
      </c>
      <c r="AW5" s="5" t="s">
        <v>54</v>
      </c>
      <c r="AX5" s="213" t="s">
        <v>9</v>
      </c>
      <c r="AY5" s="212" t="s">
        <v>12</v>
      </c>
      <c r="AZ5" s="207" t="s">
        <v>10</v>
      </c>
      <c r="BA5" s="207" t="s">
        <v>40</v>
      </c>
      <c r="BB5" s="5" t="s">
        <v>55</v>
      </c>
      <c r="BC5" s="5" t="s">
        <v>55</v>
      </c>
      <c r="BD5" s="212" t="s">
        <v>9</v>
      </c>
      <c r="BE5" s="210" t="s">
        <v>12</v>
      </c>
      <c r="BF5" s="207" t="s">
        <v>10</v>
      </c>
      <c r="BG5" s="207" t="s">
        <v>40</v>
      </c>
      <c r="BH5" s="5" t="s">
        <v>55</v>
      </c>
      <c r="BI5" s="5" t="s">
        <v>56</v>
      </c>
      <c r="BJ5" s="213" t="s">
        <v>9</v>
      </c>
      <c r="BK5" s="212" t="s">
        <v>12</v>
      </c>
      <c r="BL5" s="207" t="s">
        <v>10</v>
      </c>
      <c r="BM5" s="207" t="s">
        <v>40</v>
      </c>
      <c r="BN5" s="5" t="s">
        <v>58</v>
      </c>
      <c r="BO5" s="5" t="s">
        <v>57</v>
      </c>
      <c r="BP5" s="212" t="s">
        <v>9</v>
      </c>
      <c r="BQ5" s="210" t="s">
        <v>12</v>
      </c>
      <c r="BR5" s="207" t="s">
        <v>10</v>
      </c>
      <c r="BS5" s="207" t="s">
        <v>40</v>
      </c>
      <c r="BT5" s="5" t="s">
        <v>58</v>
      </c>
      <c r="BU5" s="5" t="s">
        <v>57</v>
      </c>
      <c r="BV5" s="213" t="s">
        <v>9</v>
      </c>
      <c r="BW5" s="212" t="s">
        <v>12</v>
      </c>
      <c r="BX5" s="207" t="s">
        <v>10</v>
      </c>
      <c r="BY5" s="207" t="s">
        <v>40</v>
      </c>
      <c r="BZ5" s="5" t="s">
        <v>46</v>
      </c>
      <c r="CA5" s="5" t="s">
        <v>59</v>
      </c>
      <c r="CB5" s="212" t="s">
        <v>9</v>
      </c>
      <c r="CC5" s="210" t="s">
        <v>12</v>
      </c>
      <c r="CD5" s="207" t="s">
        <v>10</v>
      </c>
      <c r="CE5" s="207" t="s">
        <v>40</v>
      </c>
      <c r="CF5" s="5" t="s">
        <v>46</v>
      </c>
      <c r="CG5" s="5" t="s">
        <v>59</v>
      </c>
      <c r="CH5" s="213" t="s">
        <v>9</v>
      </c>
      <c r="CI5" s="212" t="s">
        <v>12</v>
      </c>
      <c r="CJ5" s="207" t="s">
        <v>10</v>
      </c>
      <c r="CK5" s="207" t="s">
        <v>40</v>
      </c>
      <c r="CL5" s="5" t="s">
        <v>60</v>
      </c>
      <c r="CM5" s="5" t="s">
        <v>61</v>
      </c>
      <c r="CN5" s="212" t="s">
        <v>9</v>
      </c>
      <c r="CO5" s="210" t="s">
        <v>12</v>
      </c>
      <c r="CP5" s="207" t="s">
        <v>10</v>
      </c>
      <c r="CQ5" s="207" t="s">
        <v>40</v>
      </c>
      <c r="CR5" s="5" t="s">
        <v>60</v>
      </c>
      <c r="CS5" s="5" t="s">
        <v>61</v>
      </c>
      <c r="CT5" s="212" t="s">
        <v>9</v>
      </c>
    </row>
    <row r="6" spans="2:98" ht="45.75" customHeight="1" thickBot="1" x14ac:dyDescent="0.35">
      <c r="B6" s="256"/>
      <c r="C6" s="254"/>
      <c r="D6" s="239"/>
      <c r="E6" s="239"/>
      <c r="F6" s="61" t="s">
        <v>7</v>
      </c>
      <c r="G6" s="61" t="s">
        <v>8</v>
      </c>
      <c r="H6" s="243"/>
      <c r="I6" s="241"/>
      <c r="J6" s="239"/>
      <c r="K6" s="239"/>
      <c r="L6" s="61" t="s">
        <v>7</v>
      </c>
      <c r="M6" s="61" t="s">
        <v>8</v>
      </c>
      <c r="N6" s="243"/>
      <c r="O6" s="254"/>
      <c r="P6" s="239"/>
      <c r="Q6" s="239"/>
      <c r="R6" s="61" t="s">
        <v>7</v>
      </c>
      <c r="S6" s="61" t="s">
        <v>8</v>
      </c>
      <c r="T6" s="243"/>
      <c r="U6" s="254"/>
      <c r="V6" s="239"/>
      <c r="W6" s="239"/>
      <c r="X6" s="61" t="s">
        <v>7</v>
      </c>
      <c r="Y6" s="61" t="s">
        <v>8</v>
      </c>
      <c r="Z6" s="243"/>
      <c r="AA6" s="254"/>
      <c r="AB6" s="239"/>
      <c r="AC6" s="239"/>
      <c r="AD6" s="61" t="s">
        <v>7</v>
      </c>
      <c r="AE6" s="61" t="s">
        <v>8</v>
      </c>
      <c r="AF6" s="243"/>
      <c r="AG6" s="241"/>
      <c r="AH6" s="239"/>
      <c r="AI6" s="239"/>
      <c r="AJ6" s="61" t="s">
        <v>7</v>
      </c>
      <c r="AK6" s="61" t="s">
        <v>8</v>
      </c>
      <c r="AL6" s="243"/>
      <c r="AM6" s="211"/>
      <c r="AN6" s="207"/>
      <c r="AO6" s="207"/>
      <c r="AP6" s="6" t="s">
        <v>7</v>
      </c>
      <c r="AQ6" s="6" t="s">
        <v>8</v>
      </c>
      <c r="AR6" s="207"/>
      <c r="AS6" s="211"/>
      <c r="AT6" s="207"/>
      <c r="AU6" s="207"/>
      <c r="AV6" s="6" t="s">
        <v>7</v>
      </c>
      <c r="AW6" s="6" t="s">
        <v>8</v>
      </c>
      <c r="AX6" s="214"/>
      <c r="AY6" s="207"/>
      <c r="AZ6" s="207"/>
      <c r="BA6" s="207"/>
      <c r="BB6" s="6" t="s">
        <v>7</v>
      </c>
      <c r="BC6" s="6" t="s">
        <v>8</v>
      </c>
      <c r="BD6" s="207"/>
      <c r="BE6" s="211"/>
      <c r="BF6" s="207"/>
      <c r="BG6" s="207"/>
      <c r="BH6" s="6" t="s">
        <v>7</v>
      </c>
      <c r="BI6" s="6" t="s">
        <v>8</v>
      </c>
      <c r="BJ6" s="214"/>
      <c r="BK6" s="207"/>
      <c r="BL6" s="207"/>
      <c r="BM6" s="207"/>
      <c r="BN6" s="6" t="s">
        <v>7</v>
      </c>
      <c r="BO6" s="6" t="s">
        <v>8</v>
      </c>
      <c r="BP6" s="207"/>
      <c r="BQ6" s="211"/>
      <c r="BR6" s="207"/>
      <c r="BS6" s="207"/>
      <c r="BT6" s="6" t="s">
        <v>7</v>
      </c>
      <c r="BU6" s="6" t="s">
        <v>8</v>
      </c>
      <c r="BV6" s="214"/>
      <c r="BW6" s="207"/>
      <c r="BX6" s="207"/>
      <c r="BY6" s="207"/>
      <c r="BZ6" s="6" t="s">
        <v>7</v>
      </c>
      <c r="CA6" s="6" t="s">
        <v>8</v>
      </c>
      <c r="CB6" s="207"/>
      <c r="CC6" s="211"/>
      <c r="CD6" s="207"/>
      <c r="CE6" s="207"/>
      <c r="CF6" s="6" t="s">
        <v>7</v>
      </c>
      <c r="CG6" s="6" t="s">
        <v>8</v>
      </c>
      <c r="CH6" s="214"/>
      <c r="CI6" s="207"/>
      <c r="CJ6" s="207"/>
      <c r="CK6" s="207"/>
      <c r="CL6" s="6" t="s">
        <v>7</v>
      </c>
      <c r="CM6" s="6" t="s">
        <v>8</v>
      </c>
      <c r="CN6" s="207"/>
      <c r="CO6" s="211"/>
      <c r="CP6" s="207"/>
      <c r="CQ6" s="207"/>
      <c r="CR6" s="6" t="s">
        <v>7</v>
      </c>
      <c r="CS6" s="6" t="s">
        <v>8</v>
      </c>
      <c r="CT6" s="207"/>
    </row>
    <row r="7" spans="2:98" ht="15.75" customHeight="1" x14ac:dyDescent="0.3">
      <c r="B7" s="14">
        <v>45490</v>
      </c>
      <c r="C7" s="38">
        <v>0.46</v>
      </c>
      <c r="D7" s="39">
        <v>239</v>
      </c>
      <c r="E7" s="39"/>
      <c r="F7" s="42">
        <v>1.7</v>
      </c>
      <c r="G7" s="42">
        <v>0.7</v>
      </c>
      <c r="H7" s="40">
        <f t="shared" ref="H7:H30" si="0">F7-G7</f>
        <v>1</v>
      </c>
      <c r="I7" s="38">
        <v>0.05</v>
      </c>
      <c r="J7" s="39">
        <v>196</v>
      </c>
      <c r="K7" s="39" t="s">
        <v>11</v>
      </c>
      <c r="L7" s="42">
        <v>1.47</v>
      </c>
      <c r="M7" s="42">
        <v>0.31</v>
      </c>
      <c r="N7" s="40">
        <f t="shared" ref="N7:N27" si="1">L7-M7</f>
        <v>1.1599999999999999</v>
      </c>
      <c r="O7" s="79">
        <v>0.46</v>
      </c>
      <c r="P7" s="80">
        <v>222</v>
      </c>
      <c r="Q7" s="80"/>
      <c r="R7" s="1">
        <v>1.6</v>
      </c>
      <c r="S7" s="1">
        <v>0.6</v>
      </c>
      <c r="T7" s="2">
        <f t="shared" ref="T7:T30" si="2">R7-S7</f>
        <v>1</v>
      </c>
      <c r="U7" s="38">
        <v>0.46</v>
      </c>
      <c r="V7" s="39">
        <v>230</v>
      </c>
      <c r="W7" s="39"/>
      <c r="X7" s="42">
        <v>2.25</v>
      </c>
      <c r="Y7" s="42">
        <v>0</v>
      </c>
      <c r="Z7" s="40">
        <f>X7-Y7</f>
        <v>2.25</v>
      </c>
      <c r="AA7" s="83">
        <v>0.41</v>
      </c>
      <c r="AB7" s="80">
        <v>211</v>
      </c>
      <c r="AC7" s="80"/>
      <c r="AD7" s="1">
        <v>2.4</v>
      </c>
      <c r="AE7" s="1">
        <v>0.6</v>
      </c>
      <c r="AF7" s="2">
        <f t="shared" ref="AF7:AF30" si="3">AD7-AE7</f>
        <v>1.7999999999999998</v>
      </c>
      <c r="AG7" s="38">
        <v>0.42</v>
      </c>
      <c r="AH7" s="39">
        <v>221</v>
      </c>
      <c r="AI7" s="39"/>
      <c r="AJ7" s="42">
        <v>2.25</v>
      </c>
      <c r="AK7" s="42">
        <v>0.44</v>
      </c>
      <c r="AL7" s="40">
        <f t="shared" ref="AL7:AL21" si="4">AJ7-AK7</f>
        <v>1.81</v>
      </c>
      <c r="AM7" s="142">
        <v>0.01</v>
      </c>
      <c r="AN7" s="39">
        <v>245</v>
      </c>
      <c r="AO7" s="39"/>
      <c r="AP7" s="42">
        <v>1.8</v>
      </c>
      <c r="AQ7" s="42">
        <v>0.7</v>
      </c>
      <c r="AR7" s="115">
        <f t="shared" ref="AR7:AR44" si="5">AP7-AQ7</f>
        <v>1.1000000000000001</v>
      </c>
      <c r="AS7" s="38">
        <v>0.02</v>
      </c>
      <c r="AT7" s="39">
        <v>312</v>
      </c>
      <c r="AU7" s="39"/>
      <c r="AV7" s="42">
        <v>2.1800000000000002</v>
      </c>
      <c r="AW7" s="42">
        <v>0.02</v>
      </c>
      <c r="AX7" s="40">
        <f t="shared" ref="AX7:AX21" si="6">AV7-AW7</f>
        <v>2.16</v>
      </c>
      <c r="AY7" s="8">
        <v>0.06</v>
      </c>
      <c r="AZ7" s="7">
        <v>224</v>
      </c>
      <c r="BA7" s="7"/>
      <c r="BB7" s="4">
        <v>1.7</v>
      </c>
      <c r="BC7" s="4">
        <v>0.7</v>
      </c>
      <c r="BD7" s="12">
        <f t="shared" ref="BD7:BD21" si="7">BB7-BC7</f>
        <v>1</v>
      </c>
      <c r="BE7" s="38">
        <v>7.0000000000000007E-2</v>
      </c>
      <c r="BF7" s="39">
        <v>312</v>
      </c>
      <c r="BG7" s="39"/>
      <c r="BH7" s="42">
        <v>2.12</v>
      </c>
      <c r="BI7" s="42">
        <v>0.55000000000000004</v>
      </c>
      <c r="BJ7" s="40">
        <f t="shared" ref="BJ7:BJ27" si="8">BH7-BI7</f>
        <v>1.57</v>
      </c>
      <c r="BK7" s="8">
        <v>0.06</v>
      </c>
      <c r="BL7" s="7">
        <v>224</v>
      </c>
      <c r="BM7" s="7"/>
      <c r="BN7" s="4">
        <v>1.7</v>
      </c>
      <c r="BO7" s="4">
        <v>0.7</v>
      </c>
      <c r="BP7" s="12">
        <f t="shared" ref="BP7:BP40" si="9">BN7-BO7</f>
        <v>1</v>
      </c>
      <c r="BQ7" s="38">
        <v>3.66</v>
      </c>
      <c r="BR7" s="39">
        <v>275</v>
      </c>
      <c r="BS7" s="39"/>
      <c r="BT7" s="42">
        <v>2.15</v>
      </c>
      <c r="BU7" s="42">
        <v>0.53</v>
      </c>
      <c r="BV7" s="40">
        <f t="shared" ref="BV7:BV27" si="10">BT7-BU7</f>
        <v>1.6199999999999999</v>
      </c>
      <c r="BW7" s="8">
        <v>0.25</v>
      </c>
      <c r="BX7" s="7">
        <v>315</v>
      </c>
      <c r="BY7" s="7"/>
      <c r="BZ7" s="4">
        <v>1.7</v>
      </c>
      <c r="CA7" s="4">
        <v>0.7</v>
      </c>
      <c r="CB7" s="12">
        <f>BZ7-CA7</f>
        <v>1</v>
      </c>
      <c r="CC7" s="38">
        <v>0.27</v>
      </c>
      <c r="CD7" s="39">
        <v>350</v>
      </c>
      <c r="CE7" s="39"/>
      <c r="CF7" s="42">
        <v>1.58</v>
      </c>
      <c r="CG7" s="42">
        <v>0.34</v>
      </c>
      <c r="CH7" s="40">
        <f t="shared" ref="CH7:CH26" si="11">CF7-CG7</f>
        <v>1.24</v>
      </c>
      <c r="CI7" s="8">
        <v>1.49</v>
      </c>
      <c r="CJ7" s="7">
        <v>0</v>
      </c>
      <c r="CK7" s="7"/>
      <c r="CL7" s="4">
        <v>1.9</v>
      </c>
      <c r="CM7" s="4">
        <v>0.6</v>
      </c>
      <c r="CN7" s="12">
        <f t="shared" ref="CN7:CN30" si="12">CL7-CM7</f>
        <v>1.2999999999999998</v>
      </c>
      <c r="CO7" s="38">
        <v>0.73</v>
      </c>
      <c r="CP7" s="39">
        <v>162</v>
      </c>
      <c r="CQ7" s="39"/>
      <c r="CR7" s="42">
        <v>1.83</v>
      </c>
      <c r="CS7" s="42">
        <v>0.34</v>
      </c>
      <c r="CT7" s="40">
        <f t="shared" ref="CT7:CT27" si="13">CR7-CS7</f>
        <v>1.49</v>
      </c>
    </row>
    <row r="8" spans="2:98" x14ac:dyDescent="0.3">
      <c r="B8" s="14">
        <v>45491</v>
      </c>
      <c r="C8" s="11">
        <v>0.47</v>
      </c>
      <c r="D8" s="4">
        <v>85</v>
      </c>
      <c r="E8" s="4"/>
      <c r="F8" s="4">
        <v>0.8</v>
      </c>
      <c r="G8" s="4">
        <v>0.5</v>
      </c>
      <c r="H8" s="13">
        <f t="shared" si="0"/>
        <v>0.30000000000000004</v>
      </c>
      <c r="I8" s="11">
        <v>0.5</v>
      </c>
      <c r="J8" s="4">
        <v>270</v>
      </c>
      <c r="K8" s="4">
        <v>1348695</v>
      </c>
      <c r="L8" s="4">
        <v>1.74</v>
      </c>
      <c r="M8" s="4">
        <v>0.45</v>
      </c>
      <c r="N8" s="13">
        <f t="shared" si="1"/>
        <v>1.29</v>
      </c>
      <c r="O8" s="11">
        <v>0.63</v>
      </c>
      <c r="P8" s="4">
        <v>102</v>
      </c>
      <c r="Q8" s="4"/>
      <c r="R8" s="4">
        <v>0.7</v>
      </c>
      <c r="S8" s="4">
        <v>0.4</v>
      </c>
      <c r="T8" s="12">
        <f t="shared" si="2"/>
        <v>0.29999999999999993</v>
      </c>
      <c r="U8" s="11">
        <v>0.71</v>
      </c>
      <c r="V8" s="4">
        <v>273</v>
      </c>
      <c r="W8" s="4">
        <v>1063620</v>
      </c>
      <c r="X8" s="4">
        <v>1.67</v>
      </c>
      <c r="Y8" s="4">
        <v>0.5</v>
      </c>
      <c r="Z8" s="13">
        <f>X8-Y8</f>
        <v>1.17</v>
      </c>
      <c r="AA8" s="9">
        <v>0.41</v>
      </c>
      <c r="AB8" s="4">
        <v>80</v>
      </c>
      <c r="AC8" s="4"/>
      <c r="AD8" s="4">
        <v>0.9</v>
      </c>
      <c r="AE8" s="4">
        <v>0.4</v>
      </c>
      <c r="AF8" s="12">
        <f t="shared" si="3"/>
        <v>0.5</v>
      </c>
      <c r="AG8" s="11">
        <v>0.42</v>
      </c>
      <c r="AH8" s="4">
        <v>212</v>
      </c>
      <c r="AI8" s="4">
        <v>1083399</v>
      </c>
      <c r="AJ8" s="4">
        <v>1.88</v>
      </c>
      <c r="AK8" s="4">
        <v>0.46</v>
      </c>
      <c r="AL8" s="13">
        <f t="shared" si="4"/>
        <v>1.42</v>
      </c>
      <c r="AM8" s="9">
        <v>0.01</v>
      </c>
      <c r="AN8" s="4">
        <v>126</v>
      </c>
      <c r="AO8" s="4"/>
      <c r="AP8" s="4">
        <v>0.8</v>
      </c>
      <c r="AQ8" s="4">
        <v>0.4</v>
      </c>
      <c r="AR8" s="12">
        <f t="shared" si="5"/>
        <v>0.4</v>
      </c>
      <c r="AS8" s="11">
        <v>0.03</v>
      </c>
      <c r="AT8" s="4">
        <v>0</v>
      </c>
      <c r="AU8" s="4">
        <v>1055922</v>
      </c>
      <c r="AV8" s="4">
        <v>1.6</v>
      </c>
      <c r="AW8" s="4">
        <v>0</v>
      </c>
      <c r="AX8" s="13">
        <f t="shared" si="6"/>
        <v>1.6</v>
      </c>
      <c r="AY8" s="9">
        <v>0.06</v>
      </c>
      <c r="AZ8" s="4">
        <v>121</v>
      </c>
      <c r="BA8" s="4"/>
      <c r="BB8" s="4">
        <v>0.8</v>
      </c>
      <c r="BC8" s="4">
        <v>0.5</v>
      </c>
      <c r="BD8" s="12">
        <f t="shared" si="7"/>
        <v>0.30000000000000004</v>
      </c>
      <c r="BE8" s="11">
        <v>0.95</v>
      </c>
      <c r="BF8" s="4">
        <v>256</v>
      </c>
      <c r="BG8" s="4">
        <v>801228</v>
      </c>
      <c r="BH8" s="4">
        <v>1.43</v>
      </c>
      <c r="BI8" s="4">
        <v>0.48</v>
      </c>
      <c r="BJ8" s="13">
        <f t="shared" si="8"/>
        <v>0.95</v>
      </c>
      <c r="BK8" s="9">
        <v>3.76</v>
      </c>
      <c r="BL8" s="4">
        <v>110</v>
      </c>
      <c r="BM8" s="4"/>
      <c r="BN8" s="4">
        <v>0.8</v>
      </c>
      <c r="BO8" s="4">
        <v>0.3</v>
      </c>
      <c r="BP8" s="12">
        <f t="shared" si="9"/>
        <v>0.5</v>
      </c>
      <c r="BQ8" s="11">
        <v>3.82</v>
      </c>
      <c r="BR8" s="4">
        <v>226</v>
      </c>
      <c r="BS8" s="4">
        <v>1047028</v>
      </c>
      <c r="BT8" s="4">
        <v>1.55</v>
      </c>
      <c r="BU8" s="4">
        <v>0.47</v>
      </c>
      <c r="BV8" s="13">
        <f t="shared" si="10"/>
        <v>1.08</v>
      </c>
      <c r="BW8" s="9">
        <v>2.39</v>
      </c>
      <c r="BX8" s="4">
        <v>0</v>
      </c>
      <c r="BY8" s="4"/>
      <c r="BZ8" s="4">
        <v>0</v>
      </c>
      <c r="CA8" s="4">
        <v>0</v>
      </c>
      <c r="CB8" s="12">
        <f t="shared" ref="CB8:CB34" si="14">BZ8-CA8</f>
        <v>0</v>
      </c>
      <c r="CC8" s="11">
        <v>0.39</v>
      </c>
      <c r="CD8" s="4">
        <v>308</v>
      </c>
      <c r="CE8" s="4">
        <v>888026</v>
      </c>
      <c r="CF8" s="4">
        <v>1.5</v>
      </c>
      <c r="CG8" s="4">
        <v>0.49</v>
      </c>
      <c r="CH8" s="13">
        <f t="shared" si="11"/>
        <v>1.01</v>
      </c>
      <c r="CI8" s="9">
        <v>1.23</v>
      </c>
      <c r="CJ8" s="4">
        <v>0</v>
      </c>
      <c r="CK8" s="4"/>
      <c r="CL8" s="4">
        <v>0</v>
      </c>
      <c r="CM8" s="4">
        <v>0.3</v>
      </c>
      <c r="CN8" s="41">
        <f t="shared" si="12"/>
        <v>-0.3</v>
      </c>
      <c r="CO8" s="11">
        <v>1.62</v>
      </c>
      <c r="CP8" s="4">
        <v>48</v>
      </c>
      <c r="CQ8" s="4">
        <v>734005</v>
      </c>
      <c r="CR8" s="4">
        <v>0.04</v>
      </c>
      <c r="CS8" s="4">
        <v>0</v>
      </c>
      <c r="CT8" s="13">
        <f t="shared" si="13"/>
        <v>0.04</v>
      </c>
    </row>
    <row r="9" spans="2:98" x14ac:dyDescent="0.3">
      <c r="B9" s="14">
        <v>45492</v>
      </c>
      <c r="C9" s="133">
        <v>18</v>
      </c>
      <c r="D9" s="4">
        <v>229</v>
      </c>
      <c r="E9" s="4"/>
      <c r="F9" s="4">
        <v>1.6</v>
      </c>
      <c r="G9" s="4">
        <v>0.7</v>
      </c>
      <c r="H9" s="13">
        <f t="shared" si="0"/>
        <v>0.90000000000000013</v>
      </c>
      <c r="I9" s="11">
        <v>0.09</v>
      </c>
      <c r="J9" s="9">
        <v>219</v>
      </c>
      <c r="K9" s="9">
        <v>1354145</v>
      </c>
      <c r="L9" s="9">
        <v>1.45</v>
      </c>
      <c r="M9" s="9">
        <v>0.4</v>
      </c>
      <c r="N9" s="134">
        <f t="shared" si="1"/>
        <v>1.0499999999999998</v>
      </c>
      <c r="O9" s="11">
        <v>0.75</v>
      </c>
      <c r="P9" s="55" t="s">
        <v>79</v>
      </c>
      <c r="Q9" s="55"/>
      <c r="R9" s="4">
        <v>0.7</v>
      </c>
      <c r="S9" s="4">
        <v>0.5</v>
      </c>
      <c r="T9" s="12">
        <f t="shared" si="2"/>
        <v>0.19999999999999996</v>
      </c>
      <c r="U9" s="11">
        <v>0.75</v>
      </c>
      <c r="V9" s="4">
        <v>236</v>
      </c>
      <c r="W9" s="4">
        <v>1070821</v>
      </c>
      <c r="X9" s="4">
        <v>1.49</v>
      </c>
      <c r="Y9" s="4">
        <v>0.49</v>
      </c>
      <c r="Z9" s="13">
        <f t="shared" ref="Z9:Z26" si="15">X9-Y9</f>
        <v>1</v>
      </c>
      <c r="AA9" s="9">
        <v>0.45</v>
      </c>
      <c r="AB9" s="4">
        <v>195</v>
      </c>
      <c r="AC9" s="4"/>
      <c r="AD9" s="4">
        <v>2</v>
      </c>
      <c r="AE9" s="4">
        <v>0.5</v>
      </c>
      <c r="AF9" s="12">
        <f t="shared" si="3"/>
        <v>1.5</v>
      </c>
      <c r="AG9" s="11">
        <v>0.44</v>
      </c>
      <c r="AH9" s="4">
        <v>167.47</v>
      </c>
      <c r="AI9" s="4">
        <v>1083468</v>
      </c>
      <c r="AJ9" s="4">
        <v>1.61</v>
      </c>
      <c r="AK9" s="4">
        <v>0.44</v>
      </c>
      <c r="AL9" s="13">
        <f t="shared" si="4"/>
        <v>1.1700000000000002</v>
      </c>
      <c r="AM9" s="9">
        <v>0.01</v>
      </c>
      <c r="AN9" s="4">
        <v>310</v>
      </c>
      <c r="AO9" s="4"/>
      <c r="AP9" s="4">
        <v>1.7</v>
      </c>
      <c r="AQ9" s="4">
        <v>0.6</v>
      </c>
      <c r="AR9" s="12">
        <f t="shared" si="5"/>
        <v>1.1000000000000001</v>
      </c>
      <c r="AS9" s="11">
        <v>0.02</v>
      </c>
      <c r="AT9" s="4">
        <v>257.35000000000002</v>
      </c>
      <c r="AU9" s="4">
        <v>1062955.8799999999</v>
      </c>
      <c r="AV9" s="4">
        <v>1.45</v>
      </c>
      <c r="AW9" s="4">
        <v>0.51</v>
      </c>
      <c r="AX9" s="13">
        <f t="shared" si="6"/>
        <v>0.94</v>
      </c>
      <c r="AY9" s="9">
        <v>7.0000000000000007E-2</v>
      </c>
      <c r="AZ9" s="4">
        <v>0</v>
      </c>
      <c r="BA9" s="4"/>
      <c r="BB9" s="4">
        <v>1.5</v>
      </c>
      <c r="BC9" s="4">
        <v>0.7</v>
      </c>
      <c r="BD9" s="12">
        <f t="shared" si="7"/>
        <v>0.8</v>
      </c>
      <c r="BE9" s="11">
        <v>0.08</v>
      </c>
      <c r="BF9" s="9">
        <v>0</v>
      </c>
      <c r="BG9" s="9">
        <v>803834</v>
      </c>
      <c r="BH9" s="9">
        <v>1.44</v>
      </c>
      <c r="BI9" s="9">
        <v>0.49</v>
      </c>
      <c r="BJ9" s="13">
        <f t="shared" si="8"/>
        <v>0.95</v>
      </c>
      <c r="BK9" s="9">
        <v>3.92</v>
      </c>
      <c r="BL9" s="4">
        <v>200</v>
      </c>
      <c r="BM9" s="4"/>
      <c r="BN9" s="4">
        <v>1.4</v>
      </c>
      <c r="BO9" s="4">
        <v>0.5</v>
      </c>
      <c r="BP9" s="12">
        <f t="shared" si="9"/>
        <v>0.89999999999999991</v>
      </c>
      <c r="BQ9" s="11">
        <v>3.96</v>
      </c>
      <c r="BR9" s="4">
        <v>217.29</v>
      </c>
      <c r="BS9" s="4">
        <v>1050153</v>
      </c>
      <c r="BT9" s="4">
        <v>1.56</v>
      </c>
      <c r="BU9" s="4">
        <v>0.53</v>
      </c>
      <c r="BV9" s="13">
        <f t="shared" si="10"/>
        <v>1.03</v>
      </c>
      <c r="BW9" s="9">
        <v>0.36</v>
      </c>
      <c r="BX9" s="4">
        <v>0</v>
      </c>
      <c r="BY9" s="4"/>
      <c r="BZ9" s="4">
        <v>0</v>
      </c>
      <c r="CA9" s="4">
        <v>0</v>
      </c>
      <c r="CB9" s="12">
        <f t="shared" si="14"/>
        <v>0</v>
      </c>
      <c r="CC9" s="11">
        <v>1.49</v>
      </c>
      <c r="CD9" s="4">
        <v>287.01</v>
      </c>
      <c r="CE9" s="4">
        <v>883916</v>
      </c>
      <c r="CF9" s="4">
        <v>1.46</v>
      </c>
      <c r="CG9" s="4">
        <v>0.49</v>
      </c>
      <c r="CH9" s="13">
        <f t="shared" si="11"/>
        <v>0.97</v>
      </c>
      <c r="CI9" s="9">
        <v>0.77</v>
      </c>
      <c r="CJ9" s="4">
        <v>336</v>
      </c>
      <c r="CK9" s="4"/>
      <c r="CL9" s="4">
        <v>1.8</v>
      </c>
      <c r="CM9" s="4">
        <v>0.7</v>
      </c>
      <c r="CN9" s="12">
        <f t="shared" si="12"/>
        <v>1.1000000000000001</v>
      </c>
      <c r="CO9" s="11">
        <v>1.37</v>
      </c>
      <c r="CP9" s="4">
        <v>298</v>
      </c>
      <c r="CQ9" s="4">
        <v>737978</v>
      </c>
      <c r="CR9" s="4">
        <v>1.37</v>
      </c>
      <c r="CS9" s="4">
        <v>0.49</v>
      </c>
      <c r="CT9" s="13">
        <f t="shared" si="13"/>
        <v>0.88000000000000012</v>
      </c>
    </row>
    <row r="10" spans="2:98" x14ac:dyDescent="0.3">
      <c r="B10" s="14">
        <v>45493</v>
      </c>
      <c r="C10" s="4"/>
      <c r="D10" s="4"/>
      <c r="E10" s="4"/>
      <c r="F10" s="4"/>
      <c r="G10" s="4"/>
      <c r="H10" s="13"/>
      <c r="I10" s="11"/>
      <c r="J10" s="9"/>
      <c r="K10" s="9"/>
      <c r="L10" s="9"/>
      <c r="M10" s="9"/>
      <c r="N10" s="134"/>
      <c r="O10" s="11"/>
      <c r="P10" s="55"/>
      <c r="Q10" s="55"/>
      <c r="R10" s="4"/>
      <c r="S10" s="4"/>
      <c r="T10" s="12"/>
      <c r="U10" s="11"/>
      <c r="V10" s="4"/>
      <c r="W10" s="4"/>
      <c r="X10" s="4"/>
      <c r="Y10" s="4"/>
      <c r="Z10" s="13"/>
      <c r="AA10" s="9"/>
      <c r="AB10" s="4"/>
      <c r="AC10" s="4"/>
      <c r="AD10" s="4"/>
      <c r="AE10" s="4"/>
      <c r="AF10" s="12"/>
      <c r="AG10" s="11"/>
      <c r="AH10" s="4"/>
      <c r="AI10" s="4"/>
      <c r="AJ10" s="4"/>
      <c r="AK10" s="4"/>
      <c r="AL10" s="13"/>
      <c r="AM10" s="9"/>
      <c r="AN10" s="4"/>
      <c r="AO10" s="4"/>
      <c r="AP10" s="4"/>
      <c r="AQ10" s="4"/>
      <c r="AR10" s="12"/>
      <c r="AS10" s="11"/>
      <c r="AT10" s="4"/>
      <c r="AU10" s="4"/>
      <c r="AV10" s="4"/>
      <c r="AW10" s="4"/>
      <c r="AX10" s="13"/>
      <c r="AY10" s="9"/>
      <c r="AZ10" s="4"/>
      <c r="BA10" s="4"/>
      <c r="BB10" s="4"/>
      <c r="BC10" s="4"/>
      <c r="BD10" s="12"/>
      <c r="BE10" s="11"/>
      <c r="BF10" s="9"/>
      <c r="BG10" s="9"/>
      <c r="BH10" s="9"/>
      <c r="BI10" s="9"/>
      <c r="BJ10" s="13"/>
      <c r="BK10" s="9"/>
      <c r="BL10" s="4"/>
      <c r="BM10" s="4"/>
      <c r="BN10" s="4"/>
      <c r="BO10" s="4"/>
      <c r="BP10" s="12"/>
      <c r="BQ10" s="11"/>
      <c r="BR10" s="4"/>
      <c r="BS10" s="4"/>
      <c r="BT10" s="4"/>
      <c r="BU10" s="4"/>
      <c r="BV10" s="13"/>
      <c r="BW10" s="9"/>
      <c r="BX10" s="4"/>
      <c r="BY10" s="4"/>
      <c r="BZ10" s="4"/>
      <c r="CA10" s="4"/>
      <c r="CB10" s="12"/>
      <c r="CC10" s="11"/>
      <c r="CD10" s="4"/>
      <c r="CE10" s="4"/>
      <c r="CF10" s="4"/>
      <c r="CG10" s="4"/>
      <c r="CH10" s="13"/>
      <c r="CI10" s="9"/>
      <c r="CJ10" s="4"/>
      <c r="CK10" s="4"/>
      <c r="CL10" s="4"/>
      <c r="CM10" s="4"/>
      <c r="CN10" s="12"/>
      <c r="CO10" s="11"/>
      <c r="CP10" s="4"/>
      <c r="CQ10" s="4"/>
      <c r="CR10" s="4"/>
      <c r="CS10" s="4"/>
      <c r="CT10" s="13"/>
    </row>
    <row r="11" spans="2:98" x14ac:dyDescent="0.3">
      <c r="B11" s="14">
        <v>45494</v>
      </c>
      <c r="C11" s="4"/>
      <c r="D11" s="4"/>
      <c r="E11" s="4"/>
      <c r="F11" s="4"/>
      <c r="G11" s="4"/>
      <c r="H11" s="13"/>
      <c r="I11" s="11"/>
      <c r="J11" s="9"/>
      <c r="K11" s="9"/>
      <c r="L11" s="9"/>
      <c r="M11" s="9"/>
      <c r="N11" s="134"/>
      <c r="O11" s="11"/>
      <c r="P11" s="55"/>
      <c r="Q11" s="55"/>
      <c r="R11" s="4"/>
      <c r="S11" s="4"/>
      <c r="T11" s="12"/>
      <c r="U11" s="11"/>
      <c r="V11" s="4"/>
      <c r="W11" s="4"/>
      <c r="X11" s="4"/>
      <c r="Y11" s="4"/>
      <c r="Z11" s="13"/>
      <c r="AA11" s="9"/>
      <c r="AB11" s="4"/>
      <c r="AC11" s="4"/>
      <c r="AD11" s="4"/>
      <c r="AE11" s="4"/>
      <c r="AF11" s="12"/>
      <c r="AG11" s="11"/>
      <c r="AH11" s="4"/>
      <c r="AI11" s="4"/>
      <c r="AJ11" s="4"/>
      <c r="AK11" s="4"/>
      <c r="AL11" s="13"/>
      <c r="AM11" s="9"/>
      <c r="AN11" s="4"/>
      <c r="AO11" s="4"/>
      <c r="AP11" s="4"/>
      <c r="AQ11" s="4"/>
      <c r="AR11" s="12"/>
      <c r="AS11" s="11"/>
      <c r="AT11" s="4"/>
      <c r="AU11" s="4"/>
      <c r="AV11" s="4"/>
      <c r="AW11" s="4"/>
      <c r="AX11" s="13"/>
      <c r="AY11" s="9"/>
      <c r="AZ11" s="4"/>
      <c r="BA11" s="4"/>
      <c r="BB11" s="4"/>
      <c r="BC11" s="4"/>
      <c r="BD11" s="12"/>
      <c r="BE11" s="11"/>
      <c r="BF11" s="9"/>
      <c r="BG11" s="9"/>
      <c r="BH11" s="9"/>
      <c r="BI11" s="9"/>
      <c r="BJ11" s="13"/>
      <c r="BK11" s="9"/>
      <c r="BL11" s="4"/>
      <c r="BM11" s="4"/>
      <c r="BN11" s="4"/>
      <c r="BO11" s="4"/>
      <c r="BP11" s="12"/>
      <c r="BQ11" s="11"/>
      <c r="BR11" s="4"/>
      <c r="BS11" s="4"/>
      <c r="BT11" s="4"/>
      <c r="BU11" s="4"/>
      <c r="BV11" s="13"/>
      <c r="BW11" s="9"/>
      <c r="BX11" s="4"/>
      <c r="BY11" s="4"/>
      <c r="BZ11" s="4"/>
      <c r="CA11" s="4"/>
      <c r="CB11" s="12"/>
      <c r="CC11" s="11"/>
      <c r="CD11" s="4"/>
      <c r="CE11" s="4"/>
      <c r="CF11" s="4"/>
      <c r="CG11" s="4"/>
      <c r="CH11" s="13"/>
      <c r="CI11" s="9"/>
      <c r="CJ11" s="4"/>
      <c r="CK11" s="4"/>
      <c r="CL11" s="4"/>
      <c r="CM11" s="4"/>
      <c r="CN11" s="12"/>
      <c r="CO11" s="11"/>
      <c r="CP11" s="4"/>
      <c r="CQ11" s="4"/>
      <c r="CR11" s="4"/>
      <c r="CS11" s="4"/>
      <c r="CT11" s="13"/>
    </row>
    <row r="12" spans="2:98" x14ac:dyDescent="0.3">
      <c r="B12" s="14">
        <v>45495</v>
      </c>
      <c r="C12" s="11">
        <v>0.73</v>
      </c>
      <c r="D12" s="4">
        <v>25</v>
      </c>
      <c r="E12" s="4"/>
      <c r="F12" s="4">
        <v>0</v>
      </c>
      <c r="G12" s="4">
        <v>0</v>
      </c>
      <c r="H12" s="13">
        <f t="shared" si="0"/>
        <v>0</v>
      </c>
      <c r="I12" s="11">
        <v>7.0000000000000007E-2</v>
      </c>
      <c r="J12" s="9">
        <v>292.16000000000003</v>
      </c>
      <c r="K12" s="9">
        <v>1368620</v>
      </c>
      <c r="L12" s="9">
        <v>1.96</v>
      </c>
      <c r="M12" s="9">
        <v>0.46</v>
      </c>
      <c r="N12" s="134">
        <f t="shared" si="1"/>
        <v>1.5</v>
      </c>
      <c r="O12" s="11">
        <v>0.85</v>
      </c>
      <c r="P12" s="55" t="s">
        <v>79</v>
      </c>
      <c r="Q12" s="55"/>
      <c r="R12" s="4">
        <v>1.7</v>
      </c>
      <c r="S12" s="4">
        <v>0.6</v>
      </c>
      <c r="T12" s="12">
        <f t="shared" si="2"/>
        <v>1.1000000000000001</v>
      </c>
      <c r="U12" s="11">
        <v>0.86</v>
      </c>
      <c r="V12" s="4">
        <v>298.39999999999998</v>
      </c>
      <c r="W12" s="4">
        <v>1096724</v>
      </c>
      <c r="X12" s="4">
        <v>1.92</v>
      </c>
      <c r="Y12" s="4">
        <v>0.53</v>
      </c>
      <c r="Z12" s="13">
        <f t="shared" si="15"/>
        <v>1.39</v>
      </c>
      <c r="AA12" s="9">
        <v>0.79</v>
      </c>
      <c r="AB12" s="4">
        <v>0</v>
      </c>
      <c r="AC12" s="4"/>
      <c r="AD12" s="4">
        <v>0</v>
      </c>
      <c r="AE12" s="4">
        <v>0</v>
      </c>
      <c r="AF12" s="12">
        <f t="shared" si="3"/>
        <v>0</v>
      </c>
      <c r="AG12" s="11">
        <v>0.72</v>
      </c>
      <c r="AH12" s="4">
        <v>199.2</v>
      </c>
      <c r="AI12" s="4">
        <v>1083490</v>
      </c>
      <c r="AJ12" s="4">
        <v>2.14</v>
      </c>
      <c r="AK12" s="4">
        <v>0.44</v>
      </c>
      <c r="AL12" s="13">
        <f t="shared" si="4"/>
        <v>1.7000000000000002</v>
      </c>
      <c r="AM12" s="9">
        <v>0.01</v>
      </c>
      <c r="AN12" s="4">
        <v>0</v>
      </c>
      <c r="AO12" s="4"/>
      <c r="AP12" s="4">
        <v>0</v>
      </c>
      <c r="AQ12" s="4">
        <v>0</v>
      </c>
      <c r="AR12" s="12">
        <f t="shared" si="5"/>
        <v>0</v>
      </c>
      <c r="AS12" s="11">
        <v>0.02</v>
      </c>
      <c r="AT12" s="4">
        <v>306.89999999999998</v>
      </c>
      <c r="AU12" s="4">
        <v>1088754.75</v>
      </c>
      <c r="AV12" s="4">
        <v>1.91</v>
      </c>
      <c r="AW12" s="4">
        <v>0.53</v>
      </c>
      <c r="AX12" s="13">
        <f t="shared" si="6"/>
        <v>1.38</v>
      </c>
      <c r="AY12" s="9">
        <v>0.14000000000000001</v>
      </c>
      <c r="AZ12" s="4">
        <v>260</v>
      </c>
      <c r="BA12" s="4"/>
      <c r="BB12" s="4">
        <v>1.5</v>
      </c>
      <c r="BC12" s="4">
        <v>0.6</v>
      </c>
      <c r="BD12" s="12">
        <f t="shared" si="7"/>
        <v>0.9</v>
      </c>
      <c r="BE12" s="11">
        <v>0.27</v>
      </c>
      <c r="BF12" s="9">
        <v>0.27</v>
      </c>
      <c r="BG12" s="9">
        <v>812783</v>
      </c>
      <c r="BH12" s="9">
        <v>0.15</v>
      </c>
      <c r="BI12" s="9">
        <v>0.19</v>
      </c>
      <c r="BJ12" s="43">
        <f t="shared" si="8"/>
        <v>-4.0000000000000008E-2</v>
      </c>
      <c r="BK12" s="9">
        <v>4.66</v>
      </c>
      <c r="BL12" s="4">
        <v>270</v>
      </c>
      <c r="BM12" s="4"/>
      <c r="BN12" s="4">
        <v>0.6</v>
      </c>
      <c r="BO12" s="4">
        <v>0.8</v>
      </c>
      <c r="BP12" s="41">
        <f t="shared" si="9"/>
        <v>-0.20000000000000007</v>
      </c>
      <c r="BQ12" s="11">
        <v>4.67</v>
      </c>
      <c r="BR12" s="4">
        <v>0</v>
      </c>
      <c r="BS12" s="4">
        <v>1064548</v>
      </c>
      <c r="BT12" s="4">
        <v>0.28999999999999998</v>
      </c>
      <c r="BU12" s="4">
        <v>0.52</v>
      </c>
      <c r="BV12" s="43">
        <f t="shared" si="10"/>
        <v>-0.23000000000000004</v>
      </c>
      <c r="BW12" s="9">
        <v>0.37</v>
      </c>
      <c r="BX12" s="4">
        <v>273</v>
      </c>
      <c r="BY12" s="4"/>
      <c r="BZ12" s="4">
        <v>1.8</v>
      </c>
      <c r="CA12" s="4">
        <v>0.6</v>
      </c>
      <c r="CB12" s="12">
        <f t="shared" si="14"/>
        <v>1.2000000000000002</v>
      </c>
      <c r="CC12" s="11">
        <v>0.38</v>
      </c>
      <c r="CD12" s="4">
        <v>323.18</v>
      </c>
      <c r="CE12" s="4">
        <v>900001</v>
      </c>
      <c r="CF12" s="4">
        <v>1.96</v>
      </c>
      <c r="CG12" s="4">
        <v>0.5</v>
      </c>
      <c r="CH12" s="13">
        <f t="shared" si="11"/>
        <v>1.46</v>
      </c>
      <c r="CI12" s="9">
        <v>1.08</v>
      </c>
      <c r="CJ12" s="4">
        <v>227</v>
      </c>
      <c r="CK12" s="4"/>
      <c r="CL12" s="4">
        <v>1.8</v>
      </c>
      <c r="CM12" s="4">
        <v>0.6</v>
      </c>
      <c r="CN12" s="12">
        <f t="shared" si="12"/>
        <v>1.2000000000000002</v>
      </c>
      <c r="CO12" s="11">
        <v>1.0900000000000001</v>
      </c>
      <c r="CP12" s="4">
        <v>278.87</v>
      </c>
      <c r="CQ12" s="4">
        <v>754748</v>
      </c>
      <c r="CR12" s="4">
        <v>1.99</v>
      </c>
      <c r="CS12" s="4">
        <v>0.43</v>
      </c>
      <c r="CT12" s="13">
        <f t="shared" si="13"/>
        <v>1.56</v>
      </c>
    </row>
    <row r="13" spans="2:98" x14ac:dyDescent="0.3">
      <c r="B13" s="14">
        <v>45496</v>
      </c>
      <c r="C13" s="11"/>
      <c r="D13" s="4"/>
      <c r="E13" s="4"/>
      <c r="F13" s="4"/>
      <c r="G13" s="4"/>
      <c r="H13" s="13"/>
      <c r="I13" s="11"/>
      <c r="J13" s="9"/>
      <c r="K13" s="9"/>
      <c r="L13" s="9"/>
      <c r="M13" s="9"/>
      <c r="N13" s="134"/>
      <c r="O13" s="11"/>
      <c r="P13" s="55"/>
      <c r="Q13" s="55"/>
      <c r="R13" s="4"/>
      <c r="S13" s="4"/>
      <c r="T13" s="12"/>
      <c r="U13" s="11"/>
      <c r="V13" s="4"/>
      <c r="W13" s="4"/>
      <c r="X13" s="4"/>
      <c r="Y13" s="4"/>
      <c r="Z13" s="13"/>
      <c r="AA13" s="9"/>
      <c r="AB13" s="4"/>
      <c r="AC13" s="4"/>
      <c r="AD13" s="4"/>
      <c r="AE13" s="4"/>
      <c r="AF13" s="12"/>
      <c r="AG13" s="11"/>
      <c r="AH13" s="4"/>
      <c r="AI13" s="4"/>
      <c r="AJ13" s="4"/>
      <c r="AK13" s="4"/>
      <c r="AL13" s="13"/>
      <c r="AM13" s="9"/>
      <c r="AN13" s="4"/>
      <c r="AO13" s="4"/>
      <c r="AP13" s="4"/>
      <c r="AQ13" s="4"/>
      <c r="AR13" s="12"/>
      <c r="AS13" s="11"/>
      <c r="AT13" s="4"/>
      <c r="AU13" s="4"/>
      <c r="AV13" s="4"/>
      <c r="AW13" s="4"/>
      <c r="AX13" s="13"/>
      <c r="AY13" s="9"/>
      <c r="AZ13" s="4"/>
      <c r="BA13" s="4"/>
      <c r="BB13" s="4"/>
      <c r="BC13" s="4"/>
      <c r="BD13" s="12"/>
      <c r="BE13" s="11"/>
      <c r="BF13" s="9"/>
      <c r="BG13" s="9"/>
      <c r="BH13" s="9"/>
      <c r="BI13" s="9"/>
      <c r="BJ13" s="9"/>
      <c r="BK13" s="9"/>
      <c r="BL13" s="4"/>
      <c r="BM13" s="4"/>
      <c r="BN13" s="4"/>
      <c r="BO13" s="4"/>
      <c r="BP13" s="9"/>
      <c r="BQ13" s="11"/>
      <c r="BR13" s="4"/>
      <c r="BS13" s="4"/>
      <c r="BT13" s="4"/>
      <c r="BU13" s="4"/>
      <c r="BV13" s="9"/>
      <c r="BW13" s="9"/>
      <c r="BX13" s="4"/>
      <c r="BY13" s="4"/>
      <c r="BZ13" s="4"/>
      <c r="CA13" s="4"/>
      <c r="CB13" s="12"/>
      <c r="CC13" s="11"/>
      <c r="CD13" s="4"/>
      <c r="CE13" s="4"/>
      <c r="CF13" s="4"/>
      <c r="CG13" s="4"/>
      <c r="CH13" s="13"/>
      <c r="CI13" s="9"/>
      <c r="CJ13" s="4"/>
      <c r="CK13" s="4"/>
      <c r="CL13" s="4"/>
      <c r="CM13" s="4"/>
      <c r="CN13" s="12"/>
      <c r="CO13" s="11"/>
      <c r="CP13" s="4"/>
      <c r="CQ13" s="4"/>
      <c r="CR13" s="4"/>
      <c r="CS13" s="4"/>
      <c r="CT13" s="13"/>
    </row>
    <row r="14" spans="2:98" x14ac:dyDescent="0.3">
      <c r="B14" s="14">
        <v>45497</v>
      </c>
      <c r="C14" s="11">
        <v>0.66</v>
      </c>
      <c r="D14" s="4">
        <v>180</v>
      </c>
      <c r="E14" s="4"/>
      <c r="F14" s="4">
        <v>1.5</v>
      </c>
      <c r="G14" s="4">
        <v>0.6</v>
      </c>
      <c r="H14" s="13">
        <f t="shared" si="0"/>
        <v>0.9</v>
      </c>
      <c r="I14" s="11">
        <v>7.0000000000000007E-2</v>
      </c>
      <c r="J14" s="9">
        <v>11.94</v>
      </c>
      <c r="K14" s="9">
        <v>1377282</v>
      </c>
      <c r="L14" s="9">
        <v>0</v>
      </c>
      <c r="M14" s="9">
        <v>0</v>
      </c>
      <c r="N14" s="134">
        <f t="shared" si="1"/>
        <v>0</v>
      </c>
      <c r="O14" s="11">
        <v>0.94</v>
      </c>
      <c r="P14" s="55" t="s">
        <v>79</v>
      </c>
      <c r="Q14" s="55"/>
      <c r="R14" s="4">
        <v>1.9</v>
      </c>
      <c r="S14" s="4">
        <v>0.6</v>
      </c>
      <c r="T14" s="12">
        <f t="shared" si="2"/>
        <v>1.2999999999999998</v>
      </c>
      <c r="U14" s="11">
        <v>1.01</v>
      </c>
      <c r="V14" s="4">
        <v>0.27</v>
      </c>
      <c r="W14" s="4">
        <v>1111401</v>
      </c>
      <c r="X14" s="4">
        <v>0.1</v>
      </c>
      <c r="Y14" s="4">
        <v>0</v>
      </c>
      <c r="Z14" s="13">
        <f t="shared" si="15"/>
        <v>0.1</v>
      </c>
      <c r="AA14" s="9">
        <v>0.39</v>
      </c>
      <c r="AB14" s="4">
        <v>185</v>
      </c>
      <c r="AC14" s="4"/>
      <c r="AD14" s="4">
        <v>2.2000000000000002</v>
      </c>
      <c r="AE14" s="4">
        <v>0.5</v>
      </c>
      <c r="AF14" s="12">
        <f t="shared" si="3"/>
        <v>1.7000000000000002</v>
      </c>
      <c r="AG14" s="11">
        <v>0.4</v>
      </c>
      <c r="AH14" s="4">
        <v>0</v>
      </c>
      <c r="AI14" s="4">
        <v>1083497</v>
      </c>
      <c r="AJ14" s="4">
        <v>0.43</v>
      </c>
      <c r="AK14" s="4">
        <v>0.28000000000000003</v>
      </c>
      <c r="AL14" s="13">
        <f t="shared" si="4"/>
        <v>0.14999999999999997</v>
      </c>
      <c r="AM14" s="9">
        <v>0.01</v>
      </c>
      <c r="AN14" s="4">
        <v>314</v>
      </c>
      <c r="AO14" s="4"/>
      <c r="AP14" s="4">
        <v>1.9</v>
      </c>
      <c r="AQ14" s="4">
        <v>0.6</v>
      </c>
      <c r="AR14" s="12">
        <f t="shared" si="5"/>
        <v>1.2999999999999998</v>
      </c>
      <c r="AS14" s="11">
        <v>0.02</v>
      </c>
      <c r="AT14" s="4">
        <v>0</v>
      </c>
      <c r="AU14" s="4">
        <v>1104463</v>
      </c>
      <c r="AV14" s="4">
        <v>0.54</v>
      </c>
      <c r="AW14" s="4">
        <v>0.22</v>
      </c>
      <c r="AX14" s="13">
        <f t="shared" si="6"/>
        <v>0.32000000000000006</v>
      </c>
      <c r="AY14" s="9">
        <v>0.16</v>
      </c>
      <c r="AZ14" s="4">
        <v>0</v>
      </c>
      <c r="BA14" s="4"/>
      <c r="BB14" s="4">
        <v>0</v>
      </c>
      <c r="BC14" s="4">
        <v>0</v>
      </c>
      <c r="BD14" s="12">
        <f t="shared" si="7"/>
        <v>0</v>
      </c>
      <c r="BE14" s="11">
        <v>0.18</v>
      </c>
      <c r="BF14" s="9">
        <v>0.27</v>
      </c>
      <c r="BG14" s="9">
        <v>821336</v>
      </c>
      <c r="BH14" s="9">
        <v>0</v>
      </c>
      <c r="BI14" s="9">
        <v>0.01</v>
      </c>
      <c r="BJ14" s="147">
        <f t="shared" si="8"/>
        <v>-0.01</v>
      </c>
      <c r="BK14" s="9">
        <v>4.6900000000000004</v>
      </c>
      <c r="BL14" s="4">
        <v>86</v>
      </c>
      <c r="BM14" s="4"/>
      <c r="BN14" s="4">
        <v>0.8</v>
      </c>
      <c r="BO14" s="4">
        <v>0.4</v>
      </c>
      <c r="BP14" s="12">
        <f t="shared" si="9"/>
        <v>0.4</v>
      </c>
      <c r="BQ14" s="11">
        <v>5.37</v>
      </c>
      <c r="BR14" s="4">
        <v>0</v>
      </c>
      <c r="BS14" s="4">
        <v>1071167</v>
      </c>
      <c r="BT14" s="4">
        <v>0</v>
      </c>
      <c r="BU14" s="4">
        <v>0.09</v>
      </c>
      <c r="BV14" s="43">
        <f t="shared" si="10"/>
        <v>-0.09</v>
      </c>
      <c r="BW14" s="9">
        <v>0.45</v>
      </c>
      <c r="BX14" s="4">
        <v>350</v>
      </c>
      <c r="BY14" s="4"/>
      <c r="BZ14" s="4">
        <v>1.4</v>
      </c>
      <c r="CA14" s="4">
        <v>0.5</v>
      </c>
      <c r="CB14" s="12">
        <f t="shared" si="14"/>
        <v>0.89999999999999991</v>
      </c>
      <c r="CC14" s="11">
        <v>0.42</v>
      </c>
      <c r="CD14" s="4">
        <v>0</v>
      </c>
      <c r="CE14" s="4">
        <v>909905</v>
      </c>
      <c r="CF14" s="4">
        <v>0.68</v>
      </c>
      <c r="CG14" s="4">
        <v>0.39</v>
      </c>
      <c r="CH14" s="13">
        <f t="shared" si="11"/>
        <v>0.29000000000000004</v>
      </c>
      <c r="CI14" s="9">
        <v>1.24</v>
      </c>
      <c r="CJ14" s="4">
        <v>262</v>
      </c>
      <c r="CK14" s="4"/>
      <c r="CL14" s="4">
        <v>1.9</v>
      </c>
      <c r="CM14" s="4">
        <v>0.6</v>
      </c>
      <c r="CN14" s="12">
        <f t="shared" si="12"/>
        <v>1.2999999999999998</v>
      </c>
      <c r="CO14" s="11">
        <v>1.24</v>
      </c>
      <c r="CP14" s="4">
        <v>0</v>
      </c>
      <c r="CQ14" s="4">
        <v>760163</v>
      </c>
      <c r="CR14" s="4">
        <v>0.88</v>
      </c>
      <c r="CS14" s="4">
        <v>0.47</v>
      </c>
      <c r="CT14" s="13">
        <f t="shared" si="13"/>
        <v>0.41000000000000003</v>
      </c>
    </row>
    <row r="15" spans="2:98" x14ac:dyDescent="0.3">
      <c r="B15" s="14">
        <v>45498</v>
      </c>
      <c r="C15" s="11">
        <v>0.64</v>
      </c>
      <c r="D15" s="4">
        <v>216</v>
      </c>
      <c r="E15" s="4"/>
      <c r="F15" s="4">
        <v>1.7</v>
      </c>
      <c r="G15" s="4">
        <v>1.6</v>
      </c>
      <c r="H15" s="13">
        <f t="shared" si="0"/>
        <v>9.9999999999999867E-2</v>
      </c>
      <c r="I15" s="11">
        <v>7.0000000000000007E-2</v>
      </c>
      <c r="J15" s="9">
        <v>259.33999999999997</v>
      </c>
      <c r="K15" s="9">
        <v>1382734.37</v>
      </c>
      <c r="L15" s="9">
        <v>1.59</v>
      </c>
      <c r="M15" s="9">
        <v>0.34</v>
      </c>
      <c r="N15" s="134">
        <f t="shared" si="1"/>
        <v>1.25</v>
      </c>
      <c r="O15" s="11">
        <v>1.07</v>
      </c>
      <c r="P15" s="55" t="s">
        <v>79</v>
      </c>
      <c r="Q15" s="55"/>
      <c r="R15" s="4">
        <v>1.7</v>
      </c>
      <c r="S15" s="4">
        <v>0.6</v>
      </c>
      <c r="T15" s="12">
        <f t="shared" si="2"/>
        <v>1.1000000000000001</v>
      </c>
      <c r="U15" s="11">
        <v>1.0900000000000001</v>
      </c>
      <c r="V15" s="4">
        <v>216.38</v>
      </c>
      <c r="W15" s="4">
        <v>1118908.1200000001</v>
      </c>
      <c r="X15" s="4">
        <v>1.42</v>
      </c>
      <c r="Y15" s="4">
        <v>0.37</v>
      </c>
      <c r="Z15" s="13">
        <f t="shared" si="15"/>
        <v>1.0499999999999998</v>
      </c>
      <c r="AA15" s="9">
        <v>0.41</v>
      </c>
      <c r="AB15" s="4">
        <v>180.1</v>
      </c>
      <c r="AC15" s="4"/>
      <c r="AD15" s="4">
        <v>1.9</v>
      </c>
      <c r="AE15" s="4">
        <v>0.5</v>
      </c>
      <c r="AF15" s="12">
        <f t="shared" si="3"/>
        <v>1.4</v>
      </c>
      <c r="AG15" s="11">
        <v>0.41</v>
      </c>
      <c r="AH15" s="4">
        <v>124.69</v>
      </c>
      <c r="AI15" s="4">
        <v>1083497</v>
      </c>
      <c r="AJ15" s="4">
        <v>1.5</v>
      </c>
      <c r="AK15" s="4">
        <v>0.32</v>
      </c>
      <c r="AL15" s="13">
        <f t="shared" si="4"/>
        <v>1.18</v>
      </c>
      <c r="AM15" s="9">
        <v>0.01</v>
      </c>
      <c r="AN15" s="4">
        <v>328</v>
      </c>
      <c r="AO15" s="4"/>
      <c r="AP15" s="4">
        <v>1.9</v>
      </c>
      <c r="AQ15" s="4">
        <v>0.7</v>
      </c>
      <c r="AR15" s="12">
        <f t="shared" si="5"/>
        <v>1.2</v>
      </c>
      <c r="AS15" s="11">
        <v>0.02</v>
      </c>
      <c r="AT15" s="4">
        <v>217.11</v>
      </c>
      <c r="AU15" s="4">
        <v>1112680</v>
      </c>
      <c r="AV15" s="4">
        <v>1.48</v>
      </c>
      <c r="AW15" s="4">
        <v>0.36</v>
      </c>
      <c r="AX15" s="13">
        <f t="shared" si="6"/>
        <v>1.1200000000000001</v>
      </c>
      <c r="AY15" s="9">
        <v>0.16</v>
      </c>
      <c r="AZ15" s="4">
        <v>251</v>
      </c>
      <c r="BA15" s="4"/>
      <c r="BB15" s="4">
        <v>1.7</v>
      </c>
      <c r="BC15" s="4">
        <v>0.7</v>
      </c>
      <c r="BD15" s="12">
        <f t="shared" si="7"/>
        <v>1</v>
      </c>
      <c r="BE15" s="11">
        <v>0.17</v>
      </c>
      <c r="BF15" s="9">
        <v>27.85</v>
      </c>
      <c r="BG15" s="9">
        <v>825791</v>
      </c>
      <c r="BH15" s="9">
        <v>0.2</v>
      </c>
      <c r="BI15" s="9">
        <v>0.01</v>
      </c>
      <c r="BJ15" s="134">
        <f t="shared" si="8"/>
        <v>0.19</v>
      </c>
      <c r="BK15" s="9">
        <v>5.33</v>
      </c>
      <c r="BL15" s="4">
        <v>216</v>
      </c>
      <c r="BM15" s="4"/>
      <c r="BN15" s="4">
        <v>1.7</v>
      </c>
      <c r="BO15" s="4">
        <v>0.6</v>
      </c>
      <c r="BP15" s="12">
        <f t="shared" si="9"/>
        <v>1.1000000000000001</v>
      </c>
      <c r="BQ15" s="11">
        <v>4.92</v>
      </c>
      <c r="BR15" s="4">
        <v>0</v>
      </c>
      <c r="BS15" s="4">
        <v>1074581.8799999999</v>
      </c>
      <c r="BT15" s="4">
        <v>0</v>
      </c>
      <c r="BU15" s="4">
        <v>0</v>
      </c>
      <c r="BV15" s="13">
        <f t="shared" si="10"/>
        <v>0</v>
      </c>
      <c r="BW15" s="9">
        <v>0.37</v>
      </c>
      <c r="BX15" s="4">
        <v>356</v>
      </c>
      <c r="BY15" s="4"/>
      <c r="BZ15" s="4">
        <v>2.1</v>
      </c>
      <c r="CA15" s="4">
        <v>0.7</v>
      </c>
      <c r="CB15" s="12">
        <f t="shared" si="14"/>
        <v>1.4000000000000001</v>
      </c>
      <c r="CC15" s="11">
        <v>0.43</v>
      </c>
      <c r="CD15" s="4">
        <v>0</v>
      </c>
      <c r="CE15" s="4">
        <v>914649</v>
      </c>
      <c r="CF15" s="4">
        <v>1.07</v>
      </c>
      <c r="CG15" s="4">
        <v>0.71</v>
      </c>
      <c r="CH15" s="13">
        <f t="shared" si="11"/>
        <v>0.3600000000000001</v>
      </c>
      <c r="CI15" s="9">
        <v>3.77</v>
      </c>
      <c r="CJ15" s="4">
        <v>267</v>
      </c>
      <c r="CK15" s="4"/>
      <c r="CL15" s="4">
        <v>2.1</v>
      </c>
      <c r="CM15" s="4">
        <v>0.6</v>
      </c>
      <c r="CN15" s="12">
        <f t="shared" si="12"/>
        <v>1.5</v>
      </c>
      <c r="CO15" s="11">
        <v>1.6</v>
      </c>
      <c r="CP15" s="4">
        <v>0.09</v>
      </c>
      <c r="CQ15" s="4">
        <v>764434</v>
      </c>
      <c r="CR15" s="4">
        <v>0.84</v>
      </c>
      <c r="CS15" s="4">
        <v>0.28000000000000003</v>
      </c>
      <c r="CT15" s="13">
        <f t="shared" si="13"/>
        <v>0.55999999999999994</v>
      </c>
    </row>
    <row r="16" spans="2:98" x14ac:dyDescent="0.3">
      <c r="B16" s="14">
        <v>45499</v>
      </c>
      <c r="C16" s="11"/>
      <c r="D16" s="4"/>
      <c r="E16" s="4"/>
      <c r="F16" s="4"/>
      <c r="G16" s="4"/>
      <c r="H16" s="13"/>
      <c r="I16" s="11"/>
      <c r="J16" s="9"/>
      <c r="K16" s="9"/>
      <c r="L16" s="9"/>
      <c r="M16" s="9"/>
      <c r="N16" s="134"/>
      <c r="O16" s="11"/>
      <c r="P16" s="55"/>
      <c r="Q16" s="55"/>
      <c r="R16" s="4"/>
      <c r="S16" s="4"/>
      <c r="T16" s="12"/>
      <c r="U16" s="11"/>
      <c r="V16" s="4"/>
      <c r="W16" s="4"/>
      <c r="X16" s="4"/>
      <c r="Y16" s="4"/>
      <c r="Z16" s="13"/>
      <c r="AA16" s="9"/>
      <c r="AB16" s="4"/>
      <c r="AC16" s="4"/>
      <c r="AD16" s="4"/>
      <c r="AE16" s="4"/>
      <c r="AF16" s="12"/>
      <c r="AG16" s="11"/>
      <c r="AH16" s="4"/>
      <c r="AI16" s="4"/>
      <c r="AJ16" s="4"/>
      <c r="AK16" s="4"/>
      <c r="AL16" s="13"/>
      <c r="AM16" s="9"/>
      <c r="AN16" s="4"/>
      <c r="AO16" s="4"/>
      <c r="AP16" s="4"/>
      <c r="AQ16" s="4"/>
      <c r="AR16" s="12"/>
      <c r="AS16" s="11"/>
      <c r="AT16" s="4"/>
      <c r="AU16" s="4"/>
      <c r="AV16" s="4"/>
      <c r="AW16" s="4"/>
      <c r="AX16" s="13"/>
      <c r="AY16" s="9"/>
      <c r="AZ16" s="4"/>
      <c r="BA16" s="4"/>
      <c r="BB16" s="4"/>
      <c r="BC16" s="4"/>
      <c r="BD16" s="12"/>
      <c r="BE16" s="11"/>
      <c r="BF16" s="9"/>
      <c r="BG16" s="9"/>
      <c r="BH16" s="9"/>
      <c r="BI16" s="9"/>
      <c r="BJ16" s="134"/>
      <c r="BK16" s="9"/>
      <c r="BL16" s="4"/>
      <c r="BM16" s="4"/>
      <c r="BN16" s="4"/>
      <c r="BO16" s="4"/>
      <c r="BP16" s="12"/>
      <c r="BQ16" s="11"/>
      <c r="BR16" s="4"/>
      <c r="BS16" s="4"/>
      <c r="BT16" s="4"/>
      <c r="BU16" s="4"/>
      <c r="BV16" s="13"/>
      <c r="BW16" s="9"/>
      <c r="BX16" s="4"/>
      <c r="BY16" s="4"/>
      <c r="BZ16" s="4"/>
      <c r="CA16" s="4"/>
      <c r="CB16" s="12"/>
      <c r="CC16" s="11"/>
      <c r="CD16" s="4"/>
      <c r="CE16" s="4"/>
      <c r="CF16" s="4"/>
      <c r="CG16" s="4"/>
      <c r="CH16" s="13"/>
      <c r="CI16" s="9"/>
      <c r="CJ16" s="4"/>
      <c r="CK16" s="4"/>
      <c r="CL16" s="4"/>
      <c r="CM16" s="4"/>
      <c r="CN16" s="12"/>
      <c r="CO16" s="11"/>
      <c r="CP16" s="4"/>
      <c r="CQ16" s="4"/>
      <c r="CR16" s="4"/>
      <c r="CS16" s="4"/>
      <c r="CT16" s="13"/>
    </row>
    <row r="17" spans="2:98" x14ac:dyDescent="0.3">
      <c r="B17" s="14">
        <v>45500</v>
      </c>
      <c r="C17" s="11"/>
      <c r="D17" s="4"/>
      <c r="E17" s="4"/>
      <c r="F17" s="4"/>
      <c r="G17" s="4"/>
      <c r="H17" s="13"/>
      <c r="I17" s="11"/>
      <c r="J17" s="9"/>
      <c r="K17" s="9"/>
      <c r="L17" s="9"/>
      <c r="M17" s="9"/>
      <c r="N17" s="134"/>
      <c r="O17" s="11"/>
      <c r="P17" s="55"/>
      <c r="Q17" s="55"/>
      <c r="R17" s="4"/>
      <c r="S17" s="4"/>
      <c r="T17" s="12"/>
      <c r="U17" s="11"/>
      <c r="V17" s="4"/>
      <c r="W17" s="4"/>
      <c r="X17" s="4"/>
      <c r="Y17" s="4"/>
      <c r="Z17" s="13"/>
      <c r="AA17" s="9"/>
      <c r="AB17" s="4"/>
      <c r="AC17" s="4"/>
      <c r="AD17" s="4"/>
      <c r="AE17" s="4"/>
      <c r="AF17" s="12"/>
      <c r="AG17" s="11"/>
      <c r="AH17" s="4"/>
      <c r="AI17" s="4"/>
      <c r="AJ17" s="4"/>
      <c r="AK17" s="4"/>
      <c r="AL17" s="13"/>
      <c r="AM17" s="9"/>
      <c r="AN17" s="4"/>
      <c r="AO17" s="4"/>
      <c r="AP17" s="4"/>
      <c r="AQ17" s="4"/>
      <c r="AR17" s="12"/>
      <c r="AS17" s="11"/>
      <c r="AT17" s="4"/>
      <c r="AU17" s="4"/>
      <c r="AV17" s="4"/>
      <c r="AW17" s="4"/>
      <c r="AX17" s="13"/>
      <c r="AY17" s="9"/>
      <c r="AZ17" s="4"/>
      <c r="BA17" s="4"/>
      <c r="BB17" s="4"/>
      <c r="BC17" s="4"/>
      <c r="BD17" s="12"/>
      <c r="BE17" s="11"/>
      <c r="BF17" s="9"/>
      <c r="BG17" s="9"/>
      <c r="BH17" s="9"/>
      <c r="BI17" s="9"/>
      <c r="BJ17" s="134"/>
      <c r="BK17" s="9"/>
      <c r="BL17" s="4"/>
      <c r="BM17" s="4"/>
      <c r="BN17" s="4"/>
      <c r="BO17" s="4"/>
      <c r="BP17" s="12"/>
      <c r="BQ17" s="11"/>
      <c r="BR17" s="4"/>
      <c r="BS17" s="4"/>
      <c r="BT17" s="4"/>
      <c r="BU17" s="4"/>
      <c r="BV17" s="13"/>
      <c r="BW17" s="9"/>
      <c r="BX17" s="4"/>
      <c r="BY17" s="4"/>
      <c r="BZ17" s="4"/>
      <c r="CA17" s="4"/>
      <c r="CB17" s="12"/>
      <c r="CC17" s="11"/>
      <c r="CD17" s="4"/>
      <c r="CE17" s="4"/>
      <c r="CF17" s="4"/>
      <c r="CG17" s="4"/>
      <c r="CH17" s="13"/>
      <c r="CI17" s="9"/>
      <c r="CJ17" s="4"/>
      <c r="CK17" s="4"/>
      <c r="CL17" s="4"/>
      <c r="CM17" s="4"/>
      <c r="CN17" s="12"/>
      <c r="CO17" s="11"/>
      <c r="CP17" s="4"/>
      <c r="CQ17" s="4"/>
      <c r="CR17" s="4"/>
      <c r="CS17" s="4"/>
      <c r="CT17" s="13"/>
    </row>
    <row r="18" spans="2:98" x14ac:dyDescent="0.3">
      <c r="B18" s="14">
        <v>45501</v>
      </c>
      <c r="C18" s="11"/>
      <c r="D18" s="4"/>
      <c r="E18" s="4"/>
      <c r="F18" s="4"/>
      <c r="G18" s="4"/>
      <c r="H18" s="13"/>
      <c r="I18" s="11"/>
      <c r="J18" s="9"/>
      <c r="K18" s="9"/>
      <c r="L18" s="9"/>
      <c r="M18" s="9"/>
      <c r="N18" s="134"/>
      <c r="O18" s="11"/>
      <c r="P18" s="55"/>
      <c r="Q18" s="55"/>
      <c r="R18" s="4"/>
      <c r="S18" s="4"/>
      <c r="T18" s="12"/>
      <c r="U18" s="11"/>
      <c r="V18" s="4"/>
      <c r="W18" s="4"/>
      <c r="X18" s="4"/>
      <c r="Y18" s="4"/>
      <c r="Z18" s="13"/>
      <c r="AA18" s="9"/>
      <c r="AB18" s="4"/>
      <c r="AC18" s="4"/>
      <c r="AD18" s="4"/>
      <c r="AE18" s="4"/>
      <c r="AF18" s="12"/>
      <c r="AG18" s="11"/>
      <c r="AH18" s="4"/>
      <c r="AI18" s="4"/>
      <c r="AJ18" s="4"/>
      <c r="AK18" s="4"/>
      <c r="AL18" s="13"/>
      <c r="AM18" s="9"/>
      <c r="AN18" s="4"/>
      <c r="AO18" s="4"/>
      <c r="AP18" s="4"/>
      <c r="AQ18" s="4"/>
      <c r="AR18" s="12"/>
      <c r="AS18" s="11"/>
      <c r="AT18" s="4"/>
      <c r="AU18" s="4"/>
      <c r="AV18" s="4"/>
      <c r="AW18" s="4"/>
      <c r="AX18" s="13"/>
      <c r="AY18" s="9"/>
      <c r="AZ18" s="4"/>
      <c r="BA18" s="4"/>
      <c r="BB18" s="4"/>
      <c r="BC18" s="4"/>
      <c r="BD18" s="12"/>
      <c r="BE18" s="11"/>
      <c r="BF18" s="9"/>
      <c r="BG18" s="9"/>
      <c r="BH18" s="9"/>
      <c r="BI18" s="9"/>
      <c r="BJ18" s="134"/>
      <c r="BK18" s="9"/>
      <c r="BL18" s="4"/>
      <c r="BM18" s="4"/>
      <c r="BN18" s="4"/>
      <c r="BO18" s="4"/>
      <c r="BP18" s="12"/>
      <c r="BQ18" s="11"/>
      <c r="BR18" s="4"/>
      <c r="BS18" s="4"/>
      <c r="BT18" s="4"/>
      <c r="BU18" s="4"/>
      <c r="BV18" s="13"/>
      <c r="BW18" s="9"/>
      <c r="BX18" s="4"/>
      <c r="BY18" s="4"/>
      <c r="BZ18" s="4"/>
      <c r="CA18" s="4"/>
      <c r="CB18" s="12"/>
      <c r="CC18" s="11"/>
      <c r="CD18" s="4"/>
      <c r="CE18" s="4"/>
      <c r="CF18" s="4"/>
      <c r="CG18" s="4"/>
      <c r="CH18" s="13"/>
      <c r="CI18" s="9"/>
      <c r="CJ18" s="4"/>
      <c r="CK18" s="4"/>
      <c r="CL18" s="4"/>
      <c r="CM18" s="4"/>
      <c r="CN18" s="12"/>
      <c r="CO18" s="11"/>
      <c r="CP18" s="4"/>
      <c r="CQ18" s="4"/>
      <c r="CR18" s="4"/>
      <c r="CS18" s="4"/>
      <c r="CT18" s="13"/>
    </row>
    <row r="19" spans="2:98" x14ac:dyDescent="0.3">
      <c r="B19" s="14">
        <v>45502</v>
      </c>
      <c r="C19" s="11">
        <v>0.56999999999999995</v>
      </c>
      <c r="D19" s="4">
        <v>200</v>
      </c>
      <c r="E19" s="4"/>
      <c r="F19" s="4">
        <v>1.8</v>
      </c>
      <c r="G19" s="4">
        <v>0.6</v>
      </c>
      <c r="H19" s="13">
        <f t="shared" si="0"/>
        <v>1.2000000000000002</v>
      </c>
      <c r="I19" s="11">
        <v>7.0000000000000007E-2</v>
      </c>
      <c r="J19" s="9">
        <v>247.67</v>
      </c>
      <c r="K19" s="9">
        <v>1401185.37</v>
      </c>
      <c r="L19" s="9">
        <v>2.0099999999999998</v>
      </c>
      <c r="M19" s="9">
        <v>0.41</v>
      </c>
      <c r="N19" s="134">
        <f t="shared" si="1"/>
        <v>1.5999999999999999</v>
      </c>
      <c r="O19" s="11">
        <v>1.53</v>
      </c>
      <c r="P19" s="55" t="s">
        <v>79</v>
      </c>
      <c r="Q19" s="55"/>
      <c r="R19" s="18">
        <v>1.8</v>
      </c>
      <c r="S19" s="18">
        <v>0.5</v>
      </c>
      <c r="T19" s="12">
        <f t="shared" si="2"/>
        <v>1.3</v>
      </c>
      <c r="U19" s="11">
        <v>1.55</v>
      </c>
      <c r="V19" s="4">
        <v>262.41000000000003</v>
      </c>
      <c r="W19" s="4">
        <v>1147522.8700000001</v>
      </c>
      <c r="X19" s="4">
        <v>1.99</v>
      </c>
      <c r="Y19" s="4">
        <v>0.48</v>
      </c>
      <c r="Z19" s="13">
        <f t="shared" si="15"/>
        <v>1.51</v>
      </c>
      <c r="AA19" s="9">
        <v>0.27</v>
      </c>
      <c r="AB19" s="4">
        <v>134</v>
      </c>
      <c r="AC19" s="4"/>
      <c r="AD19" s="4">
        <v>2</v>
      </c>
      <c r="AE19" s="4">
        <v>0.5</v>
      </c>
      <c r="AF19" s="12">
        <f t="shared" si="3"/>
        <v>1.5</v>
      </c>
      <c r="AG19" s="11">
        <v>0.28000000000000003</v>
      </c>
      <c r="AH19" s="4">
        <v>174.43</v>
      </c>
      <c r="AI19" s="4">
        <v>1083498</v>
      </c>
      <c r="AJ19" s="4">
        <v>2.17</v>
      </c>
      <c r="AK19" s="4">
        <v>0.41</v>
      </c>
      <c r="AL19" s="13">
        <f t="shared" si="4"/>
        <v>1.76</v>
      </c>
      <c r="AM19" s="9">
        <v>0.01</v>
      </c>
      <c r="AN19" s="4">
        <v>220</v>
      </c>
      <c r="AO19" s="4"/>
      <c r="AP19" s="4">
        <v>2</v>
      </c>
      <c r="AQ19" s="4">
        <v>0.6</v>
      </c>
      <c r="AR19" s="12">
        <f t="shared" si="5"/>
        <v>1.4</v>
      </c>
      <c r="AS19" s="11">
        <v>0.02</v>
      </c>
      <c r="AT19" s="4">
        <v>308.70999999999998</v>
      </c>
      <c r="AU19" s="4">
        <v>1145063</v>
      </c>
      <c r="AV19" s="4">
        <v>1.98</v>
      </c>
      <c r="AW19" s="4">
        <v>0.53</v>
      </c>
      <c r="AX19" s="13">
        <f t="shared" si="6"/>
        <v>1.45</v>
      </c>
      <c r="AY19" s="9">
        <v>0.31</v>
      </c>
      <c r="AZ19" s="4">
        <v>257</v>
      </c>
      <c r="BA19" s="4"/>
      <c r="BB19" s="4">
        <v>1.7</v>
      </c>
      <c r="BC19" s="4">
        <v>0.7</v>
      </c>
      <c r="BD19" s="12">
        <f t="shared" si="7"/>
        <v>1</v>
      </c>
      <c r="BE19" s="11">
        <v>0.33</v>
      </c>
      <c r="BF19" s="4">
        <v>0.09</v>
      </c>
      <c r="BG19" s="4">
        <v>843771</v>
      </c>
      <c r="BH19" s="4">
        <v>0.1</v>
      </c>
      <c r="BI19" s="4">
        <v>0</v>
      </c>
      <c r="BJ19" s="13">
        <f t="shared" si="8"/>
        <v>0.1</v>
      </c>
      <c r="BK19" s="9">
        <v>6.1</v>
      </c>
      <c r="BL19" s="4">
        <v>222</v>
      </c>
      <c r="BM19" s="4"/>
      <c r="BN19" s="4">
        <v>1.7</v>
      </c>
      <c r="BO19" s="4">
        <v>0.6</v>
      </c>
      <c r="BP19" s="12">
        <f t="shared" si="9"/>
        <v>1.1000000000000001</v>
      </c>
      <c r="BQ19" s="11">
        <v>6.56</v>
      </c>
      <c r="BR19" s="4">
        <v>0</v>
      </c>
      <c r="BS19" s="4">
        <v>1090491</v>
      </c>
      <c r="BT19" s="4">
        <v>0.03</v>
      </c>
      <c r="BU19" s="4">
        <v>0</v>
      </c>
      <c r="BV19" s="13">
        <f t="shared" si="10"/>
        <v>0.03</v>
      </c>
      <c r="BW19" s="9">
        <v>0.57999999999999996</v>
      </c>
      <c r="BX19" s="4">
        <v>321</v>
      </c>
      <c r="BY19" s="4"/>
      <c r="BZ19" s="4">
        <v>2</v>
      </c>
      <c r="CA19" s="4">
        <v>0.7</v>
      </c>
      <c r="CB19" s="12">
        <f t="shared" si="14"/>
        <v>1.3</v>
      </c>
      <c r="CC19" s="11">
        <v>0.54</v>
      </c>
      <c r="CD19" s="4">
        <v>322.63</v>
      </c>
      <c r="CE19" s="4">
        <v>932659.56</v>
      </c>
      <c r="CF19" s="4">
        <v>1.0900000000000001</v>
      </c>
      <c r="CG19" s="4">
        <v>0.51</v>
      </c>
      <c r="CH19" s="13">
        <f t="shared" si="11"/>
        <v>0.58000000000000007</v>
      </c>
      <c r="CI19" s="9">
        <v>1.45</v>
      </c>
      <c r="CJ19" s="4">
        <v>200</v>
      </c>
      <c r="CK19" s="4"/>
      <c r="CL19" s="4">
        <v>2</v>
      </c>
      <c r="CM19" s="4">
        <v>0.6</v>
      </c>
      <c r="CN19" s="12">
        <f t="shared" si="12"/>
        <v>1.4</v>
      </c>
      <c r="CO19" s="11">
        <v>1.49</v>
      </c>
      <c r="CP19" s="4">
        <v>254.18</v>
      </c>
      <c r="CQ19" s="4">
        <v>781131.38</v>
      </c>
      <c r="CR19" s="4">
        <v>1.99</v>
      </c>
      <c r="CS19" s="4">
        <v>0.38</v>
      </c>
      <c r="CT19" s="13">
        <f t="shared" si="13"/>
        <v>1.6099999999999999</v>
      </c>
    </row>
    <row r="20" spans="2:98" x14ac:dyDescent="0.3">
      <c r="B20" s="14">
        <v>45503</v>
      </c>
      <c r="C20" s="11"/>
      <c r="D20" s="4"/>
      <c r="E20" s="4"/>
      <c r="F20" s="4"/>
      <c r="G20" s="4"/>
      <c r="H20" s="13"/>
      <c r="I20" s="11"/>
      <c r="J20" s="9"/>
      <c r="K20" s="9"/>
      <c r="L20" s="9"/>
      <c r="M20" s="9"/>
      <c r="N20" s="134"/>
      <c r="O20" s="11"/>
      <c r="P20" s="55"/>
      <c r="Q20" s="55"/>
      <c r="R20" s="18"/>
      <c r="S20" s="18"/>
      <c r="T20" s="12"/>
      <c r="U20" s="11"/>
      <c r="V20" s="4"/>
      <c r="W20" s="4"/>
      <c r="X20" s="4"/>
      <c r="Y20" s="4"/>
      <c r="Z20" s="13"/>
      <c r="AA20" s="9"/>
      <c r="AB20" s="4"/>
      <c r="AC20" s="4"/>
      <c r="AD20" s="4"/>
      <c r="AE20" s="4"/>
      <c r="AF20" s="12"/>
      <c r="AG20" s="11"/>
      <c r="AH20" s="4"/>
      <c r="AI20" s="4"/>
      <c r="AJ20" s="4"/>
      <c r="AK20" s="4"/>
      <c r="AL20" s="13"/>
      <c r="AM20" s="9"/>
      <c r="AN20" s="4"/>
      <c r="AO20" s="4"/>
      <c r="AP20" s="4"/>
      <c r="AQ20" s="4"/>
      <c r="AR20" s="12"/>
      <c r="AS20" s="11"/>
      <c r="AT20" s="4"/>
      <c r="AU20" s="4"/>
      <c r="AV20" s="4"/>
      <c r="AW20" s="4"/>
      <c r="AX20" s="13"/>
      <c r="AY20" s="9"/>
      <c r="AZ20" s="4"/>
      <c r="BA20" s="4"/>
      <c r="BB20" s="4"/>
      <c r="BC20" s="4"/>
      <c r="BD20" s="12"/>
      <c r="BE20" s="11"/>
      <c r="BF20" s="4"/>
      <c r="BG20" s="4"/>
      <c r="BH20" s="4"/>
      <c r="BI20" s="4"/>
      <c r="BJ20" s="13"/>
      <c r="BK20" s="9"/>
      <c r="BL20" s="4"/>
      <c r="BM20" s="4"/>
      <c r="BN20" s="4"/>
      <c r="BO20" s="4"/>
      <c r="BP20" s="12"/>
      <c r="BQ20" s="11"/>
      <c r="BR20" s="4"/>
      <c r="BS20" s="4"/>
      <c r="BT20" s="4"/>
      <c r="BU20" s="4"/>
      <c r="BV20" s="13"/>
      <c r="BW20" s="9"/>
      <c r="BX20" s="4"/>
      <c r="BY20" s="4"/>
      <c r="BZ20" s="4"/>
      <c r="CA20" s="4"/>
      <c r="CB20" s="12"/>
      <c r="CC20" s="11"/>
      <c r="CD20" s="4"/>
      <c r="CE20" s="4"/>
      <c r="CF20" s="4"/>
      <c r="CG20" s="4"/>
      <c r="CH20" s="13"/>
      <c r="CI20" s="9"/>
      <c r="CJ20" s="4"/>
      <c r="CK20" s="4"/>
      <c r="CL20" s="4"/>
      <c r="CM20" s="4"/>
      <c r="CN20" s="12"/>
      <c r="CO20" s="11"/>
      <c r="CP20" s="4"/>
      <c r="CQ20" s="4"/>
      <c r="CR20" s="4"/>
      <c r="CS20" s="4"/>
      <c r="CT20" s="13"/>
    </row>
    <row r="21" spans="2:98" x14ac:dyDescent="0.3">
      <c r="B21" s="14">
        <v>45504</v>
      </c>
      <c r="C21" s="11">
        <v>0.72</v>
      </c>
      <c r="D21" s="4">
        <v>200</v>
      </c>
      <c r="E21" s="4"/>
      <c r="F21" s="4">
        <v>1.5</v>
      </c>
      <c r="G21" s="4">
        <v>0.7</v>
      </c>
      <c r="H21" s="13">
        <f t="shared" si="0"/>
        <v>0.8</v>
      </c>
      <c r="I21" s="11">
        <v>0.18</v>
      </c>
      <c r="J21" s="9">
        <v>235.55</v>
      </c>
      <c r="K21" s="9">
        <v>1410856.5</v>
      </c>
      <c r="L21" s="9">
        <v>1.6</v>
      </c>
      <c r="M21" s="9">
        <v>0.38</v>
      </c>
      <c r="N21" s="134">
        <f t="shared" si="1"/>
        <v>1.2200000000000002</v>
      </c>
      <c r="O21" s="11">
        <v>0</v>
      </c>
      <c r="P21" s="55" t="s">
        <v>79</v>
      </c>
      <c r="Q21" s="55"/>
      <c r="R21" s="18">
        <v>1.7</v>
      </c>
      <c r="S21" s="18">
        <v>0.6</v>
      </c>
      <c r="T21" s="12">
        <f t="shared" si="2"/>
        <v>1.1000000000000001</v>
      </c>
      <c r="U21" s="11">
        <v>0</v>
      </c>
      <c r="V21" s="4">
        <v>282.3</v>
      </c>
      <c r="W21" s="4">
        <v>1161221</v>
      </c>
      <c r="X21" s="4">
        <v>1.9</v>
      </c>
      <c r="Y21" s="4">
        <v>0.5</v>
      </c>
      <c r="Z21" s="13">
        <f t="shared" si="15"/>
        <v>1.4</v>
      </c>
      <c r="AA21" s="9">
        <v>0.35</v>
      </c>
      <c r="AB21" s="4">
        <v>160</v>
      </c>
      <c r="AC21" s="4"/>
      <c r="AD21" s="4">
        <v>1.9</v>
      </c>
      <c r="AE21" s="4">
        <v>0.5</v>
      </c>
      <c r="AF21" s="12">
        <f t="shared" si="3"/>
        <v>1.4</v>
      </c>
      <c r="AG21" s="11">
        <v>0.37</v>
      </c>
      <c r="AH21" s="4">
        <v>183.92</v>
      </c>
      <c r="AI21" s="4">
        <v>1083500</v>
      </c>
      <c r="AJ21" s="4">
        <v>2.1</v>
      </c>
      <c r="AK21" s="4">
        <v>0.42</v>
      </c>
      <c r="AL21" s="13">
        <f t="shared" si="4"/>
        <v>1.6800000000000002</v>
      </c>
      <c r="AM21" s="9">
        <v>0.01</v>
      </c>
      <c r="AN21" s="4">
        <v>237</v>
      </c>
      <c r="AO21" s="4"/>
      <c r="AP21" s="4">
        <v>1.7</v>
      </c>
      <c r="AQ21" s="4">
        <v>0.6</v>
      </c>
      <c r="AR21" s="12">
        <f t="shared" si="5"/>
        <v>1.1000000000000001</v>
      </c>
      <c r="AS21" s="11">
        <v>0.03</v>
      </c>
      <c r="AT21" s="4">
        <v>292.52</v>
      </c>
      <c r="AU21" s="4">
        <v>1151362</v>
      </c>
      <c r="AV21" s="4">
        <v>1.53</v>
      </c>
      <c r="AW21" s="4">
        <v>0.51</v>
      </c>
      <c r="AX21" s="13">
        <f t="shared" si="6"/>
        <v>1.02</v>
      </c>
      <c r="AY21" s="9">
        <v>0.4</v>
      </c>
      <c r="AZ21" s="4">
        <v>224</v>
      </c>
      <c r="BA21" s="4"/>
      <c r="BB21" s="4">
        <v>1.9</v>
      </c>
      <c r="BC21" s="4">
        <v>0.7</v>
      </c>
      <c r="BD21" s="12">
        <f t="shared" si="7"/>
        <v>1.2</v>
      </c>
      <c r="BE21" s="11">
        <v>0.41</v>
      </c>
      <c r="BF21" s="4">
        <v>310</v>
      </c>
      <c r="BG21" s="4">
        <v>849499</v>
      </c>
      <c r="BH21" s="4">
        <v>0.4</v>
      </c>
      <c r="BI21" s="4">
        <v>0</v>
      </c>
      <c r="BJ21" s="13">
        <f t="shared" si="8"/>
        <v>0.4</v>
      </c>
      <c r="BK21" s="9">
        <v>7.48</v>
      </c>
      <c r="BL21" s="4">
        <v>253</v>
      </c>
      <c r="BM21" s="4"/>
      <c r="BN21" s="4">
        <v>1.6</v>
      </c>
      <c r="BO21" s="4">
        <v>0.6</v>
      </c>
      <c r="BP21" s="12">
        <f t="shared" si="9"/>
        <v>1</v>
      </c>
      <c r="BQ21" s="11">
        <v>6.14</v>
      </c>
      <c r="BR21" s="4">
        <v>0</v>
      </c>
      <c r="BS21" s="4">
        <v>1096079</v>
      </c>
      <c r="BT21" s="4">
        <v>0</v>
      </c>
      <c r="BU21" s="4">
        <v>0</v>
      </c>
      <c r="BV21" s="13">
        <f t="shared" si="10"/>
        <v>0</v>
      </c>
      <c r="BW21" s="9">
        <v>0.59</v>
      </c>
      <c r="BX21" s="4">
        <v>309</v>
      </c>
      <c r="BY21" s="4"/>
      <c r="BZ21" s="4">
        <v>2</v>
      </c>
      <c r="CA21" s="4">
        <v>0.7</v>
      </c>
      <c r="CB21" s="12">
        <f t="shared" si="14"/>
        <v>1.3</v>
      </c>
      <c r="CC21" s="11">
        <v>0.68</v>
      </c>
      <c r="CD21" s="4">
        <v>10.94</v>
      </c>
      <c r="CE21" s="4">
        <v>938656.1</v>
      </c>
      <c r="CF21" s="4">
        <v>0.08</v>
      </c>
      <c r="CG21" s="4">
        <v>0.32</v>
      </c>
      <c r="CH21" s="43">
        <f t="shared" si="11"/>
        <v>-0.24</v>
      </c>
      <c r="CI21" s="9">
        <v>1.18</v>
      </c>
      <c r="CJ21" s="4">
        <v>229</v>
      </c>
      <c r="CK21" s="4"/>
      <c r="CL21" s="4">
        <v>1.9</v>
      </c>
      <c r="CM21" s="4">
        <v>0.6</v>
      </c>
      <c r="CN21" s="12">
        <f t="shared" si="12"/>
        <v>1.2999999999999998</v>
      </c>
      <c r="CO21" s="11">
        <v>1.1299999999999999</v>
      </c>
      <c r="CP21" s="4">
        <v>0</v>
      </c>
      <c r="CQ21" s="4">
        <v>789537</v>
      </c>
      <c r="CR21" s="4">
        <v>0.1</v>
      </c>
      <c r="CS21" s="4">
        <v>0.38</v>
      </c>
      <c r="CT21" s="43">
        <f t="shared" si="13"/>
        <v>-0.28000000000000003</v>
      </c>
    </row>
    <row r="22" spans="2:98" x14ac:dyDescent="0.3">
      <c r="B22" s="90">
        <v>45505</v>
      </c>
      <c r="C22" s="73">
        <v>0.43</v>
      </c>
      <c r="D22" s="74">
        <v>300</v>
      </c>
      <c r="E22" s="74"/>
      <c r="F22" s="91">
        <v>1.7</v>
      </c>
      <c r="G22" s="91">
        <v>0.7</v>
      </c>
      <c r="H22" s="99">
        <f t="shared" si="0"/>
        <v>1</v>
      </c>
      <c r="I22" s="77">
        <v>0.05</v>
      </c>
      <c r="J22" s="78">
        <v>184.83</v>
      </c>
      <c r="K22" s="78">
        <v>1415809</v>
      </c>
      <c r="L22" s="78">
        <v>0.95</v>
      </c>
      <c r="M22" s="78">
        <v>0.26</v>
      </c>
      <c r="N22" s="135">
        <f t="shared" si="1"/>
        <v>0.69</v>
      </c>
      <c r="O22" s="73">
        <v>0</v>
      </c>
      <c r="P22" s="92" t="s">
        <v>79</v>
      </c>
      <c r="Q22" s="129"/>
      <c r="R22" s="76">
        <v>1.6</v>
      </c>
      <c r="S22" s="76">
        <v>0.7</v>
      </c>
      <c r="T22" s="82">
        <f t="shared" si="2"/>
        <v>0.90000000000000013</v>
      </c>
      <c r="U22" s="101">
        <v>0</v>
      </c>
      <c r="V22" s="91">
        <v>216.93</v>
      </c>
      <c r="W22" s="91">
        <v>1165174.6299999999</v>
      </c>
      <c r="X22" s="91">
        <v>1.05</v>
      </c>
      <c r="Y22" s="91">
        <v>0.4</v>
      </c>
      <c r="Z22" s="99">
        <f t="shared" si="15"/>
        <v>0.65</v>
      </c>
      <c r="AA22" s="78" t="s">
        <v>112</v>
      </c>
      <c r="AB22" s="76" t="s">
        <v>112</v>
      </c>
      <c r="AC22" s="76"/>
      <c r="AD22" s="76" t="s">
        <v>112</v>
      </c>
      <c r="AE22" s="76" t="s">
        <v>112</v>
      </c>
      <c r="AF22" s="82" t="s">
        <v>112</v>
      </c>
      <c r="AG22" s="77" t="s">
        <v>112</v>
      </c>
      <c r="AH22" s="76" t="s">
        <v>112</v>
      </c>
      <c r="AI22" s="76" t="s">
        <v>112</v>
      </c>
      <c r="AJ22" s="76" t="s">
        <v>112</v>
      </c>
      <c r="AK22" s="76" t="s">
        <v>112</v>
      </c>
      <c r="AL22" s="81" t="s">
        <v>112</v>
      </c>
      <c r="AM22" s="78" t="s">
        <v>112</v>
      </c>
      <c r="AN22" s="76" t="s">
        <v>112</v>
      </c>
      <c r="AO22" s="76"/>
      <c r="AP22" s="76" t="s">
        <v>112</v>
      </c>
      <c r="AQ22" s="76" t="s">
        <v>112</v>
      </c>
      <c r="AR22" s="82" t="s">
        <v>112</v>
      </c>
      <c r="AS22" s="77" t="s">
        <v>112</v>
      </c>
      <c r="AT22" s="76" t="s">
        <v>112</v>
      </c>
      <c r="AU22" s="76" t="s">
        <v>112</v>
      </c>
      <c r="AV22" s="76" t="s">
        <v>112</v>
      </c>
      <c r="AW22" s="76" t="s">
        <v>112</v>
      </c>
      <c r="AX22" s="81" t="s">
        <v>112</v>
      </c>
      <c r="AY22" s="78">
        <v>0.26</v>
      </c>
      <c r="AZ22" s="76">
        <v>325</v>
      </c>
      <c r="BA22" s="76"/>
      <c r="BB22" s="76">
        <v>1.6</v>
      </c>
      <c r="BC22" s="76">
        <v>0.8</v>
      </c>
      <c r="BD22" s="82">
        <f>BB22-BC22</f>
        <v>0.8</v>
      </c>
      <c r="BE22" s="101">
        <v>1.1200000000000001</v>
      </c>
      <c r="BF22" s="91">
        <v>330.05</v>
      </c>
      <c r="BG22" s="91">
        <v>855188</v>
      </c>
      <c r="BH22" s="91">
        <v>0.56999999999999995</v>
      </c>
      <c r="BI22" s="74">
        <v>0</v>
      </c>
      <c r="BJ22" s="13">
        <f t="shared" si="8"/>
        <v>0.56999999999999995</v>
      </c>
      <c r="BK22" s="78">
        <v>6.9</v>
      </c>
      <c r="BL22" s="76">
        <v>280</v>
      </c>
      <c r="BM22" s="76"/>
      <c r="BN22" s="76">
        <v>1.6</v>
      </c>
      <c r="BO22" s="76">
        <v>0.7</v>
      </c>
      <c r="BP22" s="75">
        <f t="shared" si="9"/>
        <v>0.90000000000000013</v>
      </c>
      <c r="BQ22" s="77">
        <v>7.69</v>
      </c>
      <c r="BR22" s="76">
        <v>0</v>
      </c>
      <c r="BS22" s="76">
        <v>1101666.75</v>
      </c>
      <c r="BT22" s="76">
        <v>0.54</v>
      </c>
      <c r="BU22" s="76">
        <v>0.8</v>
      </c>
      <c r="BV22" s="13">
        <v>0</v>
      </c>
      <c r="BW22" s="78">
        <v>0.53</v>
      </c>
      <c r="BX22" s="76">
        <v>340</v>
      </c>
      <c r="BY22" s="76"/>
      <c r="BZ22" s="76">
        <v>1.7</v>
      </c>
      <c r="CA22" s="76">
        <v>0.7</v>
      </c>
      <c r="CB22" s="82">
        <f t="shared" si="14"/>
        <v>1</v>
      </c>
      <c r="CC22" s="77">
        <v>0.52</v>
      </c>
      <c r="CD22" s="76">
        <v>330.41</v>
      </c>
      <c r="CE22" s="76">
        <v>944652.69</v>
      </c>
      <c r="CF22" s="76">
        <v>1.5</v>
      </c>
      <c r="CG22" s="76">
        <v>0.44</v>
      </c>
      <c r="CH22" s="81">
        <f t="shared" si="11"/>
        <v>1.06</v>
      </c>
      <c r="CI22" s="78">
        <v>1.01</v>
      </c>
      <c r="CJ22" s="76">
        <v>257</v>
      </c>
      <c r="CK22" s="76"/>
      <c r="CL22" s="76">
        <v>1.8</v>
      </c>
      <c r="CM22" s="76">
        <v>0.7</v>
      </c>
      <c r="CN22" s="82">
        <f t="shared" si="12"/>
        <v>1.1000000000000001</v>
      </c>
      <c r="CO22" s="77">
        <v>1.03</v>
      </c>
      <c r="CP22" s="76">
        <v>246.04</v>
      </c>
      <c r="CQ22" s="76">
        <v>792181.31</v>
      </c>
      <c r="CR22" s="76">
        <v>1.63</v>
      </c>
      <c r="CS22" s="76">
        <v>0.33</v>
      </c>
      <c r="CT22" s="81">
        <f t="shared" si="13"/>
        <v>1.2999999999999998</v>
      </c>
    </row>
    <row r="23" spans="2:98" x14ac:dyDescent="0.3">
      <c r="B23" s="14">
        <v>45506</v>
      </c>
      <c r="C23" s="17">
        <v>0.44</v>
      </c>
      <c r="D23" s="18">
        <v>300</v>
      </c>
      <c r="E23" s="18"/>
      <c r="F23" s="18">
        <v>1.8</v>
      </c>
      <c r="G23" s="18">
        <v>0.7</v>
      </c>
      <c r="H23" s="15">
        <f t="shared" si="0"/>
        <v>1.1000000000000001</v>
      </c>
      <c r="I23" s="17">
        <v>0.05</v>
      </c>
      <c r="J23" s="18">
        <v>311.42</v>
      </c>
      <c r="K23" s="18">
        <v>1423591.37</v>
      </c>
      <c r="L23" s="18">
        <v>1.68</v>
      </c>
      <c r="M23" s="18">
        <v>0.49</v>
      </c>
      <c r="N23" s="15">
        <f t="shared" si="1"/>
        <v>1.19</v>
      </c>
      <c r="O23" s="17">
        <v>0</v>
      </c>
      <c r="P23" s="55" t="s">
        <v>79</v>
      </c>
      <c r="Q23" s="55"/>
      <c r="R23" s="18">
        <v>1.7</v>
      </c>
      <c r="S23" s="18">
        <v>0.6</v>
      </c>
      <c r="T23" s="26">
        <f t="shared" si="2"/>
        <v>1.1000000000000001</v>
      </c>
      <c r="U23" s="17">
        <v>0</v>
      </c>
      <c r="V23" s="18">
        <v>323.27</v>
      </c>
      <c r="W23" s="18">
        <v>1173383</v>
      </c>
      <c r="X23" s="18">
        <v>1.65</v>
      </c>
      <c r="Y23" s="18">
        <v>0.61</v>
      </c>
      <c r="Z23" s="15">
        <f t="shared" si="15"/>
        <v>1.04</v>
      </c>
      <c r="AA23" s="19">
        <v>0.06</v>
      </c>
      <c r="AB23" s="18">
        <v>330</v>
      </c>
      <c r="AC23" s="18"/>
      <c r="AD23" s="18">
        <v>1.8</v>
      </c>
      <c r="AE23" s="18">
        <v>0.7</v>
      </c>
      <c r="AF23" s="12">
        <f t="shared" si="3"/>
        <v>1.1000000000000001</v>
      </c>
      <c r="AG23" s="17">
        <v>0.08</v>
      </c>
      <c r="AH23" s="18">
        <v>347.32</v>
      </c>
      <c r="AI23" s="18">
        <v>1088991.8799999999</v>
      </c>
      <c r="AJ23" s="18">
        <v>1.65</v>
      </c>
      <c r="AK23" s="18">
        <v>0.67</v>
      </c>
      <c r="AL23" s="13">
        <v>0.99</v>
      </c>
      <c r="AM23" s="19">
        <v>0.01</v>
      </c>
      <c r="AN23" s="18">
        <v>210</v>
      </c>
      <c r="AO23" s="18"/>
      <c r="AP23" s="18">
        <v>1.5</v>
      </c>
      <c r="AQ23" s="18">
        <v>0.6</v>
      </c>
      <c r="AR23" s="12">
        <f t="shared" si="5"/>
        <v>0.9</v>
      </c>
      <c r="AS23" s="17">
        <v>0.02</v>
      </c>
      <c r="AT23" s="18">
        <v>272.99</v>
      </c>
      <c r="AU23" s="18">
        <v>1163961</v>
      </c>
      <c r="AV23" s="18">
        <v>1.83</v>
      </c>
      <c r="AW23" s="18">
        <v>0.55000000000000004</v>
      </c>
      <c r="AX23" s="15">
        <v>1.26</v>
      </c>
      <c r="AY23" s="19">
        <v>0.27</v>
      </c>
      <c r="AZ23" s="18">
        <v>326</v>
      </c>
      <c r="BA23" s="18"/>
      <c r="BB23" s="18">
        <v>1.7</v>
      </c>
      <c r="BC23" s="18">
        <v>0.8</v>
      </c>
      <c r="BD23" s="26">
        <f>BB23-BC23</f>
        <v>0.89999999999999991</v>
      </c>
      <c r="BE23" s="17">
        <v>0.32</v>
      </c>
      <c r="BF23" s="18">
        <v>333.21</v>
      </c>
      <c r="BG23" s="18">
        <v>859821.69</v>
      </c>
      <c r="BH23" s="18">
        <v>1.68</v>
      </c>
      <c r="BI23" s="18">
        <v>0.59</v>
      </c>
      <c r="BJ23" s="13">
        <f t="shared" si="8"/>
        <v>1.0899999999999999</v>
      </c>
      <c r="BK23" s="19">
        <v>0.15</v>
      </c>
      <c r="BL23" s="18">
        <v>228</v>
      </c>
      <c r="BM23" s="18"/>
      <c r="BN23" s="18">
        <v>1.8</v>
      </c>
      <c r="BO23" s="18">
        <v>0.7</v>
      </c>
      <c r="BP23" s="26">
        <f t="shared" si="9"/>
        <v>1.1000000000000001</v>
      </c>
      <c r="BQ23" s="17">
        <v>0.15</v>
      </c>
      <c r="BR23" s="18">
        <v>283.75</v>
      </c>
      <c r="BS23" s="18">
        <v>1109265.3799999999</v>
      </c>
      <c r="BT23" s="18">
        <v>1.75</v>
      </c>
      <c r="BU23" s="18">
        <v>0.61</v>
      </c>
      <c r="BV23" s="13">
        <f t="shared" si="10"/>
        <v>1.1400000000000001</v>
      </c>
      <c r="BW23" s="19">
        <v>0.45</v>
      </c>
      <c r="BX23" s="18">
        <v>270</v>
      </c>
      <c r="BY23" s="18"/>
      <c r="BZ23" s="18">
        <v>1.5</v>
      </c>
      <c r="CA23" s="18">
        <v>0.6</v>
      </c>
      <c r="CB23" s="26">
        <f t="shared" si="14"/>
        <v>0.9</v>
      </c>
      <c r="CC23" s="11">
        <v>0.48</v>
      </c>
      <c r="CD23" s="4">
        <v>264.49</v>
      </c>
      <c r="CE23" s="4">
        <v>949530.81</v>
      </c>
      <c r="CF23" s="4">
        <v>1.39</v>
      </c>
      <c r="CG23" s="4">
        <v>0.46</v>
      </c>
      <c r="CH23" s="13">
        <f t="shared" si="11"/>
        <v>0.92999999999999994</v>
      </c>
      <c r="CI23" s="19">
        <v>0.89</v>
      </c>
      <c r="CJ23" s="18">
        <v>200</v>
      </c>
      <c r="CK23" s="18"/>
      <c r="CL23" s="18">
        <v>1.6</v>
      </c>
      <c r="CM23" s="18">
        <v>0.6</v>
      </c>
      <c r="CN23" s="26">
        <f t="shared" si="12"/>
        <v>1</v>
      </c>
      <c r="CO23" s="11">
        <v>0.91</v>
      </c>
      <c r="CP23" s="4">
        <v>206.08</v>
      </c>
      <c r="CQ23" s="4">
        <v>796319</v>
      </c>
      <c r="CR23" s="4">
        <v>1.51</v>
      </c>
      <c r="CS23" s="4">
        <v>0.39</v>
      </c>
      <c r="CT23" s="13">
        <f t="shared" si="13"/>
        <v>1.1200000000000001</v>
      </c>
    </row>
    <row r="24" spans="2:98" x14ac:dyDescent="0.3">
      <c r="B24" s="90">
        <v>45507</v>
      </c>
      <c r="C24" s="69"/>
      <c r="D24" s="62"/>
      <c r="E24" s="62"/>
      <c r="F24" s="62"/>
      <c r="G24" s="62"/>
      <c r="H24" s="15">
        <f t="shared" si="0"/>
        <v>0</v>
      </c>
      <c r="I24" s="69"/>
      <c r="J24" s="62"/>
      <c r="K24" s="62"/>
      <c r="L24" s="62"/>
      <c r="M24" s="62"/>
      <c r="N24" s="15">
        <f t="shared" si="1"/>
        <v>0</v>
      </c>
      <c r="O24" s="69"/>
      <c r="P24" s="55" t="s">
        <v>79</v>
      </c>
      <c r="Q24" s="55"/>
      <c r="R24" s="62"/>
      <c r="S24" s="62"/>
      <c r="T24" s="26">
        <f t="shared" si="2"/>
        <v>0</v>
      </c>
      <c r="U24" s="69"/>
      <c r="V24" s="62"/>
      <c r="W24" s="62"/>
      <c r="X24" s="62"/>
      <c r="Y24" s="62"/>
      <c r="Z24" s="15">
        <f t="shared" si="15"/>
        <v>0</v>
      </c>
      <c r="AA24" s="130"/>
      <c r="AB24" s="62"/>
      <c r="AC24" s="62"/>
      <c r="AD24" s="62"/>
      <c r="AE24" s="62"/>
      <c r="AF24" s="12">
        <f t="shared" si="3"/>
        <v>0</v>
      </c>
      <c r="AG24" s="69"/>
      <c r="AH24" s="62"/>
      <c r="AI24" s="62"/>
      <c r="AJ24" s="62"/>
      <c r="AK24" s="62"/>
      <c r="AL24" s="71"/>
      <c r="AM24" s="130"/>
      <c r="AN24" s="62"/>
      <c r="AO24" s="62"/>
      <c r="AP24" s="62"/>
      <c r="AQ24" s="62"/>
      <c r="AR24" s="12">
        <f t="shared" si="5"/>
        <v>0</v>
      </c>
      <c r="AS24" s="69"/>
      <c r="AT24" s="62"/>
      <c r="AU24" s="62"/>
      <c r="AV24" s="62"/>
      <c r="AW24" s="62"/>
      <c r="AX24" s="71"/>
      <c r="AY24" s="130"/>
      <c r="AZ24" s="62"/>
      <c r="BA24" s="62"/>
      <c r="BB24" s="62"/>
      <c r="BC24" s="62"/>
      <c r="BD24" s="26">
        <f t="shared" ref="BD24:BD44" si="16">BB24-BC24</f>
        <v>0</v>
      </c>
      <c r="BE24" s="69"/>
      <c r="BF24" s="62"/>
      <c r="BG24" s="62"/>
      <c r="BH24" s="62"/>
      <c r="BI24" s="62"/>
      <c r="BJ24" s="13">
        <f t="shared" si="8"/>
        <v>0</v>
      </c>
      <c r="BK24" s="130"/>
      <c r="BL24" s="62"/>
      <c r="BM24" s="62"/>
      <c r="BN24" s="62"/>
      <c r="BO24" s="62"/>
      <c r="BP24" s="26">
        <f t="shared" si="9"/>
        <v>0</v>
      </c>
      <c r="BQ24" s="69"/>
      <c r="BR24" s="62"/>
      <c r="BS24" s="62"/>
      <c r="BT24" s="62"/>
      <c r="BU24" s="62"/>
      <c r="BV24" s="13">
        <f t="shared" si="10"/>
        <v>0</v>
      </c>
      <c r="BW24" s="130"/>
      <c r="BX24" s="62"/>
      <c r="BY24" s="62"/>
      <c r="BZ24" s="62"/>
      <c r="CA24" s="62"/>
      <c r="CB24" s="26">
        <f t="shared" si="14"/>
        <v>0</v>
      </c>
      <c r="CC24" s="69"/>
      <c r="CD24" s="62"/>
      <c r="CE24" s="62"/>
      <c r="CF24" s="62"/>
      <c r="CG24" s="62"/>
      <c r="CH24" s="13">
        <f t="shared" si="11"/>
        <v>0</v>
      </c>
      <c r="CI24" s="130"/>
      <c r="CJ24" s="62"/>
      <c r="CK24" s="62"/>
      <c r="CL24" s="62"/>
      <c r="CM24" s="62"/>
      <c r="CN24" s="26">
        <f t="shared" si="12"/>
        <v>0</v>
      </c>
      <c r="CO24" s="69"/>
      <c r="CP24" s="62"/>
      <c r="CQ24" s="62"/>
      <c r="CR24" s="62"/>
      <c r="CS24" s="62"/>
      <c r="CT24" s="13">
        <f t="shared" si="13"/>
        <v>0</v>
      </c>
    </row>
    <row r="25" spans="2:98" x14ac:dyDescent="0.3">
      <c r="B25" s="14">
        <v>45508</v>
      </c>
      <c r="C25" s="69"/>
      <c r="D25" s="62"/>
      <c r="E25" s="62"/>
      <c r="F25" s="62"/>
      <c r="G25" s="62"/>
      <c r="H25" s="15">
        <f t="shared" si="0"/>
        <v>0</v>
      </c>
      <c r="I25" s="69"/>
      <c r="J25" s="62"/>
      <c r="K25" s="62"/>
      <c r="L25" s="62"/>
      <c r="M25" s="62"/>
      <c r="N25" s="15">
        <f t="shared" si="1"/>
        <v>0</v>
      </c>
      <c r="O25" s="69"/>
      <c r="P25" s="55" t="s">
        <v>79</v>
      </c>
      <c r="Q25" s="55"/>
      <c r="R25" s="62"/>
      <c r="S25" s="62"/>
      <c r="T25" s="26">
        <f t="shared" si="2"/>
        <v>0</v>
      </c>
      <c r="U25" s="69"/>
      <c r="V25" s="62"/>
      <c r="W25" s="62"/>
      <c r="X25" s="62"/>
      <c r="Y25" s="62"/>
      <c r="Z25" s="15">
        <f t="shared" si="15"/>
        <v>0</v>
      </c>
      <c r="AA25" s="130"/>
      <c r="AB25" s="62"/>
      <c r="AC25" s="62"/>
      <c r="AD25" s="62"/>
      <c r="AE25" s="62"/>
      <c r="AF25" s="12">
        <f t="shared" si="3"/>
        <v>0</v>
      </c>
      <c r="AG25" s="69"/>
      <c r="AH25" s="62"/>
      <c r="AI25" s="62"/>
      <c r="AJ25" s="62"/>
      <c r="AK25" s="62"/>
      <c r="AL25" s="71"/>
      <c r="AM25" s="130"/>
      <c r="AN25" s="62"/>
      <c r="AO25" s="62"/>
      <c r="AP25" s="62"/>
      <c r="AQ25" s="62"/>
      <c r="AR25" s="12">
        <f t="shared" si="5"/>
        <v>0</v>
      </c>
      <c r="AS25" s="69"/>
      <c r="AT25" s="62"/>
      <c r="AU25" s="62"/>
      <c r="AV25" s="62"/>
      <c r="AW25" s="62"/>
      <c r="AX25" s="71"/>
      <c r="AY25" s="130"/>
      <c r="AZ25" s="62"/>
      <c r="BA25" s="62"/>
      <c r="BB25" s="62"/>
      <c r="BC25" s="62"/>
      <c r="BD25" s="26">
        <f t="shared" si="16"/>
        <v>0</v>
      </c>
      <c r="BE25" s="69"/>
      <c r="BF25" s="62"/>
      <c r="BG25" s="62"/>
      <c r="BH25" s="62"/>
      <c r="BI25" s="62"/>
      <c r="BJ25" s="13">
        <f t="shared" si="8"/>
        <v>0</v>
      </c>
      <c r="BK25" s="130"/>
      <c r="BL25" s="62"/>
      <c r="BM25" s="62"/>
      <c r="BN25" s="62"/>
      <c r="BO25" s="62"/>
      <c r="BP25" s="26">
        <f t="shared" si="9"/>
        <v>0</v>
      </c>
      <c r="BQ25" s="69"/>
      <c r="BR25" s="62"/>
      <c r="BS25" s="62"/>
      <c r="BT25" s="62"/>
      <c r="BU25" s="62"/>
      <c r="BV25" s="13">
        <f t="shared" si="10"/>
        <v>0</v>
      </c>
      <c r="BW25" s="130"/>
      <c r="BX25" s="62"/>
      <c r="BY25" s="62"/>
      <c r="BZ25" s="62"/>
      <c r="CA25" s="62"/>
      <c r="CB25" s="26">
        <f t="shared" si="14"/>
        <v>0</v>
      </c>
      <c r="CC25" s="69"/>
      <c r="CD25" s="62"/>
      <c r="CE25" s="62"/>
      <c r="CF25" s="62"/>
      <c r="CG25" s="62"/>
      <c r="CH25" s="13">
        <f t="shared" si="11"/>
        <v>0</v>
      </c>
      <c r="CI25" s="130"/>
      <c r="CJ25" s="62"/>
      <c r="CK25" s="62"/>
      <c r="CL25" s="62"/>
      <c r="CM25" s="62"/>
      <c r="CN25" s="26">
        <f t="shared" si="12"/>
        <v>0</v>
      </c>
      <c r="CO25" s="69"/>
      <c r="CP25" s="62"/>
      <c r="CQ25" s="62"/>
      <c r="CR25" s="62"/>
      <c r="CS25" s="62"/>
      <c r="CT25" s="13">
        <f t="shared" si="13"/>
        <v>0</v>
      </c>
    </row>
    <row r="26" spans="2:98" x14ac:dyDescent="0.3">
      <c r="B26" s="90">
        <v>45509</v>
      </c>
      <c r="C26" s="69"/>
      <c r="D26" s="62"/>
      <c r="E26" s="62"/>
      <c r="F26" s="62"/>
      <c r="G26" s="62"/>
      <c r="H26" s="15">
        <f t="shared" si="0"/>
        <v>0</v>
      </c>
      <c r="I26" s="69"/>
      <c r="J26" s="62"/>
      <c r="K26" s="62"/>
      <c r="L26" s="62"/>
      <c r="M26" s="62"/>
      <c r="N26" s="15">
        <f t="shared" si="1"/>
        <v>0</v>
      </c>
      <c r="O26" s="69"/>
      <c r="P26" s="55" t="s">
        <v>79</v>
      </c>
      <c r="Q26" s="55"/>
      <c r="R26" s="62"/>
      <c r="S26" s="62"/>
      <c r="T26" s="26">
        <f t="shared" si="2"/>
        <v>0</v>
      </c>
      <c r="U26" s="69"/>
      <c r="V26" s="62"/>
      <c r="W26" s="62"/>
      <c r="X26" s="62"/>
      <c r="Y26" s="62"/>
      <c r="Z26" s="15">
        <f t="shared" si="15"/>
        <v>0</v>
      </c>
      <c r="AA26" s="130"/>
      <c r="AB26" s="62"/>
      <c r="AC26" s="62"/>
      <c r="AD26" s="62"/>
      <c r="AE26" s="62"/>
      <c r="AF26" s="12">
        <f t="shared" si="3"/>
        <v>0</v>
      </c>
      <c r="AG26" s="69"/>
      <c r="AH26" s="62"/>
      <c r="AI26" s="62"/>
      <c r="AJ26" s="62"/>
      <c r="AK26" s="62"/>
      <c r="AL26" s="71"/>
      <c r="AM26" s="130"/>
      <c r="AN26" s="62"/>
      <c r="AO26" s="62"/>
      <c r="AP26" s="62"/>
      <c r="AQ26" s="62"/>
      <c r="AR26" s="12">
        <f t="shared" si="5"/>
        <v>0</v>
      </c>
      <c r="AS26" s="69"/>
      <c r="AT26" s="62"/>
      <c r="AU26" s="62"/>
      <c r="AV26" s="62"/>
      <c r="AW26" s="62"/>
      <c r="AX26" s="71"/>
      <c r="AY26" s="130"/>
      <c r="AZ26" s="62"/>
      <c r="BA26" s="62"/>
      <c r="BB26" s="62"/>
      <c r="BC26" s="62"/>
      <c r="BD26" s="26">
        <f t="shared" si="16"/>
        <v>0</v>
      </c>
      <c r="BE26" s="69"/>
      <c r="BF26" s="62"/>
      <c r="BG26" s="62"/>
      <c r="BH26" s="62"/>
      <c r="BI26" s="62"/>
      <c r="BJ26" s="13">
        <f t="shared" si="8"/>
        <v>0</v>
      </c>
      <c r="BK26" s="130"/>
      <c r="BL26" s="62"/>
      <c r="BM26" s="62"/>
      <c r="BN26" s="62"/>
      <c r="BO26" s="62"/>
      <c r="BP26" s="26">
        <f t="shared" si="9"/>
        <v>0</v>
      </c>
      <c r="BQ26" s="69"/>
      <c r="BR26" s="62"/>
      <c r="BS26" s="62"/>
      <c r="BT26" s="62"/>
      <c r="BU26" s="62"/>
      <c r="BV26" s="13">
        <f t="shared" si="10"/>
        <v>0</v>
      </c>
      <c r="BW26" s="130"/>
      <c r="BX26" s="62"/>
      <c r="BY26" s="62"/>
      <c r="BZ26" s="62"/>
      <c r="CA26" s="62"/>
      <c r="CB26" s="26">
        <f t="shared" si="14"/>
        <v>0</v>
      </c>
      <c r="CC26" s="69"/>
      <c r="CD26" s="62"/>
      <c r="CE26" s="62"/>
      <c r="CF26" s="62"/>
      <c r="CG26" s="62"/>
      <c r="CH26" s="13">
        <f t="shared" si="11"/>
        <v>0</v>
      </c>
      <c r="CI26" s="130"/>
      <c r="CJ26" s="62"/>
      <c r="CK26" s="62"/>
      <c r="CL26" s="62"/>
      <c r="CM26" s="62"/>
      <c r="CN26" s="26">
        <f t="shared" si="12"/>
        <v>0</v>
      </c>
      <c r="CO26" s="69"/>
      <c r="CP26" s="62"/>
      <c r="CQ26" s="62"/>
      <c r="CR26" s="62"/>
      <c r="CS26" s="62"/>
      <c r="CT26" s="13">
        <f t="shared" si="13"/>
        <v>0</v>
      </c>
    </row>
    <row r="27" spans="2:98" x14ac:dyDescent="0.3">
      <c r="B27" s="90">
        <v>45510</v>
      </c>
      <c r="C27" s="17">
        <v>0.48</v>
      </c>
      <c r="D27" s="18">
        <v>240</v>
      </c>
      <c r="E27" s="18"/>
      <c r="F27" s="18">
        <v>1.5</v>
      </c>
      <c r="G27" s="18">
        <v>0.7</v>
      </c>
      <c r="H27" s="15">
        <f t="shared" si="0"/>
        <v>0.8</v>
      </c>
      <c r="I27" s="17">
        <v>0.11</v>
      </c>
      <c r="J27" s="18">
        <v>291.8</v>
      </c>
      <c r="K27" s="18">
        <v>1446395</v>
      </c>
      <c r="L27" s="18">
        <v>1.61</v>
      </c>
      <c r="M27" s="18">
        <v>0.44</v>
      </c>
      <c r="N27" s="15">
        <f t="shared" si="1"/>
        <v>1.1700000000000002</v>
      </c>
      <c r="O27" s="17">
        <v>0</v>
      </c>
      <c r="P27" s="55" t="s">
        <v>79</v>
      </c>
      <c r="Q27" s="55"/>
      <c r="R27" s="18">
        <v>1.8</v>
      </c>
      <c r="S27" s="18">
        <v>0.6</v>
      </c>
      <c r="T27" s="26">
        <f t="shared" si="2"/>
        <v>1.2000000000000002</v>
      </c>
      <c r="U27" s="17">
        <v>0</v>
      </c>
      <c r="V27" s="18">
        <v>302</v>
      </c>
      <c r="W27" s="18">
        <v>1198580</v>
      </c>
      <c r="X27" s="18">
        <v>1.63</v>
      </c>
      <c r="Y27" s="18">
        <v>0.55000000000000004</v>
      </c>
      <c r="Z27" s="15">
        <v>1.08</v>
      </c>
      <c r="AA27" s="19">
        <v>0.06</v>
      </c>
      <c r="AB27" s="18">
        <v>230</v>
      </c>
      <c r="AC27" s="18"/>
      <c r="AD27" s="18">
        <v>1.5</v>
      </c>
      <c r="AE27" s="18">
        <v>0.6</v>
      </c>
      <c r="AF27" s="12">
        <f t="shared" si="3"/>
        <v>0.9</v>
      </c>
      <c r="AG27" s="17">
        <v>7.0000000000000007E-2</v>
      </c>
      <c r="AH27" s="18">
        <v>230</v>
      </c>
      <c r="AI27" s="18">
        <v>1113222</v>
      </c>
      <c r="AJ27" s="18">
        <v>1.5</v>
      </c>
      <c r="AK27" s="18">
        <v>0.6</v>
      </c>
      <c r="AL27" s="15">
        <f>AJ27-AK27</f>
        <v>0.9</v>
      </c>
      <c r="AM27" s="19">
        <v>0.01</v>
      </c>
      <c r="AN27" s="18">
        <v>215</v>
      </c>
      <c r="AO27" s="18"/>
      <c r="AP27" s="18">
        <v>1.5</v>
      </c>
      <c r="AQ27" s="18">
        <v>0.5</v>
      </c>
      <c r="AR27" s="12">
        <f t="shared" si="5"/>
        <v>1</v>
      </c>
      <c r="AS27" s="17">
        <v>0.02</v>
      </c>
      <c r="AT27" s="18">
        <v>215</v>
      </c>
      <c r="AU27" s="18">
        <v>1175564.3700000001</v>
      </c>
      <c r="AV27" s="18">
        <v>1.9</v>
      </c>
      <c r="AW27" s="18">
        <v>0.6</v>
      </c>
      <c r="AX27" s="15">
        <f>AV27-AW27</f>
        <v>1.2999999999999998</v>
      </c>
      <c r="AY27" s="19">
        <v>0.31</v>
      </c>
      <c r="AZ27" s="18">
        <v>283</v>
      </c>
      <c r="BA27" s="18"/>
      <c r="BB27" s="18">
        <v>1.4</v>
      </c>
      <c r="BC27" s="18">
        <v>0.8</v>
      </c>
      <c r="BD27" s="26">
        <f t="shared" si="16"/>
        <v>0.59999999999999987</v>
      </c>
      <c r="BE27" s="17">
        <v>0.28000000000000003</v>
      </c>
      <c r="BF27" s="18">
        <v>337.37</v>
      </c>
      <c r="BG27" s="18">
        <v>875198.88</v>
      </c>
      <c r="BH27" s="18">
        <v>1.6</v>
      </c>
      <c r="BI27" s="18">
        <v>0.61</v>
      </c>
      <c r="BJ27" s="13">
        <f t="shared" si="8"/>
        <v>0.9900000000000001</v>
      </c>
      <c r="BK27" s="19">
        <v>0.34</v>
      </c>
      <c r="BL27" s="18">
        <v>300</v>
      </c>
      <c r="BM27" s="18"/>
      <c r="BN27" s="18">
        <v>1.8</v>
      </c>
      <c r="BO27" s="18">
        <v>0.6</v>
      </c>
      <c r="BP27" s="26">
        <f t="shared" si="9"/>
        <v>1.2000000000000002</v>
      </c>
      <c r="BQ27" s="17">
        <v>0.35</v>
      </c>
      <c r="BR27" s="18">
        <v>301.83999999999997</v>
      </c>
      <c r="BS27" s="18">
        <v>1131673</v>
      </c>
      <c r="BT27" s="18">
        <v>1.68</v>
      </c>
      <c r="BU27" s="18">
        <v>0.61</v>
      </c>
      <c r="BV27" s="13">
        <f t="shared" si="10"/>
        <v>1.0699999999999998</v>
      </c>
      <c r="BW27" s="19">
        <v>0.42</v>
      </c>
      <c r="BX27" s="18">
        <v>360</v>
      </c>
      <c r="BY27" s="18"/>
      <c r="BZ27" s="18">
        <v>1.85</v>
      </c>
      <c r="CA27" s="18">
        <v>0.6</v>
      </c>
      <c r="CB27" s="26">
        <f t="shared" si="14"/>
        <v>1.25</v>
      </c>
      <c r="CC27" s="17">
        <v>0.43</v>
      </c>
      <c r="CD27" s="18">
        <v>360.43</v>
      </c>
      <c r="CE27" s="18">
        <v>965916.94</v>
      </c>
      <c r="CF27" s="18">
        <v>1.58</v>
      </c>
      <c r="CG27" s="18">
        <v>0.54</v>
      </c>
      <c r="CH27" s="15">
        <v>1.04</v>
      </c>
      <c r="CI27" s="19">
        <v>0.84</v>
      </c>
      <c r="CJ27" s="18">
        <v>202</v>
      </c>
      <c r="CK27" s="18"/>
      <c r="CL27" s="18">
        <v>1.6</v>
      </c>
      <c r="CM27" s="18">
        <v>0.8</v>
      </c>
      <c r="CN27" s="26">
        <f t="shared" si="12"/>
        <v>0.8</v>
      </c>
      <c r="CO27" s="17">
        <v>0.89</v>
      </c>
      <c r="CP27" s="18">
        <v>241.97</v>
      </c>
      <c r="CQ27" s="18">
        <v>809048.31</v>
      </c>
      <c r="CR27" s="18">
        <v>1.76</v>
      </c>
      <c r="CS27" s="18">
        <v>0.39</v>
      </c>
      <c r="CT27" s="13">
        <f t="shared" si="13"/>
        <v>1.37</v>
      </c>
    </row>
    <row r="28" spans="2:98" x14ac:dyDescent="0.3">
      <c r="B28" s="90">
        <v>45511</v>
      </c>
      <c r="C28" s="17">
        <v>0.46</v>
      </c>
      <c r="D28" s="18">
        <v>316</v>
      </c>
      <c r="E28" s="18"/>
      <c r="F28" s="18">
        <v>1.6</v>
      </c>
      <c r="G28" s="18">
        <v>0.6</v>
      </c>
      <c r="H28" s="15">
        <f t="shared" si="0"/>
        <v>1</v>
      </c>
      <c r="I28" s="17">
        <v>0.05</v>
      </c>
      <c r="J28" s="18">
        <v>316</v>
      </c>
      <c r="K28" s="18">
        <v>1452929</v>
      </c>
      <c r="L28" s="18">
        <v>1.6</v>
      </c>
      <c r="M28" s="18">
        <v>0.56000000000000005</v>
      </c>
      <c r="N28" s="15">
        <v>1.04</v>
      </c>
      <c r="O28" s="17">
        <v>0</v>
      </c>
      <c r="P28" s="4">
        <v>302</v>
      </c>
      <c r="Q28" s="4"/>
      <c r="R28" s="18">
        <v>1.7</v>
      </c>
      <c r="S28" s="18">
        <v>0.6</v>
      </c>
      <c r="T28" s="26">
        <f t="shared" si="2"/>
        <v>1.1000000000000001</v>
      </c>
      <c r="U28" s="17">
        <v>0</v>
      </c>
      <c r="V28" s="18">
        <v>276</v>
      </c>
      <c r="W28" s="18">
        <v>1205662</v>
      </c>
      <c r="X28" s="18">
        <v>1.59</v>
      </c>
      <c r="Y28" s="18">
        <v>0.51</v>
      </c>
      <c r="Z28" s="15">
        <v>1.08</v>
      </c>
      <c r="AA28" s="19">
        <v>0.06</v>
      </c>
      <c r="AB28" s="18">
        <v>252</v>
      </c>
      <c r="AC28" s="18"/>
      <c r="AD28" s="18">
        <v>1.6</v>
      </c>
      <c r="AE28" s="18">
        <v>0.6</v>
      </c>
      <c r="AF28" s="12">
        <f t="shared" si="3"/>
        <v>1</v>
      </c>
      <c r="AG28" s="17">
        <v>7.0000000000000007E-2</v>
      </c>
      <c r="AH28" s="18">
        <v>240</v>
      </c>
      <c r="AI28" s="18">
        <v>1119753</v>
      </c>
      <c r="AJ28" s="18">
        <v>1.56</v>
      </c>
      <c r="AK28" s="18">
        <v>0.62</v>
      </c>
      <c r="AL28" s="15">
        <v>0.94</v>
      </c>
      <c r="AM28" s="19">
        <v>0.01</v>
      </c>
      <c r="AN28" s="18">
        <v>211</v>
      </c>
      <c r="AO28" s="18"/>
      <c r="AP28" s="18">
        <v>1.6</v>
      </c>
      <c r="AQ28" s="18">
        <v>0.6</v>
      </c>
      <c r="AR28" s="12">
        <f t="shared" si="5"/>
        <v>1</v>
      </c>
      <c r="AS28" s="17">
        <v>0.02</v>
      </c>
      <c r="AT28" s="18">
        <v>274.35000000000002</v>
      </c>
      <c r="AU28" s="18">
        <v>1178598.5</v>
      </c>
      <c r="AV28" s="18">
        <v>1.85</v>
      </c>
      <c r="AW28" s="18">
        <v>0.5</v>
      </c>
      <c r="AX28" s="15">
        <v>1.34</v>
      </c>
      <c r="AY28" s="19">
        <v>0.28000000000000003</v>
      </c>
      <c r="AZ28" s="18">
        <v>334.8</v>
      </c>
      <c r="BA28" s="18"/>
      <c r="BB28" s="18">
        <v>1.7</v>
      </c>
      <c r="BC28" s="18">
        <v>0.8</v>
      </c>
      <c r="BD28" s="26">
        <f t="shared" si="16"/>
        <v>0.89999999999999991</v>
      </c>
      <c r="BE28" s="17">
        <v>0.31</v>
      </c>
      <c r="BF28" s="18">
        <v>285.2</v>
      </c>
      <c r="BG28" s="18">
        <v>879736</v>
      </c>
      <c r="BH28" s="18">
        <v>1.32</v>
      </c>
      <c r="BI28" s="18">
        <v>0.41</v>
      </c>
      <c r="BJ28" s="15">
        <v>0.91</v>
      </c>
      <c r="BK28" s="19">
        <v>0.42</v>
      </c>
      <c r="BL28" s="18">
        <v>304</v>
      </c>
      <c r="BM28" s="18"/>
      <c r="BN28" s="18">
        <v>1.8</v>
      </c>
      <c r="BO28" s="18">
        <v>0.7</v>
      </c>
      <c r="BP28" s="26">
        <f t="shared" si="9"/>
        <v>1.1000000000000001</v>
      </c>
      <c r="BQ28" s="17">
        <v>0.44</v>
      </c>
      <c r="BR28" s="18">
        <v>271</v>
      </c>
      <c r="BS28" s="18">
        <v>1137996.5</v>
      </c>
      <c r="BT28" s="18">
        <v>1.49</v>
      </c>
      <c r="BU28" s="18">
        <v>0.5</v>
      </c>
      <c r="BV28" s="15">
        <v>1.01</v>
      </c>
      <c r="BW28" s="19">
        <v>0.35</v>
      </c>
      <c r="BX28" s="18">
        <v>304</v>
      </c>
      <c r="BY28" s="18"/>
      <c r="BZ28" s="18">
        <v>1.4</v>
      </c>
      <c r="CA28" s="18">
        <v>0.6</v>
      </c>
      <c r="CB28" s="26">
        <f t="shared" si="14"/>
        <v>0.79999999999999993</v>
      </c>
      <c r="CC28" s="17">
        <v>0.34</v>
      </c>
      <c r="CD28" s="18">
        <v>352.47</v>
      </c>
      <c r="CE28" s="18">
        <v>970900.69</v>
      </c>
      <c r="CF28" s="18">
        <v>1.64</v>
      </c>
      <c r="CG28" s="18">
        <v>0.55000000000000004</v>
      </c>
      <c r="CH28" s="15">
        <v>1.08</v>
      </c>
      <c r="CI28" s="19">
        <v>0.83</v>
      </c>
      <c r="CJ28" s="18">
        <v>282</v>
      </c>
      <c r="CK28" s="18"/>
      <c r="CL28" s="18">
        <v>1.6</v>
      </c>
      <c r="CM28" s="18">
        <v>0.6</v>
      </c>
      <c r="CN28" s="26">
        <f t="shared" si="12"/>
        <v>1</v>
      </c>
      <c r="CO28" s="17">
        <v>0.87</v>
      </c>
      <c r="CP28" s="18">
        <v>257.26</v>
      </c>
      <c r="CQ28" s="18">
        <v>812567.38</v>
      </c>
      <c r="CR28" s="18">
        <v>1.82</v>
      </c>
      <c r="CS28" s="18">
        <v>0.4</v>
      </c>
      <c r="CT28" s="15">
        <v>1.4</v>
      </c>
    </row>
    <row r="29" spans="2:98" x14ac:dyDescent="0.3">
      <c r="B29" s="90">
        <v>45512</v>
      </c>
      <c r="C29" s="101">
        <v>0.46</v>
      </c>
      <c r="D29" s="91">
        <v>259</v>
      </c>
      <c r="E29" s="91"/>
      <c r="F29" s="91">
        <v>1.5</v>
      </c>
      <c r="G29" s="91">
        <v>0.7</v>
      </c>
      <c r="H29" s="99">
        <f t="shared" si="0"/>
        <v>0.8</v>
      </c>
      <c r="I29" s="136">
        <v>0.05</v>
      </c>
      <c r="J29" s="126">
        <v>294.42</v>
      </c>
      <c r="K29" s="126">
        <v>1460192.37</v>
      </c>
      <c r="L29" s="126">
        <v>1.61</v>
      </c>
      <c r="M29" s="126">
        <v>0.5</v>
      </c>
      <c r="N29" s="99">
        <v>1.04</v>
      </c>
      <c r="O29" s="17">
        <v>0</v>
      </c>
      <c r="P29" s="18">
        <v>260</v>
      </c>
      <c r="Q29" s="18"/>
      <c r="R29" s="18">
        <v>1.4</v>
      </c>
      <c r="S29" s="18">
        <v>0.6</v>
      </c>
      <c r="T29" s="26">
        <f t="shared" si="2"/>
        <v>0.79999999999999993</v>
      </c>
      <c r="U29" s="136">
        <v>0.01</v>
      </c>
      <c r="V29" s="126">
        <v>313.77</v>
      </c>
      <c r="W29" s="126">
        <v>1213344.5</v>
      </c>
      <c r="X29" s="126">
        <v>1.58</v>
      </c>
      <c r="Y29" s="126">
        <v>0.56999999999999995</v>
      </c>
      <c r="Z29" s="15">
        <v>1.08</v>
      </c>
      <c r="AA29" s="19">
        <v>0.06</v>
      </c>
      <c r="AB29" s="18">
        <v>224</v>
      </c>
      <c r="AC29" s="18"/>
      <c r="AD29" s="18">
        <v>1.6</v>
      </c>
      <c r="AE29" s="18">
        <v>0.6</v>
      </c>
      <c r="AF29" s="12">
        <f t="shared" si="3"/>
        <v>1</v>
      </c>
      <c r="AG29" s="17">
        <v>7.0000000000000007E-2</v>
      </c>
      <c r="AH29" s="18">
        <v>281.22000000000003</v>
      </c>
      <c r="AI29" s="18">
        <v>1125206.1299999999</v>
      </c>
      <c r="AJ29" s="18">
        <v>1.65</v>
      </c>
      <c r="AK29" s="18">
        <v>0.55000000000000004</v>
      </c>
      <c r="AL29" s="15">
        <v>0.94</v>
      </c>
      <c r="AM29" s="19">
        <v>0.01</v>
      </c>
      <c r="AN29" s="18">
        <v>210</v>
      </c>
      <c r="AO29" s="18"/>
      <c r="AP29" s="18">
        <v>1.5</v>
      </c>
      <c r="AQ29" s="18">
        <v>0.6</v>
      </c>
      <c r="AR29" s="12">
        <f t="shared" si="5"/>
        <v>0.9</v>
      </c>
      <c r="AS29" s="136">
        <v>0.02</v>
      </c>
      <c r="AT29" s="126">
        <v>256.08</v>
      </c>
      <c r="AU29" s="126">
        <v>1182344.5</v>
      </c>
      <c r="AV29" s="126">
        <v>1.77</v>
      </c>
      <c r="AW29" s="126">
        <v>0.5</v>
      </c>
      <c r="AX29" s="15">
        <v>1.34</v>
      </c>
      <c r="AY29" s="19">
        <v>0.3</v>
      </c>
      <c r="AZ29" s="18">
        <v>330</v>
      </c>
      <c r="BA29" s="18"/>
      <c r="BB29" s="18">
        <v>1.5</v>
      </c>
      <c r="BC29" s="18">
        <v>0.8</v>
      </c>
      <c r="BD29" s="26">
        <f t="shared" si="16"/>
        <v>0.7</v>
      </c>
      <c r="BE29" s="136">
        <v>0.31</v>
      </c>
      <c r="BF29" s="126">
        <v>330.5</v>
      </c>
      <c r="BG29" s="126">
        <v>884452.38</v>
      </c>
      <c r="BH29" s="126">
        <v>1.61</v>
      </c>
      <c r="BI29" s="126">
        <v>0.59</v>
      </c>
      <c r="BJ29" s="15">
        <v>0.91</v>
      </c>
      <c r="BK29" s="19">
        <v>0.54</v>
      </c>
      <c r="BL29" s="18">
        <v>282</v>
      </c>
      <c r="BM29" s="18"/>
      <c r="BN29" s="18">
        <v>1.7</v>
      </c>
      <c r="BO29" s="18">
        <v>0.6</v>
      </c>
      <c r="BP29" s="26">
        <f t="shared" si="9"/>
        <v>1.1000000000000001</v>
      </c>
      <c r="BQ29" s="17">
        <v>0.55000000000000004</v>
      </c>
      <c r="BR29" s="18">
        <v>286.92</v>
      </c>
      <c r="BS29" s="18">
        <v>1145158.5</v>
      </c>
      <c r="BT29" s="18">
        <v>1.74</v>
      </c>
      <c r="BU29" s="18">
        <v>0.61</v>
      </c>
      <c r="BV29" s="15">
        <v>1.01</v>
      </c>
      <c r="BW29" s="19">
        <v>0.34</v>
      </c>
      <c r="BX29" s="18">
        <v>340</v>
      </c>
      <c r="BY29" s="18"/>
      <c r="BZ29" s="18">
        <v>1.8</v>
      </c>
      <c r="CA29" s="18">
        <v>0.7</v>
      </c>
      <c r="CB29" s="26">
        <f t="shared" si="14"/>
        <v>1.1000000000000001</v>
      </c>
      <c r="CC29" s="17">
        <v>0.36</v>
      </c>
      <c r="CD29" s="18">
        <v>263.31</v>
      </c>
      <c r="CE29" s="18">
        <v>976446.13</v>
      </c>
      <c r="CF29" s="18">
        <v>1.36</v>
      </c>
      <c r="CG29" s="18">
        <v>0.49</v>
      </c>
      <c r="CH29" s="15">
        <v>1.08</v>
      </c>
      <c r="CI29" s="19">
        <v>0.93</v>
      </c>
      <c r="CJ29" s="18">
        <v>170</v>
      </c>
      <c r="CK29" s="18"/>
      <c r="CL29" s="18">
        <v>1.3</v>
      </c>
      <c r="CM29" s="18">
        <v>0.6</v>
      </c>
      <c r="CN29" s="26">
        <f t="shared" si="12"/>
        <v>0.70000000000000007</v>
      </c>
      <c r="CO29" s="136">
        <v>0.96</v>
      </c>
      <c r="CP29" s="126">
        <v>195.23</v>
      </c>
      <c r="CQ29" s="126">
        <v>816688</v>
      </c>
      <c r="CR29" s="126">
        <v>1.49</v>
      </c>
      <c r="CS29" s="126">
        <v>0.38</v>
      </c>
      <c r="CT29" s="15">
        <v>1.4</v>
      </c>
    </row>
    <row r="30" spans="2:98" x14ac:dyDescent="0.3">
      <c r="B30" s="90">
        <v>45513</v>
      </c>
      <c r="C30" s="101">
        <v>0.45</v>
      </c>
      <c r="D30" s="91">
        <v>250</v>
      </c>
      <c r="E30" s="91">
        <v>1401998</v>
      </c>
      <c r="F30" s="91">
        <v>1.5</v>
      </c>
      <c r="G30" s="91">
        <v>0.7</v>
      </c>
      <c r="H30" s="99">
        <f t="shared" si="0"/>
        <v>0.8</v>
      </c>
      <c r="I30" s="101">
        <v>0.05</v>
      </c>
      <c r="J30" s="91">
        <v>300</v>
      </c>
      <c r="K30" s="91">
        <v>1466825</v>
      </c>
      <c r="L30" s="91">
        <v>1.6</v>
      </c>
      <c r="M30" s="91">
        <v>0.6</v>
      </c>
      <c r="N30" s="99">
        <v>1</v>
      </c>
      <c r="O30" s="136">
        <v>0</v>
      </c>
      <c r="P30" s="126">
        <v>280</v>
      </c>
      <c r="Q30" s="126">
        <v>1218474</v>
      </c>
      <c r="R30" s="126">
        <v>1.4</v>
      </c>
      <c r="S30" s="126">
        <v>0.6</v>
      </c>
      <c r="T30" s="132">
        <f t="shared" si="2"/>
        <v>0.79999999999999993</v>
      </c>
      <c r="U30" s="136">
        <v>0</v>
      </c>
      <c r="V30" s="126">
        <v>300</v>
      </c>
      <c r="W30" s="126">
        <v>1220443</v>
      </c>
      <c r="X30" s="126">
        <v>1.6</v>
      </c>
      <c r="Y30" s="126">
        <v>0.7</v>
      </c>
      <c r="Z30" s="138">
        <v>0.9</v>
      </c>
      <c r="AA30" s="131">
        <v>0.06</v>
      </c>
      <c r="AB30" s="126">
        <v>220</v>
      </c>
      <c r="AC30" s="126">
        <v>1247901</v>
      </c>
      <c r="AD30" s="126">
        <v>1.5</v>
      </c>
      <c r="AE30" s="126">
        <v>0.6</v>
      </c>
      <c r="AF30" s="82">
        <f t="shared" si="3"/>
        <v>0.9</v>
      </c>
      <c r="AG30" s="101">
        <v>7.0000000000000007E-2</v>
      </c>
      <c r="AH30" s="91">
        <v>250</v>
      </c>
      <c r="AI30" s="91">
        <v>1129166</v>
      </c>
      <c r="AJ30" s="91">
        <v>1.6</v>
      </c>
      <c r="AK30" s="91">
        <v>0.6</v>
      </c>
      <c r="AL30" s="99">
        <v>1</v>
      </c>
      <c r="AM30" s="131">
        <v>0.01</v>
      </c>
      <c r="AN30" s="126">
        <v>210</v>
      </c>
      <c r="AO30" s="126">
        <v>1261924</v>
      </c>
      <c r="AP30" s="126">
        <v>1.8</v>
      </c>
      <c r="AQ30" s="126">
        <v>0.6</v>
      </c>
      <c r="AR30" s="12">
        <f t="shared" si="5"/>
        <v>1.2000000000000002</v>
      </c>
      <c r="AS30" s="136">
        <v>0.02</v>
      </c>
      <c r="AT30" s="126">
        <v>240</v>
      </c>
      <c r="AU30" s="126">
        <v>1185668</v>
      </c>
      <c r="AV30" s="126">
        <v>1.8</v>
      </c>
      <c r="AW30" s="126">
        <v>0.6</v>
      </c>
      <c r="AX30" s="143">
        <v>1.18</v>
      </c>
      <c r="AY30" s="131">
        <v>0.3</v>
      </c>
      <c r="AZ30" s="126">
        <v>335</v>
      </c>
      <c r="BA30" s="126">
        <v>105322</v>
      </c>
      <c r="BB30" s="126">
        <v>1.6</v>
      </c>
      <c r="BC30" s="126">
        <v>0.8</v>
      </c>
      <c r="BD30" s="132">
        <f t="shared" si="16"/>
        <v>0.8</v>
      </c>
      <c r="BE30" s="136">
        <v>0.32</v>
      </c>
      <c r="BF30" s="126">
        <v>335</v>
      </c>
      <c r="BG30" s="126">
        <v>888719</v>
      </c>
      <c r="BH30" s="126">
        <v>1.6</v>
      </c>
      <c r="BI30" s="126">
        <v>0.88</v>
      </c>
      <c r="BJ30" s="138">
        <v>0.72</v>
      </c>
      <c r="BK30" s="131">
        <v>0.64</v>
      </c>
      <c r="BL30" s="126">
        <v>295</v>
      </c>
      <c r="BM30" s="126"/>
      <c r="BN30" s="126">
        <v>1.7</v>
      </c>
      <c r="BO30" s="126">
        <v>0.7</v>
      </c>
      <c r="BP30" s="26">
        <f t="shared" si="9"/>
        <v>1</v>
      </c>
      <c r="BQ30" s="101">
        <v>0.5</v>
      </c>
      <c r="BR30" s="91">
        <v>240</v>
      </c>
      <c r="BS30" s="91">
        <v>1151878</v>
      </c>
      <c r="BT30" s="91">
        <v>1.7</v>
      </c>
      <c r="BU30" s="91">
        <v>0.82</v>
      </c>
      <c r="BV30" s="99">
        <v>0.88</v>
      </c>
      <c r="BW30" s="100">
        <v>0.38</v>
      </c>
      <c r="BX30" s="91">
        <v>263</v>
      </c>
      <c r="BY30" s="91">
        <v>981298</v>
      </c>
      <c r="BZ30" s="91">
        <v>1.7</v>
      </c>
      <c r="CA30" s="91">
        <v>0.7</v>
      </c>
      <c r="CB30" s="97">
        <f t="shared" si="14"/>
        <v>1</v>
      </c>
      <c r="CC30" s="101">
        <v>0.37</v>
      </c>
      <c r="CD30" s="91">
        <v>263</v>
      </c>
      <c r="CE30" s="91">
        <v>981521</v>
      </c>
      <c r="CF30" s="91">
        <v>1.7</v>
      </c>
      <c r="CG30" s="91">
        <v>0.7</v>
      </c>
      <c r="CH30" s="99">
        <v>0.92</v>
      </c>
      <c r="CI30" s="131">
        <v>0.98</v>
      </c>
      <c r="CJ30" s="126">
        <v>199</v>
      </c>
      <c r="CK30" s="127">
        <v>804316</v>
      </c>
      <c r="CL30" s="126">
        <v>1.6</v>
      </c>
      <c r="CM30" s="126">
        <v>0.6</v>
      </c>
      <c r="CN30" s="132">
        <f t="shared" si="12"/>
        <v>1</v>
      </c>
      <c r="CO30" s="136">
        <v>0.94</v>
      </c>
      <c r="CP30" s="126">
        <v>201</v>
      </c>
      <c r="CQ30" s="126">
        <v>820385</v>
      </c>
      <c r="CR30" s="126">
        <v>1.5</v>
      </c>
      <c r="CS30" s="126">
        <v>0.38</v>
      </c>
      <c r="CT30" s="138">
        <v>1.1200000000000001</v>
      </c>
    </row>
    <row r="31" spans="2:98" x14ac:dyDescent="0.3">
      <c r="B31" s="90">
        <v>45514</v>
      </c>
      <c r="C31" s="69"/>
      <c r="D31" s="62"/>
      <c r="E31" s="62"/>
      <c r="F31" s="62"/>
      <c r="G31" s="62"/>
      <c r="H31" s="71"/>
      <c r="I31" s="69"/>
      <c r="J31" s="62"/>
      <c r="K31" s="62"/>
      <c r="L31" s="62"/>
      <c r="M31" s="62"/>
      <c r="N31" s="71"/>
      <c r="O31" s="69"/>
      <c r="P31" s="62"/>
      <c r="Q31" s="62"/>
      <c r="R31" s="62"/>
      <c r="S31" s="62"/>
      <c r="T31" s="137"/>
      <c r="U31" s="69"/>
      <c r="V31" s="62"/>
      <c r="W31" s="62"/>
      <c r="X31" s="62"/>
      <c r="Y31" s="62"/>
      <c r="Z31" s="71"/>
      <c r="AA31" s="130"/>
      <c r="AB31" s="62"/>
      <c r="AC31" s="62"/>
      <c r="AD31" s="62"/>
      <c r="AE31" s="62"/>
      <c r="AF31" s="137"/>
      <c r="AG31" s="69"/>
      <c r="AH31" s="62"/>
      <c r="AI31" s="62"/>
      <c r="AJ31" s="62"/>
      <c r="AK31" s="62"/>
      <c r="AL31" s="71"/>
      <c r="AM31" s="130"/>
      <c r="AN31" s="62"/>
      <c r="AO31" s="62"/>
      <c r="AP31" s="62"/>
      <c r="AQ31" s="62"/>
      <c r="AR31" s="12"/>
      <c r="AS31" s="69"/>
      <c r="AT31" s="62"/>
      <c r="AU31" s="62"/>
      <c r="AV31" s="62"/>
      <c r="AW31" s="62"/>
      <c r="AX31" s="71"/>
      <c r="AY31" s="130"/>
      <c r="AZ31" s="62"/>
      <c r="BA31" s="62"/>
      <c r="BB31" s="62"/>
      <c r="BC31" s="62"/>
      <c r="BD31" s="26"/>
      <c r="BE31" s="69"/>
      <c r="BF31" s="62"/>
      <c r="BG31" s="62"/>
      <c r="BH31" s="62"/>
      <c r="BI31" s="62"/>
      <c r="BJ31" s="71"/>
      <c r="BK31" s="130"/>
      <c r="BL31" s="62"/>
      <c r="BM31" s="62"/>
      <c r="BN31" s="62"/>
      <c r="BO31" s="62"/>
      <c r="BP31" s="26"/>
      <c r="BQ31" s="69"/>
      <c r="BR31" s="62"/>
      <c r="BS31" s="62"/>
      <c r="BT31" s="62"/>
      <c r="BU31" s="62"/>
      <c r="BV31" s="71"/>
      <c r="BW31" s="130"/>
      <c r="BX31" s="62"/>
      <c r="BY31" s="62"/>
      <c r="BZ31" s="62"/>
      <c r="CA31" s="62"/>
      <c r="CB31" s="97"/>
      <c r="CC31" s="69"/>
      <c r="CD31" s="62"/>
      <c r="CE31" s="62"/>
      <c r="CF31" s="62"/>
      <c r="CG31" s="62"/>
      <c r="CH31" s="71"/>
      <c r="CI31" s="130"/>
      <c r="CJ31" s="62"/>
      <c r="CK31" s="62"/>
      <c r="CL31" s="62"/>
      <c r="CM31" s="62"/>
      <c r="CN31" s="137"/>
      <c r="CO31" s="69"/>
      <c r="CP31" s="62"/>
      <c r="CQ31" s="62"/>
      <c r="CR31" s="62"/>
      <c r="CS31" s="62"/>
      <c r="CT31" s="71"/>
    </row>
    <row r="32" spans="2:98" x14ac:dyDescent="0.3">
      <c r="B32" s="90">
        <v>45515</v>
      </c>
      <c r="C32" s="69"/>
      <c r="D32" s="62"/>
      <c r="E32" s="62"/>
      <c r="F32" s="62"/>
      <c r="G32" s="62"/>
      <c r="H32" s="71"/>
      <c r="I32" s="69"/>
      <c r="J32" s="62"/>
      <c r="K32" s="62"/>
      <c r="L32" s="62"/>
      <c r="M32" s="62"/>
      <c r="N32" s="71"/>
      <c r="O32" s="17"/>
      <c r="P32" s="18"/>
      <c r="Q32" s="18"/>
      <c r="R32" s="18"/>
      <c r="S32" s="18"/>
      <c r="T32" s="26"/>
      <c r="U32" s="69"/>
      <c r="V32" s="62"/>
      <c r="W32" s="62"/>
      <c r="X32" s="62"/>
      <c r="Y32" s="62"/>
      <c r="Z32" s="71"/>
      <c r="AA32" s="130"/>
      <c r="AB32" s="62"/>
      <c r="AC32" s="62"/>
      <c r="AD32" s="62"/>
      <c r="AE32" s="62"/>
      <c r="AF32" s="137"/>
      <c r="AG32" s="69"/>
      <c r="AH32" s="62"/>
      <c r="AI32" s="62"/>
      <c r="AJ32" s="62"/>
      <c r="AK32" s="62"/>
      <c r="AL32" s="71"/>
      <c r="AM32" s="130"/>
      <c r="AN32" s="62"/>
      <c r="AO32" s="62"/>
      <c r="AP32" s="62"/>
      <c r="AQ32" s="62"/>
      <c r="AR32" s="12"/>
      <c r="AS32" s="69"/>
      <c r="AT32" s="62"/>
      <c r="AU32" s="62"/>
      <c r="AV32" s="62"/>
      <c r="AW32" s="62"/>
      <c r="AX32" s="71"/>
      <c r="AY32" s="130"/>
      <c r="AZ32" s="62"/>
      <c r="BA32" s="62"/>
      <c r="BB32" s="62"/>
      <c r="BC32" s="62"/>
      <c r="BD32" s="26"/>
      <c r="BE32" s="69"/>
      <c r="BF32" s="62"/>
      <c r="BG32" s="62"/>
      <c r="BH32" s="62"/>
      <c r="BI32" s="62"/>
      <c r="BJ32" s="71"/>
      <c r="BK32" s="146"/>
      <c r="BL32" s="139"/>
      <c r="BM32" s="139"/>
      <c r="BN32" s="139"/>
      <c r="BO32" s="139"/>
      <c r="BP32" s="26"/>
      <c r="BQ32" s="69"/>
      <c r="BR32" s="62"/>
      <c r="BS32" s="62"/>
      <c r="BT32" s="62"/>
      <c r="BU32" s="62"/>
      <c r="BV32" s="71"/>
      <c r="BW32" s="130"/>
      <c r="BX32" s="62"/>
      <c r="BY32" s="62"/>
      <c r="BZ32" s="62"/>
      <c r="CA32" s="62"/>
      <c r="CB32" s="97"/>
      <c r="CC32" s="69"/>
      <c r="CD32" s="62"/>
      <c r="CE32" s="62"/>
      <c r="CF32" s="62"/>
      <c r="CG32" s="62"/>
      <c r="CH32" s="71"/>
      <c r="CI32" s="130"/>
      <c r="CJ32" s="62"/>
      <c r="CK32" s="62"/>
      <c r="CL32" s="62"/>
      <c r="CM32" s="62"/>
      <c r="CN32" s="137"/>
      <c r="CO32" s="69"/>
      <c r="CP32" s="62"/>
      <c r="CQ32" s="62"/>
      <c r="CR32" s="62"/>
      <c r="CS32" s="62"/>
      <c r="CT32" s="71"/>
    </row>
    <row r="33" spans="2:98" ht="15" thickBot="1" x14ac:dyDescent="0.35">
      <c r="B33" s="14">
        <v>45516</v>
      </c>
      <c r="C33" s="20">
        <v>0.45</v>
      </c>
      <c r="D33" s="21">
        <v>328</v>
      </c>
      <c r="E33" s="21">
        <v>1416294</v>
      </c>
      <c r="F33" s="21">
        <v>1.8</v>
      </c>
      <c r="G33" s="21">
        <v>0.7</v>
      </c>
      <c r="H33" s="16">
        <f t="shared" ref="H33:H44" si="17">F33-G33</f>
        <v>1.1000000000000001</v>
      </c>
      <c r="I33" s="20">
        <v>0.06</v>
      </c>
      <c r="J33" s="21">
        <v>260</v>
      </c>
      <c r="K33" s="21">
        <v>1488295</v>
      </c>
      <c r="L33" s="21">
        <v>1.42</v>
      </c>
      <c r="M33" s="21">
        <v>0.41</v>
      </c>
      <c r="N33" s="16">
        <v>0.98</v>
      </c>
      <c r="O33" s="20">
        <v>0</v>
      </c>
      <c r="P33" s="21">
        <v>324</v>
      </c>
      <c r="Q33" s="21">
        <v>1233466</v>
      </c>
      <c r="R33" s="21">
        <v>1.8</v>
      </c>
      <c r="S33" s="21">
        <v>0.7</v>
      </c>
      <c r="T33" s="29">
        <f t="shared" ref="T33:T44" si="18">R33-S33</f>
        <v>1.1000000000000001</v>
      </c>
      <c r="U33" s="20">
        <v>0</v>
      </c>
      <c r="V33" s="21">
        <v>260</v>
      </c>
      <c r="W33" s="21">
        <v>1242718</v>
      </c>
      <c r="X33" s="21">
        <v>1.43</v>
      </c>
      <c r="Y33" s="21">
        <v>0.53</v>
      </c>
      <c r="Z33" s="16">
        <v>0.91</v>
      </c>
      <c r="AA33" s="19">
        <v>0.1</v>
      </c>
      <c r="AB33" s="18">
        <v>265</v>
      </c>
      <c r="AC33" s="18">
        <v>1260153</v>
      </c>
      <c r="AD33" s="18">
        <v>2</v>
      </c>
      <c r="AE33" s="18">
        <v>1.6</v>
      </c>
      <c r="AF33" s="82">
        <f t="shared" ref="AF33:AF34" si="19">AD33-AE33</f>
        <v>0.39999999999999991</v>
      </c>
      <c r="AG33" s="20">
        <v>0.11</v>
      </c>
      <c r="AH33" s="21">
        <v>214</v>
      </c>
      <c r="AI33" s="21">
        <v>1138311</v>
      </c>
      <c r="AJ33" s="21">
        <v>1.5</v>
      </c>
      <c r="AK33" s="21">
        <v>0.5</v>
      </c>
      <c r="AL33" s="16">
        <v>1</v>
      </c>
      <c r="AM33" s="9">
        <v>0.01</v>
      </c>
      <c r="AN33" s="4">
        <v>270</v>
      </c>
      <c r="AO33" s="4">
        <v>1274119</v>
      </c>
      <c r="AP33" s="4">
        <v>1.9</v>
      </c>
      <c r="AQ33" s="4">
        <v>0.6</v>
      </c>
      <c r="AR33" s="12">
        <f t="shared" si="5"/>
        <v>1.2999999999999998</v>
      </c>
      <c r="AS33" s="144">
        <v>0.03</v>
      </c>
      <c r="AT33" s="141">
        <v>264</v>
      </c>
      <c r="AU33" s="141">
        <v>1194791</v>
      </c>
      <c r="AV33" s="141">
        <v>1.85</v>
      </c>
      <c r="AW33" s="141">
        <v>0.5</v>
      </c>
      <c r="AX33" s="145">
        <v>1.36</v>
      </c>
      <c r="AY33" s="19">
        <v>0.38</v>
      </c>
      <c r="AZ33" s="18">
        <v>270</v>
      </c>
      <c r="BA33" s="18">
        <v>120867</v>
      </c>
      <c r="BB33" s="18">
        <v>1.5</v>
      </c>
      <c r="BC33" s="18">
        <v>0.7</v>
      </c>
      <c r="BD33" s="26">
        <f t="shared" si="16"/>
        <v>0.8</v>
      </c>
      <c r="BE33" s="20">
        <v>0.39</v>
      </c>
      <c r="BF33" s="21">
        <v>278</v>
      </c>
      <c r="BG33" s="21">
        <v>901590</v>
      </c>
      <c r="BH33" s="21">
        <v>1.4</v>
      </c>
      <c r="BI33" s="21">
        <v>0.55000000000000004</v>
      </c>
      <c r="BJ33" s="16">
        <v>0.84999999999999987</v>
      </c>
      <c r="BK33" s="19">
        <v>0.91</v>
      </c>
      <c r="BL33" s="18">
        <v>250</v>
      </c>
      <c r="BM33" s="18">
        <v>99283</v>
      </c>
      <c r="BN33" s="18">
        <v>1.5</v>
      </c>
      <c r="BO33" s="18">
        <v>0.6</v>
      </c>
      <c r="BP33" s="26">
        <f t="shared" si="9"/>
        <v>0.9</v>
      </c>
      <c r="BQ33" s="20">
        <v>0.93</v>
      </c>
      <c r="BR33" s="21">
        <v>248</v>
      </c>
      <c r="BS33" s="21">
        <v>1172951</v>
      </c>
      <c r="BT33" s="21">
        <v>1.48</v>
      </c>
      <c r="BU33" s="21">
        <v>0.54</v>
      </c>
      <c r="BV33" s="16">
        <v>0.92</v>
      </c>
      <c r="BW33" s="19">
        <v>0.46</v>
      </c>
      <c r="BX33" s="18">
        <v>280</v>
      </c>
      <c r="BY33" s="18">
        <v>1071512</v>
      </c>
      <c r="BZ33" s="18">
        <v>1.9</v>
      </c>
      <c r="CA33" s="18">
        <v>0.7</v>
      </c>
      <c r="CB33" s="26">
        <f t="shared" si="14"/>
        <v>1.2</v>
      </c>
      <c r="CC33" s="20">
        <v>0.48</v>
      </c>
      <c r="CD33" s="21">
        <v>308</v>
      </c>
      <c r="CE33" s="21">
        <v>996407</v>
      </c>
      <c r="CF33" s="21">
        <v>1.45</v>
      </c>
      <c r="CG33" s="21">
        <v>0.52</v>
      </c>
      <c r="CH33" s="16">
        <v>1.07</v>
      </c>
      <c r="CI33" s="19">
        <v>1.04</v>
      </c>
      <c r="CJ33" s="18">
        <v>200</v>
      </c>
      <c r="CK33" s="18">
        <v>815412</v>
      </c>
      <c r="CL33" s="18">
        <v>1.6</v>
      </c>
      <c r="CM33" s="18">
        <v>0.6</v>
      </c>
      <c r="CN33" s="26">
        <f t="shared" ref="CN33:CN34" si="20">CL33-CM33</f>
        <v>1</v>
      </c>
      <c r="CO33" s="20">
        <v>0.99</v>
      </c>
      <c r="CP33" s="21">
        <v>237</v>
      </c>
      <c r="CQ33" s="21">
        <v>832080</v>
      </c>
      <c r="CR33" s="21">
        <v>1.79</v>
      </c>
      <c r="CS33" s="21">
        <v>0.37</v>
      </c>
      <c r="CT33" s="16">
        <v>1.38</v>
      </c>
    </row>
    <row r="34" spans="2:98" x14ac:dyDescent="0.3">
      <c r="B34" s="90">
        <v>45517</v>
      </c>
      <c r="C34" s="17">
        <v>0.45</v>
      </c>
      <c r="D34" s="18">
        <v>250</v>
      </c>
      <c r="E34" s="18">
        <v>1421012</v>
      </c>
      <c r="F34" s="18">
        <v>1.5</v>
      </c>
      <c r="G34" s="18">
        <v>0.7</v>
      </c>
      <c r="H34" s="15">
        <f t="shared" si="17"/>
        <v>0.8</v>
      </c>
      <c r="I34" s="19">
        <v>0.05</v>
      </c>
      <c r="J34" s="18">
        <v>240</v>
      </c>
      <c r="K34" s="18">
        <v>1497961</v>
      </c>
      <c r="L34" s="18">
        <v>1.45</v>
      </c>
      <c r="M34" s="18">
        <v>0.53</v>
      </c>
      <c r="N34" s="18">
        <v>0.92</v>
      </c>
      <c r="O34" s="18">
        <v>0</v>
      </c>
      <c r="P34" s="18">
        <v>289</v>
      </c>
      <c r="Q34" s="18">
        <v>1240591</v>
      </c>
      <c r="R34" s="18">
        <v>1.4</v>
      </c>
      <c r="S34" s="18">
        <v>0.6</v>
      </c>
      <c r="T34" s="18">
        <f t="shared" si="18"/>
        <v>0.79999999999999993</v>
      </c>
      <c r="U34" s="18">
        <v>0</v>
      </c>
      <c r="V34" s="18">
        <v>254</v>
      </c>
      <c r="W34" s="18">
        <v>1253032</v>
      </c>
      <c r="X34" s="18">
        <v>1.4</v>
      </c>
      <c r="Y34" s="18">
        <v>0.5</v>
      </c>
      <c r="Z34" s="18">
        <v>0.9</v>
      </c>
      <c r="AA34" s="18">
        <v>0.15</v>
      </c>
      <c r="AB34" s="18">
        <v>244</v>
      </c>
      <c r="AC34" s="18">
        <v>1264252</v>
      </c>
      <c r="AD34" s="18">
        <v>1.8</v>
      </c>
      <c r="AE34" s="18">
        <v>0.5</v>
      </c>
      <c r="AF34" s="4">
        <f t="shared" si="19"/>
        <v>1.3</v>
      </c>
      <c r="AG34" s="18">
        <v>0.1</v>
      </c>
      <c r="AH34" s="18">
        <v>223</v>
      </c>
      <c r="AI34" s="18">
        <v>1143017</v>
      </c>
      <c r="AJ34" s="18">
        <v>1.5</v>
      </c>
      <c r="AK34" s="18">
        <v>0.5</v>
      </c>
      <c r="AL34" s="18">
        <v>1</v>
      </c>
      <c r="AM34" s="18">
        <v>0.01</v>
      </c>
      <c r="AN34" s="18">
        <v>255</v>
      </c>
      <c r="AO34" s="18">
        <v>1278311</v>
      </c>
      <c r="AP34" s="18">
        <v>1.7</v>
      </c>
      <c r="AQ34" s="18">
        <v>0.5</v>
      </c>
      <c r="AR34" s="4">
        <f t="shared" si="5"/>
        <v>1.2</v>
      </c>
      <c r="AS34" s="18">
        <v>0.05</v>
      </c>
      <c r="AT34" s="18">
        <v>251</v>
      </c>
      <c r="AU34" s="18">
        <v>1198957</v>
      </c>
      <c r="AV34" s="18">
        <v>1.83</v>
      </c>
      <c r="AW34" s="18">
        <v>0.55000000000000004</v>
      </c>
      <c r="AX34" s="18">
        <v>1.28</v>
      </c>
      <c r="AY34" s="18">
        <v>0.4</v>
      </c>
      <c r="AZ34" s="18">
        <v>276</v>
      </c>
      <c r="BA34" s="18">
        <v>126089</v>
      </c>
      <c r="BB34" s="18">
        <v>1.4</v>
      </c>
      <c r="BC34" s="18">
        <v>0.7</v>
      </c>
      <c r="BD34" s="18">
        <f t="shared" si="16"/>
        <v>0.7</v>
      </c>
      <c r="BE34" s="18">
        <v>1.05</v>
      </c>
      <c r="BF34" s="18">
        <v>304</v>
      </c>
      <c r="BG34" s="18">
        <v>907791</v>
      </c>
      <c r="BH34" s="18">
        <v>1.5</v>
      </c>
      <c r="BI34" s="18">
        <v>0.55000000000000004</v>
      </c>
      <c r="BJ34" s="18">
        <v>0.95</v>
      </c>
      <c r="BK34" s="18">
        <v>0.97</v>
      </c>
      <c r="BL34" s="18">
        <v>244</v>
      </c>
      <c r="BM34" s="18">
        <v>103891</v>
      </c>
      <c r="BN34" s="18">
        <v>1.5</v>
      </c>
      <c r="BO34" s="18">
        <v>0.6</v>
      </c>
      <c r="BP34" s="18">
        <f t="shared" si="9"/>
        <v>0.9</v>
      </c>
      <c r="BQ34" s="18">
        <v>0.92</v>
      </c>
      <c r="BR34" s="18">
        <v>245</v>
      </c>
      <c r="BS34" s="18">
        <v>1182541</v>
      </c>
      <c r="BT34" s="18">
        <v>1.35</v>
      </c>
      <c r="BU34" s="18">
        <v>0.55000000000000004</v>
      </c>
      <c r="BV34" s="18">
        <v>0.8</v>
      </c>
      <c r="BW34" s="18">
        <v>0.48</v>
      </c>
      <c r="BX34" s="18">
        <v>300</v>
      </c>
      <c r="BY34" s="18">
        <v>1076859</v>
      </c>
      <c r="BZ34" s="18">
        <v>1.8</v>
      </c>
      <c r="CA34" s="18">
        <v>0.7</v>
      </c>
      <c r="CB34" s="18">
        <f t="shared" si="14"/>
        <v>1.1000000000000001</v>
      </c>
      <c r="CC34" s="18">
        <v>0.41</v>
      </c>
      <c r="CD34" s="18">
        <v>285</v>
      </c>
      <c r="CE34" s="18">
        <v>1001132</v>
      </c>
      <c r="CF34" s="18">
        <v>1.6</v>
      </c>
      <c r="CG34" s="18">
        <v>0.5</v>
      </c>
      <c r="CH34" s="18">
        <v>1.1000000000000001</v>
      </c>
      <c r="CI34" s="18">
        <v>1.98</v>
      </c>
      <c r="CJ34" s="18">
        <v>245</v>
      </c>
      <c r="CK34" s="18">
        <v>819088</v>
      </c>
      <c r="CL34" s="18">
        <v>1.9</v>
      </c>
      <c r="CM34" s="18">
        <v>0.6</v>
      </c>
      <c r="CN34" s="18">
        <f t="shared" si="20"/>
        <v>1.2999999999999998</v>
      </c>
      <c r="CO34" s="18">
        <v>0.97</v>
      </c>
      <c r="CP34" s="18">
        <v>256</v>
      </c>
      <c r="CQ34" s="18">
        <v>837942</v>
      </c>
      <c r="CR34" s="18">
        <v>1.8</v>
      </c>
      <c r="CS34" s="18">
        <v>0.41</v>
      </c>
      <c r="CT34" s="18">
        <v>1.39</v>
      </c>
    </row>
    <row r="35" spans="2:98" x14ac:dyDescent="0.3">
      <c r="B35" s="14">
        <v>45518</v>
      </c>
      <c r="C35" s="17"/>
      <c r="D35" s="18"/>
      <c r="E35" s="18"/>
      <c r="F35" s="18"/>
      <c r="G35" s="18"/>
      <c r="H35" s="15"/>
      <c r="I35" s="130"/>
      <c r="J35" s="62"/>
      <c r="K35" s="62"/>
      <c r="L35" s="62"/>
      <c r="M35" s="62"/>
      <c r="N35" s="18"/>
      <c r="O35" s="18"/>
      <c r="P35" s="18"/>
      <c r="Q35" s="18"/>
      <c r="R35" s="18"/>
      <c r="S35" s="18"/>
      <c r="T35" s="18"/>
      <c r="U35" s="18"/>
      <c r="V35" s="18"/>
      <c r="W35" s="62"/>
      <c r="X35" s="62"/>
      <c r="Y35" s="62"/>
      <c r="Z35" s="62"/>
      <c r="AA35" s="18" t="s">
        <v>112</v>
      </c>
      <c r="AB35" s="18" t="s">
        <v>112</v>
      </c>
      <c r="AC35" s="18" t="s">
        <v>112</v>
      </c>
      <c r="AD35" s="18" t="s">
        <v>112</v>
      </c>
      <c r="AE35" s="18" t="s">
        <v>112</v>
      </c>
      <c r="AF35" s="18" t="s">
        <v>112</v>
      </c>
      <c r="AG35" s="18" t="s">
        <v>112</v>
      </c>
      <c r="AH35" s="18" t="s">
        <v>112</v>
      </c>
      <c r="AI35" s="18" t="s">
        <v>112</v>
      </c>
      <c r="AJ35" s="18" t="s">
        <v>112</v>
      </c>
      <c r="AK35" s="18" t="s">
        <v>112</v>
      </c>
      <c r="AL35" s="18" t="s">
        <v>112</v>
      </c>
      <c r="AM35" s="62"/>
      <c r="AN35" s="62"/>
      <c r="AO35" s="62"/>
      <c r="AP35" s="62"/>
      <c r="AQ35" s="62"/>
      <c r="AR35" s="4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18"/>
      <c r="BE35" s="62"/>
      <c r="BF35" s="62"/>
      <c r="BG35" s="62"/>
      <c r="BH35" s="18"/>
      <c r="BI35" s="18"/>
      <c r="BJ35" s="18"/>
      <c r="BK35" s="18"/>
      <c r="BL35" s="18"/>
      <c r="BM35" s="18"/>
      <c r="BN35" s="18"/>
      <c r="BO35" s="18"/>
      <c r="BP35" s="18">
        <f t="shared" si="9"/>
        <v>0</v>
      </c>
      <c r="BQ35" s="62"/>
      <c r="BR35" s="62"/>
      <c r="BS35" s="62"/>
      <c r="BT35" s="62"/>
      <c r="BU35" s="62"/>
      <c r="BV35" s="62"/>
      <c r="BW35" s="18"/>
      <c r="BX35" s="18"/>
      <c r="BY35" s="18"/>
      <c r="BZ35" s="18"/>
      <c r="CA35" s="18"/>
      <c r="CB35" s="18"/>
      <c r="CC35" s="62"/>
      <c r="CD35" s="62"/>
      <c r="CE35" s="62"/>
      <c r="CF35" s="62"/>
      <c r="CG35" s="62"/>
      <c r="CH35" s="62"/>
      <c r="CI35" s="18"/>
      <c r="CJ35" s="18"/>
      <c r="CK35" s="18"/>
      <c r="CL35" s="18"/>
      <c r="CM35" s="18"/>
      <c r="CN35" s="18"/>
      <c r="CO35" s="62"/>
      <c r="CP35" s="62"/>
      <c r="CQ35" s="62"/>
      <c r="CR35" s="62"/>
      <c r="CS35" s="62"/>
      <c r="CT35" s="62"/>
    </row>
    <row r="36" spans="2:98" x14ac:dyDescent="0.3">
      <c r="B36" s="90">
        <v>45519</v>
      </c>
      <c r="C36" s="17">
        <v>0.56000000000000005</v>
      </c>
      <c r="D36" s="18">
        <v>304</v>
      </c>
      <c r="E36" s="18">
        <v>1429827</v>
      </c>
      <c r="F36" s="18">
        <v>1.8</v>
      </c>
      <c r="G36" s="18">
        <v>0.7</v>
      </c>
      <c r="H36" s="15">
        <f t="shared" si="17"/>
        <v>1.1000000000000001</v>
      </c>
      <c r="I36" s="19">
        <v>0.05</v>
      </c>
      <c r="J36" s="18">
        <v>218</v>
      </c>
      <c r="K36" s="18">
        <v>1507609</v>
      </c>
      <c r="L36" s="18">
        <v>1.19</v>
      </c>
      <c r="M36" s="18">
        <v>0.33</v>
      </c>
      <c r="N36" s="18">
        <v>0.86</v>
      </c>
      <c r="O36" s="18">
        <v>0</v>
      </c>
      <c r="P36" s="18">
        <v>228</v>
      </c>
      <c r="Q36" s="18">
        <v>1247622</v>
      </c>
      <c r="R36" s="18">
        <v>1.8</v>
      </c>
      <c r="S36" s="18">
        <v>0.7</v>
      </c>
      <c r="T36" s="18">
        <f t="shared" si="18"/>
        <v>1.1000000000000001</v>
      </c>
      <c r="U36" s="18">
        <v>0</v>
      </c>
      <c r="V36" s="18">
        <v>224</v>
      </c>
      <c r="W36" s="18">
        <v>1263363</v>
      </c>
      <c r="X36" s="18">
        <v>1.4</v>
      </c>
      <c r="Y36" s="18">
        <v>0.52</v>
      </c>
      <c r="Z36" s="18">
        <v>0.88</v>
      </c>
      <c r="AA36" s="18">
        <v>0.24</v>
      </c>
      <c r="AB36" s="18">
        <v>315</v>
      </c>
      <c r="AC36" s="18">
        <v>1270882</v>
      </c>
      <c r="AD36" s="18">
        <v>1.9</v>
      </c>
      <c r="AE36" s="18">
        <v>0.7</v>
      </c>
      <c r="AF36" s="4">
        <f>AD36-AE36</f>
        <v>1.2</v>
      </c>
      <c r="AG36" s="18">
        <v>0.32</v>
      </c>
      <c r="AH36" s="18">
        <v>310</v>
      </c>
      <c r="AI36" s="18">
        <v>1147747</v>
      </c>
      <c r="AJ36" s="18">
        <v>1.55</v>
      </c>
      <c r="AK36" s="18">
        <v>0.54</v>
      </c>
      <c r="AL36" s="18">
        <v>1.01</v>
      </c>
      <c r="AM36" s="18">
        <v>0.01</v>
      </c>
      <c r="AN36" s="18">
        <v>275</v>
      </c>
      <c r="AO36" s="18">
        <v>1284525</v>
      </c>
      <c r="AP36" s="18">
        <v>1.9</v>
      </c>
      <c r="AQ36" s="18">
        <v>0.6</v>
      </c>
      <c r="AR36" s="4">
        <f t="shared" si="5"/>
        <v>1.2999999999999998</v>
      </c>
      <c r="AS36" s="18">
        <v>0.08</v>
      </c>
      <c r="AT36" s="18">
        <v>225</v>
      </c>
      <c r="AU36" s="18">
        <v>1202905</v>
      </c>
      <c r="AV36" s="18">
        <v>1.88</v>
      </c>
      <c r="AW36" s="18">
        <v>0.52</v>
      </c>
      <c r="AX36" s="4">
        <v>1.36</v>
      </c>
      <c r="AY36" s="18">
        <v>0.45</v>
      </c>
      <c r="AZ36" s="18">
        <v>300</v>
      </c>
      <c r="BA36" s="18">
        <v>135642</v>
      </c>
      <c r="BB36" s="18">
        <v>1.6</v>
      </c>
      <c r="BC36" s="18">
        <v>0.8</v>
      </c>
      <c r="BD36" s="18">
        <f t="shared" si="16"/>
        <v>0.8</v>
      </c>
      <c r="BE36" s="18">
        <v>1.51</v>
      </c>
      <c r="BF36" s="18">
        <v>331</v>
      </c>
      <c r="BG36" s="18">
        <v>913992</v>
      </c>
      <c r="BH36" s="18">
        <v>1.72</v>
      </c>
      <c r="BI36" s="18">
        <v>0.56999999999999995</v>
      </c>
      <c r="BJ36" s="18">
        <v>1.1499999999999999</v>
      </c>
      <c r="BK36" s="18">
        <v>0.96</v>
      </c>
      <c r="BL36" s="18">
        <v>260</v>
      </c>
      <c r="BM36" s="18">
        <v>112337</v>
      </c>
      <c r="BN36" s="18">
        <v>1.7</v>
      </c>
      <c r="BO36" s="18">
        <v>0.6</v>
      </c>
      <c r="BP36" s="18">
        <f t="shared" si="9"/>
        <v>1.1000000000000001</v>
      </c>
      <c r="BQ36" s="18">
        <v>0.95</v>
      </c>
      <c r="BR36" s="18">
        <v>240</v>
      </c>
      <c r="BS36" s="18">
        <v>1192098</v>
      </c>
      <c r="BT36" s="18">
        <v>1.23</v>
      </c>
      <c r="BU36" s="18">
        <v>0.42</v>
      </c>
      <c r="BV36" s="18">
        <v>0.81</v>
      </c>
      <c r="BW36" s="18" t="s">
        <v>112</v>
      </c>
      <c r="BX36" s="18" t="s">
        <v>112</v>
      </c>
      <c r="BY36" s="18" t="s">
        <v>112</v>
      </c>
      <c r="BZ36" s="18" t="s">
        <v>112</v>
      </c>
      <c r="CA36" s="18" t="s">
        <v>112</v>
      </c>
      <c r="CB36" s="18" t="s">
        <v>112</v>
      </c>
      <c r="CC36" s="18" t="s">
        <v>112</v>
      </c>
      <c r="CD36" s="18" t="s">
        <v>112</v>
      </c>
      <c r="CE36" s="18" t="s">
        <v>112</v>
      </c>
      <c r="CF36" s="18" t="s">
        <v>112</v>
      </c>
      <c r="CG36" s="18" t="s">
        <v>112</v>
      </c>
      <c r="CH36" s="18" t="s">
        <v>112</v>
      </c>
      <c r="CI36" s="18" t="s">
        <v>112</v>
      </c>
      <c r="CJ36" s="18" t="s">
        <v>112</v>
      </c>
      <c r="CK36" s="18" t="s">
        <v>112</v>
      </c>
      <c r="CL36" s="18" t="s">
        <v>112</v>
      </c>
      <c r="CM36" s="18" t="s">
        <v>112</v>
      </c>
      <c r="CN36" s="18" t="s">
        <v>112</v>
      </c>
      <c r="CO36" s="18" t="s">
        <v>112</v>
      </c>
      <c r="CP36" s="18" t="s">
        <v>112</v>
      </c>
      <c r="CQ36" s="18" t="s">
        <v>112</v>
      </c>
      <c r="CR36" s="18" t="s">
        <v>112</v>
      </c>
      <c r="CS36" s="18" t="s">
        <v>112</v>
      </c>
      <c r="CT36" s="18" t="s">
        <v>112</v>
      </c>
    </row>
    <row r="37" spans="2:98" x14ac:dyDescent="0.3">
      <c r="B37" s="14">
        <v>45520</v>
      </c>
      <c r="C37" s="17">
        <v>0.45</v>
      </c>
      <c r="D37" s="18">
        <v>300</v>
      </c>
      <c r="E37" s="18">
        <v>1433686</v>
      </c>
      <c r="F37" s="18">
        <v>1.6</v>
      </c>
      <c r="G37" s="18">
        <v>0.7</v>
      </c>
      <c r="H37" s="15">
        <f t="shared" si="17"/>
        <v>0.90000000000000013</v>
      </c>
      <c r="I37" s="19">
        <v>0.06</v>
      </c>
      <c r="J37" s="18">
        <v>220.5</v>
      </c>
      <c r="K37" s="18">
        <v>1512444</v>
      </c>
      <c r="L37" s="18">
        <v>1.1399999999999999</v>
      </c>
      <c r="M37" s="18">
        <v>0.34</v>
      </c>
      <c r="N37" s="18">
        <v>0.82</v>
      </c>
      <c r="O37" s="18">
        <v>0</v>
      </c>
      <c r="P37" s="18">
        <v>305</v>
      </c>
      <c r="Q37" s="18">
        <v>1251795</v>
      </c>
      <c r="R37" s="18">
        <v>1.6</v>
      </c>
      <c r="S37" s="18">
        <v>0.6</v>
      </c>
      <c r="T37" s="18">
        <f t="shared" si="18"/>
        <v>1</v>
      </c>
      <c r="U37" s="18">
        <v>0.01</v>
      </c>
      <c r="V37" s="18">
        <v>221</v>
      </c>
      <c r="W37" s="18">
        <v>1268814</v>
      </c>
      <c r="X37" s="18">
        <v>1.1599999999999999</v>
      </c>
      <c r="Y37" s="18">
        <v>0.42</v>
      </c>
      <c r="Z37" s="18">
        <v>0.74</v>
      </c>
      <c r="AA37" s="18" t="s">
        <v>80</v>
      </c>
      <c r="AB37" s="18" t="s">
        <v>80</v>
      </c>
      <c r="AC37" s="18" t="s">
        <v>80</v>
      </c>
      <c r="AD37" s="18" t="s">
        <v>80</v>
      </c>
      <c r="AE37" s="18" t="s">
        <v>80</v>
      </c>
      <c r="AF37" s="18" t="s">
        <v>80</v>
      </c>
      <c r="AG37" s="18" t="s">
        <v>80</v>
      </c>
      <c r="AH37" s="18" t="s">
        <v>80</v>
      </c>
      <c r="AI37" s="18" t="s">
        <v>80</v>
      </c>
      <c r="AJ37" s="18" t="s">
        <v>80</v>
      </c>
      <c r="AK37" s="18" t="s">
        <v>80</v>
      </c>
      <c r="AL37" s="18" t="s">
        <v>80</v>
      </c>
      <c r="AM37" s="18" t="s">
        <v>80</v>
      </c>
      <c r="AN37" s="18" t="s">
        <v>80</v>
      </c>
      <c r="AO37" s="18" t="s">
        <v>80</v>
      </c>
      <c r="AP37" s="18" t="s">
        <v>80</v>
      </c>
      <c r="AQ37" s="18" t="s">
        <v>80</v>
      </c>
      <c r="AR37" s="18" t="s">
        <v>80</v>
      </c>
      <c r="AS37" s="18" t="s">
        <v>80</v>
      </c>
      <c r="AT37" s="18" t="s">
        <v>80</v>
      </c>
      <c r="AU37" s="18" t="s">
        <v>80</v>
      </c>
      <c r="AV37" s="18" t="s">
        <v>80</v>
      </c>
      <c r="AW37" s="18" t="s">
        <v>80</v>
      </c>
      <c r="AX37" s="18" t="s">
        <v>80</v>
      </c>
      <c r="AY37" s="18">
        <v>0.7</v>
      </c>
      <c r="AZ37" s="18">
        <v>319</v>
      </c>
      <c r="BA37" s="18">
        <v>139933</v>
      </c>
      <c r="BB37" s="18">
        <v>1.6</v>
      </c>
      <c r="BC37" s="18">
        <v>0.7</v>
      </c>
      <c r="BD37" s="18">
        <f t="shared" si="16"/>
        <v>0.90000000000000013</v>
      </c>
      <c r="BE37" s="18">
        <v>0.59</v>
      </c>
      <c r="BF37" s="18">
        <v>228</v>
      </c>
      <c r="BG37" s="18">
        <v>917629</v>
      </c>
      <c r="BH37" s="18">
        <v>1.1399999999999999</v>
      </c>
      <c r="BI37" s="18">
        <v>0.4</v>
      </c>
      <c r="BJ37" s="18">
        <v>0.74</v>
      </c>
      <c r="BK37" s="18">
        <v>0.97</v>
      </c>
      <c r="BL37" s="18">
        <v>275</v>
      </c>
      <c r="BM37" s="18">
        <v>116101</v>
      </c>
      <c r="BN37" s="18">
        <v>1.6</v>
      </c>
      <c r="BO37" s="18">
        <v>0.6</v>
      </c>
      <c r="BP37" s="18">
        <f t="shared" si="9"/>
        <v>1</v>
      </c>
      <c r="BQ37" s="18">
        <v>0.98</v>
      </c>
      <c r="BR37" s="18">
        <v>241</v>
      </c>
      <c r="BS37" s="18">
        <v>1196572</v>
      </c>
      <c r="BT37" s="18">
        <v>0.99</v>
      </c>
      <c r="BU37" s="18">
        <v>0.38</v>
      </c>
      <c r="BV37" s="18">
        <v>0.61</v>
      </c>
      <c r="BW37" s="18">
        <v>0.01</v>
      </c>
      <c r="BX37" s="18">
        <v>380</v>
      </c>
      <c r="BY37" s="18">
        <v>1090180</v>
      </c>
      <c r="BZ37" s="18">
        <v>1.8</v>
      </c>
      <c r="CA37" s="18">
        <v>0.7</v>
      </c>
      <c r="CB37" s="18">
        <f t="shared" ref="CB37" si="21">BZ37-CA37</f>
        <v>1.1000000000000001</v>
      </c>
      <c r="CC37" s="18">
        <v>0.02</v>
      </c>
      <c r="CD37" s="18">
        <v>387.6</v>
      </c>
      <c r="CE37" s="18">
        <v>1013786</v>
      </c>
      <c r="CF37" s="18">
        <v>1.45</v>
      </c>
      <c r="CG37" s="18">
        <v>0.54</v>
      </c>
      <c r="CH37" s="18">
        <v>0.91</v>
      </c>
      <c r="CI37" s="18">
        <v>0.18</v>
      </c>
      <c r="CJ37" s="18">
        <v>245</v>
      </c>
      <c r="CK37" s="18">
        <v>828106</v>
      </c>
      <c r="CL37" s="18">
        <v>1.8</v>
      </c>
      <c r="CM37" s="18">
        <v>0.6</v>
      </c>
      <c r="CN37" s="18">
        <f t="shared" ref="CN37" si="22">CL37-CM37</f>
        <v>1.2000000000000002</v>
      </c>
      <c r="CO37" s="18">
        <v>0.19</v>
      </c>
      <c r="CP37" s="18">
        <v>251.2</v>
      </c>
      <c r="CQ37" s="18">
        <v>844871</v>
      </c>
      <c r="CR37" s="18">
        <v>1.74</v>
      </c>
      <c r="CS37" s="18">
        <v>0.36</v>
      </c>
      <c r="CT37" s="18">
        <v>1.39</v>
      </c>
    </row>
    <row r="38" spans="2:98" x14ac:dyDescent="0.3">
      <c r="B38" s="90">
        <v>45521</v>
      </c>
      <c r="C38" s="69"/>
      <c r="D38" s="62"/>
      <c r="E38" s="62"/>
      <c r="F38" s="62"/>
      <c r="G38" s="62"/>
      <c r="H38" s="15"/>
      <c r="I38" s="130"/>
      <c r="J38" s="62"/>
      <c r="K38" s="62"/>
      <c r="L38" s="62"/>
      <c r="M38" s="62"/>
      <c r="N38" s="6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4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4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62"/>
      <c r="BR38" s="62"/>
      <c r="BS38" s="62"/>
      <c r="BT38" s="62"/>
      <c r="BU38" s="62"/>
      <c r="BV38" s="62"/>
      <c r="BW38" s="18"/>
      <c r="BX38" s="18"/>
      <c r="BY38" s="18"/>
      <c r="BZ38" s="18"/>
      <c r="CA38" s="18"/>
      <c r="CB38" s="18"/>
      <c r="CC38" s="62"/>
      <c r="CD38" s="62"/>
      <c r="CE38" s="62"/>
      <c r="CF38" s="62"/>
      <c r="CG38" s="62"/>
      <c r="CH38" s="62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2:98" x14ac:dyDescent="0.3">
      <c r="B39" s="14">
        <v>45522</v>
      </c>
      <c r="C39" s="69"/>
      <c r="D39" s="62"/>
      <c r="E39" s="62"/>
      <c r="F39" s="62"/>
      <c r="G39" s="62"/>
      <c r="H39" s="15"/>
      <c r="I39" s="130"/>
      <c r="J39" s="62"/>
      <c r="K39" s="62"/>
      <c r="L39" s="62"/>
      <c r="M39" s="62"/>
      <c r="N39" s="6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4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62"/>
      <c r="BR39" s="62"/>
      <c r="BS39" s="62"/>
      <c r="BT39" s="62"/>
      <c r="BU39" s="62"/>
      <c r="BV39" s="62"/>
      <c r="BW39" s="18"/>
      <c r="BX39" s="18"/>
      <c r="BY39" s="18"/>
      <c r="BZ39" s="18"/>
      <c r="CA39" s="18"/>
      <c r="CB39" s="18"/>
      <c r="CC39" s="62"/>
      <c r="CD39" s="62"/>
      <c r="CE39" s="62"/>
      <c r="CF39" s="62"/>
      <c r="CG39" s="62"/>
      <c r="CH39" s="62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2:98" x14ac:dyDescent="0.3">
      <c r="B40" s="90">
        <v>45523</v>
      </c>
      <c r="C40" s="17">
        <v>0.61</v>
      </c>
      <c r="D40" s="18">
        <v>300</v>
      </c>
      <c r="E40" s="18">
        <v>1449516</v>
      </c>
      <c r="F40" s="18">
        <v>1.8</v>
      </c>
      <c r="G40" s="18">
        <v>0.7</v>
      </c>
      <c r="H40" s="15">
        <f t="shared" si="17"/>
        <v>1.1000000000000001</v>
      </c>
      <c r="I40" s="19">
        <v>0.06</v>
      </c>
      <c r="J40" s="18">
        <v>288</v>
      </c>
      <c r="K40" s="18">
        <v>1537149</v>
      </c>
      <c r="L40" s="18">
        <v>1.53</v>
      </c>
      <c r="M40" s="18">
        <v>0.41</v>
      </c>
      <c r="N40" s="18">
        <v>1.1299999999999999</v>
      </c>
      <c r="O40" s="18">
        <v>0</v>
      </c>
      <c r="P40" s="18">
        <v>315</v>
      </c>
      <c r="Q40" s="18">
        <v>1268930</v>
      </c>
      <c r="R40" s="18">
        <v>1.7</v>
      </c>
      <c r="S40" s="18">
        <v>0.7</v>
      </c>
      <c r="T40" s="18">
        <f t="shared" si="18"/>
        <v>1</v>
      </c>
      <c r="U40" s="18">
        <v>0</v>
      </c>
      <c r="V40" s="18">
        <v>306.27</v>
      </c>
      <c r="W40" s="18">
        <v>1295100</v>
      </c>
      <c r="X40" s="18">
        <v>1.5</v>
      </c>
      <c r="Y40" s="18">
        <v>0.48</v>
      </c>
      <c r="Z40" s="18">
        <v>1.01</v>
      </c>
      <c r="AA40" s="18">
        <v>0.65</v>
      </c>
      <c r="AB40" s="18">
        <v>230</v>
      </c>
      <c r="AC40" s="18">
        <v>1289464</v>
      </c>
      <c r="AD40" s="18">
        <v>1.7</v>
      </c>
      <c r="AE40" s="18">
        <v>0.6</v>
      </c>
      <c r="AF40" s="4">
        <f t="shared" ref="AF40" si="23">AD40-AE40</f>
        <v>1.1000000000000001</v>
      </c>
      <c r="AG40" s="18">
        <v>5.46</v>
      </c>
      <c r="AH40" s="18">
        <v>242.61</v>
      </c>
      <c r="AI40" s="18">
        <v>1175525</v>
      </c>
      <c r="AJ40" s="18">
        <v>1.66</v>
      </c>
      <c r="AK40" s="18">
        <v>0.43</v>
      </c>
      <c r="AL40" s="18">
        <v>1.22</v>
      </c>
      <c r="AM40" s="18">
        <v>0.01</v>
      </c>
      <c r="AN40" s="18">
        <v>267</v>
      </c>
      <c r="AO40" s="18">
        <v>1301614</v>
      </c>
      <c r="AP40" s="18">
        <v>1.9</v>
      </c>
      <c r="AQ40" s="18">
        <v>0.6</v>
      </c>
      <c r="AR40" s="4">
        <f t="shared" si="5"/>
        <v>1.2999999999999998</v>
      </c>
      <c r="AS40" s="18">
        <v>0.02</v>
      </c>
      <c r="AT40" s="18">
        <v>247</v>
      </c>
      <c r="AU40" s="18">
        <v>1218842</v>
      </c>
      <c r="AV40" s="18">
        <v>1.7</v>
      </c>
      <c r="AW40" s="18">
        <v>0.41</v>
      </c>
      <c r="AX40" s="18">
        <v>1.26</v>
      </c>
      <c r="AY40" s="18">
        <v>0.31</v>
      </c>
      <c r="AZ40" s="18">
        <v>281</v>
      </c>
      <c r="BA40" s="18">
        <v>157344</v>
      </c>
      <c r="BB40" s="18">
        <v>1.5</v>
      </c>
      <c r="BC40" s="18">
        <v>0.8</v>
      </c>
      <c r="BD40" s="18">
        <f t="shared" si="16"/>
        <v>0.7</v>
      </c>
      <c r="BE40" s="18">
        <v>0.33</v>
      </c>
      <c r="BF40" s="18">
        <v>239.44</v>
      </c>
      <c r="BG40" s="18">
        <v>932848</v>
      </c>
      <c r="BH40" s="18">
        <v>1.26</v>
      </c>
      <c r="BI40" s="18">
        <v>0.42</v>
      </c>
      <c r="BJ40" s="18">
        <v>0.81</v>
      </c>
      <c r="BK40" s="18">
        <v>1.1100000000000001</v>
      </c>
      <c r="BL40" s="18">
        <v>244</v>
      </c>
      <c r="BM40" s="18">
        <v>131498</v>
      </c>
      <c r="BN40" s="18">
        <v>1.6</v>
      </c>
      <c r="BO40" s="18">
        <v>0.6</v>
      </c>
      <c r="BP40" s="18">
        <f t="shared" si="9"/>
        <v>1</v>
      </c>
      <c r="BQ40" s="18">
        <v>1.1399999999999999</v>
      </c>
      <c r="BR40" s="18">
        <v>208.97</v>
      </c>
      <c r="BS40" s="18">
        <v>1221136</v>
      </c>
      <c r="BT40" s="18">
        <v>1.32</v>
      </c>
      <c r="BU40" s="18">
        <v>0.44</v>
      </c>
      <c r="BV40" s="18">
        <v>0.85</v>
      </c>
      <c r="BW40" s="18">
        <v>0.01</v>
      </c>
      <c r="BX40" s="18">
        <v>296</v>
      </c>
      <c r="BY40" s="18">
        <v>1110201</v>
      </c>
      <c r="BZ40" s="18">
        <v>1.6</v>
      </c>
      <c r="CA40" s="18">
        <v>0.7</v>
      </c>
      <c r="CB40" s="18">
        <f t="shared" ref="CB40" si="24">BZ40-CA40</f>
        <v>0.90000000000000013</v>
      </c>
      <c r="CC40" s="18">
        <v>0.02</v>
      </c>
      <c r="CD40" s="18">
        <v>293.43</v>
      </c>
      <c r="CE40" s="18">
        <v>1032840</v>
      </c>
      <c r="CF40" s="18">
        <v>1.38</v>
      </c>
      <c r="CG40" s="18">
        <v>0.49</v>
      </c>
      <c r="CH40" s="18">
        <v>0.87</v>
      </c>
      <c r="CI40" s="18">
        <v>0.61</v>
      </c>
      <c r="CJ40" s="18">
        <v>240</v>
      </c>
      <c r="CK40" s="18">
        <v>841016</v>
      </c>
      <c r="CL40" s="18">
        <v>2</v>
      </c>
      <c r="CM40" s="18">
        <v>0.7</v>
      </c>
      <c r="CN40" s="18">
        <f t="shared" ref="CN40" si="25">CL40-CM40</f>
        <v>1.3</v>
      </c>
      <c r="CO40" s="18">
        <v>0.65</v>
      </c>
      <c r="CP40" s="18">
        <v>201.01</v>
      </c>
      <c r="CQ40" s="18">
        <v>858117</v>
      </c>
      <c r="CR40" s="18">
        <v>1.67</v>
      </c>
      <c r="CS40" s="18">
        <v>0.36</v>
      </c>
      <c r="CT40" s="18">
        <v>1.31</v>
      </c>
    </row>
    <row r="41" spans="2:98" x14ac:dyDescent="0.3">
      <c r="B41" s="14">
        <v>45524</v>
      </c>
      <c r="C41" s="69"/>
      <c r="D41" s="62"/>
      <c r="E41" s="62"/>
      <c r="F41" s="62"/>
      <c r="G41" s="62"/>
      <c r="H41" s="15"/>
      <c r="I41" s="130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18"/>
      <c r="U41" s="18"/>
      <c r="V41" s="18"/>
      <c r="W41" s="18"/>
      <c r="X41" s="18"/>
      <c r="Y41" s="18"/>
      <c r="Z41" s="18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4"/>
      <c r="AS41" s="18"/>
      <c r="AT41" s="18"/>
      <c r="AU41" s="18"/>
      <c r="AV41" s="18"/>
      <c r="AW41" s="18"/>
      <c r="AX41" s="18"/>
      <c r="AY41" s="62"/>
      <c r="AZ41" s="62"/>
      <c r="BA41" s="62"/>
      <c r="BB41" s="62"/>
      <c r="BC41" s="62"/>
      <c r="BD41" s="18"/>
      <c r="BE41" s="18"/>
      <c r="BF41" s="18"/>
      <c r="BG41" s="18"/>
      <c r="BH41" s="18"/>
      <c r="BI41" s="18"/>
      <c r="BJ41" s="18"/>
      <c r="BK41" s="62"/>
      <c r="BL41" s="62"/>
      <c r="BM41" s="62"/>
      <c r="BN41" s="62"/>
      <c r="BO41" s="62"/>
      <c r="BP41" s="62"/>
      <c r="BQ41" s="18"/>
      <c r="BR41" s="18"/>
      <c r="BS41" s="18"/>
      <c r="BT41" s="18"/>
      <c r="BU41" s="18"/>
      <c r="BV41" s="18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</row>
    <row r="42" spans="2:98" x14ac:dyDescent="0.3">
      <c r="B42" s="90">
        <v>45525</v>
      </c>
      <c r="C42" s="62"/>
      <c r="D42" s="62" t="s">
        <v>1</v>
      </c>
      <c r="E42" s="62"/>
      <c r="F42" s="62"/>
      <c r="G42" s="62"/>
      <c r="H42" s="18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18"/>
      <c r="U42" s="18"/>
      <c r="V42" s="18"/>
      <c r="W42" s="18"/>
      <c r="X42" s="18"/>
      <c r="Y42" s="18"/>
      <c r="Z42" s="18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4"/>
      <c r="AS42" s="18"/>
      <c r="AT42" s="18"/>
      <c r="AU42" s="18"/>
      <c r="AV42" s="18"/>
      <c r="AW42" s="18"/>
      <c r="AX42" s="18"/>
      <c r="AY42" s="62"/>
      <c r="AZ42" s="62"/>
      <c r="BA42" s="62"/>
      <c r="BB42" s="62"/>
      <c r="BC42" s="62"/>
      <c r="BD42" s="18"/>
      <c r="BE42" s="18"/>
      <c r="BF42" s="18"/>
      <c r="BG42" s="18"/>
      <c r="BH42" s="18"/>
      <c r="BI42" s="18"/>
      <c r="BJ42" s="18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</row>
    <row r="43" spans="2:98" x14ac:dyDescent="0.3">
      <c r="B43" s="14">
        <v>45526</v>
      </c>
      <c r="C43" s="18">
        <v>0.5</v>
      </c>
      <c r="D43" s="18">
        <v>230</v>
      </c>
      <c r="E43" s="18">
        <v>1465520</v>
      </c>
      <c r="F43" s="18">
        <v>1.6</v>
      </c>
      <c r="G43" s="18">
        <v>0.7</v>
      </c>
      <c r="H43" s="18">
        <f t="shared" si="17"/>
        <v>0.90000000000000013</v>
      </c>
      <c r="I43" s="18">
        <v>0.06</v>
      </c>
      <c r="J43" s="18">
        <v>301</v>
      </c>
      <c r="K43" s="18">
        <v>1561116</v>
      </c>
      <c r="L43" s="18">
        <v>1.69</v>
      </c>
      <c r="M43" s="18">
        <v>0.47</v>
      </c>
      <c r="N43" s="18">
        <v>1.22</v>
      </c>
      <c r="O43" s="18">
        <v>0</v>
      </c>
      <c r="P43" s="18">
        <v>310</v>
      </c>
      <c r="Q43" s="18">
        <v>1286526</v>
      </c>
      <c r="R43" s="18">
        <v>1.6</v>
      </c>
      <c r="S43" s="18">
        <v>0.7</v>
      </c>
      <c r="T43" s="18">
        <f t="shared" si="18"/>
        <v>0.90000000000000013</v>
      </c>
      <c r="U43" s="18">
        <v>0</v>
      </c>
      <c r="V43" s="18">
        <v>305.89999999999998</v>
      </c>
      <c r="W43" s="18">
        <v>1321839</v>
      </c>
      <c r="X43" s="18">
        <v>1.62</v>
      </c>
      <c r="Y43" s="18">
        <v>0.56000000000000005</v>
      </c>
      <c r="Z43" s="18">
        <v>1.07</v>
      </c>
      <c r="AA43" s="18">
        <v>0.21</v>
      </c>
      <c r="AB43" s="18">
        <v>215</v>
      </c>
      <c r="AC43" s="18">
        <v>1303579</v>
      </c>
      <c r="AD43" s="18">
        <v>1.7</v>
      </c>
      <c r="AE43" s="18">
        <v>0.6</v>
      </c>
      <c r="AF43" s="4">
        <f t="shared" ref="AF43:AF44" si="26">AD43-AE43</f>
        <v>1.1000000000000001</v>
      </c>
      <c r="AG43" s="18">
        <v>1.57</v>
      </c>
      <c r="AH43" s="18">
        <v>266.75</v>
      </c>
      <c r="AI43" s="18">
        <v>1187723</v>
      </c>
      <c r="AJ43" s="18">
        <v>1.89</v>
      </c>
      <c r="AK43" s="18">
        <v>0.5</v>
      </c>
      <c r="AL43" s="18">
        <v>1.39</v>
      </c>
      <c r="AM43" s="18">
        <v>0.01</v>
      </c>
      <c r="AN43" s="18">
        <v>227</v>
      </c>
      <c r="AO43" s="18">
        <v>1315908</v>
      </c>
      <c r="AP43" s="18">
        <v>1.6</v>
      </c>
      <c r="AQ43" s="18">
        <v>0.6</v>
      </c>
      <c r="AR43" s="4">
        <f t="shared" si="5"/>
        <v>1</v>
      </c>
      <c r="AS43" s="18">
        <v>0.02</v>
      </c>
      <c r="AT43" s="18">
        <v>287</v>
      </c>
      <c r="AU43" s="18">
        <v>1231214</v>
      </c>
      <c r="AV43" s="18">
        <v>1.86</v>
      </c>
      <c r="AW43" s="18">
        <v>0.49</v>
      </c>
      <c r="AX43" s="18">
        <v>1.38</v>
      </c>
      <c r="AY43" s="18">
        <v>0.23</v>
      </c>
      <c r="AZ43" s="18">
        <v>285</v>
      </c>
      <c r="BA43" s="18">
        <v>175316</v>
      </c>
      <c r="BB43" s="18">
        <v>1.5</v>
      </c>
      <c r="BC43" s="18">
        <v>0.8</v>
      </c>
      <c r="BD43" s="18">
        <f t="shared" si="16"/>
        <v>0.7</v>
      </c>
      <c r="BE43" s="18">
        <v>0.25</v>
      </c>
      <c r="BF43" s="18">
        <v>320.73</v>
      </c>
      <c r="BG43" s="18">
        <v>947722</v>
      </c>
      <c r="BH43" s="18">
        <v>1.58</v>
      </c>
      <c r="BI43" s="18">
        <v>0.54</v>
      </c>
      <c r="BJ43" s="18">
        <v>1.07</v>
      </c>
      <c r="BK43" s="18">
        <v>1.47</v>
      </c>
      <c r="BL43" s="18">
        <v>250</v>
      </c>
      <c r="BM43" s="18">
        <v>147452</v>
      </c>
      <c r="BN43" s="18">
        <v>1.6</v>
      </c>
      <c r="BO43" s="18">
        <v>0.6</v>
      </c>
      <c r="BP43" s="18">
        <f t="shared" ref="BP43:BP51" si="27">BN43-BO43</f>
        <v>1</v>
      </c>
      <c r="BQ43" s="18">
        <v>1.5</v>
      </c>
      <c r="BR43" s="18">
        <v>291.08</v>
      </c>
      <c r="BS43" s="18">
        <v>1246165.8</v>
      </c>
      <c r="BT43" s="18">
        <v>1.71</v>
      </c>
      <c r="BU43" s="18">
        <v>0.59</v>
      </c>
      <c r="BV43" s="18">
        <v>1.1200000000000001</v>
      </c>
      <c r="BW43" s="18">
        <v>0.01</v>
      </c>
      <c r="BX43" s="18">
        <v>360</v>
      </c>
      <c r="BY43" s="18">
        <v>1130621</v>
      </c>
      <c r="BZ43" s="18">
        <v>1.9</v>
      </c>
      <c r="CA43" s="18">
        <v>0.7</v>
      </c>
      <c r="CB43" s="18">
        <f t="shared" ref="CB43:CB65" si="28">BZ43-CA43</f>
        <v>1.2</v>
      </c>
      <c r="CC43" s="18">
        <v>0.04</v>
      </c>
      <c r="CD43" s="18">
        <v>351.48</v>
      </c>
      <c r="CE43" s="18">
        <v>1053427</v>
      </c>
      <c r="CF43" s="18">
        <v>1.69</v>
      </c>
      <c r="CG43" s="18">
        <v>0.55000000000000004</v>
      </c>
      <c r="CH43" s="18">
        <v>1.1399999999999999</v>
      </c>
      <c r="CI43" s="18">
        <v>0.88</v>
      </c>
      <c r="CJ43" s="18">
        <v>190</v>
      </c>
      <c r="CK43" s="18">
        <v>853780</v>
      </c>
      <c r="CL43" s="18">
        <v>2.1</v>
      </c>
      <c r="CM43" s="18">
        <v>0.6</v>
      </c>
      <c r="CN43" s="18">
        <f t="shared" ref="CN43:CN58" si="29">CL43-CM43</f>
        <v>1.5</v>
      </c>
      <c r="CO43" s="18">
        <v>0.88</v>
      </c>
      <c r="CP43" s="18">
        <v>226</v>
      </c>
      <c r="CQ43" s="18">
        <v>871755</v>
      </c>
      <c r="CR43" s="18">
        <v>1.9</v>
      </c>
      <c r="CS43" s="18">
        <v>0.36</v>
      </c>
      <c r="CT43" s="18">
        <v>1.55</v>
      </c>
    </row>
    <row r="44" spans="2:98" x14ac:dyDescent="0.3">
      <c r="B44" s="90">
        <v>45527</v>
      </c>
      <c r="C44" s="18">
        <v>0.48</v>
      </c>
      <c r="D44" s="18">
        <v>254</v>
      </c>
      <c r="E44" s="18">
        <v>1470684</v>
      </c>
      <c r="F44" s="18">
        <v>1.7</v>
      </c>
      <c r="G44" s="18">
        <v>0.7</v>
      </c>
      <c r="H44" s="18">
        <f t="shared" si="17"/>
        <v>1</v>
      </c>
      <c r="I44" s="18">
        <v>7.0000000000000007E-2</v>
      </c>
      <c r="J44" s="18">
        <v>300.39</v>
      </c>
      <c r="K44" s="18">
        <v>1569114</v>
      </c>
      <c r="L44" s="18">
        <v>1.77</v>
      </c>
      <c r="M44" s="18">
        <v>0.47</v>
      </c>
      <c r="N44" s="18">
        <v>1.31</v>
      </c>
      <c r="O44" s="18">
        <v>0</v>
      </c>
      <c r="P44" s="18">
        <v>261</v>
      </c>
      <c r="Q44" s="18">
        <v>1291956</v>
      </c>
      <c r="R44" s="18">
        <v>1.6</v>
      </c>
      <c r="S44" s="18">
        <v>0.6</v>
      </c>
      <c r="T44" s="18">
        <f t="shared" si="18"/>
        <v>1</v>
      </c>
      <c r="U44" s="18">
        <v>0</v>
      </c>
      <c r="V44" s="18">
        <v>316</v>
      </c>
      <c r="W44" s="18">
        <v>1330170</v>
      </c>
      <c r="X44" s="18">
        <v>1.74</v>
      </c>
      <c r="Y44" s="18">
        <v>0.56999999999999995</v>
      </c>
      <c r="Z44" s="18">
        <v>1.1599999999999999</v>
      </c>
      <c r="AA44" s="18">
        <v>0.22</v>
      </c>
      <c r="AB44" s="18">
        <v>210</v>
      </c>
      <c r="AC44" s="18">
        <v>1308057</v>
      </c>
      <c r="AD44" s="18">
        <v>1.9</v>
      </c>
      <c r="AE44" s="18">
        <v>0.6</v>
      </c>
      <c r="AF44" s="4">
        <f t="shared" si="26"/>
        <v>1.2999999999999998</v>
      </c>
      <c r="AG44" s="18">
        <v>0.23</v>
      </c>
      <c r="AH44" s="18">
        <v>231</v>
      </c>
      <c r="AI44" s="18">
        <v>1190990</v>
      </c>
      <c r="AJ44" s="18">
        <v>1.83</v>
      </c>
      <c r="AK44" s="18">
        <v>0.46</v>
      </c>
      <c r="AL44" s="18">
        <v>1.35</v>
      </c>
      <c r="AM44" s="18">
        <v>0.01</v>
      </c>
      <c r="AN44" s="18">
        <v>228</v>
      </c>
      <c r="AO44" s="18">
        <v>1320589</v>
      </c>
      <c r="AP44" s="18">
        <v>1.7</v>
      </c>
      <c r="AQ44" s="18">
        <v>0.6</v>
      </c>
      <c r="AR44" s="4">
        <f t="shared" si="5"/>
        <v>1.1000000000000001</v>
      </c>
      <c r="AS44" s="18">
        <v>7.0000000000000007E-2</v>
      </c>
      <c r="AT44" s="18">
        <v>238.4</v>
      </c>
      <c r="AU44" s="18">
        <v>1237177</v>
      </c>
      <c r="AV44" s="18">
        <v>1.72</v>
      </c>
      <c r="AW44" s="18">
        <v>0.41</v>
      </c>
      <c r="AX44" s="18">
        <v>1.31</v>
      </c>
      <c r="AY44" s="18">
        <v>0.25</v>
      </c>
      <c r="AZ44" s="18">
        <v>285</v>
      </c>
      <c r="BA44" s="18">
        <v>180984</v>
      </c>
      <c r="BB44" s="18">
        <v>1.6</v>
      </c>
      <c r="BC44" s="18">
        <v>0.8</v>
      </c>
      <c r="BD44" s="18">
        <f t="shared" si="16"/>
        <v>0.8</v>
      </c>
      <c r="BE44" s="18">
        <v>0.26</v>
      </c>
      <c r="BF44" s="18">
        <v>287.39999999999998</v>
      </c>
      <c r="BG44" s="18">
        <v>952675</v>
      </c>
      <c r="BH44" s="18">
        <v>1.38</v>
      </c>
      <c r="BI44" s="18">
        <v>0.41</v>
      </c>
      <c r="BJ44" s="18">
        <v>0.97</v>
      </c>
      <c r="BK44" s="18">
        <v>1.58</v>
      </c>
      <c r="BL44" s="18">
        <v>260</v>
      </c>
      <c r="BM44" s="18">
        <v>152481</v>
      </c>
      <c r="BN44" s="18">
        <v>1.7</v>
      </c>
      <c r="BO44" s="18">
        <v>0.6</v>
      </c>
      <c r="BP44" s="18">
        <f t="shared" si="27"/>
        <v>1.1000000000000001</v>
      </c>
      <c r="BQ44" s="18">
        <v>1.63</v>
      </c>
      <c r="BR44" s="18">
        <v>230.13</v>
      </c>
      <c r="BS44" s="18">
        <v>1254029</v>
      </c>
      <c r="BT44" s="18">
        <v>1.4</v>
      </c>
      <c r="BU44" s="18">
        <v>0.44</v>
      </c>
      <c r="BV44" s="18">
        <v>0.96</v>
      </c>
      <c r="BW44" s="18">
        <v>0.04</v>
      </c>
      <c r="BX44" s="18">
        <v>311</v>
      </c>
      <c r="BY44" s="18">
        <v>1136830</v>
      </c>
      <c r="BZ44" s="18">
        <v>1.7</v>
      </c>
      <c r="CA44" s="18">
        <v>0.7</v>
      </c>
      <c r="CB44" s="18">
        <f t="shared" si="28"/>
        <v>1</v>
      </c>
      <c r="CC44" s="18">
        <v>0.05</v>
      </c>
      <c r="CD44" s="18">
        <v>293.61</v>
      </c>
      <c r="CE44" s="18">
        <v>1061694</v>
      </c>
      <c r="CF44" s="18">
        <v>1.38</v>
      </c>
      <c r="CG44" s="18">
        <v>0.41</v>
      </c>
      <c r="CH44" s="18">
        <v>0.98</v>
      </c>
      <c r="CI44" s="18">
        <v>0.85</v>
      </c>
      <c r="CJ44" s="18">
        <v>195</v>
      </c>
      <c r="CK44" s="18">
        <v>857761</v>
      </c>
      <c r="CL44" s="18">
        <v>1.9</v>
      </c>
      <c r="CM44" s="18">
        <v>0.6</v>
      </c>
      <c r="CN44" s="18">
        <f t="shared" si="29"/>
        <v>1.2999999999999998</v>
      </c>
      <c r="CO44" s="18">
        <v>0.94</v>
      </c>
      <c r="CP44" s="18">
        <v>196</v>
      </c>
      <c r="CQ44" s="18">
        <v>875921</v>
      </c>
      <c r="CR44" s="18">
        <v>1.73</v>
      </c>
      <c r="CS44" s="18">
        <v>0.26</v>
      </c>
      <c r="CT44" s="18">
        <v>1.45</v>
      </c>
    </row>
    <row r="45" spans="2:98" x14ac:dyDescent="0.3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2:98" x14ac:dyDescent="0.3">
      <c r="B46" s="90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2:98" x14ac:dyDescent="0.3">
      <c r="B47" s="14">
        <v>45530</v>
      </c>
      <c r="C47" s="18">
        <v>0.8</v>
      </c>
      <c r="D47" s="18">
        <v>291</v>
      </c>
      <c r="E47" s="18">
        <v>1486042</v>
      </c>
      <c r="F47" s="18">
        <v>2</v>
      </c>
      <c r="G47" s="18">
        <v>0.7</v>
      </c>
      <c r="H47" s="18">
        <f t="shared" ref="H47:H51" si="30">F47-G47</f>
        <v>1.3</v>
      </c>
      <c r="I47" s="18">
        <v>0.01</v>
      </c>
      <c r="J47" s="18">
        <v>274.26</v>
      </c>
      <c r="K47" s="18">
        <v>1592183</v>
      </c>
      <c r="L47" s="18">
        <v>1.86</v>
      </c>
      <c r="M47" s="18">
        <v>0.45</v>
      </c>
      <c r="N47" s="18">
        <v>1.42</v>
      </c>
      <c r="O47" s="18">
        <v>0</v>
      </c>
      <c r="P47" s="18">
        <v>290</v>
      </c>
      <c r="Q47" s="18">
        <v>1307763</v>
      </c>
      <c r="R47" s="18">
        <v>2</v>
      </c>
      <c r="S47" s="18">
        <v>0.6</v>
      </c>
      <c r="T47" s="18">
        <f t="shared" ref="T47:T51" si="31">R47-S47</f>
        <v>1.4</v>
      </c>
      <c r="U47" s="18">
        <v>0.01</v>
      </c>
      <c r="V47" s="18">
        <v>275.7</v>
      </c>
      <c r="W47" s="18">
        <v>1355332</v>
      </c>
      <c r="X47" s="18">
        <v>1.88</v>
      </c>
      <c r="Y47" s="18">
        <v>0.51</v>
      </c>
      <c r="Z47" s="18">
        <v>1.37</v>
      </c>
      <c r="AA47" s="18">
        <v>0.22</v>
      </c>
      <c r="AB47" s="18">
        <v>237</v>
      </c>
      <c r="AC47" s="18">
        <v>1318871</v>
      </c>
      <c r="AD47" s="18">
        <v>2.2000000000000002</v>
      </c>
      <c r="AE47" s="18">
        <v>0.7</v>
      </c>
      <c r="AF47" s="4">
        <f t="shared" ref="AF47:AF51" si="32">AD47-AE47</f>
        <v>1.5000000000000002</v>
      </c>
      <c r="AG47" s="18">
        <v>0.23</v>
      </c>
      <c r="AH47" s="18">
        <v>192.73</v>
      </c>
      <c r="AI47" s="18">
        <v>1199101</v>
      </c>
      <c r="AJ47" s="18">
        <v>1.72</v>
      </c>
      <c r="AK47" s="18">
        <v>0.47</v>
      </c>
      <c r="AL47" s="18">
        <v>1.26</v>
      </c>
      <c r="AM47" s="18">
        <v>0.01</v>
      </c>
      <c r="AN47" s="18">
        <v>230</v>
      </c>
      <c r="AO47" s="18">
        <v>1331827</v>
      </c>
      <c r="AP47" s="18">
        <v>1.8</v>
      </c>
      <c r="AQ47" s="18">
        <v>0.6</v>
      </c>
      <c r="AR47" s="4">
        <f t="shared" ref="AR47:AR51" si="33">AP47-AQ47</f>
        <v>1.2000000000000002</v>
      </c>
      <c r="AS47" s="18">
        <v>0.46</v>
      </c>
      <c r="AT47" s="18">
        <v>223</v>
      </c>
      <c r="AU47" s="18">
        <v>1247414</v>
      </c>
      <c r="AV47" s="18">
        <v>1.69</v>
      </c>
      <c r="AW47" s="18">
        <v>0.46</v>
      </c>
      <c r="AX47" s="18">
        <v>1.23</v>
      </c>
      <c r="AY47" s="18">
        <v>0.32</v>
      </c>
      <c r="AZ47" s="18">
        <v>305</v>
      </c>
      <c r="BA47" s="18">
        <v>197608</v>
      </c>
      <c r="BB47" s="18">
        <v>1.9</v>
      </c>
      <c r="BC47" s="18">
        <v>0.7</v>
      </c>
      <c r="BD47" s="18">
        <f t="shared" ref="BD47:BD51" si="34">BB47-BC47</f>
        <v>1.2</v>
      </c>
      <c r="BE47" s="18">
        <v>0.24</v>
      </c>
      <c r="BF47" s="18">
        <v>307.98</v>
      </c>
      <c r="BG47" s="18">
        <v>966200</v>
      </c>
      <c r="BH47" s="18">
        <v>1.31</v>
      </c>
      <c r="BI47" s="18">
        <v>1.82</v>
      </c>
      <c r="BJ47" s="18">
        <v>0.52</v>
      </c>
      <c r="BK47" s="18">
        <v>2.2999999999999998</v>
      </c>
      <c r="BL47" s="18">
        <v>270</v>
      </c>
      <c r="BM47" s="18">
        <v>167192</v>
      </c>
      <c r="BN47" s="18">
        <v>1.9</v>
      </c>
      <c r="BO47" s="18">
        <v>0.7</v>
      </c>
      <c r="BP47" s="18">
        <f t="shared" si="27"/>
        <v>1.2</v>
      </c>
      <c r="BQ47" s="18">
        <v>2.2400000000000002</v>
      </c>
      <c r="BR47" s="18">
        <v>266.3</v>
      </c>
      <c r="BS47" s="18">
        <v>1277145</v>
      </c>
      <c r="BT47" s="18">
        <v>1.89</v>
      </c>
      <c r="BU47" s="18">
        <v>0.54</v>
      </c>
      <c r="BV47" s="18">
        <v>1.34</v>
      </c>
      <c r="BW47" s="18">
        <v>0.01</v>
      </c>
      <c r="BX47" s="18">
        <v>235</v>
      </c>
      <c r="BY47" s="18">
        <v>1154864</v>
      </c>
      <c r="BZ47" s="18">
        <v>2</v>
      </c>
      <c r="CA47" s="18">
        <v>0.7</v>
      </c>
      <c r="CB47" s="18">
        <f t="shared" si="28"/>
        <v>1.3</v>
      </c>
      <c r="CC47" s="18">
        <v>0.02</v>
      </c>
      <c r="CD47" s="18">
        <v>321.89999999999998</v>
      </c>
      <c r="CE47" s="18">
        <v>1087691</v>
      </c>
      <c r="CF47" s="18">
        <v>1.7</v>
      </c>
      <c r="CG47" s="18">
        <v>0.46</v>
      </c>
      <c r="CH47" s="18">
        <v>1.24</v>
      </c>
      <c r="CI47" s="18">
        <v>1.1100000000000001</v>
      </c>
      <c r="CJ47" s="18">
        <v>185</v>
      </c>
      <c r="CK47" s="18">
        <v>870050</v>
      </c>
      <c r="CL47" s="18">
        <v>1.9</v>
      </c>
      <c r="CM47" s="18">
        <v>0.6</v>
      </c>
      <c r="CN47" s="18">
        <f t="shared" si="29"/>
        <v>1.2999999999999998</v>
      </c>
      <c r="CO47" s="18">
        <v>1.1000000000000001</v>
      </c>
      <c r="CP47" s="18">
        <v>216.3</v>
      </c>
      <c r="CQ47" s="18">
        <v>889149</v>
      </c>
      <c r="CR47" s="18">
        <v>2.02</v>
      </c>
      <c r="CS47" s="18">
        <v>0.34</v>
      </c>
      <c r="CT47" s="18">
        <v>1.66</v>
      </c>
    </row>
    <row r="48" spans="2:98" x14ac:dyDescent="0.3">
      <c r="B48" s="90">
        <v>45531</v>
      </c>
      <c r="C48" s="18">
        <v>7.0000000000000007E-2</v>
      </c>
      <c r="D48" s="18">
        <v>270</v>
      </c>
      <c r="E48" s="18">
        <v>1490651</v>
      </c>
      <c r="F48" s="18">
        <v>2</v>
      </c>
      <c r="G48" s="18">
        <v>0.7</v>
      </c>
      <c r="H48" s="18">
        <f t="shared" si="30"/>
        <v>1.3</v>
      </c>
      <c r="I48" s="18">
        <v>0.02</v>
      </c>
      <c r="J48" s="18">
        <v>230</v>
      </c>
      <c r="K48" s="18">
        <v>1598514</v>
      </c>
      <c r="L48" s="18">
        <v>1.67</v>
      </c>
      <c r="M48" s="18">
        <v>0.43</v>
      </c>
      <c r="N48" s="18">
        <v>1.22</v>
      </c>
      <c r="O48" s="18">
        <v>0</v>
      </c>
      <c r="P48" s="18">
        <v>250</v>
      </c>
      <c r="Q48" s="18">
        <v>1312453</v>
      </c>
      <c r="R48" s="18">
        <v>1.7</v>
      </c>
      <c r="S48" s="18">
        <v>0.6</v>
      </c>
      <c r="T48" s="18">
        <f t="shared" si="31"/>
        <v>1.1000000000000001</v>
      </c>
      <c r="U48" s="18">
        <v>0.01</v>
      </c>
      <c r="V48" s="18">
        <v>238</v>
      </c>
      <c r="W48" s="18">
        <v>1362459</v>
      </c>
      <c r="X48" s="18">
        <v>1.68</v>
      </c>
      <c r="Y48" s="18">
        <v>0.49</v>
      </c>
      <c r="Z48" s="18">
        <v>1.2</v>
      </c>
      <c r="AA48" s="18">
        <v>0.12</v>
      </c>
      <c r="AB48" s="18">
        <v>255</v>
      </c>
      <c r="AC48" s="18">
        <v>1322809</v>
      </c>
      <c r="AD48" s="18">
        <v>2.2000000000000002</v>
      </c>
      <c r="AE48" s="18">
        <v>0.6</v>
      </c>
      <c r="AF48" s="4">
        <f t="shared" si="32"/>
        <v>1.6</v>
      </c>
      <c r="AG48" s="18">
        <v>0.24</v>
      </c>
      <c r="AH48" s="18">
        <v>212.68</v>
      </c>
      <c r="AI48" s="18">
        <v>1201855</v>
      </c>
      <c r="AJ48" s="18">
        <v>1.74</v>
      </c>
      <c r="AK48" s="18">
        <v>0.47</v>
      </c>
      <c r="AL48" s="18">
        <v>1.27</v>
      </c>
      <c r="AM48" s="18">
        <v>0.01</v>
      </c>
      <c r="AN48" s="18">
        <v>220</v>
      </c>
      <c r="AO48" s="18">
        <v>1336162</v>
      </c>
      <c r="AP48" s="18">
        <v>2.1</v>
      </c>
      <c r="AQ48" s="18">
        <v>0.6</v>
      </c>
      <c r="AR48" s="4">
        <f t="shared" si="33"/>
        <v>1.5</v>
      </c>
      <c r="AS48" s="18">
        <v>0.02</v>
      </c>
      <c r="AT48" s="18">
        <v>225</v>
      </c>
      <c r="AU48" s="18">
        <v>1251006</v>
      </c>
      <c r="AV48" s="18">
        <v>1.68</v>
      </c>
      <c r="AW48" s="18">
        <v>0.42</v>
      </c>
      <c r="AX48" s="18">
        <v>1.25</v>
      </c>
      <c r="AY48" s="18">
        <v>0.21</v>
      </c>
      <c r="AZ48" s="18">
        <v>255</v>
      </c>
      <c r="BA48" s="18">
        <v>202569</v>
      </c>
      <c r="BB48" s="18">
        <v>1.6</v>
      </c>
      <c r="BC48" s="18">
        <v>0.7</v>
      </c>
      <c r="BD48" s="18">
        <f t="shared" si="34"/>
        <v>0.90000000000000013</v>
      </c>
      <c r="BE48" s="18">
        <v>0.22</v>
      </c>
      <c r="BF48" s="18">
        <v>262</v>
      </c>
      <c r="BG48" s="18">
        <v>970255</v>
      </c>
      <c r="BH48" s="18">
        <v>1.45</v>
      </c>
      <c r="BI48" s="18">
        <v>0.42</v>
      </c>
      <c r="BJ48" s="18">
        <v>1.01</v>
      </c>
      <c r="BK48" s="18">
        <v>3.14</v>
      </c>
      <c r="BL48" s="18">
        <v>270</v>
      </c>
      <c r="BM48" s="18">
        <v>171521</v>
      </c>
      <c r="BN48" s="18">
        <v>2</v>
      </c>
      <c r="BO48" s="18">
        <v>0.6</v>
      </c>
      <c r="BP48" s="18">
        <f t="shared" si="27"/>
        <v>1.4</v>
      </c>
      <c r="BQ48" s="18">
        <v>3.07</v>
      </c>
      <c r="BR48" s="18">
        <v>209</v>
      </c>
      <c r="BS48" s="18">
        <v>1282522</v>
      </c>
      <c r="BT48" s="18">
        <v>1.46</v>
      </c>
      <c r="BU48" s="18">
        <v>0.42</v>
      </c>
      <c r="BV48" s="18">
        <v>1.03</v>
      </c>
      <c r="BW48" s="18">
        <v>0.01</v>
      </c>
      <c r="BX48" s="18">
        <v>290</v>
      </c>
      <c r="BY48" s="18">
        <v>1160379</v>
      </c>
      <c r="BZ48" s="18">
        <v>2.1</v>
      </c>
      <c r="CA48" s="18">
        <v>0.7</v>
      </c>
      <c r="CB48" s="18">
        <f t="shared" si="28"/>
        <v>1.4000000000000001</v>
      </c>
      <c r="CC48" s="18">
        <v>7.0000000000000007E-2</v>
      </c>
      <c r="CD48" s="18">
        <v>246</v>
      </c>
      <c r="CE48" s="18">
        <v>1095365</v>
      </c>
      <c r="CF48" s="18">
        <v>1.3</v>
      </c>
      <c r="CG48" s="18">
        <v>0.33</v>
      </c>
      <c r="CH48" s="18">
        <v>0.93</v>
      </c>
      <c r="CI48" s="18">
        <v>0.95</v>
      </c>
      <c r="CJ48" s="18">
        <v>192</v>
      </c>
      <c r="CK48" s="18">
        <v>873722</v>
      </c>
      <c r="CL48" s="18">
        <v>2.2000000000000002</v>
      </c>
      <c r="CM48" s="18">
        <v>0.6</v>
      </c>
      <c r="CN48" s="18">
        <f t="shared" si="29"/>
        <v>1.6</v>
      </c>
      <c r="CO48" s="18">
        <v>1.1100000000000001</v>
      </c>
      <c r="CP48" s="18">
        <v>159.41999999999999</v>
      </c>
      <c r="CQ48" s="18">
        <v>893053</v>
      </c>
      <c r="CR48" s="18">
        <v>1.31</v>
      </c>
      <c r="CS48" s="18">
        <v>0.22</v>
      </c>
      <c r="CT48" s="18">
        <v>1.07</v>
      </c>
    </row>
    <row r="49" spans="2:98" x14ac:dyDescent="0.3">
      <c r="B49" s="56">
        <v>45532</v>
      </c>
      <c r="C49" s="126">
        <v>0.09</v>
      </c>
      <c r="D49" s="126">
        <v>244</v>
      </c>
      <c r="E49" s="126">
        <v>1495218</v>
      </c>
      <c r="F49" s="126">
        <v>1.6</v>
      </c>
      <c r="G49" s="126">
        <v>0.6</v>
      </c>
      <c r="H49" s="91">
        <f t="shared" si="30"/>
        <v>1</v>
      </c>
      <c r="I49" s="126">
        <v>0.02</v>
      </c>
      <c r="J49" s="126">
        <v>246</v>
      </c>
      <c r="K49" s="126">
        <v>1605322</v>
      </c>
      <c r="L49" s="126">
        <v>1.64</v>
      </c>
      <c r="M49" s="126">
        <v>0.41</v>
      </c>
      <c r="N49" s="126">
        <v>1.24</v>
      </c>
      <c r="O49" s="126">
        <v>0</v>
      </c>
      <c r="P49" s="126">
        <v>240</v>
      </c>
      <c r="Q49" s="126">
        <v>1316923</v>
      </c>
      <c r="R49" s="126">
        <v>1.8</v>
      </c>
      <c r="S49" s="126">
        <v>0.6</v>
      </c>
      <c r="T49" s="91">
        <f t="shared" si="31"/>
        <v>1.2000000000000002</v>
      </c>
      <c r="U49" s="126">
        <v>0</v>
      </c>
      <c r="V49" s="126">
        <v>244.42</v>
      </c>
      <c r="W49" s="126">
        <v>1369347</v>
      </c>
      <c r="X49" s="126">
        <v>1.69</v>
      </c>
      <c r="Y49" s="126">
        <v>0.47</v>
      </c>
      <c r="Z49" s="126">
        <v>1.21</v>
      </c>
      <c r="AA49" s="126">
        <v>0.05</v>
      </c>
      <c r="AB49" s="126">
        <v>197</v>
      </c>
      <c r="AC49" s="126">
        <v>1326458</v>
      </c>
      <c r="AD49" s="126">
        <v>1.9</v>
      </c>
      <c r="AE49" s="126">
        <v>0.6</v>
      </c>
      <c r="AF49" s="74">
        <f t="shared" si="32"/>
        <v>1.2999999999999998</v>
      </c>
      <c r="AG49" s="126">
        <v>0.06</v>
      </c>
      <c r="AH49" s="126">
        <v>204.45</v>
      </c>
      <c r="AI49" s="126">
        <v>1204216</v>
      </c>
      <c r="AJ49" s="126">
        <v>1.78</v>
      </c>
      <c r="AK49" s="126">
        <v>0.45</v>
      </c>
      <c r="AL49" s="126">
        <v>1.33</v>
      </c>
      <c r="AM49" s="126">
        <v>0.01</v>
      </c>
      <c r="AN49" s="126">
        <v>229</v>
      </c>
      <c r="AO49" s="126">
        <v>1340149</v>
      </c>
      <c r="AP49" s="126">
        <v>1.8</v>
      </c>
      <c r="AQ49" s="126">
        <v>0.6</v>
      </c>
      <c r="AR49" s="74">
        <f t="shared" si="33"/>
        <v>1.2000000000000002</v>
      </c>
      <c r="AS49" s="126">
        <v>0.02</v>
      </c>
      <c r="AT49" s="126">
        <v>220</v>
      </c>
      <c r="AU49" s="126">
        <v>1254696</v>
      </c>
      <c r="AV49" s="126">
        <v>1.79</v>
      </c>
      <c r="AW49" s="126">
        <v>0.46</v>
      </c>
      <c r="AX49" s="126">
        <v>1.31</v>
      </c>
      <c r="AY49" s="126">
        <v>0.2</v>
      </c>
      <c r="AZ49" s="126">
        <v>314</v>
      </c>
      <c r="BA49" s="126">
        <v>207490</v>
      </c>
      <c r="BB49" s="126">
        <v>1.8</v>
      </c>
      <c r="BC49" s="126">
        <v>0.7</v>
      </c>
      <c r="BD49" s="91">
        <f t="shared" si="34"/>
        <v>1.1000000000000001</v>
      </c>
      <c r="BE49" s="126">
        <v>0.31</v>
      </c>
      <c r="BF49" s="126">
        <v>259</v>
      </c>
      <c r="BG49" s="126">
        <v>974182</v>
      </c>
      <c r="BH49" s="126">
        <v>1.67</v>
      </c>
      <c r="BI49" s="126">
        <v>0.5</v>
      </c>
      <c r="BJ49" s="126">
        <v>1.17</v>
      </c>
      <c r="BK49" s="126">
        <v>1.85</v>
      </c>
      <c r="BL49" s="126">
        <v>265</v>
      </c>
      <c r="BM49" s="126">
        <v>175756</v>
      </c>
      <c r="BN49" s="126">
        <v>2</v>
      </c>
      <c r="BO49" s="126">
        <v>0.6</v>
      </c>
      <c r="BP49" s="91">
        <f t="shared" si="27"/>
        <v>1.4</v>
      </c>
      <c r="BQ49" s="126">
        <v>1.79</v>
      </c>
      <c r="BR49" s="126">
        <v>227.51</v>
      </c>
      <c r="BS49" s="126">
        <v>1288769</v>
      </c>
      <c r="BT49" s="126">
        <v>1.72</v>
      </c>
      <c r="BU49" s="126">
        <v>0.51</v>
      </c>
      <c r="BV49" s="126">
        <v>1.22</v>
      </c>
      <c r="BW49" s="126">
        <v>0.04</v>
      </c>
      <c r="BX49" s="126">
        <v>330</v>
      </c>
      <c r="BY49" s="126">
        <v>1165480</v>
      </c>
      <c r="BZ49" s="126">
        <v>2.1</v>
      </c>
      <c r="CA49" s="126">
        <v>0.7</v>
      </c>
      <c r="CB49" s="18">
        <f t="shared" si="28"/>
        <v>1.4000000000000001</v>
      </c>
      <c r="CC49" s="126">
        <v>0.05</v>
      </c>
      <c r="CD49" s="126">
        <v>297.77</v>
      </c>
      <c r="CE49" s="126">
        <v>1102548</v>
      </c>
      <c r="CF49" s="126">
        <v>1.64</v>
      </c>
      <c r="CG49" s="126">
        <v>0.47</v>
      </c>
      <c r="CH49" s="126">
        <v>1.17</v>
      </c>
      <c r="CI49" s="126">
        <v>1.35</v>
      </c>
      <c r="CJ49" s="126">
        <v>211</v>
      </c>
      <c r="CK49" s="126">
        <v>877075</v>
      </c>
      <c r="CL49" s="126">
        <v>2.2000000000000002</v>
      </c>
      <c r="CM49" s="126">
        <v>0.6</v>
      </c>
      <c r="CN49" s="91">
        <f t="shared" si="29"/>
        <v>1.6</v>
      </c>
      <c r="CO49" s="126">
        <v>1.36</v>
      </c>
      <c r="CP49" s="126">
        <v>184</v>
      </c>
      <c r="CQ49" s="126">
        <v>896716</v>
      </c>
      <c r="CR49" s="126">
        <v>1.85</v>
      </c>
      <c r="CS49" s="126">
        <v>0.35</v>
      </c>
      <c r="CT49" s="126">
        <v>1.51</v>
      </c>
    </row>
    <row r="50" spans="2:98" x14ac:dyDescent="0.3">
      <c r="B50" s="56">
        <v>45533</v>
      </c>
      <c r="C50" s="18">
        <v>0.22</v>
      </c>
      <c r="D50" s="18">
        <v>302</v>
      </c>
      <c r="E50" s="18">
        <v>1499338</v>
      </c>
      <c r="F50" s="18">
        <v>2</v>
      </c>
      <c r="G50" s="18">
        <v>0.7</v>
      </c>
      <c r="H50" s="91">
        <f t="shared" si="30"/>
        <v>1.3</v>
      </c>
      <c r="I50" s="18">
        <v>0.03</v>
      </c>
      <c r="J50" s="18">
        <v>253</v>
      </c>
      <c r="K50" s="18">
        <v>1611759</v>
      </c>
      <c r="L50" s="18">
        <v>1.68</v>
      </c>
      <c r="M50" s="18">
        <v>0.42</v>
      </c>
      <c r="N50" s="18">
        <v>1.27</v>
      </c>
      <c r="O50" s="18">
        <v>0</v>
      </c>
      <c r="P50" s="18">
        <v>197</v>
      </c>
      <c r="Q50" s="18">
        <v>1321006</v>
      </c>
      <c r="R50" s="18">
        <v>2</v>
      </c>
      <c r="S50" s="18">
        <v>0.6</v>
      </c>
      <c r="T50" s="91">
        <f t="shared" si="31"/>
        <v>1.4</v>
      </c>
      <c r="U50" s="18">
        <v>0</v>
      </c>
      <c r="V50" s="18">
        <v>241</v>
      </c>
      <c r="W50" s="18">
        <v>1375701</v>
      </c>
      <c r="X50" s="18">
        <v>1.69</v>
      </c>
      <c r="Y50" s="18">
        <v>0.46</v>
      </c>
      <c r="Z50" s="18">
        <v>1.23</v>
      </c>
      <c r="AA50" s="18">
        <v>0.04</v>
      </c>
      <c r="AB50" s="18">
        <v>200</v>
      </c>
      <c r="AC50" s="18">
        <v>1329867</v>
      </c>
      <c r="AD50" s="18">
        <v>2</v>
      </c>
      <c r="AE50" s="18">
        <v>0.5</v>
      </c>
      <c r="AF50" s="74">
        <f t="shared" si="32"/>
        <v>1.5</v>
      </c>
      <c r="AG50" s="18">
        <v>0.22</v>
      </c>
      <c r="AH50" s="18">
        <v>198</v>
      </c>
      <c r="AI50" s="18">
        <v>1206715</v>
      </c>
      <c r="AJ50" s="18">
        <v>1.83</v>
      </c>
      <c r="AK50" s="18">
        <v>0.47</v>
      </c>
      <c r="AL50" s="18">
        <v>1.36</v>
      </c>
      <c r="AM50" s="18">
        <v>0.01</v>
      </c>
      <c r="AN50" s="18">
        <v>201</v>
      </c>
      <c r="AO50" s="18">
        <v>1343911</v>
      </c>
      <c r="AP50" s="18">
        <v>1.9</v>
      </c>
      <c r="AQ50" s="18">
        <v>0.5</v>
      </c>
      <c r="AR50" s="74">
        <f t="shared" si="33"/>
        <v>1.4</v>
      </c>
      <c r="AS50" s="18">
        <v>0.03</v>
      </c>
      <c r="AT50" s="18">
        <v>215</v>
      </c>
      <c r="AU50" s="18">
        <v>1258245</v>
      </c>
      <c r="AV50" s="18">
        <v>1.85</v>
      </c>
      <c r="AW50" s="18">
        <v>0.45</v>
      </c>
      <c r="AX50" s="18">
        <v>1.4</v>
      </c>
      <c r="AY50" s="18">
        <v>0.17</v>
      </c>
      <c r="AZ50" s="18">
        <v>254</v>
      </c>
      <c r="BA50" s="18">
        <v>211707</v>
      </c>
      <c r="BB50" s="18">
        <v>1.8</v>
      </c>
      <c r="BC50" s="18">
        <v>0.7</v>
      </c>
      <c r="BD50" s="91">
        <f t="shared" si="34"/>
        <v>1.1000000000000001</v>
      </c>
      <c r="BE50" s="18">
        <v>0.28999999999999998</v>
      </c>
      <c r="BF50" s="18">
        <v>256</v>
      </c>
      <c r="BG50" s="18">
        <v>978245</v>
      </c>
      <c r="BH50" s="18">
        <v>1.71</v>
      </c>
      <c r="BI50" s="18">
        <v>0.47</v>
      </c>
      <c r="BJ50" s="18">
        <v>1.21</v>
      </c>
      <c r="BK50" s="18">
        <v>1.87</v>
      </c>
      <c r="BL50" s="18">
        <v>221</v>
      </c>
      <c r="BM50" s="18">
        <v>179438</v>
      </c>
      <c r="BN50" s="18">
        <v>2.8</v>
      </c>
      <c r="BO50" s="18">
        <v>0.6</v>
      </c>
      <c r="BP50" s="91">
        <f t="shared" si="27"/>
        <v>2.1999999999999997</v>
      </c>
      <c r="BQ50" s="18">
        <v>1.85</v>
      </c>
      <c r="BR50" s="18">
        <v>224</v>
      </c>
      <c r="BS50" s="18">
        <v>1293287</v>
      </c>
      <c r="BT50" s="18">
        <v>1.79</v>
      </c>
      <c r="BU50" s="18">
        <v>0.5</v>
      </c>
      <c r="BV50" s="18">
        <v>1.3</v>
      </c>
      <c r="BW50" s="18">
        <v>0.12</v>
      </c>
      <c r="BX50" s="18">
        <v>265</v>
      </c>
      <c r="BY50" s="18">
        <v>1169974</v>
      </c>
      <c r="BZ50" s="18">
        <v>1.9</v>
      </c>
      <c r="CA50" s="18">
        <v>0.6</v>
      </c>
      <c r="CB50" s="18">
        <f t="shared" si="28"/>
        <v>1.2999999999999998</v>
      </c>
      <c r="CC50" s="18">
        <v>0.45</v>
      </c>
      <c r="CD50" s="18">
        <v>266</v>
      </c>
      <c r="CE50" s="18">
        <v>1109252</v>
      </c>
      <c r="CF50" s="18">
        <v>1.74</v>
      </c>
      <c r="CG50" s="18">
        <v>0.45</v>
      </c>
      <c r="CH50" s="18">
        <v>1.29</v>
      </c>
      <c r="CI50" s="18">
        <v>1.04</v>
      </c>
      <c r="CJ50" s="18">
        <v>150</v>
      </c>
      <c r="CK50" s="18">
        <v>880135</v>
      </c>
      <c r="CL50" s="18">
        <v>1.7</v>
      </c>
      <c r="CM50" s="18">
        <v>0.6</v>
      </c>
      <c r="CN50" s="91">
        <f t="shared" si="29"/>
        <v>1.1000000000000001</v>
      </c>
      <c r="CO50" s="18">
        <v>1.01</v>
      </c>
      <c r="CP50" s="18">
        <v>183</v>
      </c>
      <c r="CQ50" s="18">
        <v>900147</v>
      </c>
      <c r="CR50" s="18">
        <v>1.93</v>
      </c>
      <c r="CS50" s="18">
        <v>0.35</v>
      </c>
      <c r="CT50" s="18">
        <v>1.57</v>
      </c>
    </row>
    <row r="51" spans="2:98" x14ac:dyDescent="0.3">
      <c r="B51" s="56">
        <v>45534</v>
      </c>
      <c r="C51" s="18">
        <v>0.32</v>
      </c>
      <c r="D51" s="18">
        <v>278</v>
      </c>
      <c r="E51" s="18">
        <v>1504513</v>
      </c>
      <c r="F51" s="18">
        <v>2.2000000000000002</v>
      </c>
      <c r="G51" s="18">
        <v>0.6</v>
      </c>
      <c r="H51" s="18">
        <f t="shared" si="30"/>
        <v>1.6</v>
      </c>
      <c r="I51" s="18">
        <v>0.28999999999999998</v>
      </c>
      <c r="J51" s="18">
        <v>238</v>
      </c>
      <c r="K51" s="18">
        <v>1630117</v>
      </c>
      <c r="L51" s="18">
        <v>1.78</v>
      </c>
      <c r="M51" s="18">
        <v>0.39</v>
      </c>
      <c r="N51" s="18">
        <v>1.4</v>
      </c>
      <c r="O51" s="18">
        <v>0</v>
      </c>
      <c r="P51" s="18">
        <v>196</v>
      </c>
      <c r="Q51" s="18">
        <v>1326003</v>
      </c>
      <c r="R51" s="18">
        <v>2.2000000000000002</v>
      </c>
      <c r="S51" s="18">
        <v>0.6</v>
      </c>
      <c r="T51" s="18">
        <f t="shared" si="31"/>
        <v>1.6</v>
      </c>
      <c r="U51" s="18">
        <v>0.01</v>
      </c>
      <c r="V51" s="18">
        <v>227</v>
      </c>
      <c r="W51" s="18">
        <v>1372605</v>
      </c>
      <c r="X51" s="18">
        <v>1.83</v>
      </c>
      <c r="Y51" s="18">
        <v>0.46</v>
      </c>
      <c r="Z51" s="18">
        <v>1.36</v>
      </c>
      <c r="AA51" s="18">
        <v>0.04</v>
      </c>
      <c r="AB51" s="18">
        <v>223</v>
      </c>
      <c r="AC51" s="18">
        <v>1333871</v>
      </c>
      <c r="AD51" s="18">
        <v>2.2999999999999998</v>
      </c>
      <c r="AE51" s="18">
        <v>0.5</v>
      </c>
      <c r="AF51" s="4">
        <f t="shared" si="32"/>
        <v>1.7999999999999998</v>
      </c>
      <c r="AG51" s="18">
        <v>0.05</v>
      </c>
      <c r="AH51" s="18">
        <v>187</v>
      </c>
      <c r="AI51" s="18">
        <v>1208944</v>
      </c>
      <c r="AJ51" s="18">
        <v>1.91</v>
      </c>
      <c r="AK51" s="18">
        <v>0.44</v>
      </c>
      <c r="AL51" s="18">
        <v>1.47</v>
      </c>
      <c r="AM51" s="18">
        <v>0.01</v>
      </c>
      <c r="AN51" s="18">
        <v>225</v>
      </c>
      <c r="AO51" s="18">
        <v>1348457</v>
      </c>
      <c r="AP51" s="18">
        <v>1.9</v>
      </c>
      <c r="AQ51" s="18">
        <v>0.6</v>
      </c>
      <c r="AR51" s="4">
        <f t="shared" si="33"/>
        <v>1.2999999999999998</v>
      </c>
      <c r="AS51" s="18">
        <v>0.02</v>
      </c>
      <c r="AT51" s="18">
        <v>225.97</v>
      </c>
      <c r="AU51" s="18">
        <v>1262207</v>
      </c>
      <c r="AV51" s="18">
        <v>1.87</v>
      </c>
      <c r="AW51" s="18">
        <v>0.44</v>
      </c>
      <c r="AX51" s="18">
        <v>1.44</v>
      </c>
      <c r="AY51" s="18">
        <v>0.04</v>
      </c>
      <c r="AZ51" s="18">
        <v>245</v>
      </c>
      <c r="BA51" s="18">
        <v>217266</v>
      </c>
      <c r="BB51" s="18">
        <v>1.9</v>
      </c>
      <c r="BC51" s="18">
        <v>0.7</v>
      </c>
      <c r="BD51" s="18">
        <f t="shared" si="34"/>
        <v>1.2</v>
      </c>
      <c r="BE51" s="18">
        <v>0.05</v>
      </c>
      <c r="BF51" s="18">
        <v>250</v>
      </c>
      <c r="BG51" s="18">
        <v>982335</v>
      </c>
      <c r="BH51" s="18">
        <v>1.75</v>
      </c>
      <c r="BI51" s="18">
        <v>0.44</v>
      </c>
      <c r="BJ51" s="18">
        <v>1.32</v>
      </c>
      <c r="BK51" s="18">
        <v>2.36</v>
      </c>
      <c r="BL51" s="18">
        <v>214</v>
      </c>
      <c r="BM51" s="18">
        <v>184196</v>
      </c>
      <c r="BN51" s="18">
        <v>1.9</v>
      </c>
      <c r="BO51" s="18">
        <v>0.5</v>
      </c>
      <c r="BP51" s="18">
        <f t="shared" si="27"/>
        <v>1.4</v>
      </c>
      <c r="BQ51" s="18">
        <v>2.33</v>
      </c>
      <c r="BR51" s="18">
        <v>312</v>
      </c>
      <c r="BS51" s="18">
        <v>1298927</v>
      </c>
      <c r="BT51" s="18">
        <v>1.88</v>
      </c>
      <c r="BU51" s="18">
        <v>0.42</v>
      </c>
      <c r="BV51" s="18">
        <v>1.36</v>
      </c>
      <c r="BW51" s="18">
        <v>0.18</v>
      </c>
      <c r="BX51" s="18">
        <v>282</v>
      </c>
      <c r="BY51" s="18">
        <v>1175920</v>
      </c>
      <c r="BZ51" s="18">
        <v>1.9</v>
      </c>
      <c r="CA51" s="18">
        <v>0.6</v>
      </c>
      <c r="CB51" s="18">
        <f t="shared" si="28"/>
        <v>1.2999999999999998</v>
      </c>
      <c r="CC51" s="18">
        <v>0.19</v>
      </c>
      <c r="CD51" s="18">
        <v>275</v>
      </c>
      <c r="CE51" s="18">
        <v>1118138</v>
      </c>
      <c r="CF51" s="18">
        <v>1.8</v>
      </c>
      <c r="CG51" s="18">
        <v>0.45</v>
      </c>
      <c r="CH51" s="18">
        <v>1.34</v>
      </c>
      <c r="CI51" s="18">
        <v>2.0499999999999998</v>
      </c>
      <c r="CJ51" s="18">
        <v>181</v>
      </c>
      <c r="CK51" s="18">
        <v>884025</v>
      </c>
      <c r="CL51" s="18">
        <v>2</v>
      </c>
      <c r="CM51" s="18">
        <v>0.6</v>
      </c>
      <c r="CN51" s="18">
        <f t="shared" si="29"/>
        <v>1.4</v>
      </c>
      <c r="CO51" s="18">
        <v>2.04</v>
      </c>
      <c r="CP51" s="18">
        <v>176</v>
      </c>
      <c r="CQ51" s="18">
        <v>904689</v>
      </c>
      <c r="CR51" s="18">
        <v>2</v>
      </c>
      <c r="CS51" s="18">
        <v>0.33</v>
      </c>
      <c r="CT51" s="18">
        <v>1.66</v>
      </c>
    </row>
    <row r="52" spans="2:98" x14ac:dyDescent="0.3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2:98" x14ac:dyDescent="0.3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2:98" x14ac:dyDescent="0.3">
      <c r="B54" s="56">
        <v>45537</v>
      </c>
      <c r="C54" s="18">
        <v>0.36</v>
      </c>
      <c r="D54" s="18">
        <v>247</v>
      </c>
      <c r="E54" s="18">
        <v>1519042</v>
      </c>
      <c r="F54" s="18">
        <v>1.9</v>
      </c>
      <c r="G54" s="18">
        <v>0.6</v>
      </c>
      <c r="H54" s="18">
        <f t="shared" ref="H54:H65" si="35">F54-G54</f>
        <v>1.2999999999999998</v>
      </c>
      <c r="I54" s="18">
        <v>0.04</v>
      </c>
      <c r="J54" s="18">
        <v>241.97</v>
      </c>
      <c r="K54" s="18">
        <v>1639063</v>
      </c>
      <c r="L54" s="18">
        <v>1.79</v>
      </c>
      <c r="M54" s="18">
        <v>0.35</v>
      </c>
      <c r="N54" s="18">
        <v>1.44</v>
      </c>
      <c r="O54" s="18">
        <v>0</v>
      </c>
      <c r="P54" s="18">
        <v>240</v>
      </c>
      <c r="Q54" s="18">
        <v>1340157</v>
      </c>
      <c r="R54" s="18">
        <v>1.9</v>
      </c>
      <c r="S54" s="18">
        <v>0.5</v>
      </c>
      <c r="T54" s="18">
        <f t="shared" ref="T54:T65" si="36">R54-S54</f>
        <v>1.4</v>
      </c>
      <c r="U54" s="18">
        <v>0</v>
      </c>
      <c r="V54" s="18">
        <v>234.9</v>
      </c>
      <c r="W54" s="18">
        <v>1396128</v>
      </c>
      <c r="X54" s="18">
        <v>1.82</v>
      </c>
      <c r="Y54" s="18">
        <v>0.4</v>
      </c>
      <c r="Z54" s="18">
        <v>1.41</v>
      </c>
      <c r="AA54" s="18">
        <v>0.04</v>
      </c>
      <c r="AB54" s="18">
        <v>200</v>
      </c>
      <c r="AC54" s="18">
        <v>1345028</v>
      </c>
      <c r="AD54" s="18">
        <v>2</v>
      </c>
      <c r="AE54" s="18">
        <v>0.5</v>
      </c>
      <c r="AF54" s="4">
        <f t="shared" ref="AF54:AF65" si="37">AD54-AE54</f>
        <v>1.5</v>
      </c>
      <c r="AG54" s="18">
        <v>0.05</v>
      </c>
      <c r="AH54" s="18">
        <v>196</v>
      </c>
      <c r="AI54" s="18">
        <v>1216399</v>
      </c>
      <c r="AJ54" s="18">
        <v>1.87</v>
      </c>
      <c r="AK54" s="18">
        <v>0.51</v>
      </c>
      <c r="AL54" s="18">
        <v>1.38</v>
      </c>
      <c r="AM54" s="18">
        <v>0.01</v>
      </c>
      <c r="AN54" s="18">
        <v>253</v>
      </c>
      <c r="AO54" s="18">
        <v>1361743</v>
      </c>
      <c r="AP54" s="18">
        <v>2</v>
      </c>
      <c r="AQ54" s="18">
        <v>0.5</v>
      </c>
      <c r="AR54" s="4">
        <f t="shared" ref="AR54:AR65" si="38">AP54-AQ54</f>
        <v>1.5</v>
      </c>
      <c r="AS54" s="18">
        <v>0.03</v>
      </c>
      <c r="AT54" s="18">
        <v>245.6</v>
      </c>
      <c r="AU54" s="18">
        <v>1271993</v>
      </c>
      <c r="AV54" s="18">
        <v>1.95</v>
      </c>
      <c r="AW54" s="18">
        <v>0.4</v>
      </c>
      <c r="AX54" s="18">
        <v>1.54</v>
      </c>
      <c r="AY54" s="18">
        <v>0.04</v>
      </c>
      <c r="AZ54" s="18">
        <v>267</v>
      </c>
      <c r="BA54" s="18">
        <v>233236</v>
      </c>
      <c r="BB54" s="18">
        <v>1.8</v>
      </c>
      <c r="BC54" s="18">
        <v>0.6</v>
      </c>
      <c r="BD54" s="18">
        <f t="shared" ref="BD54:BD58" si="39">BB54-BC54</f>
        <v>1.2000000000000002</v>
      </c>
      <c r="BE54" s="18">
        <v>0.05</v>
      </c>
      <c r="BF54" s="18">
        <v>271</v>
      </c>
      <c r="BG54" s="18">
        <v>994621</v>
      </c>
      <c r="BH54" s="18">
        <v>1.8</v>
      </c>
      <c r="BI54" s="18">
        <v>0.4</v>
      </c>
      <c r="BJ54" s="18">
        <v>1.34</v>
      </c>
      <c r="BK54" s="18">
        <v>2.4</v>
      </c>
      <c r="BL54" s="18">
        <v>220</v>
      </c>
      <c r="BM54" s="18">
        <v>197621</v>
      </c>
      <c r="BN54" s="18">
        <v>1.9</v>
      </c>
      <c r="BO54" s="18">
        <v>0.5</v>
      </c>
      <c r="BP54" s="18">
        <f t="shared" ref="BP54:BP58" si="40">BN54-BO54</f>
        <v>1.4</v>
      </c>
      <c r="BQ54" s="18">
        <v>2.37</v>
      </c>
      <c r="BR54" s="18">
        <v>220.36</v>
      </c>
      <c r="BS54" s="18">
        <v>1307997</v>
      </c>
      <c r="BT54" s="18">
        <v>1.81</v>
      </c>
      <c r="BU54" s="18">
        <v>0.43</v>
      </c>
      <c r="BV54" s="18">
        <v>1.4</v>
      </c>
      <c r="BW54" s="18">
        <v>0.21</v>
      </c>
      <c r="BX54" s="18">
        <v>265</v>
      </c>
      <c r="BY54" s="18">
        <v>1193857</v>
      </c>
      <c r="BZ54" s="18">
        <v>1.7</v>
      </c>
      <c r="CA54" s="18">
        <v>0.6</v>
      </c>
      <c r="CB54" s="18">
        <f t="shared" si="28"/>
        <v>1.1000000000000001</v>
      </c>
      <c r="CC54" s="18">
        <v>0.2</v>
      </c>
      <c r="CD54" s="18">
        <v>265</v>
      </c>
      <c r="CE54" s="18">
        <v>1145050</v>
      </c>
      <c r="CF54" s="18">
        <v>1.59</v>
      </c>
      <c r="CG54" s="18">
        <v>0.45</v>
      </c>
      <c r="CH54" s="18">
        <v>1.1299999999999999</v>
      </c>
      <c r="CI54" s="18">
        <v>1.9</v>
      </c>
      <c r="CJ54" s="18">
        <v>187</v>
      </c>
      <c r="CK54" s="18">
        <v>895243</v>
      </c>
      <c r="CL54" s="18">
        <v>1.8</v>
      </c>
      <c r="CM54" s="18">
        <v>0.5</v>
      </c>
      <c r="CN54" s="18">
        <f t="shared" si="29"/>
        <v>1.3</v>
      </c>
      <c r="CO54" s="18">
        <v>1.96</v>
      </c>
      <c r="CP54" s="18">
        <v>167</v>
      </c>
      <c r="CQ54" s="18">
        <v>918616</v>
      </c>
      <c r="CR54" s="18">
        <v>1.8</v>
      </c>
      <c r="CS54" s="18">
        <v>0.33</v>
      </c>
      <c r="CT54" s="18">
        <v>1.46</v>
      </c>
    </row>
    <row r="55" spans="2:98" x14ac:dyDescent="0.3">
      <c r="B55" s="56">
        <v>45538</v>
      </c>
      <c r="C55" s="18">
        <v>0.33</v>
      </c>
      <c r="D55" s="18">
        <v>240</v>
      </c>
      <c r="E55" s="18">
        <v>1523360</v>
      </c>
      <c r="F55" s="18">
        <v>1.8</v>
      </c>
      <c r="G55" s="18">
        <v>0.6</v>
      </c>
      <c r="H55" s="18">
        <f t="shared" si="35"/>
        <v>1.2000000000000002</v>
      </c>
      <c r="I55" s="18">
        <v>0.03</v>
      </c>
      <c r="J55" s="18">
        <v>277.77999999999997</v>
      </c>
      <c r="K55" s="18">
        <v>1645431</v>
      </c>
      <c r="L55" s="18">
        <v>1.9</v>
      </c>
      <c r="M55" s="18">
        <v>0.42</v>
      </c>
      <c r="N55" s="18">
        <v>1.5</v>
      </c>
      <c r="O55" s="18">
        <v>0</v>
      </c>
      <c r="P55" s="18">
        <v>190</v>
      </c>
      <c r="Q55" s="18">
        <v>1344451</v>
      </c>
      <c r="R55" s="18">
        <v>1.8</v>
      </c>
      <c r="S55" s="18">
        <v>0.6</v>
      </c>
      <c r="T55" s="18">
        <f t="shared" si="36"/>
        <v>1.2000000000000002</v>
      </c>
      <c r="U55" s="18">
        <v>0.1</v>
      </c>
      <c r="V55" s="18">
        <v>262.68</v>
      </c>
      <c r="W55" s="18">
        <v>1401560</v>
      </c>
      <c r="X55" s="18">
        <v>1.92</v>
      </c>
      <c r="Y55" s="18">
        <v>0.47</v>
      </c>
      <c r="Z55" s="18">
        <v>1.45</v>
      </c>
      <c r="AA55" s="18">
        <v>0.04</v>
      </c>
      <c r="AB55" s="18">
        <v>197</v>
      </c>
      <c r="AC55" s="18">
        <v>1348324</v>
      </c>
      <c r="AD55" s="18">
        <v>2.2000000000000002</v>
      </c>
      <c r="AE55" s="18">
        <v>0.5</v>
      </c>
      <c r="AF55" s="4">
        <f t="shared" si="37"/>
        <v>1.7000000000000002</v>
      </c>
      <c r="AG55" s="18">
        <v>1.18</v>
      </c>
      <c r="AH55" s="18">
        <v>172</v>
      </c>
      <c r="AI55" s="18">
        <v>1208264</v>
      </c>
      <c r="AJ55" s="18">
        <v>1.79</v>
      </c>
      <c r="AK55" s="18">
        <v>0.42</v>
      </c>
      <c r="AL55" s="18">
        <v>1.38</v>
      </c>
      <c r="AM55" s="18">
        <v>0.01</v>
      </c>
      <c r="AN55" s="18">
        <v>235</v>
      </c>
      <c r="AO55" s="18">
        <v>1365668</v>
      </c>
      <c r="AP55" s="18">
        <v>2.1</v>
      </c>
      <c r="AQ55" s="18">
        <v>0.5</v>
      </c>
      <c r="AR55" s="4">
        <f t="shared" si="38"/>
        <v>1.6</v>
      </c>
      <c r="AS55" s="18">
        <v>0.02</v>
      </c>
      <c r="AT55" s="18">
        <v>208.9</v>
      </c>
      <c r="AU55" s="18">
        <v>1275084</v>
      </c>
      <c r="AV55" s="18">
        <v>1.65</v>
      </c>
      <c r="AW55" s="18">
        <v>0.35</v>
      </c>
      <c r="AX55" s="18">
        <v>1.3</v>
      </c>
      <c r="AY55" s="18">
        <v>0.04</v>
      </c>
      <c r="AZ55" s="18">
        <v>308</v>
      </c>
      <c r="BA55" s="18">
        <v>238011</v>
      </c>
      <c r="BB55" s="18">
        <v>2</v>
      </c>
      <c r="BC55" s="18">
        <v>0.7</v>
      </c>
      <c r="BD55" s="18">
        <f t="shared" si="39"/>
        <v>1.3</v>
      </c>
      <c r="BE55" s="18">
        <v>0.05</v>
      </c>
      <c r="BF55" s="18">
        <v>300.39</v>
      </c>
      <c r="BG55" s="18">
        <v>999978</v>
      </c>
      <c r="BH55" s="18">
        <v>1.85</v>
      </c>
      <c r="BI55" s="18">
        <v>0.49</v>
      </c>
      <c r="BJ55" s="18">
        <v>1.34</v>
      </c>
      <c r="BK55" s="18">
        <v>2.44</v>
      </c>
      <c r="BL55" s="18">
        <v>221</v>
      </c>
      <c r="BM55" s="18">
        <v>201563</v>
      </c>
      <c r="BN55" s="18">
        <v>1.8</v>
      </c>
      <c r="BO55" s="18">
        <v>0.5</v>
      </c>
      <c r="BP55" s="18">
        <f t="shared" si="40"/>
        <v>1.3</v>
      </c>
      <c r="BQ55" s="18">
        <v>2.4500000000000002</v>
      </c>
      <c r="BR55" s="18">
        <v>249.84</v>
      </c>
      <c r="BS55" s="18">
        <v>1311063</v>
      </c>
      <c r="BT55" s="18">
        <v>1.97</v>
      </c>
      <c r="BU55" s="18">
        <v>0.51</v>
      </c>
      <c r="BV55" s="18">
        <v>1.48</v>
      </c>
      <c r="BW55" s="18">
        <v>0.41</v>
      </c>
      <c r="BX55" s="18">
        <v>310</v>
      </c>
      <c r="BY55" s="18">
        <v>1198363</v>
      </c>
      <c r="BZ55" s="18">
        <v>2.1</v>
      </c>
      <c r="CA55" s="18">
        <v>0.6</v>
      </c>
      <c r="CB55" s="18">
        <f t="shared" si="28"/>
        <v>1.5</v>
      </c>
      <c r="CC55" s="18">
        <v>0.25</v>
      </c>
      <c r="CD55" s="18">
        <v>302.83</v>
      </c>
      <c r="CE55" s="18">
        <v>1151962</v>
      </c>
      <c r="CF55" s="18">
        <v>1.89</v>
      </c>
      <c r="CG55" s="18">
        <v>0.44</v>
      </c>
      <c r="CH55" s="18">
        <v>1.45</v>
      </c>
      <c r="CI55" s="18">
        <v>1.85</v>
      </c>
      <c r="CJ55" s="18">
        <v>200</v>
      </c>
      <c r="CK55" s="18">
        <v>898052</v>
      </c>
      <c r="CL55" s="18">
        <v>2.2999999999999998</v>
      </c>
      <c r="CM55" s="18">
        <v>0.6</v>
      </c>
      <c r="CN55" s="18">
        <f t="shared" si="29"/>
        <v>1.6999999999999997</v>
      </c>
      <c r="CO55" s="18">
        <v>1.9</v>
      </c>
      <c r="CP55" s="18">
        <v>185</v>
      </c>
      <c r="CQ55" s="18">
        <v>922214</v>
      </c>
      <c r="CR55" s="18">
        <v>2.11</v>
      </c>
      <c r="CS55" s="18">
        <v>0.3</v>
      </c>
      <c r="CT55" s="18">
        <v>1.82</v>
      </c>
    </row>
    <row r="56" spans="2:98" x14ac:dyDescent="0.3">
      <c r="B56" s="56">
        <v>45539</v>
      </c>
      <c r="C56" s="18">
        <v>0.28999999999999998</v>
      </c>
      <c r="D56" s="18">
        <v>263</v>
      </c>
      <c r="E56" s="18">
        <v>1527916</v>
      </c>
      <c r="F56" s="18">
        <v>2</v>
      </c>
      <c r="G56" s="18">
        <v>0.6</v>
      </c>
      <c r="H56" s="18">
        <f t="shared" si="35"/>
        <v>1.4</v>
      </c>
      <c r="I56" s="18">
        <v>0.16</v>
      </c>
      <c r="J56" s="18">
        <v>229.4</v>
      </c>
      <c r="K56" s="18">
        <v>1652173</v>
      </c>
      <c r="L56" s="18">
        <v>1.72</v>
      </c>
      <c r="M56" s="18">
        <v>0.4</v>
      </c>
      <c r="N56" s="18">
        <v>1.31</v>
      </c>
      <c r="O56" s="18">
        <v>0</v>
      </c>
      <c r="P56" s="18">
        <v>260</v>
      </c>
      <c r="Q56" s="18">
        <v>1348941</v>
      </c>
      <c r="R56" s="18">
        <v>2</v>
      </c>
      <c r="S56" s="18">
        <v>0.6</v>
      </c>
      <c r="T56" s="18">
        <f t="shared" si="36"/>
        <v>1.4</v>
      </c>
      <c r="U56" s="18">
        <v>0</v>
      </c>
      <c r="V56" s="18">
        <v>222.26</v>
      </c>
      <c r="W56" s="18">
        <v>1406329</v>
      </c>
      <c r="X56" s="18">
        <v>1.77</v>
      </c>
      <c r="Y56" s="18">
        <v>0.46</v>
      </c>
      <c r="Z56" s="18">
        <v>1.31</v>
      </c>
      <c r="AA56" s="18">
        <v>0.06</v>
      </c>
      <c r="AB56" s="18">
        <v>208</v>
      </c>
      <c r="AC56" s="18">
        <v>1351627</v>
      </c>
      <c r="AD56" s="18">
        <v>2.2999999999999998</v>
      </c>
      <c r="AE56" s="18">
        <v>0.5</v>
      </c>
      <c r="AF56" s="4">
        <f t="shared" si="37"/>
        <v>1.7999999999999998</v>
      </c>
      <c r="AG56" s="18">
        <v>0.06</v>
      </c>
      <c r="AH56" s="18">
        <v>178.68</v>
      </c>
      <c r="AI56" s="18">
        <v>1208265</v>
      </c>
      <c r="AJ56" s="18">
        <v>1.39</v>
      </c>
      <c r="AK56" s="18">
        <v>0.42</v>
      </c>
      <c r="AL56" s="18">
        <v>1.39</v>
      </c>
      <c r="AM56" s="18">
        <v>0.01</v>
      </c>
      <c r="AN56" s="18">
        <v>284</v>
      </c>
      <c r="AO56" s="18">
        <v>1369792</v>
      </c>
      <c r="AP56" s="18">
        <v>2.1</v>
      </c>
      <c r="AQ56" s="18">
        <v>0.6</v>
      </c>
      <c r="AR56" s="4">
        <f t="shared" si="38"/>
        <v>1.5</v>
      </c>
      <c r="AS56" s="18">
        <v>0.02</v>
      </c>
      <c r="AT56" s="18">
        <v>237.54</v>
      </c>
      <c r="AU56" s="18">
        <v>1278492</v>
      </c>
      <c r="AV56" s="18">
        <v>1.79</v>
      </c>
      <c r="AW56" s="18">
        <v>0.46</v>
      </c>
      <c r="AX56" s="18">
        <v>1.33</v>
      </c>
      <c r="AY56" s="18">
        <v>0.04</v>
      </c>
      <c r="AZ56" s="18">
        <v>290</v>
      </c>
      <c r="BA56" s="18">
        <v>243105</v>
      </c>
      <c r="BB56" s="18">
        <v>1.9</v>
      </c>
      <c r="BC56" s="18">
        <v>0.7</v>
      </c>
      <c r="BD56" s="18">
        <f t="shared" si="39"/>
        <v>1.2</v>
      </c>
      <c r="BE56" s="18">
        <v>0.05</v>
      </c>
      <c r="BF56" s="18">
        <v>257.52999999999997</v>
      </c>
      <c r="BG56" s="18">
        <v>1004223</v>
      </c>
      <c r="BH56" s="18">
        <v>1.68</v>
      </c>
      <c r="BI56" s="18">
        <v>0.48</v>
      </c>
      <c r="BJ56" s="18">
        <v>1.21</v>
      </c>
      <c r="BK56" s="18">
        <v>2.48</v>
      </c>
      <c r="BL56" s="18">
        <v>193</v>
      </c>
      <c r="BM56" s="18">
        <v>205754</v>
      </c>
      <c r="BN56" s="18">
        <v>1.5</v>
      </c>
      <c r="BO56" s="18">
        <v>0.5</v>
      </c>
      <c r="BP56" s="18">
        <f t="shared" si="40"/>
        <v>1</v>
      </c>
      <c r="BQ56" s="18">
        <v>2.48</v>
      </c>
      <c r="BR56" s="18">
        <v>209</v>
      </c>
      <c r="BS56" s="18">
        <v>1314072</v>
      </c>
      <c r="BT56" s="18">
        <v>1.79</v>
      </c>
      <c r="BU56" s="18">
        <v>0.47</v>
      </c>
      <c r="BV56" s="18">
        <v>1.32</v>
      </c>
      <c r="BW56" s="18">
        <v>0.27</v>
      </c>
      <c r="BX56" s="18">
        <v>294</v>
      </c>
      <c r="BY56" s="18">
        <v>1203904</v>
      </c>
      <c r="BZ56" s="18">
        <v>2.1</v>
      </c>
      <c r="CA56" s="18">
        <v>0.6</v>
      </c>
      <c r="CB56" s="18">
        <f t="shared" si="28"/>
        <v>1.5</v>
      </c>
      <c r="CC56" s="18">
        <v>0.23</v>
      </c>
      <c r="CD56" s="18">
        <v>280.41000000000003</v>
      </c>
      <c r="CE56" s="18">
        <v>1160092</v>
      </c>
      <c r="CF56" s="18">
        <v>1.7</v>
      </c>
      <c r="CG56" s="18">
        <v>0.43</v>
      </c>
      <c r="CH56" s="18">
        <v>1.25</v>
      </c>
      <c r="CI56" s="18">
        <v>1.83</v>
      </c>
      <c r="CJ56" s="18">
        <v>193</v>
      </c>
      <c r="CK56" s="18">
        <v>901311</v>
      </c>
      <c r="CL56" s="18">
        <v>2.2999999999999998</v>
      </c>
      <c r="CM56" s="18">
        <v>0.6</v>
      </c>
      <c r="CN56" s="18">
        <f t="shared" si="29"/>
        <v>1.6999999999999997</v>
      </c>
      <c r="CO56" s="18">
        <v>1.78</v>
      </c>
      <c r="CP56" s="18">
        <v>161.94999999999999</v>
      </c>
      <c r="CQ56" s="18">
        <v>926372</v>
      </c>
      <c r="CR56" s="18">
        <v>1.92</v>
      </c>
      <c r="CS56" s="18">
        <v>0.31</v>
      </c>
      <c r="CT56" s="18">
        <v>1.61</v>
      </c>
    </row>
    <row r="57" spans="2:98" x14ac:dyDescent="0.3">
      <c r="B57" s="56">
        <v>45540</v>
      </c>
      <c r="C57" s="18">
        <v>0.27</v>
      </c>
      <c r="D57" s="18">
        <v>234</v>
      </c>
      <c r="E57" s="18">
        <v>1531772</v>
      </c>
      <c r="F57" s="18">
        <v>1.7</v>
      </c>
      <c r="G57" s="18">
        <v>0.6</v>
      </c>
      <c r="H57" s="18">
        <f t="shared" si="35"/>
        <v>1.1000000000000001</v>
      </c>
      <c r="I57" s="18">
        <v>0.03</v>
      </c>
      <c r="J57" s="18">
        <v>232.8</v>
      </c>
      <c r="K57" s="18">
        <v>1657829.5</v>
      </c>
      <c r="L57" s="18">
        <v>1.61</v>
      </c>
      <c r="M57" s="18">
        <v>0.38</v>
      </c>
      <c r="N57" s="18">
        <v>1.22</v>
      </c>
      <c r="O57" s="18">
        <v>0</v>
      </c>
      <c r="P57" s="18">
        <v>225</v>
      </c>
      <c r="Q57" s="18">
        <v>1352709</v>
      </c>
      <c r="R57" s="18">
        <v>1.7</v>
      </c>
      <c r="S57" s="18">
        <v>0.5</v>
      </c>
      <c r="T57" s="18">
        <f t="shared" si="36"/>
        <v>1.2</v>
      </c>
      <c r="U57" s="18">
        <v>0</v>
      </c>
      <c r="V57" s="18">
        <v>230.22</v>
      </c>
      <c r="W57" s="18">
        <v>1411445</v>
      </c>
      <c r="X57" s="18">
        <v>1.69</v>
      </c>
      <c r="Y57" s="18">
        <v>0.45</v>
      </c>
      <c r="Z57" s="18">
        <v>1.25</v>
      </c>
      <c r="AA57" s="18">
        <v>0.06</v>
      </c>
      <c r="AB57" s="18">
        <v>195</v>
      </c>
      <c r="AC57" s="18">
        <v>1354746</v>
      </c>
      <c r="AD57" s="18">
        <v>1.9</v>
      </c>
      <c r="AE57" s="18">
        <v>0.5</v>
      </c>
      <c r="AF57" s="4">
        <f t="shared" si="37"/>
        <v>1.4</v>
      </c>
      <c r="AG57" s="18">
        <v>0.08</v>
      </c>
      <c r="AH57" s="18">
        <v>166.47</v>
      </c>
      <c r="AI57" s="18">
        <v>1208266</v>
      </c>
      <c r="AJ57" s="18">
        <v>1.76</v>
      </c>
      <c r="AK57" s="18">
        <v>0.41</v>
      </c>
      <c r="AL57" s="18">
        <v>1.35</v>
      </c>
      <c r="AM57" s="18">
        <v>0.01</v>
      </c>
      <c r="AN57" s="18">
        <v>250</v>
      </c>
      <c r="AO57" s="18">
        <v>1373792</v>
      </c>
      <c r="AP57" s="18">
        <v>1.8</v>
      </c>
      <c r="AQ57" s="18">
        <v>0.5</v>
      </c>
      <c r="AR57" s="4">
        <f t="shared" si="38"/>
        <v>1.3</v>
      </c>
      <c r="AS57" s="18">
        <v>0.02</v>
      </c>
      <c r="AT57" s="18">
        <v>214.2</v>
      </c>
      <c r="AU57" s="18">
        <v>1282053</v>
      </c>
      <c r="AV57" s="18">
        <v>1.76</v>
      </c>
      <c r="AW57" s="18">
        <v>0.43</v>
      </c>
      <c r="AX57" s="18">
        <v>1.33</v>
      </c>
      <c r="AY57" s="18">
        <v>0.04</v>
      </c>
      <c r="AZ57" s="18">
        <v>277</v>
      </c>
      <c r="BA57" s="18">
        <v>247910</v>
      </c>
      <c r="BB57" s="18">
        <v>1.9</v>
      </c>
      <c r="BC57" s="18">
        <v>0.7</v>
      </c>
      <c r="BD57" s="18">
        <f t="shared" si="39"/>
        <v>1.2</v>
      </c>
      <c r="BE57" s="18">
        <v>0.05</v>
      </c>
      <c r="BF57" s="18">
        <v>267.8</v>
      </c>
      <c r="BG57" s="18">
        <v>1008135</v>
      </c>
      <c r="BH57" s="18">
        <v>1.62</v>
      </c>
      <c r="BI57" s="18">
        <v>0.45</v>
      </c>
      <c r="BJ57" s="18">
        <v>1.1399999999999999</v>
      </c>
      <c r="BK57" s="18">
        <v>2.6</v>
      </c>
      <c r="BL57" s="18">
        <v>216</v>
      </c>
      <c r="BM57" s="18">
        <v>209651</v>
      </c>
      <c r="BN57" s="18">
        <v>1.8</v>
      </c>
      <c r="BO57" s="18">
        <v>0.5</v>
      </c>
      <c r="BP57" s="18">
        <f t="shared" si="40"/>
        <v>1.3</v>
      </c>
      <c r="BQ57" s="18">
        <v>2.59</v>
      </c>
      <c r="BR57" s="18">
        <v>217.7</v>
      </c>
      <c r="BS57" s="18">
        <v>1316796</v>
      </c>
      <c r="BT57" s="18">
        <v>1.72</v>
      </c>
      <c r="BU57" s="18">
        <v>0.48</v>
      </c>
      <c r="BV57" s="18">
        <v>1.24</v>
      </c>
      <c r="BW57" s="18">
        <v>0.24</v>
      </c>
      <c r="BX57" s="18">
        <v>294</v>
      </c>
      <c r="BY57" s="18">
        <v>1208723</v>
      </c>
      <c r="BZ57" s="18">
        <v>1.8</v>
      </c>
      <c r="CA57" s="18">
        <v>0.6</v>
      </c>
      <c r="CB57" s="18">
        <f t="shared" si="28"/>
        <v>1.2000000000000002</v>
      </c>
      <c r="CC57" s="18">
        <v>0.25</v>
      </c>
      <c r="CD57" s="18">
        <v>291.98</v>
      </c>
      <c r="CE57" s="18">
        <v>1166890</v>
      </c>
      <c r="CF57" s="18">
        <v>1.62</v>
      </c>
      <c r="CG57" s="18">
        <v>0.46</v>
      </c>
      <c r="CH57" s="18">
        <v>1.1499999999999999</v>
      </c>
      <c r="CI57" s="18">
        <v>1.67</v>
      </c>
      <c r="CJ57" s="18">
        <v>160</v>
      </c>
      <c r="CK57" s="18">
        <v>904214</v>
      </c>
      <c r="CL57" s="18">
        <v>1.9</v>
      </c>
      <c r="CM57" s="18">
        <v>0.5</v>
      </c>
      <c r="CN57" s="18">
        <f t="shared" si="29"/>
        <v>1.4</v>
      </c>
      <c r="CO57" s="18">
        <v>1.71</v>
      </c>
      <c r="CP57" s="18">
        <v>162.76</v>
      </c>
      <c r="CQ57" s="18">
        <v>930014.2</v>
      </c>
      <c r="CR57" s="18">
        <v>1.87</v>
      </c>
      <c r="CS57" s="18">
        <v>0.31</v>
      </c>
      <c r="CT57" s="18">
        <v>1.56</v>
      </c>
    </row>
    <row r="58" spans="2:98" x14ac:dyDescent="0.3">
      <c r="B58" s="56">
        <v>45541</v>
      </c>
      <c r="C58" s="18">
        <v>0.31</v>
      </c>
      <c r="D58" s="18">
        <v>243</v>
      </c>
      <c r="E58" s="18">
        <v>1536403</v>
      </c>
      <c r="F58" s="18">
        <v>1.6</v>
      </c>
      <c r="G58" s="18">
        <v>0.6</v>
      </c>
      <c r="H58" s="18">
        <f t="shared" si="35"/>
        <v>1</v>
      </c>
      <c r="I58" s="18">
        <v>0.04</v>
      </c>
      <c r="J58" s="18">
        <v>236</v>
      </c>
      <c r="K58" s="18">
        <v>1665088</v>
      </c>
      <c r="L58" s="18">
        <v>1.53</v>
      </c>
      <c r="M58" s="18">
        <v>0.37</v>
      </c>
      <c r="N58" s="18">
        <v>1.1600000000000001</v>
      </c>
      <c r="O58" s="18">
        <v>0</v>
      </c>
      <c r="P58" s="18">
        <v>270</v>
      </c>
      <c r="Q58" s="18">
        <v>1357385</v>
      </c>
      <c r="R58" s="18">
        <v>1.7</v>
      </c>
      <c r="S58" s="18">
        <v>0.5</v>
      </c>
      <c r="T58" s="18">
        <f t="shared" si="36"/>
        <v>1.2</v>
      </c>
      <c r="U58" s="18">
        <v>0</v>
      </c>
      <c r="V58" s="18">
        <v>227</v>
      </c>
      <c r="W58" s="18">
        <v>1417470</v>
      </c>
      <c r="X58" s="18">
        <v>1.63</v>
      </c>
      <c r="Y58" s="18">
        <v>0.45</v>
      </c>
      <c r="Z58" s="18">
        <v>1.18</v>
      </c>
      <c r="AA58" s="18">
        <v>0.09</v>
      </c>
      <c r="AB58" s="18">
        <v>159</v>
      </c>
      <c r="AC58" s="18">
        <v>1358085</v>
      </c>
      <c r="AD58" s="18">
        <v>1.8</v>
      </c>
      <c r="AE58" s="18">
        <v>0.5</v>
      </c>
      <c r="AF58" s="18">
        <f t="shared" si="37"/>
        <v>1.3</v>
      </c>
      <c r="AG58" s="18">
        <v>0.1</v>
      </c>
      <c r="AH58" s="18">
        <v>159</v>
      </c>
      <c r="AI58" s="18">
        <v>1208270</v>
      </c>
      <c r="AJ58" s="18">
        <v>1.7</v>
      </c>
      <c r="AK58" s="18">
        <v>0.4</v>
      </c>
      <c r="AL58" s="18">
        <v>1.3</v>
      </c>
      <c r="AM58" s="18">
        <v>0.01</v>
      </c>
      <c r="AN58" s="18">
        <v>209</v>
      </c>
      <c r="AO58" s="18">
        <v>1378018</v>
      </c>
      <c r="AP58" s="18">
        <v>1.7</v>
      </c>
      <c r="AQ58" s="18">
        <v>0.5</v>
      </c>
      <c r="AR58" s="18">
        <f t="shared" si="38"/>
        <v>1.2</v>
      </c>
      <c r="AS58" s="18">
        <v>0.02</v>
      </c>
      <c r="AT58" s="18">
        <v>203.8</v>
      </c>
      <c r="AU58" s="18">
        <v>1285568</v>
      </c>
      <c r="AV58" s="18">
        <v>1.68</v>
      </c>
      <c r="AW58" s="18">
        <v>0.42</v>
      </c>
      <c r="AX58" s="18">
        <v>1.26</v>
      </c>
      <c r="AY58" s="18">
        <v>0.08</v>
      </c>
      <c r="AZ58" s="18">
        <v>320</v>
      </c>
      <c r="BA58" s="18">
        <v>252973</v>
      </c>
      <c r="BB58" s="18">
        <v>1.8</v>
      </c>
      <c r="BC58" s="18">
        <v>0.8</v>
      </c>
      <c r="BD58" s="18">
        <f t="shared" si="39"/>
        <v>1</v>
      </c>
      <c r="BE58" s="18">
        <v>0.05</v>
      </c>
      <c r="BF58" s="18">
        <v>267.89999999999998</v>
      </c>
      <c r="BG58" s="18">
        <v>1012374</v>
      </c>
      <c r="BH58" s="18">
        <v>1.53</v>
      </c>
      <c r="BI58" s="18">
        <v>0.47</v>
      </c>
      <c r="BJ58" s="18">
        <v>1.03</v>
      </c>
      <c r="BK58" s="18">
        <v>2.79</v>
      </c>
      <c r="BL58" s="18">
        <v>180</v>
      </c>
      <c r="BM58" s="18">
        <v>213819</v>
      </c>
      <c r="BN58" s="18">
        <v>1.4</v>
      </c>
      <c r="BO58" s="18">
        <v>0.5</v>
      </c>
      <c r="BP58" s="18">
        <f t="shared" si="40"/>
        <v>0.89999999999999991</v>
      </c>
      <c r="BQ58" s="18">
        <v>2.79</v>
      </c>
      <c r="BR58" s="18">
        <v>212.5</v>
      </c>
      <c r="BS58" s="18">
        <v>1319914</v>
      </c>
      <c r="BT58" s="18">
        <v>1.65</v>
      </c>
      <c r="BU58" s="18">
        <v>0.47</v>
      </c>
      <c r="BV58" s="18">
        <v>1.17</v>
      </c>
      <c r="BW58" s="18">
        <v>0.34</v>
      </c>
      <c r="BX58" s="18">
        <v>320</v>
      </c>
      <c r="BY58" s="18">
        <v>1214275</v>
      </c>
      <c r="BZ58" s="18">
        <v>2</v>
      </c>
      <c r="CA58" s="18">
        <v>0.6</v>
      </c>
      <c r="CB58" s="18">
        <f t="shared" si="28"/>
        <v>1.4</v>
      </c>
      <c r="CC58" s="18">
        <v>2.79</v>
      </c>
      <c r="CD58" s="18">
        <v>263.7</v>
      </c>
      <c r="CE58" s="18">
        <v>1175174</v>
      </c>
      <c r="CF58" s="18">
        <v>1.58</v>
      </c>
      <c r="CG58" s="18">
        <v>0.42</v>
      </c>
      <c r="CH58" s="18">
        <v>1.1499999999999999</v>
      </c>
      <c r="CI58" s="18">
        <v>2.06</v>
      </c>
      <c r="CJ58" s="18">
        <v>194</v>
      </c>
      <c r="CK58" s="18">
        <v>907489</v>
      </c>
      <c r="CL58" s="18">
        <v>2.2000000000000002</v>
      </c>
      <c r="CM58" s="18">
        <v>0.5</v>
      </c>
      <c r="CN58" s="18">
        <f t="shared" si="29"/>
        <v>1.7000000000000002</v>
      </c>
      <c r="CO58" s="18">
        <v>2.4</v>
      </c>
      <c r="CP58" s="18">
        <v>162.9</v>
      </c>
      <c r="CQ58" s="18">
        <v>934225</v>
      </c>
      <c r="CR58" s="18">
        <v>1.79</v>
      </c>
      <c r="CS58" s="18">
        <v>0.3</v>
      </c>
      <c r="CT58" s="18">
        <v>1.5</v>
      </c>
    </row>
    <row r="59" spans="2:98" x14ac:dyDescent="0.3">
      <c r="B59" s="56">
        <v>45542</v>
      </c>
      <c r="C59" s="18"/>
      <c r="D59" s="18"/>
      <c r="E59" s="18"/>
      <c r="F59" s="18"/>
      <c r="G59" s="18"/>
      <c r="H59" s="18"/>
      <c r="I59" s="18"/>
      <c r="J59" s="18">
        <v>230</v>
      </c>
      <c r="K59" s="18"/>
      <c r="L59" s="18"/>
      <c r="M59" s="18"/>
      <c r="N59" s="18">
        <v>1.1200000000000001</v>
      </c>
      <c r="O59" s="18"/>
      <c r="P59" s="18"/>
      <c r="Q59" s="18"/>
      <c r="R59" s="18"/>
      <c r="S59" s="18"/>
      <c r="T59" s="18"/>
      <c r="U59" s="18"/>
      <c r="V59" s="18">
        <v>231</v>
      </c>
      <c r="W59" s="18"/>
      <c r="X59" s="18"/>
      <c r="Y59" s="18"/>
      <c r="Z59" s="18">
        <v>1.0900000000000001</v>
      </c>
      <c r="AA59" s="18"/>
      <c r="AB59" s="18"/>
      <c r="AC59" s="18"/>
      <c r="AD59" s="18"/>
      <c r="AE59" s="18"/>
      <c r="AF59" s="18"/>
      <c r="AG59" s="18"/>
      <c r="AH59" s="18">
        <v>167</v>
      </c>
      <c r="AI59" s="18"/>
      <c r="AJ59" s="18"/>
      <c r="AK59" s="18"/>
      <c r="AL59" s="18">
        <v>1.24</v>
      </c>
      <c r="AM59" s="18"/>
      <c r="AN59" s="18"/>
      <c r="AO59" s="18"/>
      <c r="AP59" s="18"/>
      <c r="AQ59" s="18"/>
      <c r="AR59" s="18"/>
      <c r="AS59" s="18"/>
      <c r="AT59" s="18">
        <v>212</v>
      </c>
      <c r="AU59" s="18"/>
      <c r="AV59" s="18"/>
      <c r="AW59" s="18"/>
      <c r="AX59" s="18">
        <v>1.23</v>
      </c>
      <c r="AY59" s="18"/>
      <c r="AZ59" s="18"/>
      <c r="BA59" s="18"/>
      <c r="BB59" s="18"/>
      <c r="BC59" s="18"/>
      <c r="BD59" s="18"/>
      <c r="BE59" s="18"/>
      <c r="BF59" s="18">
        <v>258.39999999999998</v>
      </c>
      <c r="BG59" s="18"/>
      <c r="BH59" s="18"/>
      <c r="BI59" s="18"/>
      <c r="BJ59" s="18">
        <v>1.02</v>
      </c>
      <c r="BK59" s="18"/>
      <c r="BL59" s="18"/>
      <c r="BM59" s="18"/>
      <c r="BN59" s="18"/>
      <c r="BO59" s="18"/>
      <c r="BP59" s="18"/>
      <c r="BQ59" s="18"/>
      <c r="BR59" s="18">
        <v>221</v>
      </c>
      <c r="BS59" s="18"/>
      <c r="BT59" s="18"/>
      <c r="BU59" s="18"/>
      <c r="BV59" s="18">
        <v>1.1399999999999999</v>
      </c>
      <c r="BW59" s="18"/>
      <c r="BX59" s="18"/>
      <c r="BY59" s="18"/>
      <c r="BZ59" s="18"/>
      <c r="CA59" s="18"/>
      <c r="CB59" s="18"/>
      <c r="CC59" s="18"/>
      <c r="CD59" s="18">
        <v>275</v>
      </c>
      <c r="CE59" s="18"/>
      <c r="CF59" s="18"/>
      <c r="CG59" s="18"/>
      <c r="CH59" s="18">
        <v>1.24</v>
      </c>
      <c r="CI59" s="18"/>
      <c r="CJ59" s="18"/>
      <c r="CK59" s="18"/>
      <c r="CL59" s="18"/>
      <c r="CM59" s="18"/>
      <c r="CN59" s="18"/>
      <c r="CO59" s="18"/>
      <c r="CP59" s="18">
        <v>158</v>
      </c>
      <c r="CQ59" s="18"/>
      <c r="CR59" s="18"/>
      <c r="CS59" s="18"/>
      <c r="CT59" s="18">
        <v>1.21</v>
      </c>
    </row>
    <row r="60" spans="2:98" x14ac:dyDescent="0.3">
      <c r="B60" s="56">
        <v>45543</v>
      </c>
      <c r="C60" s="18"/>
      <c r="D60" s="18"/>
      <c r="E60" s="18"/>
      <c r="F60" s="18"/>
      <c r="G60" s="18"/>
      <c r="H60" s="18"/>
      <c r="I60" s="18"/>
      <c r="J60" s="18">
        <v>229</v>
      </c>
      <c r="K60" s="18"/>
      <c r="L60" s="18"/>
      <c r="M60" s="18"/>
      <c r="N60" s="18">
        <v>1.19</v>
      </c>
      <c r="O60" s="18"/>
      <c r="P60" s="18"/>
      <c r="Q60" s="18"/>
      <c r="R60" s="18"/>
      <c r="S60" s="18"/>
      <c r="T60" s="18"/>
      <c r="U60" s="18"/>
      <c r="V60" s="18">
        <v>225</v>
      </c>
      <c r="W60" s="18"/>
      <c r="X60" s="18"/>
      <c r="Y60" s="18"/>
      <c r="Z60" s="18">
        <v>1.04</v>
      </c>
      <c r="AA60" s="18"/>
      <c r="AB60" s="18"/>
      <c r="AC60" s="18"/>
      <c r="AD60" s="18"/>
      <c r="AE60" s="18"/>
      <c r="AF60" s="18"/>
      <c r="AG60" s="18"/>
      <c r="AH60" s="18">
        <v>158</v>
      </c>
      <c r="AI60" s="18"/>
      <c r="AJ60" s="18"/>
      <c r="AK60" s="18"/>
      <c r="AL60" s="18">
        <v>1.2</v>
      </c>
      <c r="AM60" s="18"/>
      <c r="AN60" s="18"/>
      <c r="AO60" s="18"/>
      <c r="AP60" s="18"/>
      <c r="AQ60" s="18"/>
      <c r="AR60" s="18"/>
      <c r="AS60" s="18"/>
      <c r="AT60" s="18">
        <v>209</v>
      </c>
      <c r="AU60" s="18"/>
      <c r="AV60" s="18"/>
      <c r="AW60" s="18"/>
      <c r="AX60" s="18">
        <v>1.0900000000000001</v>
      </c>
      <c r="AY60" s="18"/>
      <c r="AZ60" s="18"/>
      <c r="BA60" s="18"/>
      <c r="BB60" s="18"/>
      <c r="BC60" s="18"/>
      <c r="BD60" s="18"/>
      <c r="BE60" s="18"/>
      <c r="BF60" s="18">
        <v>269.10000000000002</v>
      </c>
      <c r="BG60" s="18"/>
      <c r="BH60" s="18"/>
      <c r="BI60" s="18"/>
      <c r="BJ60" s="18">
        <v>0.89</v>
      </c>
      <c r="BK60" s="18"/>
      <c r="BL60" s="18"/>
      <c r="BM60" s="18"/>
      <c r="BN60" s="18"/>
      <c r="BO60" s="18"/>
      <c r="BP60" s="18"/>
      <c r="BQ60" s="18"/>
      <c r="BR60" s="18">
        <v>204.2</v>
      </c>
      <c r="BS60" s="18"/>
      <c r="BT60" s="18"/>
      <c r="BU60" s="18"/>
      <c r="BV60" s="18">
        <v>1.01</v>
      </c>
      <c r="BW60" s="18"/>
      <c r="BX60" s="18"/>
      <c r="BY60" s="18"/>
      <c r="BZ60" s="18"/>
      <c r="CA60" s="18"/>
      <c r="CB60" s="18"/>
      <c r="CC60" s="18"/>
      <c r="CD60" s="18">
        <v>268</v>
      </c>
      <c r="CE60" s="18"/>
      <c r="CF60" s="18"/>
      <c r="CG60" s="18"/>
      <c r="CH60" s="18">
        <v>1.01</v>
      </c>
      <c r="CI60" s="18"/>
      <c r="CJ60" s="18"/>
      <c r="CK60" s="18"/>
      <c r="CL60" s="18"/>
      <c r="CM60" s="18"/>
      <c r="CN60" s="18"/>
      <c r="CO60" s="18"/>
      <c r="CP60" s="18">
        <v>161</v>
      </c>
      <c r="CQ60" s="18"/>
      <c r="CR60" s="18"/>
      <c r="CS60" s="18"/>
      <c r="CT60" s="18">
        <v>1.41</v>
      </c>
    </row>
    <row r="61" spans="2:98" x14ac:dyDescent="0.3">
      <c r="B61" s="56">
        <v>45544</v>
      </c>
      <c r="C61" s="18">
        <v>5.32</v>
      </c>
      <c r="D61" s="18">
        <v>294</v>
      </c>
      <c r="E61" s="18">
        <v>1550574</v>
      </c>
      <c r="F61" s="18">
        <v>1.9</v>
      </c>
      <c r="G61" s="18">
        <v>0.7</v>
      </c>
      <c r="H61" s="18">
        <f t="shared" si="35"/>
        <v>1.2</v>
      </c>
      <c r="I61" s="18">
        <v>0.05</v>
      </c>
      <c r="J61" s="18">
        <v>228</v>
      </c>
      <c r="K61" s="18">
        <v>1684314</v>
      </c>
      <c r="L61" s="18">
        <v>1.47</v>
      </c>
      <c r="M61" s="18">
        <v>0.38</v>
      </c>
      <c r="N61" s="18">
        <v>1.0899999999999999</v>
      </c>
      <c r="O61" s="18">
        <v>0</v>
      </c>
      <c r="P61" s="18">
        <v>284</v>
      </c>
      <c r="Q61" s="18">
        <v>1371464</v>
      </c>
      <c r="R61" s="18">
        <v>1.9</v>
      </c>
      <c r="S61" s="18">
        <v>0.6</v>
      </c>
      <c r="T61" s="18">
        <f t="shared" si="36"/>
        <v>1.2999999999999998</v>
      </c>
      <c r="U61" s="18">
        <v>0</v>
      </c>
      <c r="V61" s="18">
        <v>237.36</v>
      </c>
      <c r="W61" s="18">
        <v>1436276</v>
      </c>
      <c r="X61" s="18">
        <v>1.47</v>
      </c>
      <c r="Y61" s="18">
        <v>0.45</v>
      </c>
      <c r="Z61" s="18">
        <v>1.02</v>
      </c>
      <c r="AA61" s="18">
        <v>0.16</v>
      </c>
      <c r="AB61" s="18">
        <v>195</v>
      </c>
      <c r="AC61" s="18">
        <v>1368158</v>
      </c>
      <c r="AD61" s="18">
        <v>2.2000000000000002</v>
      </c>
      <c r="AE61" s="18">
        <v>0.5</v>
      </c>
      <c r="AF61" s="18">
        <f t="shared" si="37"/>
        <v>1.7000000000000002</v>
      </c>
      <c r="AG61" s="18">
        <v>0.18</v>
      </c>
      <c r="AH61" s="18">
        <v>152.9</v>
      </c>
      <c r="AI61" s="18">
        <v>1208281</v>
      </c>
      <c r="AJ61" s="18">
        <v>1.59</v>
      </c>
      <c r="AK61" s="18">
        <v>0.41</v>
      </c>
      <c r="AL61" s="18">
        <v>1.18</v>
      </c>
      <c r="AM61" s="18">
        <v>0.01</v>
      </c>
      <c r="AN61" s="18">
        <v>256</v>
      </c>
      <c r="AO61" s="18">
        <v>1320997</v>
      </c>
      <c r="AP61" s="18">
        <v>2</v>
      </c>
      <c r="AQ61" s="18">
        <v>0.6</v>
      </c>
      <c r="AR61" s="18">
        <f t="shared" si="38"/>
        <v>1.4</v>
      </c>
      <c r="AS61" s="18">
        <v>0.09</v>
      </c>
      <c r="AT61" s="18">
        <v>215.57</v>
      </c>
      <c r="AU61" s="18">
        <v>1295103</v>
      </c>
      <c r="AV61" s="18">
        <v>1.56</v>
      </c>
      <c r="AW61" s="18">
        <v>0.42</v>
      </c>
      <c r="AX61" s="18">
        <v>1.1399999999999999</v>
      </c>
      <c r="AY61" s="18">
        <v>0.42</v>
      </c>
      <c r="AZ61" s="18">
        <v>261</v>
      </c>
      <c r="BA61" s="18">
        <v>269071</v>
      </c>
      <c r="BB61" s="18">
        <v>1.5</v>
      </c>
      <c r="BC61" s="18">
        <v>0.7</v>
      </c>
      <c r="BD61" s="18">
        <f t="shared" ref="BD61:BD65" si="41">BB61-BC61</f>
        <v>0.8</v>
      </c>
      <c r="BE61" s="18">
        <v>7.0000000000000007E-2</v>
      </c>
      <c r="BF61" s="18">
        <v>267.7</v>
      </c>
      <c r="BG61" s="18">
        <v>1025826</v>
      </c>
      <c r="BH61" s="18">
        <v>1.46</v>
      </c>
      <c r="BI61" s="18">
        <v>0.45</v>
      </c>
      <c r="BJ61" s="18">
        <v>0.99</v>
      </c>
      <c r="BK61" s="18">
        <v>3.1</v>
      </c>
      <c r="BL61" s="18">
        <v>215</v>
      </c>
      <c r="BM61" s="18">
        <v>227008</v>
      </c>
      <c r="BN61" s="18">
        <v>1.6</v>
      </c>
      <c r="BO61" s="18">
        <v>0.6</v>
      </c>
      <c r="BP61" s="18">
        <f t="shared" ref="BP61:BP65" si="42">BN61-BO61</f>
        <v>1</v>
      </c>
      <c r="BQ61" s="18">
        <v>2.67</v>
      </c>
      <c r="BR61" s="18">
        <v>209.6</v>
      </c>
      <c r="BS61" s="18">
        <v>1329681</v>
      </c>
      <c r="BT61" s="18">
        <v>1.53</v>
      </c>
      <c r="BU61" s="18">
        <v>0.47</v>
      </c>
      <c r="BV61" s="18">
        <v>1.07</v>
      </c>
      <c r="BW61" s="18">
        <v>0.33</v>
      </c>
      <c r="BX61" s="18">
        <v>315</v>
      </c>
      <c r="BY61" s="18">
        <v>1231378</v>
      </c>
      <c r="BZ61" s="18">
        <v>2</v>
      </c>
      <c r="CA61" s="18">
        <v>0.7</v>
      </c>
      <c r="CB61" s="18">
        <f t="shared" si="28"/>
        <v>1.3</v>
      </c>
      <c r="CC61" s="18">
        <v>0.33</v>
      </c>
      <c r="CD61" s="18">
        <v>263.3</v>
      </c>
      <c r="CE61" s="18">
        <v>1200917</v>
      </c>
      <c r="CF61" s="18">
        <v>1.48</v>
      </c>
      <c r="CG61" s="18">
        <v>0.41</v>
      </c>
      <c r="CH61" s="18">
        <v>1.08</v>
      </c>
      <c r="CI61" s="18">
        <v>1.97</v>
      </c>
      <c r="CJ61" s="18">
        <v>185</v>
      </c>
      <c r="CK61" s="18">
        <v>917224</v>
      </c>
      <c r="CL61" s="18">
        <v>2.1</v>
      </c>
      <c r="CM61" s="18">
        <v>0.5</v>
      </c>
      <c r="CN61" s="18">
        <f t="shared" ref="CN61:CN65" si="43">CL61-CM61</f>
        <v>1.6</v>
      </c>
      <c r="CO61" s="18">
        <v>1.79</v>
      </c>
      <c r="CP61" s="18">
        <v>148.80000000000001</v>
      </c>
      <c r="CQ61" s="18">
        <v>947557.5</v>
      </c>
      <c r="CR61" s="18">
        <v>1.65</v>
      </c>
      <c r="CS61" s="18">
        <v>0.3</v>
      </c>
      <c r="CT61" s="18">
        <v>1.34</v>
      </c>
    </row>
    <row r="62" spans="2:98" x14ac:dyDescent="0.3">
      <c r="B62" s="56">
        <v>45545</v>
      </c>
      <c r="C62" s="18">
        <v>0.49</v>
      </c>
      <c r="D62" s="18">
        <v>285</v>
      </c>
      <c r="E62" s="18">
        <v>1556288</v>
      </c>
      <c r="F62" s="18">
        <v>2</v>
      </c>
      <c r="G62" s="18">
        <v>0.7</v>
      </c>
      <c r="H62" s="18">
        <f t="shared" si="35"/>
        <v>1.3</v>
      </c>
      <c r="I62" s="18">
        <v>0.04</v>
      </c>
      <c r="J62" s="18">
        <v>188</v>
      </c>
      <c r="K62" s="18">
        <v>1693182</v>
      </c>
      <c r="L62" s="18">
        <v>1.26</v>
      </c>
      <c r="M62" s="18">
        <v>0.28999999999999998</v>
      </c>
      <c r="N62" s="18">
        <v>0.97</v>
      </c>
      <c r="O62" s="18">
        <v>0</v>
      </c>
      <c r="P62" s="18">
        <v>229</v>
      </c>
      <c r="Q62" s="18">
        <v>1377085</v>
      </c>
      <c r="R62" s="18">
        <v>2</v>
      </c>
      <c r="S62" s="18">
        <v>0.6</v>
      </c>
      <c r="T62" s="18">
        <f t="shared" si="36"/>
        <v>1.4</v>
      </c>
      <c r="U62" s="18">
        <v>0</v>
      </c>
      <c r="V62" s="18">
        <v>187</v>
      </c>
      <c r="W62" s="18">
        <v>1445247</v>
      </c>
      <c r="X62" s="18">
        <v>1.28</v>
      </c>
      <c r="Y62" s="18">
        <v>0.36</v>
      </c>
      <c r="Z62" s="18">
        <v>0.92</v>
      </c>
      <c r="AA62" s="18">
        <v>0.21</v>
      </c>
      <c r="AB62" s="18">
        <v>164</v>
      </c>
      <c r="AC62" s="18">
        <v>1372035</v>
      </c>
      <c r="AD62" s="18">
        <v>1.9</v>
      </c>
      <c r="AE62" s="18">
        <v>0.6</v>
      </c>
      <c r="AF62" s="18">
        <f t="shared" si="37"/>
        <v>1.2999999999999998</v>
      </c>
      <c r="AG62" s="18">
        <v>2.98</v>
      </c>
      <c r="AH62" s="18">
        <v>173.1</v>
      </c>
      <c r="AI62" s="18">
        <v>1208287</v>
      </c>
      <c r="AJ62" s="18">
        <v>1.71</v>
      </c>
      <c r="AK62" s="18">
        <v>0.42</v>
      </c>
      <c r="AL62" s="18">
        <v>1.28</v>
      </c>
      <c r="AM62" s="18">
        <v>0.01</v>
      </c>
      <c r="AN62" s="18">
        <v>200</v>
      </c>
      <c r="AO62" s="18">
        <v>1395906</v>
      </c>
      <c r="AP62" s="18">
        <v>1.8</v>
      </c>
      <c r="AQ62" s="18">
        <v>0.6</v>
      </c>
      <c r="AR62" s="18">
        <f t="shared" si="38"/>
        <v>1.2000000000000002</v>
      </c>
      <c r="AS62" s="18">
        <v>0.02</v>
      </c>
      <c r="AT62" s="18">
        <v>213</v>
      </c>
      <c r="AU62" s="18">
        <v>1299275</v>
      </c>
      <c r="AV62" s="18">
        <v>1.71</v>
      </c>
      <c r="AW62" s="18">
        <v>0.43</v>
      </c>
      <c r="AX62" s="18">
        <v>1.28</v>
      </c>
      <c r="AY62" s="18">
        <v>0.06</v>
      </c>
      <c r="AZ62" s="18">
        <v>272</v>
      </c>
      <c r="BA62" s="18">
        <v>275373</v>
      </c>
      <c r="BB62" s="18">
        <v>1.7</v>
      </c>
      <c r="BC62" s="18">
        <v>0.8</v>
      </c>
      <c r="BD62" s="18">
        <f t="shared" si="41"/>
        <v>0.89999999999999991</v>
      </c>
      <c r="BE62" s="18">
        <v>7.0000000000000007E-2</v>
      </c>
      <c r="BF62" s="18">
        <v>218</v>
      </c>
      <c r="BG62" s="18">
        <v>1030979</v>
      </c>
      <c r="BH62" s="18">
        <v>1.28</v>
      </c>
      <c r="BI62" s="18">
        <v>0.36</v>
      </c>
      <c r="BJ62" s="18">
        <v>0.92</v>
      </c>
      <c r="BK62" s="18">
        <v>2.73</v>
      </c>
      <c r="BL62" s="18">
        <v>220</v>
      </c>
      <c r="BM62" s="18">
        <v>232207</v>
      </c>
      <c r="BN62" s="18">
        <v>1.8</v>
      </c>
      <c r="BO62" s="18">
        <v>0.6</v>
      </c>
      <c r="BP62" s="18">
        <f t="shared" si="42"/>
        <v>1.2000000000000002</v>
      </c>
      <c r="BQ62" s="18">
        <v>2.72</v>
      </c>
      <c r="BR62" s="18">
        <v>169.6</v>
      </c>
      <c r="BS62" s="18">
        <v>1337982</v>
      </c>
      <c r="BT62" s="18">
        <v>1.29</v>
      </c>
      <c r="BU62" s="18">
        <v>0.38</v>
      </c>
      <c r="BV62" s="18">
        <v>0.91</v>
      </c>
      <c r="BW62" s="18">
        <v>0.36</v>
      </c>
      <c r="BX62" s="18">
        <v>280</v>
      </c>
      <c r="BY62" s="18">
        <v>1237984</v>
      </c>
      <c r="BZ62" s="18">
        <v>1.8</v>
      </c>
      <c r="CA62" s="18">
        <v>0.7</v>
      </c>
      <c r="CB62" s="18">
        <f t="shared" si="28"/>
        <v>1.1000000000000001</v>
      </c>
      <c r="CC62" s="18">
        <v>0.37</v>
      </c>
      <c r="CD62" s="18">
        <v>222</v>
      </c>
      <c r="CE62" s="18">
        <v>1210356</v>
      </c>
      <c r="CF62" s="18">
        <v>1.22</v>
      </c>
      <c r="CG62" s="18">
        <v>0.3</v>
      </c>
      <c r="CH62" s="18">
        <v>0.92</v>
      </c>
      <c r="CI62" s="18">
        <v>1.57</v>
      </c>
      <c r="CJ62" s="18">
        <v>204</v>
      </c>
      <c r="CK62" s="18">
        <v>921061</v>
      </c>
      <c r="CL62" s="18">
        <v>2.2000000000000002</v>
      </c>
      <c r="CM62" s="18">
        <v>0.6</v>
      </c>
      <c r="CN62" s="18">
        <f t="shared" si="43"/>
        <v>1.6</v>
      </c>
      <c r="CO62" s="18">
        <v>1.5</v>
      </c>
      <c r="CP62" s="18">
        <v>126</v>
      </c>
      <c r="CQ62" s="18">
        <v>952308</v>
      </c>
      <c r="CR62" s="18">
        <v>1.75</v>
      </c>
      <c r="CS62" s="18">
        <v>0.2</v>
      </c>
      <c r="CT62" s="18">
        <v>1.52</v>
      </c>
    </row>
    <row r="63" spans="2:98" x14ac:dyDescent="0.3">
      <c r="B63" s="56">
        <v>45546</v>
      </c>
      <c r="C63" s="18">
        <v>0.32</v>
      </c>
      <c r="D63" s="18">
        <v>255</v>
      </c>
      <c r="E63" s="18">
        <v>1561448</v>
      </c>
      <c r="F63" s="18">
        <v>1.8</v>
      </c>
      <c r="G63" s="18">
        <v>0.7</v>
      </c>
      <c r="H63" s="18">
        <f t="shared" si="35"/>
        <v>1.1000000000000001</v>
      </c>
      <c r="I63" s="18">
        <v>0.3</v>
      </c>
      <c r="J63" s="18">
        <v>184</v>
      </c>
      <c r="K63" s="18">
        <v>1701179</v>
      </c>
      <c r="L63" s="18">
        <v>1.71</v>
      </c>
      <c r="M63" s="18">
        <v>0.36</v>
      </c>
      <c r="N63" s="18">
        <v>1.35</v>
      </c>
      <c r="O63" s="18">
        <v>0</v>
      </c>
      <c r="P63" s="18">
        <v>274</v>
      </c>
      <c r="Q63" s="18">
        <v>1382239</v>
      </c>
      <c r="R63" s="18">
        <v>1.8</v>
      </c>
      <c r="S63" s="18">
        <v>0.6</v>
      </c>
      <c r="T63" s="18">
        <f t="shared" si="36"/>
        <v>1.2000000000000002</v>
      </c>
      <c r="U63" s="18">
        <v>0</v>
      </c>
      <c r="V63" s="18">
        <v>254.5</v>
      </c>
      <c r="W63" s="18">
        <v>1453272</v>
      </c>
      <c r="X63" s="18">
        <v>1.72</v>
      </c>
      <c r="Y63" s="18">
        <v>0.43</v>
      </c>
      <c r="Z63" s="18">
        <v>1.29</v>
      </c>
      <c r="AA63" s="18">
        <v>0.06</v>
      </c>
      <c r="AB63" s="18">
        <v>211</v>
      </c>
      <c r="AC63" s="18">
        <v>1374846</v>
      </c>
      <c r="AD63" s="18">
        <v>1.9</v>
      </c>
      <c r="AE63" s="18">
        <v>0.6</v>
      </c>
      <c r="AF63" s="18">
        <f t="shared" si="37"/>
        <v>1.2999999999999998</v>
      </c>
      <c r="AG63" s="18">
        <v>1.92</v>
      </c>
      <c r="AH63" s="18">
        <v>247</v>
      </c>
      <c r="AI63" s="18">
        <v>1210396</v>
      </c>
      <c r="AJ63" s="18">
        <v>1.77</v>
      </c>
      <c r="AK63" s="18">
        <v>0.42</v>
      </c>
      <c r="AL63" s="18">
        <v>1.32</v>
      </c>
      <c r="AM63" s="18">
        <v>0.01</v>
      </c>
      <c r="AN63" s="18">
        <v>245</v>
      </c>
      <c r="AO63" s="18">
        <v>1399217</v>
      </c>
      <c r="AP63" s="18">
        <v>1.8</v>
      </c>
      <c r="AQ63" s="18">
        <v>0.6</v>
      </c>
      <c r="AR63" s="18">
        <f t="shared" si="38"/>
        <v>1.2000000000000002</v>
      </c>
      <c r="AS63" s="18">
        <v>0.02</v>
      </c>
      <c r="AT63" s="18">
        <v>251.3</v>
      </c>
      <c r="AU63" s="18">
        <v>1304319</v>
      </c>
      <c r="AV63" s="18">
        <v>1.52</v>
      </c>
      <c r="AW63" s="18">
        <v>0.37</v>
      </c>
      <c r="AX63" s="18">
        <v>1.17</v>
      </c>
      <c r="AY63" s="18">
        <v>0.06</v>
      </c>
      <c r="AZ63" s="18">
        <v>276</v>
      </c>
      <c r="BA63" s="18">
        <v>281005</v>
      </c>
      <c r="BB63" s="18">
        <v>1.8</v>
      </c>
      <c r="BC63" s="18">
        <v>0.8</v>
      </c>
      <c r="BD63" s="18">
        <f t="shared" si="41"/>
        <v>1</v>
      </c>
      <c r="BE63" s="18">
        <v>7.0000000000000007E-2</v>
      </c>
      <c r="BF63" s="18">
        <v>295.69</v>
      </c>
      <c r="BG63" s="18">
        <v>1035442</v>
      </c>
      <c r="BH63" s="18">
        <v>1.68</v>
      </c>
      <c r="BI63" s="18">
        <v>0.44</v>
      </c>
      <c r="BJ63" s="18">
        <v>1.23</v>
      </c>
      <c r="BK63" s="18">
        <v>2.5499999999999998</v>
      </c>
      <c r="BL63" s="18">
        <v>224</v>
      </c>
      <c r="BM63" s="18">
        <v>236858</v>
      </c>
      <c r="BN63" s="18">
        <v>1.8</v>
      </c>
      <c r="BO63" s="18">
        <v>0.6</v>
      </c>
      <c r="BP63" s="18">
        <f t="shared" si="42"/>
        <v>1.2000000000000002</v>
      </c>
      <c r="BQ63" s="18">
        <v>2.57</v>
      </c>
      <c r="BR63" s="18">
        <v>245.3</v>
      </c>
      <c r="BS63" s="18">
        <v>1344505</v>
      </c>
      <c r="BT63" s="18">
        <v>1.75</v>
      </c>
      <c r="BU63" s="18">
        <v>0.44</v>
      </c>
      <c r="BV63" s="18">
        <v>1.32</v>
      </c>
      <c r="BW63" s="18">
        <v>0.38</v>
      </c>
      <c r="BX63" s="18">
        <v>270</v>
      </c>
      <c r="BY63" s="18">
        <v>1242952</v>
      </c>
      <c r="BZ63" s="18">
        <v>1.8</v>
      </c>
      <c r="CA63" s="18">
        <v>0.7</v>
      </c>
      <c r="CB63" s="18">
        <f t="shared" si="28"/>
        <v>1.1000000000000001</v>
      </c>
      <c r="CC63" s="18">
        <v>0.41</v>
      </c>
      <c r="CD63" s="18">
        <v>272</v>
      </c>
      <c r="CE63" s="18">
        <v>1217536</v>
      </c>
      <c r="CF63" s="18">
        <v>1.66</v>
      </c>
      <c r="CG63" s="18">
        <v>0.42</v>
      </c>
      <c r="CH63" s="18">
        <v>1.07</v>
      </c>
      <c r="CI63" s="18">
        <v>1.6</v>
      </c>
      <c r="CJ63" s="18">
        <v>184</v>
      </c>
      <c r="CK63" s="18">
        <v>924177</v>
      </c>
      <c r="CL63" s="18">
        <v>1.8</v>
      </c>
      <c r="CM63" s="18">
        <v>0.6</v>
      </c>
      <c r="CN63" s="18">
        <f t="shared" si="43"/>
        <v>1.2000000000000002</v>
      </c>
      <c r="CO63" s="18">
        <v>1.68</v>
      </c>
      <c r="CP63" s="18">
        <v>205</v>
      </c>
      <c r="CQ63" s="18">
        <v>956052</v>
      </c>
      <c r="CR63" s="18">
        <v>1.85</v>
      </c>
      <c r="CS63" s="18">
        <v>0.26</v>
      </c>
      <c r="CT63" s="18">
        <v>1.59</v>
      </c>
    </row>
    <row r="64" spans="2:98" x14ac:dyDescent="0.3">
      <c r="B64" s="56">
        <v>45547</v>
      </c>
      <c r="C64" s="18">
        <v>0.45</v>
      </c>
      <c r="D64" s="18">
        <v>255</v>
      </c>
      <c r="E64" s="18">
        <v>1566130</v>
      </c>
      <c r="F64" s="18">
        <v>1.7</v>
      </c>
      <c r="G64" s="18">
        <v>0.7</v>
      </c>
      <c r="H64" s="18">
        <f t="shared" si="35"/>
        <v>1</v>
      </c>
      <c r="I64" s="18">
        <v>0.46</v>
      </c>
      <c r="J64" s="18">
        <v>287.27999999999997</v>
      </c>
      <c r="K64" s="18">
        <v>1709256</v>
      </c>
      <c r="L64" s="18">
        <v>1.89</v>
      </c>
      <c r="M64" s="18">
        <v>0.46</v>
      </c>
      <c r="N64" s="18">
        <v>1.43</v>
      </c>
      <c r="O64" s="18">
        <v>0</v>
      </c>
      <c r="P64" s="18">
        <v>226</v>
      </c>
      <c r="Q64" s="18">
        <v>1387244</v>
      </c>
      <c r="R64" s="18">
        <v>1.6</v>
      </c>
      <c r="S64" s="18">
        <v>0.6</v>
      </c>
      <c r="T64" s="18">
        <f t="shared" si="36"/>
        <v>1</v>
      </c>
      <c r="U64" s="18">
        <v>0.01</v>
      </c>
      <c r="V64" s="18">
        <v>281.39999999999998</v>
      </c>
      <c r="W64" s="18">
        <v>1461390</v>
      </c>
      <c r="X64" s="18">
        <v>1.84</v>
      </c>
      <c r="Y64" s="18">
        <v>0.54</v>
      </c>
      <c r="Z64" s="18">
        <v>1.31</v>
      </c>
      <c r="AA64" s="18">
        <v>0.05</v>
      </c>
      <c r="AB64" s="18">
        <v>210</v>
      </c>
      <c r="AC64" s="18">
        <v>1379625</v>
      </c>
      <c r="AD64" s="18">
        <v>1.7</v>
      </c>
      <c r="AE64" s="18">
        <v>0.7</v>
      </c>
      <c r="AF64" s="18">
        <f t="shared" si="37"/>
        <v>1</v>
      </c>
      <c r="AG64" s="18">
        <v>3</v>
      </c>
      <c r="AH64" s="18">
        <v>250</v>
      </c>
      <c r="AI64" s="18">
        <v>1213882</v>
      </c>
      <c r="AJ64" s="18">
        <v>1.92</v>
      </c>
      <c r="AK64" s="18">
        <v>0.51</v>
      </c>
      <c r="AL64" s="18">
        <v>1.41</v>
      </c>
      <c r="AM64" s="18">
        <v>0.01</v>
      </c>
      <c r="AN64" s="18">
        <v>227</v>
      </c>
      <c r="AO64" s="18">
        <v>1404657</v>
      </c>
      <c r="AP64" s="18">
        <v>1.7</v>
      </c>
      <c r="AQ64" s="18">
        <v>0.6</v>
      </c>
      <c r="AR64" s="18">
        <f t="shared" si="38"/>
        <v>1.1000000000000001</v>
      </c>
      <c r="AS64" s="18">
        <v>0.51</v>
      </c>
      <c r="AT64" s="18">
        <v>281</v>
      </c>
      <c r="AU64" s="18">
        <v>1312267</v>
      </c>
      <c r="AV64" s="18">
        <v>1.92</v>
      </c>
      <c r="AW64" s="18">
        <v>0.51</v>
      </c>
      <c r="AX64" s="18">
        <v>1.4</v>
      </c>
      <c r="AY64" s="18">
        <v>7.0000000000000007E-2</v>
      </c>
      <c r="AZ64" s="18">
        <v>268</v>
      </c>
      <c r="BA64" s="18">
        <v>287340</v>
      </c>
      <c r="BB64" s="18">
        <v>1.6</v>
      </c>
      <c r="BC64" s="18">
        <v>0.7</v>
      </c>
      <c r="BD64" s="18">
        <f t="shared" si="41"/>
        <v>0.90000000000000013</v>
      </c>
      <c r="BE64" s="18">
        <v>7.0000000000000007E-2</v>
      </c>
      <c r="BF64" s="18">
        <v>319.38</v>
      </c>
      <c r="BG64" s="18">
        <v>1010423</v>
      </c>
      <c r="BH64" s="18">
        <v>1.87</v>
      </c>
      <c r="BI64" s="18">
        <v>0.55000000000000004</v>
      </c>
      <c r="BJ64" s="18">
        <v>1.32</v>
      </c>
      <c r="BK64" s="18">
        <v>0.34</v>
      </c>
      <c r="BL64" s="18">
        <v>225</v>
      </c>
      <c r="BM64" s="18">
        <v>242180</v>
      </c>
      <c r="BN64" s="18">
        <v>1.7</v>
      </c>
      <c r="BO64" s="18">
        <v>0.5</v>
      </c>
      <c r="BP64" s="18">
        <f t="shared" si="42"/>
        <v>1.2</v>
      </c>
      <c r="BQ64" s="18">
        <v>1.91</v>
      </c>
      <c r="BR64" s="18">
        <v>261.77999999999997</v>
      </c>
      <c r="BS64" s="18">
        <v>1351470</v>
      </c>
      <c r="BT64" s="18">
        <v>1.92</v>
      </c>
      <c r="BU64" s="18">
        <v>0.55000000000000004</v>
      </c>
      <c r="BV64" s="18">
        <v>1.35</v>
      </c>
      <c r="BW64" s="18">
        <v>0.47</v>
      </c>
      <c r="BX64" s="18">
        <v>310</v>
      </c>
      <c r="BY64" s="18">
        <v>1249117</v>
      </c>
      <c r="BZ64" s="18">
        <v>1.6</v>
      </c>
      <c r="CA64" s="18">
        <v>0.7</v>
      </c>
      <c r="CB64" s="18">
        <f t="shared" si="28"/>
        <v>0.90000000000000013</v>
      </c>
      <c r="CC64" s="18">
        <v>0.52</v>
      </c>
      <c r="CD64" s="18">
        <v>367.57</v>
      </c>
      <c r="CE64" s="18">
        <v>1226526</v>
      </c>
      <c r="CF64" s="18">
        <v>1.78</v>
      </c>
      <c r="CG64" s="18">
        <v>0.6</v>
      </c>
      <c r="CH64" s="18">
        <v>1.17</v>
      </c>
      <c r="CI64" s="18">
        <v>0.09</v>
      </c>
      <c r="CJ64" s="18">
        <v>200</v>
      </c>
      <c r="CK64" s="18">
        <v>928342</v>
      </c>
      <c r="CL64" s="18">
        <v>1.8</v>
      </c>
      <c r="CM64" s="18">
        <v>0.6</v>
      </c>
      <c r="CN64" s="18">
        <f t="shared" si="43"/>
        <v>1.2000000000000002</v>
      </c>
      <c r="CO64" s="18">
        <v>0.1</v>
      </c>
      <c r="CP64" s="18">
        <v>246.1</v>
      </c>
      <c r="CQ64" s="18">
        <v>960519</v>
      </c>
      <c r="CR64" s="18">
        <v>2.0299999999999998</v>
      </c>
      <c r="CS64" s="18">
        <v>0.42</v>
      </c>
      <c r="CT64" s="18">
        <v>1.61</v>
      </c>
    </row>
    <row r="65" spans="2:98" x14ac:dyDescent="0.3">
      <c r="B65" s="56">
        <v>45548</v>
      </c>
      <c r="C65" s="126">
        <v>0.39</v>
      </c>
      <c r="D65" s="126">
        <v>210</v>
      </c>
      <c r="E65" s="126">
        <v>1570739</v>
      </c>
      <c r="F65" s="126">
        <v>2</v>
      </c>
      <c r="G65" s="126">
        <v>0.7</v>
      </c>
      <c r="H65" s="126">
        <f t="shared" si="35"/>
        <v>1.3</v>
      </c>
      <c r="I65" s="126">
        <v>0.22</v>
      </c>
      <c r="J65" s="126">
        <v>240.89</v>
      </c>
      <c r="K65" s="126">
        <v>1715938</v>
      </c>
      <c r="L65" s="126">
        <v>1.7</v>
      </c>
      <c r="M65" s="126">
        <v>0.42</v>
      </c>
      <c r="N65" s="126">
        <v>1.28</v>
      </c>
      <c r="O65" s="126">
        <v>0</v>
      </c>
      <c r="P65" s="126">
        <v>281</v>
      </c>
      <c r="Q65" s="126">
        <v>1391275</v>
      </c>
      <c r="R65" s="126">
        <v>2</v>
      </c>
      <c r="S65" s="126">
        <v>0.6</v>
      </c>
      <c r="T65" s="126">
        <f t="shared" si="36"/>
        <v>1.4</v>
      </c>
      <c r="U65" s="126">
        <v>0</v>
      </c>
      <c r="V65" s="126">
        <v>244.05</v>
      </c>
      <c r="W65" s="126">
        <v>1468143</v>
      </c>
      <c r="X65" s="126">
        <v>1.7</v>
      </c>
      <c r="Y65" s="126">
        <v>0.5</v>
      </c>
      <c r="Z65" s="126">
        <v>1.2</v>
      </c>
      <c r="AA65" s="126">
        <v>0.04</v>
      </c>
      <c r="AB65" s="126">
        <v>250</v>
      </c>
      <c r="AC65" s="126">
        <v>1383289</v>
      </c>
      <c r="AD65" s="126">
        <v>2</v>
      </c>
      <c r="AE65" s="126">
        <v>0.6</v>
      </c>
      <c r="AF65" s="126">
        <f t="shared" si="37"/>
        <v>1.4</v>
      </c>
      <c r="AG65" s="126">
        <v>1.6</v>
      </c>
      <c r="AH65" s="126">
        <v>246.9</v>
      </c>
      <c r="AI65" s="126">
        <v>1216744</v>
      </c>
      <c r="AJ65" s="126">
        <v>1.93</v>
      </c>
      <c r="AK65" s="126">
        <v>0.47</v>
      </c>
      <c r="AL65" s="126">
        <v>1.48</v>
      </c>
      <c r="AM65" s="126">
        <v>0.01</v>
      </c>
      <c r="AN65" s="126">
        <v>232</v>
      </c>
      <c r="AO65" s="126">
        <v>1408661</v>
      </c>
      <c r="AP65" s="126">
        <v>1.8</v>
      </c>
      <c r="AQ65" s="126">
        <v>0.6</v>
      </c>
      <c r="AR65" s="126">
        <f t="shared" si="38"/>
        <v>1.2000000000000002</v>
      </c>
      <c r="AS65" s="126">
        <v>0.02</v>
      </c>
      <c r="AT65" s="126">
        <v>277</v>
      </c>
      <c r="AU65" s="126">
        <v>1318761</v>
      </c>
      <c r="AV65" s="126">
        <v>1.97</v>
      </c>
      <c r="AW65" s="126">
        <v>0.51</v>
      </c>
      <c r="AX65" s="126">
        <v>1.45</v>
      </c>
      <c r="AY65" s="126">
        <v>1.07</v>
      </c>
      <c r="AZ65" s="126">
        <v>277</v>
      </c>
      <c r="BA65" s="126">
        <v>291869</v>
      </c>
      <c r="BB65" s="126">
        <v>1.8</v>
      </c>
      <c r="BC65" s="126">
        <v>0.8</v>
      </c>
      <c r="BD65" s="126">
        <f t="shared" si="41"/>
        <v>1</v>
      </c>
      <c r="BE65" s="126">
        <v>0.06</v>
      </c>
      <c r="BF65" s="126">
        <v>308.89</v>
      </c>
      <c r="BG65" s="126">
        <v>1044116</v>
      </c>
      <c r="BH65" s="126">
        <v>1.9</v>
      </c>
      <c r="BI65" s="126">
        <v>0.51</v>
      </c>
      <c r="BJ65" s="126">
        <v>1.39</v>
      </c>
      <c r="BK65" s="126">
        <v>0.33</v>
      </c>
      <c r="BL65" s="126">
        <v>230</v>
      </c>
      <c r="BM65" s="126">
        <v>245960</v>
      </c>
      <c r="BN65" s="126">
        <v>1.8</v>
      </c>
      <c r="BO65" s="126">
        <v>0.6</v>
      </c>
      <c r="BP65" s="126">
        <f t="shared" si="42"/>
        <v>1.2000000000000002</v>
      </c>
      <c r="BQ65" s="126">
        <v>0.35</v>
      </c>
      <c r="BR65" s="126">
        <v>265.58</v>
      </c>
      <c r="BS65" s="126">
        <v>1356674</v>
      </c>
      <c r="BT65" s="126">
        <v>1.99</v>
      </c>
      <c r="BU65" s="126">
        <v>0.54</v>
      </c>
      <c r="BV65" s="126">
        <v>1.45</v>
      </c>
      <c r="BW65" s="126">
        <v>0.47</v>
      </c>
      <c r="BX65" s="126">
        <v>310</v>
      </c>
      <c r="BY65" s="126">
        <v>1253955</v>
      </c>
      <c r="BZ65" s="126">
        <v>1.8</v>
      </c>
      <c r="CA65" s="126">
        <v>0.7</v>
      </c>
      <c r="CB65" s="126">
        <f t="shared" si="28"/>
        <v>1.1000000000000001</v>
      </c>
      <c r="CC65" s="126">
        <v>0.49</v>
      </c>
      <c r="CD65" s="126">
        <v>336.56</v>
      </c>
      <c r="CE65" s="126">
        <v>1233562</v>
      </c>
      <c r="CF65" s="126">
        <v>1.87</v>
      </c>
      <c r="CG65" s="126">
        <v>0.62</v>
      </c>
      <c r="CH65" s="126">
        <v>1.24</v>
      </c>
      <c r="CI65" s="126">
        <v>7.0000000000000007E-2</v>
      </c>
      <c r="CJ65" s="126">
        <v>200</v>
      </c>
      <c r="CK65" s="126">
        <v>931561</v>
      </c>
      <c r="CL65" s="126">
        <v>1.9</v>
      </c>
      <c r="CM65" s="126">
        <v>0.6</v>
      </c>
      <c r="CN65" s="126">
        <f t="shared" si="43"/>
        <v>1.2999999999999998</v>
      </c>
      <c r="CO65" s="126">
        <v>0.09</v>
      </c>
      <c r="CP65" s="126">
        <v>217</v>
      </c>
      <c r="CQ65" s="126">
        <v>964065.9</v>
      </c>
      <c r="CR65" s="126">
        <v>2</v>
      </c>
      <c r="CS65" s="126">
        <v>0.35</v>
      </c>
      <c r="CT65" s="126">
        <v>1.67</v>
      </c>
    </row>
    <row r="66" spans="2:98" x14ac:dyDescent="0.3">
      <c r="B66" s="56">
        <v>45549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2:98" x14ac:dyDescent="0.3">
      <c r="B67" s="56">
        <v>45550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2:98" x14ac:dyDescent="0.3">
      <c r="B68" s="56">
        <v>45551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2:98" x14ac:dyDescent="0.3">
      <c r="B69" s="56">
        <v>45552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2:98" x14ac:dyDescent="0.3">
      <c r="B70" s="56">
        <v>45553</v>
      </c>
      <c r="C70" s="18">
        <v>0.44</v>
      </c>
      <c r="D70" s="18">
        <v>280</v>
      </c>
      <c r="E70" s="18">
        <v>1592162</v>
      </c>
      <c r="F70" s="18">
        <v>2.1</v>
      </c>
      <c r="G70" s="18">
        <v>0.7</v>
      </c>
      <c r="H70" s="18">
        <f t="shared" ref="H70:H72" si="44">F70-G70</f>
        <v>1.4000000000000001</v>
      </c>
      <c r="I70" s="18">
        <v>0.05</v>
      </c>
      <c r="J70" s="18">
        <v>243.6</v>
      </c>
      <c r="K70" s="18">
        <v>1746538.6</v>
      </c>
      <c r="L70" s="18">
        <v>1.73</v>
      </c>
      <c r="M70" s="18">
        <v>0.37</v>
      </c>
      <c r="N70" s="26">
        <v>1.39</v>
      </c>
      <c r="O70" s="18">
        <v>0</v>
      </c>
      <c r="P70" s="18">
        <v>265</v>
      </c>
      <c r="Q70" s="18">
        <v>1412655</v>
      </c>
      <c r="R70" s="18">
        <v>2.1</v>
      </c>
      <c r="S70" s="18">
        <v>0.6</v>
      </c>
      <c r="T70" s="18">
        <f t="shared" ref="T70:T75" si="45">R70-S70</f>
        <v>1.5</v>
      </c>
      <c r="U70" s="18">
        <v>0.04</v>
      </c>
      <c r="V70" s="18">
        <v>220.9</v>
      </c>
      <c r="W70" s="18">
        <v>1498447</v>
      </c>
      <c r="X70" s="18">
        <v>1.6</v>
      </c>
      <c r="Y70" s="18">
        <v>0.39</v>
      </c>
      <c r="Z70" s="18">
        <v>1.2</v>
      </c>
      <c r="AA70" s="18">
        <v>0.04</v>
      </c>
      <c r="AB70" s="18">
        <v>263</v>
      </c>
      <c r="AC70" s="18">
        <v>1403423</v>
      </c>
      <c r="AD70" s="18">
        <v>2.2000000000000002</v>
      </c>
      <c r="AE70" s="18">
        <v>0.6</v>
      </c>
      <c r="AF70" s="18">
        <f t="shared" ref="AF70:AF75" si="46">AD70-AE70</f>
        <v>1.6</v>
      </c>
      <c r="AG70" s="18">
        <v>0.09</v>
      </c>
      <c r="AH70" s="18">
        <v>251</v>
      </c>
      <c r="AI70" s="18">
        <v>1236294.8</v>
      </c>
      <c r="AJ70" s="18">
        <v>2.1</v>
      </c>
      <c r="AK70" s="18">
        <v>0.55000000000000004</v>
      </c>
      <c r="AL70" s="18">
        <v>1.55</v>
      </c>
      <c r="AM70" s="18">
        <v>0.01</v>
      </c>
      <c r="AN70" s="18">
        <v>269</v>
      </c>
      <c r="AO70" s="18">
        <v>1429203</v>
      </c>
      <c r="AP70" s="18">
        <v>2.2000000000000002</v>
      </c>
      <c r="AQ70" s="18">
        <v>0.6</v>
      </c>
      <c r="AR70" s="18">
        <f t="shared" ref="AR70:AR75" si="47">AP70-AQ70</f>
        <v>1.6</v>
      </c>
      <c r="AS70" s="18">
        <v>0.02</v>
      </c>
      <c r="AT70" s="18">
        <v>281</v>
      </c>
      <c r="AU70" s="18">
        <v>1341726</v>
      </c>
      <c r="AV70" s="18">
        <v>1.94</v>
      </c>
      <c r="AW70" s="18">
        <v>0.5</v>
      </c>
      <c r="AX70" s="18">
        <v>1.44</v>
      </c>
      <c r="AY70" s="18">
        <v>7.0000000000000007E-2</v>
      </c>
      <c r="AZ70" s="18">
        <v>302</v>
      </c>
      <c r="BA70" s="18">
        <v>315973</v>
      </c>
      <c r="BB70" s="18">
        <v>2.1</v>
      </c>
      <c r="BC70" s="18">
        <v>0.8</v>
      </c>
      <c r="BD70" s="18">
        <f t="shared" ref="BD70:BD75" si="48">BB70-BC70</f>
        <v>1.3</v>
      </c>
      <c r="BE70" s="18">
        <v>0.06</v>
      </c>
      <c r="BF70" s="18">
        <v>312</v>
      </c>
      <c r="BG70" s="18">
        <v>1068406</v>
      </c>
      <c r="BH70" s="18">
        <v>1.9</v>
      </c>
      <c r="BI70" s="18">
        <v>0.54</v>
      </c>
      <c r="BJ70" s="18">
        <v>1.36</v>
      </c>
      <c r="BK70" s="18">
        <v>0.39</v>
      </c>
      <c r="BL70" s="18">
        <v>263</v>
      </c>
      <c r="BM70" s="18">
        <v>266194</v>
      </c>
      <c r="BN70" s="18">
        <v>2.1</v>
      </c>
      <c r="BO70" s="18">
        <v>0.6</v>
      </c>
      <c r="BP70" s="18">
        <f t="shared" ref="BP70:BP72" si="49">BN70-BO70</f>
        <v>1.5</v>
      </c>
      <c r="BQ70" s="18">
        <v>0.51</v>
      </c>
      <c r="BR70" s="18">
        <v>254</v>
      </c>
      <c r="BS70" s="18">
        <v>1383667</v>
      </c>
      <c r="BT70" s="18">
        <v>1.79</v>
      </c>
      <c r="BU70" s="18">
        <v>0.6</v>
      </c>
      <c r="BV70" s="18">
        <v>1.2</v>
      </c>
      <c r="BW70" s="18">
        <v>0.66</v>
      </c>
      <c r="BX70" s="18">
        <v>343</v>
      </c>
      <c r="BY70" s="18">
        <v>1279940</v>
      </c>
      <c r="BZ70" s="18">
        <v>2</v>
      </c>
      <c r="CA70" s="18">
        <v>0.7</v>
      </c>
      <c r="CB70" s="18">
        <f t="shared" ref="CB70:CB75" si="50">BZ70-CA70</f>
        <v>1.3</v>
      </c>
      <c r="CC70" s="18">
        <v>0.66</v>
      </c>
      <c r="CD70" s="18">
        <v>280.41000000000003</v>
      </c>
      <c r="CE70" s="18">
        <v>1269950</v>
      </c>
      <c r="CF70" s="18">
        <v>1.48</v>
      </c>
      <c r="CG70" s="18">
        <v>0.41</v>
      </c>
      <c r="CH70" s="26">
        <v>1.08</v>
      </c>
      <c r="CI70" s="18">
        <v>0.08</v>
      </c>
      <c r="CJ70" s="18">
        <v>273</v>
      </c>
      <c r="CK70" s="18">
        <v>950187</v>
      </c>
      <c r="CL70" s="18">
        <v>2.2000000000000002</v>
      </c>
      <c r="CM70" s="18">
        <v>0.7</v>
      </c>
      <c r="CN70" s="18">
        <f t="shared" ref="CN70:CN72" si="51">CL70-CM70</f>
        <v>1.5000000000000002</v>
      </c>
      <c r="CO70" s="18">
        <v>0.11</v>
      </c>
      <c r="CP70" s="18">
        <v>214.76</v>
      </c>
      <c r="CQ70" s="18">
        <v>982770</v>
      </c>
      <c r="CR70" s="18">
        <v>1.6</v>
      </c>
      <c r="CS70" s="18">
        <v>0.3</v>
      </c>
      <c r="CT70" s="18">
        <v>1.31</v>
      </c>
    </row>
    <row r="71" spans="2:98" x14ac:dyDescent="0.3">
      <c r="B71" s="56">
        <v>45554</v>
      </c>
      <c r="C71" s="91">
        <v>0.39</v>
      </c>
      <c r="D71" s="91">
        <v>240</v>
      </c>
      <c r="E71" s="91">
        <v>1597728</v>
      </c>
      <c r="F71" s="91">
        <v>1.8</v>
      </c>
      <c r="G71" s="91">
        <v>0.6</v>
      </c>
      <c r="H71" s="91">
        <f t="shared" si="44"/>
        <v>1.2000000000000002</v>
      </c>
      <c r="I71" s="18"/>
      <c r="J71" s="18"/>
      <c r="K71" s="18"/>
      <c r="L71" s="18"/>
      <c r="M71" s="18"/>
      <c r="N71" s="18"/>
      <c r="O71" s="91">
        <v>0</v>
      </c>
      <c r="P71" s="91">
        <v>225</v>
      </c>
      <c r="Q71" s="91">
        <v>1418139</v>
      </c>
      <c r="R71" s="91">
        <v>1.8</v>
      </c>
      <c r="S71" s="91">
        <v>0.6</v>
      </c>
      <c r="T71" s="91">
        <f t="shared" si="45"/>
        <v>1.2000000000000002</v>
      </c>
      <c r="U71" s="18"/>
      <c r="V71" s="18"/>
      <c r="W71" s="18"/>
      <c r="X71" s="18"/>
      <c r="Y71" s="18"/>
      <c r="Z71" s="18"/>
      <c r="AA71" s="91">
        <v>0.04</v>
      </c>
      <c r="AB71" s="91">
        <v>238</v>
      </c>
      <c r="AC71" s="91">
        <v>1408842</v>
      </c>
      <c r="AD71" s="91">
        <v>1.8</v>
      </c>
      <c r="AE71" s="91">
        <v>0.6</v>
      </c>
      <c r="AF71" s="91">
        <f t="shared" si="46"/>
        <v>1.2000000000000002</v>
      </c>
      <c r="AG71" s="18"/>
      <c r="AH71" s="18"/>
      <c r="AI71" s="18"/>
      <c r="AJ71" s="18"/>
      <c r="AK71" s="18"/>
      <c r="AL71" s="18"/>
      <c r="AM71" s="91">
        <v>0.01</v>
      </c>
      <c r="AN71" s="91">
        <v>225</v>
      </c>
      <c r="AO71" s="91">
        <v>1434382</v>
      </c>
      <c r="AP71" s="91">
        <v>1.8</v>
      </c>
      <c r="AQ71" s="91">
        <v>0.6</v>
      </c>
      <c r="AR71" s="91">
        <f t="shared" si="47"/>
        <v>1.2000000000000002</v>
      </c>
      <c r="AS71" s="18"/>
      <c r="AT71" s="18"/>
      <c r="AU71" s="18"/>
      <c r="AV71" s="18"/>
      <c r="AW71" s="18"/>
      <c r="AX71" s="18"/>
      <c r="AY71" s="91">
        <v>0.08</v>
      </c>
      <c r="AZ71" s="91">
        <v>274</v>
      </c>
      <c r="BA71" s="91">
        <v>322198</v>
      </c>
      <c r="BB71" s="91">
        <v>1.7</v>
      </c>
      <c r="BC71" s="91">
        <v>0.7</v>
      </c>
      <c r="BD71" s="91">
        <f t="shared" si="48"/>
        <v>1</v>
      </c>
      <c r="BE71" s="62"/>
      <c r="BF71" s="62"/>
      <c r="BG71" s="62"/>
      <c r="BH71" s="62"/>
      <c r="BI71" s="62"/>
      <c r="BJ71" s="62"/>
      <c r="BK71" s="91">
        <v>0.42</v>
      </c>
      <c r="BL71" s="91">
        <v>200</v>
      </c>
      <c r="BM71" s="91">
        <v>271325</v>
      </c>
      <c r="BN71" s="91">
        <v>1.8</v>
      </c>
      <c r="BO71" s="91">
        <v>0.6</v>
      </c>
      <c r="BP71" s="91">
        <f t="shared" si="49"/>
        <v>1.2000000000000002</v>
      </c>
      <c r="BQ71" s="18"/>
      <c r="BR71" s="18"/>
      <c r="BS71" s="18"/>
      <c r="BT71" s="18"/>
      <c r="BU71" s="18"/>
      <c r="BV71" s="18"/>
      <c r="BW71" s="91">
        <v>0.59</v>
      </c>
      <c r="BX71" s="91">
        <v>322</v>
      </c>
      <c r="BY71" s="91">
        <v>1286681</v>
      </c>
      <c r="BZ71" s="91">
        <v>2.1</v>
      </c>
      <c r="CA71" s="91">
        <v>0.7</v>
      </c>
      <c r="CB71" s="91">
        <f t="shared" si="50"/>
        <v>1.4000000000000001</v>
      </c>
      <c r="CC71" s="18"/>
      <c r="CD71" s="18"/>
      <c r="CE71" s="18"/>
      <c r="CF71" s="18"/>
      <c r="CG71" s="18"/>
      <c r="CH71" s="18"/>
      <c r="CI71" s="91">
        <v>0.09</v>
      </c>
      <c r="CJ71" s="91">
        <v>198</v>
      </c>
      <c r="CK71" s="91">
        <v>955502</v>
      </c>
      <c r="CL71" s="91">
        <v>1.8</v>
      </c>
      <c r="CM71" s="91">
        <v>0.7</v>
      </c>
      <c r="CN71" s="91">
        <f t="shared" si="51"/>
        <v>1.1000000000000001</v>
      </c>
      <c r="CO71" s="18"/>
      <c r="CP71" s="18"/>
      <c r="CQ71" s="18"/>
      <c r="CR71" s="18"/>
      <c r="CS71" s="18"/>
      <c r="CT71" s="18"/>
    </row>
    <row r="72" spans="2:98" x14ac:dyDescent="0.3">
      <c r="B72" s="56">
        <v>45555</v>
      </c>
      <c r="C72" s="18">
        <v>0.39</v>
      </c>
      <c r="D72" s="18">
        <v>290</v>
      </c>
      <c r="E72" s="18">
        <v>1601539</v>
      </c>
      <c r="F72" s="18">
        <v>2.1</v>
      </c>
      <c r="G72" s="18">
        <v>0.7</v>
      </c>
      <c r="H72" s="91">
        <f t="shared" si="44"/>
        <v>1.4000000000000001</v>
      </c>
      <c r="I72" s="18"/>
      <c r="J72" s="18"/>
      <c r="K72" s="18"/>
      <c r="L72" s="18"/>
      <c r="M72" s="18"/>
      <c r="N72" s="18"/>
      <c r="O72" s="18">
        <v>0</v>
      </c>
      <c r="P72" s="18">
        <v>275</v>
      </c>
      <c r="Q72" s="18">
        <v>1421847</v>
      </c>
      <c r="R72" s="18">
        <v>2</v>
      </c>
      <c r="S72" s="18">
        <v>0.6</v>
      </c>
      <c r="T72" s="91">
        <f t="shared" si="45"/>
        <v>1.4</v>
      </c>
      <c r="U72" s="18"/>
      <c r="V72" s="18"/>
      <c r="W72" s="18"/>
      <c r="X72" s="18"/>
      <c r="Y72" s="18"/>
      <c r="Z72" s="18"/>
      <c r="AA72" s="18">
        <v>0.04</v>
      </c>
      <c r="AB72" s="18">
        <v>210</v>
      </c>
      <c r="AC72" s="18">
        <v>1412632</v>
      </c>
      <c r="AD72" s="18">
        <v>1.8</v>
      </c>
      <c r="AE72" s="18">
        <v>0.6</v>
      </c>
      <c r="AF72" s="91">
        <f t="shared" si="46"/>
        <v>1.2000000000000002</v>
      </c>
      <c r="AG72" s="18"/>
      <c r="AH72" s="18"/>
      <c r="AI72" s="18"/>
      <c r="AJ72" s="18"/>
      <c r="AK72" s="18"/>
      <c r="AL72" s="18"/>
      <c r="AM72" s="18">
        <v>0.01</v>
      </c>
      <c r="AN72" s="18">
        <v>210</v>
      </c>
      <c r="AO72" s="18">
        <v>1437966</v>
      </c>
      <c r="AP72" s="18">
        <v>1.8</v>
      </c>
      <c r="AQ72" s="18">
        <v>0.6</v>
      </c>
      <c r="AR72" s="91">
        <f t="shared" si="47"/>
        <v>1.2000000000000002</v>
      </c>
      <c r="AS72" s="18"/>
      <c r="AT72" s="18"/>
      <c r="AU72" s="18"/>
      <c r="AV72" s="18"/>
      <c r="AW72" s="18"/>
      <c r="AX72" s="18"/>
      <c r="AY72" s="18">
        <v>0.09</v>
      </c>
      <c r="AZ72" s="18">
        <v>247</v>
      </c>
      <c r="BA72" s="18">
        <v>326489</v>
      </c>
      <c r="BB72" s="18">
        <v>1.8</v>
      </c>
      <c r="BC72" s="18">
        <v>0.7</v>
      </c>
      <c r="BD72" s="91">
        <f t="shared" si="48"/>
        <v>1.1000000000000001</v>
      </c>
      <c r="BE72" s="62"/>
      <c r="BF72" s="62"/>
      <c r="BG72" s="62"/>
      <c r="BH72" s="62"/>
      <c r="BI72" s="62"/>
      <c r="BJ72" s="62"/>
      <c r="BK72" s="18">
        <v>0.42</v>
      </c>
      <c r="BL72" s="18">
        <v>210</v>
      </c>
      <c r="BM72" s="18">
        <v>274915</v>
      </c>
      <c r="BN72" s="18">
        <v>1.8</v>
      </c>
      <c r="BO72" s="18">
        <v>0.6</v>
      </c>
      <c r="BP72" s="91">
        <f t="shared" si="49"/>
        <v>1.2000000000000002</v>
      </c>
      <c r="BQ72" s="18"/>
      <c r="BR72" s="18"/>
      <c r="BS72" s="18"/>
      <c r="BT72" s="18"/>
      <c r="BU72" s="18"/>
      <c r="BV72" s="18"/>
      <c r="BW72" s="18">
        <v>0.54</v>
      </c>
      <c r="BX72" s="18">
        <v>394</v>
      </c>
      <c r="BY72" s="18">
        <v>1290746</v>
      </c>
      <c r="BZ72" s="18">
        <v>1.7</v>
      </c>
      <c r="CA72" s="18">
        <v>0.65</v>
      </c>
      <c r="CB72" s="91">
        <f t="shared" si="50"/>
        <v>1.0499999999999998</v>
      </c>
      <c r="CC72" s="18"/>
      <c r="CD72" s="18"/>
      <c r="CE72" s="18"/>
      <c r="CF72" s="18"/>
      <c r="CG72" s="18"/>
      <c r="CH72" s="18"/>
      <c r="CI72" s="18">
        <v>0.09</v>
      </c>
      <c r="CJ72" s="18">
        <v>281</v>
      </c>
      <c r="CK72" s="18">
        <v>958941</v>
      </c>
      <c r="CL72" s="18">
        <v>2.1</v>
      </c>
      <c r="CM72" s="18">
        <v>0.47</v>
      </c>
      <c r="CN72" s="91">
        <f t="shared" si="51"/>
        <v>1.6300000000000001</v>
      </c>
      <c r="CO72" s="18"/>
      <c r="CP72" s="18"/>
      <c r="CQ72" s="18"/>
      <c r="CR72" s="18"/>
      <c r="CS72" s="18"/>
      <c r="CT72" s="18"/>
    </row>
    <row r="73" spans="2:98" x14ac:dyDescent="0.3">
      <c r="B73" s="56">
        <v>45556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91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91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91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91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91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2:98" x14ac:dyDescent="0.3">
      <c r="B74" s="56">
        <v>45557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91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91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91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91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91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2:98" x14ac:dyDescent="0.3">
      <c r="B75" s="56">
        <v>45558</v>
      </c>
      <c r="C75" s="18">
        <v>0.78</v>
      </c>
      <c r="D75" s="18">
        <v>235</v>
      </c>
      <c r="E75" s="18">
        <v>1615924</v>
      </c>
      <c r="F75" s="18">
        <v>1.7</v>
      </c>
      <c r="G75" s="18">
        <v>0.7</v>
      </c>
      <c r="H75" s="18">
        <f t="shared" ref="H75" si="52">F75-G75</f>
        <v>1</v>
      </c>
      <c r="I75" s="18"/>
      <c r="J75" s="18"/>
      <c r="K75" s="18"/>
      <c r="L75" s="18"/>
      <c r="M75" s="18"/>
      <c r="N75" s="18"/>
      <c r="O75" s="18">
        <v>0</v>
      </c>
      <c r="P75" s="18">
        <v>237</v>
      </c>
      <c r="Q75" s="18">
        <v>1436431</v>
      </c>
      <c r="R75" s="18">
        <v>1.7</v>
      </c>
      <c r="S75" s="18">
        <v>0.6</v>
      </c>
      <c r="T75" s="18">
        <f t="shared" si="45"/>
        <v>1.1000000000000001</v>
      </c>
      <c r="U75" s="18"/>
      <c r="V75" s="18"/>
      <c r="W75" s="18"/>
      <c r="X75" s="18"/>
      <c r="Y75" s="18"/>
      <c r="Z75" s="18"/>
      <c r="AA75" s="18">
        <v>0.04</v>
      </c>
      <c r="AB75" s="18">
        <v>265</v>
      </c>
      <c r="AC75" s="18">
        <v>1428305</v>
      </c>
      <c r="AD75" s="18">
        <v>1.7</v>
      </c>
      <c r="AE75" s="18">
        <v>0.7</v>
      </c>
      <c r="AF75" s="18">
        <f t="shared" si="46"/>
        <v>1</v>
      </c>
      <c r="AG75" s="18"/>
      <c r="AH75" s="18"/>
      <c r="AI75" s="18"/>
      <c r="AJ75" s="18"/>
      <c r="AK75" s="18"/>
      <c r="AL75" s="18"/>
      <c r="AM75" s="18">
        <v>0.01</v>
      </c>
      <c r="AN75" s="18">
        <v>214</v>
      </c>
      <c r="AO75" s="18">
        <v>1450989</v>
      </c>
      <c r="AP75" s="18">
        <v>1.7</v>
      </c>
      <c r="AQ75" s="18">
        <v>0.6</v>
      </c>
      <c r="AR75" s="18">
        <f t="shared" si="47"/>
        <v>1.1000000000000001</v>
      </c>
      <c r="AS75" s="18"/>
      <c r="AT75" s="18"/>
      <c r="AU75" s="18"/>
      <c r="AV75" s="18"/>
      <c r="AW75" s="18"/>
      <c r="AX75" s="18"/>
      <c r="AY75" s="18">
        <v>0.12</v>
      </c>
      <c r="AZ75" s="18">
        <v>270</v>
      </c>
      <c r="BA75" s="18">
        <v>342118</v>
      </c>
      <c r="BB75" s="18">
        <v>1.7</v>
      </c>
      <c r="BC75" s="18">
        <v>0.7</v>
      </c>
      <c r="BD75" s="18">
        <f t="shared" si="48"/>
        <v>1</v>
      </c>
      <c r="BE75" s="18"/>
      <c r="BF75" s="18"/>
      <c r="BG75" s="18"/>
      <c r="BH75" s="18"/>
      <c r="BI75" s="18"/>
      <c r="BJ75" s="18"/>
      <c r="BK75" s="18">
        <v>0.5</v>
      </c>
      <c r="BL75" s="18">
        <v>230</v>
      </c>
      <c r="BM75" s="18">
        <v>288174</v>
      </c>
      <c r="BN75" s="18">
        <v>1.7</v>
      </c>
      <c r="BO75" s="18">
        <v>0.6</v>
      </c>
      <c r="BP75" s="18">
        <f t="shared" ref="BP75" si="53">BN75-BO75</f>
        <v>1.1000000000000001</v>
      </c>
      <c r="BQ75" s="18"/>
      <c r="BR75" s="18"/>
      <c r="BS75" s="18"/>
      <c r="BT75" s="18"/>
      <c r="BU75" s="18"/>
      <c r="BV75" s="18"/>
      <c r="BW75" s="18">
        <v>0.38</v>
      </c>
      <c r="BX75" s="18">
        <v>289</v>
      </c>
      <c r="BY75" s="18">
        <v>1308613</v>
      </c>
      <c r="BZ75" s="18">
        <v>1.8</v>
      </c>
      <c r="CA75" s="18">
        <v>0.7</v>
      </c>
      <c r="CB75" s="18">
        <f t="shared" si="50"/>
        <v>1.1000000000000001</v>
      </c>
      <c r="CC75" s="18"/>
      <c r="CD75" s="18"/>
      <c r="CE75" s="18"/>
      <c r="CF75" s="18"/>
      <c r="CG75" s="18"/>
      <c r="CH75" s="18"/>
      <c r="CI75" s="18">
        <v>0.09</v>
      </c>
      <c r="CJ75" s="18">
        <v>232</v>
      </c>
      <c r="CK75" s="18">
        <v>972541</v>
      </c>
      <c r="CL75" s="18">
        <v>1.8</v>
      </c>
      <c r="CM75" s="18">
        <v>0.7</v>
      </c>
      <c r="CN75" s="18">
        <f t="shared" ref="CN75" si="54">CL75-CM75</f>
        <v>1.1000000000000001</v>
      </c>
      <c r="CO75" s="18"/>
      <c r="CP75" s="18"/>
      <c r="CQ75" s="18"/>
      <c r="CR75" s="18"/>
      <c r="CS75" s="18"/>
      <c r="CT75" s="18"/>
    </row>
  </sheetData>
  <mergeCells count="90">
    <mergeCell ref="Q5:Q6"/>
    <mergeCell ref="AC5:AC6"/>
    <mergeCell ref="AO5:AO6"/>
    <mergeCell ref="BA5:BA6"/>
    <mergeCell ref="BM5:BM6"/>
    <mergeCell ref="AN5:AN6"/>
    <mergeCell ref="AS5:AS6"/>
    <mergeCell ref="AT5:AT6"/>
    <mergeCell ref="AY5:AY6"/>
    <mergeCell ref="AZ5:AZ6"/>
    <mergeCell ref="AU5:AU6"/>
    <mergeCell ref="BF5:BF6"/>
    <mergeCell ref="BJ5:BJ6"/>
    <mergeCell ref="BD5:BD6"/>
    <mergeCell ref="BE5:BE6"/>
    <mergeCell ref="BL5:BL6"/>
    <mergeCell ref="B3:B4"/>
    <mergeCell ref="B5:B6"/>
    <mergeCell ref="H5:H6"/>
    <mergeCell ref="V5:V6"/>
    <mergeCell ref="CT5:CT6"/>
    <mergeCell ref="BK5:BK6"/>
    <mergeCell ref="BP5:BP6"/>
    <mergeCell ref="AM5:AM6"/>
    <mergeCell ref="AX5:AX6"/>
    <mergeCell ref="AR5:AR6"/>
    <mergeCell ref="C3:H4"/>
    <mergeCell ref="AF5:AF6"/>
    <mergeCell ref="AH5:AH6"/>
    <mergeCell ref="AA5:AA6"/>
    <mergeCell ref="C5:C6"/>
    <mergeCell ref="T5:T6"/>
    <mergeCell ref="C2:N2"/>
    <mergeCell ref="O2:Z2"/>
    <mergeCell ref="O3:T4"/>
    <mergeCell ref="U3:Z4"/>
    <mergeCell ref="P5:P6"/>
    <mergeCell ref="U5:U6"/>
    <mergeCell ref="Z5:Z6"/>
    <mergeCell ref="D5:D6"/>
    <mergeCell ref="I3:N4"/>
    <mergeCell ref="I5:I6"/>
    <mergeCell ref="J5:J6"/>
    <mergeCell ref="N5:N6"/>
    <mergeCell ref="O5:O6"/>
    <mergeCell ref="K5:K6"/>
    <mergeCell ref="W5:W6"/>
    <mergeCell ref="E5:E6"/>
    <mergeCell ref="AA2:AL2"/>
    <mergeCell ref="AA3:AF4"/>
    <mergeCell ref="AG3:AL4"/>
    <mergeCell ref="AB5:AB6"/>
    <mergeCell ref="AG5:AG6"/>
    <mergeCell ref="AL5:AL6"/>
    <mergeCell ref="AI5:AI6"/>
    <mergeCell ref="CI2:CT2"/>
    <mergeCell ref="BW3:CB4"/>
    <mergeCell ref="CC3:CH4"/>
    <mergeCell ref="CI3:CN4"/>
    <mergeCell ref="CD5:CD6"/>
    <mergeCell ref="CI5:CI6"/>
    <mergeCell ref="CJ5:CJ6"/>
    <mergeCell ref="CP5:CP6"/>
    <mergeCell ref="CO3:CT4"/>
    <mergeCell ref="CH5:CH6"/>
    <mergeCell ref="CN5:CN6"/>
    <mergeCell ref="CO5:CO6"/>
    <mergeCell ref="CK5:CK6"/>
    <mergeCell ref="CC5:CC6"/>
    <mergeCell ref="CQ5:CQ6"/>
    <mergeCell ref="AM2:AX2"/>
    <mergeCell ref="AM3:AR4"/>
    <mergeCell ref="AS3:AX4"/>
    <mergeCell ref="AY2:BJ2"/>
    <mergeCell ref="BK2:BV2"/>
    <mergeCell ref="AY3:BD4"/>
    <mergeCell ref="BE3:BJ4"/>
    <mergeCell ref="BK3:BP4"/>
    <mergeCell ref="BQ3:BV4"/>
    <mergeCell ref="BG5:BG6"/>
    <mergeCell ref="BS5:BS6"/>
    <mergeCell ref="BY5:BY6"/>
    <mergeCell ref="BR5:BR6"/>
    <mergeCell ref="BW2:CH2"/>
    <mergeCell ref="BQ5:BQ6"/>
    <mergeCell ref="BW5:BW6"/>
    <mergeCell ref="BX5:BX6"/>
    <mergeCell ref="CB5:CB6"/>
    <mergeCell ref="CE5:CE6"/>
    <mergeCell ref="BV5:BV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77"/>
  <sheetViews>
    <sheetView workbookViewId="0">
      <pane xSplit="2" ySplit="8" topLeftCell="C51" activePane="bottomRight" state="frozen"/>
      <selection pane="topRight" activeCell="C1" sqref="C1"/>
      <selection pane="bottomLeft" activeCell="A9" sqref="A9"/>
      <selection pane="bottomRight" activeCell="S71" sqref="S71"/>
    </sheetView>
  </sheetViews>
  <sheetFormatPr baseColWidth="10" defaultRowHeight="14.4" x14ac:dyDescent="0.3"/>
  <cols>
    <col min="2" max="2" width="34.109375" customWidth="1"/>
    <col min="3" max="3" width="15.6640625" customWidth="1"/>
    <col min="4" max="4" width="14.44140625" bestFit="1" customWidth="1"/>
    <col min="5" max="5" width="9.5546875" customWidth="1"/>
    <col min="6" max="6" width="8.109375" customWidth="1"/>
    <col min="7" max="7" width="14.5546875" customWidth="1"/>
    <col min="8" max="8" width="8.5546875" bestFit="1" customWidth="1"/>
    <col min="9" max="9" width="8.44140625" customWidth="1"/>
    <col min="12" max="12" width="8.5546875" bestFit="1" customWidth="1"/>
    <col min="13" max="13" width="7.109375" customWidth="1"/>
  </cols>
  <sheetData>
    <row r="3" spans="2:15" ht="15" thickBot="1" x14ac:dyDescent="0.35"/>
    <row r="4" spans="2:15" ht="16.5" customHeight="1" x14ac:dyDescent="0.3">
      <c r="B4" s="261" t="s">
        <v>66</v>
      </c>
      <c r="C4" s="263" t="s">
        <v>37</v>
      </c>
      <c r="D4" s="264"/>
      <c r="E4" s="264"/>
      <c r="F4" s="264"/>
      <c r="G4" s="264"/>
      <c r="H4" s="264"/>
      <c r="I4" s="265"/>
      <c r="J4" s="263" t="s">
        <v>67</v>
      </c>
      <c r="K4" s="264"/>
      <c r="L4" s="264"/>
      <c r="M4" s="264"/>
      <c r="N4" s="264"/>
      <c r="O4" s="265"/>
    </row>
    <row r="5" spans="2:15" ht="15" customHeight="1" x14ac:dyDescent="0.3">
      <c r="B5" s="262"/>
      <c r="C5" s="266"/>
      <c r="D5" s="267"/>
      <c r="E5" s="267"/>
      <c r="F5" s="267"/>
      <c r="G5" s="267"/>
      <c r="H5" s="267"/>
      <c r="I5" s="268"/>
      <c r="J5" s="266"/>
      <c r="K5" s="267"/>
      <c r="L5" s="267"/>
      <c r="M5" s="267"/>
      <c r="N5" s="267"/>
      <c r="O5" s="268"/>
    </row>
    <row r="6" spans="2:15" ht="15.75" customHeight="1" thickBot="1" x14ac:dyDescent="0.35">
      <c r="B6" s="262"/>
      <c r="C6" s="269"/>
      <c r="D6" s="270"/>
      <c r="E6" s="270"/>
      <c r="F6" s="270"/>
      <c r="G6" s="270"/>
      <c r="H6" s="270"/>
      <c r="I6" s="271"/>
      <c r="J6" s="269"/>
      <c r="K6" s="270"/>
      <c r="L6" s="270"/>
      <c r="M6" s="270"/>
      <c r="N6" s="270"/>
      <c r="O6" s="271"/>
    </row>
    <row r="7" spans="2:15" x14ac:dyDescent="0.3">
      <c r="B7" s="258" t="s">
        <v>41</v>
      </c>
      <c r="C7" s="123" t="s">
        <v>117</v>
      </c>
      <c r="D7" s="124" t="s">
        <v>118</v>
      </c>
      <c r="E7" s="260" t="s">
        <v>9</v>
      </c>
      <c r="F7" s="260" t="s">
        <v>62</v>
      </c>
      <c r="G7" s="260" t="s">
        <v>64</v>
      </c>
      <c r="H7" s="260" t="s">
        <v>63</v>
      </c>
      <c r="I7" s="257" t="s">
        <v>65</v>
      </c>
      <c r="J7" s="123" t="s">
        <v>117</v>
      </c>
      <c r="K7" s="124" t="s">
        <v>118</v>
      </c>
      <c r="L7" s="260" t="s">
        <v>9</v>
      </c>
      <c r="M7" s="260" t="s">
        <v>62</v>
      </c>
      <c r="N7" s="260" t="s">
        <v>64</v>
      </c>
      <c r="O7" s="257" t="s">
        <v>63</v>
      </c>
    </row>
    <row r="8" spans="2:15" ht="28.2" thickBot="1" x14ac:dyDescent="0.35">
      <c r="B8" s="259"/>
      <c r="C8" s="128" t="s">
        <v>7</v>
      </c>
      <c r="D8" s="61" t="s">
        <v>8</v>
      </c>
      <c r="E8" s="239"/>
      <c r="F8" s="239"/>
      <c r="G8" s="239"/>
      <c r="H8" s="239"/>
      <c r="I8" s="243"/>
      <c r="J8" s="128" t="s">
        <v>7</v>
      </c>
      <c r="K8" s="61" t="s">
        <v>8</v>
      </c>
      <c r="L8" s="239"/>
      <c r="M8" s="239"/>
      <c r="N8" s="239"/>
      <c r="O8" s="243"/>
    </row>
    <row r="9" spans="2:15" x14ac:dyDescent="0.3">
      <c r="B9" s="102">
        <v>45490</v>
      </c>
      <c r="C9" s="140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3" t="s">
        <v>11</v>
      </c>
      <c r="J9" s="24" t="s">
        <v>11</v>
      </c>
      <c r="K9" s="25" t="s">
        <v>11</v>
      </c>
      <c r="L9" s="25" t="s">
        <v>11</v>
      </c>
      <c r="M9" s="25" t="s">
        <v>11</v>
      </c>
      <c r="N9" s="25" t="s">
        <v>11</v>
      </c>
      <c r="O9" s="125" t="s">
        <v>11</v>
      </c>
    </row>
    <row r="10" spans="2:15" x14ac:dyDescent="0.3">
      <c r="B10" s="103">
        <v>45491</v>
      </c>
      <c r="C10" s="11">
        <v>4.0999999999999996</v>
      </c>
      <c r="D10" s="4">
        <v>3.6</v>
      </c>
      <c r="E10" s="4">
        <f>C10-D10</f>
        <v>0.49999999999999956</v>
      </c>
      <c r="F10" s="4" t="s">
        <v>11</v>
      </c>
      <c r="G10" s="4" t="s">
        <v>11</v>
      </c>
      <c r="H10" s="4" t="s">
        <v>11</v>
      </c>
      <c r="I10" s="13" t="s">
        <v>11</v>
      </c>
      <c r="J10" s="17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5" t="s">
        <v>11</v>
      </c>
    </row>
    <row r="11" spans="2:15" x14ac:dyDescent="0.3">
      <c r="B11" s="103">
        <v>45492</v>
      </c>
      <c r="C11" s="11">
        <v>4</v>
      </c>
      <c r="D11" s="4">
        <v>3.5</v>
      </c>
      <c r="E11" s="4">
        <f>C11-D11</f>
        <v>0.5</v>
      </c>
      <c r="F11" s="4" t="s">
        <v>11</v>
      </c>
      <c r="G11" s="4" t="s">
        <v>11</v>
      </c>
      <c r="H11" s="4" t="s">
        <v>11</v>
      </c>
      <c r="I11" s="13" t="s">
        <v>11</v>
      </c>
      <c r="J11" s="17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5" t="s">
        <v>11</v>
      </c>
    </row>
    <row r="12" spans="2:15" x14ac:dyDescent="0.3">
      <c r="B12" s="103">
        <v>45493</v>
      </c>
      <c r="C12" s="11"/>
      <c r="D12" s="4"/>
      <c r="E12" s="4"/>
      <c r="F12" s="4"/>
      <c r="G12" s="4"/>
      <c r="H12" s="4"/>
      <c r="I12" s="13"/>
      <c r="J12" s="17"/>
      <c r="K12" s="18"/>
      <c r="L12" s="18"/>
      <c r="M12" s="18"/>
      <c r="N12" s="18"/>
      <c r="O12" s="15"/>
    </row>
    <row r="13" spans="2:15" x14ac:dyDescent="0.3">
      <c r="B13" s="103">
        <v>45494</v>
      </c>
      <c r="C13" s="11"/>
      <c r="D13" s="4"/>
      <c r="E13" s="4"/>
      <c r="F13" s="4"/>
      <c r="G13" s="4"/>
      <c r="H13" s="4"/>
      <c r="I13" s="13"/>
      <c r="J13" s="17"/>
      <c r="K13" s="18"/>
      <c r="L13" s="18"/>
      <c r="M13" s="18"/>
      <c r="N13" s="18"/>
      <c r="O13" s="15"/>
    </row>
    <row r="14" spans="2:15" x14ac:dyDescent="0.3">
      <c r="B14" s="103">
        <v>45495</v>
      </c>
      <c r="C14" s="11">
        <v>4.5</v>
      </c>
      <c r="D14" s="4">
        <v>4</v>
      </c>
      <c r="E14" s="4">
        <f>C14-D14</f>
        <v>0.5</v>
      </c>
      <c r="F14" s="4">
        <v>7.78</v>
      </c>
      <c r="G14" s="18">
        <v>41</v>
      </c>
      <c r="H14" s="18">
        <v>193</v>
      </c>
      <c r="I14" s="15">
        <v>17</v>
      </c>
      <c r="J14" s="17">
        <v>4.45</v>
      </c>
      <c r="K14" s="18">
        <v>2.91</v>
      </c>
      <c r="L14" s="18">
        <f t="shared" ref="L14:L28" si="0">J14-K14</f>
        <v>1.54</v>
      </c>
      <c r="M14" s="18">
        <v>7.78</v>
      </c>
      <c r="N14" s="18">
        <v>41.5</v>
      </c>
      <c r="O14" s="15">
        <v>191</v>
      </c>
    </row>
    <row r="15" spans="2:15" x14ac:dyDescent="0.3">
      <c r="B15" s="103">
        <v>45496</v>
      </c>
      <c r="C15" s="11"/>
      <c r="D15" s="4"/>
      <c r="E15" s="4"/>
      <c r="F15" s="4"/>
      <c r="G15" s="18"/>
      <c r="H15" s="18"/>
      <c r="I15" s="15"/>
      <c r="J15" s="17"/>
      <c r="K15" s="18"/>
      <c r="L15" s="18"/>
      <c r="M15" s="18"/>
      <c r="N15" s="18"/>
      <c r="O15" s="15"/>
    </row>
    <row r="16" spans="2:15" x14ac:dyDescent="0.3">
      <c r="B16" s="103">
        <v>45497</v>
      </c>
      <c r="C16" s="11">
        <v>4.2</v>
      </c>
      <c r="D16" s="4">
        <v>3.7</v>
      </c>
      <c r="E16" s="4">
        <f>C16-D16</f>
        <v>0.5</v>
      </c>
      <c r="F16" s="4">
        <v>7.79</v>
      </c>
      <c r="G16" s="18">
        <v>41.7</v>
      </c>
      <c r="H16" s="18">
        <v>126</v>
      </c>
      <c r="I16" s="15">
        <v>17.8</v>
      </c>
      <c r="J16" s="17">
        <v>4.05</v>
      </c>
      <c r="K16" s="18">
        <v>3.33</v>
      </c>
      <c r="L16" s="18">
        <f t="shared" si="0"/>
        <v>0.71999999999999975</v>
      </c>
      <c r="M16" s="18">
        <v>7.65</v>
      </c>
      <c r="N16" s="18">
        <v>42</v>
      </c>
      <c r="O16" s="15">
        <v>112.3</v>
      </c>
    </row>
    <row r="17" spans="2:15" x14ac:dyDescent="0.3">
      <c r="B17" s="103">
        <v>45498</v>
      </c>
      <c r="C17" s="11">
        <v>4.2</v>
      </c>
      <c r="D17" s="4">
        <v>3.7</v>
      </c>
      <c r="E17" s="4">
        <f t="shared" ref="E17:E39" si="1">C17-D17</f>
        <v>0.5</v>
      </c>
      <c r="F17" s="4">
        <v>7.96</v>
      </c>
      <c r="G17" s="18">
        <v>41.7</v>
      </c>
      <c r="H17" s="18">
        <v>152</v>
      </c>
      <c r="I17" s="15">
        <v>17.8</v>
      </c>
      <c r="J17" s="17">
        <v>4.07</v>
      </c>
      <c r="K17" s="18">
        <v>3.36</v>
      </c>
      <c r="L17" s="18">
        <f t="shared" si="0"/>
        <v>0.71000000000000041</v>
      </c>
      <c r="M17" s="18">
        <v>7.98</v>
      </c>
      <c r="N17" s="18">
        <v>42</v>
      </c>
      <c r="O17" s="15">
        <v>153.4</v>
      </c>
    </row>
    <row r="18" spans="2:15" x14ac:dyDescent="0.3">
      <c r="B18" s="103">
        <v>45499</v>
      </c>
      <c r="C18" s="11"/>
      <c r="D18" s="4"/>
      <c r="E18" s="4"/>
      <c r="F18" s="4"/>
      <c r="G18" s="18"/>
      <c r="H18" s="18"/>
      <c r="I18" s="15"/>
      <c r="J18" s="17"/>
      <c r="K18" s="18"/>
      <c r="L18" s="18"/>
      <c r="M18" s="18"/>
      <c r="N18" s="18"/>
      <c r="O18" s="15"/>
    </row>
    <row r="19" spans="2:15" x14ac:dyDescent="0.3">
      <c r="B19" s="103">
        <v>45500</v>
      </c>
      <c r="C19" s="11"/>
      <c r="D19" s="4"/>
      <c r="E19" s="4"/>
      <c r="F19" s="4"/>
      <c r="G19" s="18"/>
      <c r="H19" s="18"/>
      <c r="I19" s="15"/>
      <c r="J19" s="17"/>
      <c r="K19" s="18"/>
      <c r="L19" s="18"/>
      <c r="M19" s="18"/>
      <c r="N19" s="18"/>
      <c r="O19" s="15"/>
    </row>
    <row r="20" spans="2:15" x14ac:dyDescent="0.3">
      <c r="B20" s="103">
        <v>45501</v>
      </c>
      <c r="C20" s="11"/>
      <c r="D20" s="4"/>
      <c r="E20" s="4"/>
      <c r="F20" s="4"/>
      <c r="G20" s="18"/>
      <c r="H20" s="18"/>
      <c r="I20" s="15"/>
      <c r="J20" s="17"/>
      <c r="K20" s="18"/>
      <c r="L20" s="18"/>
      <c r="M20" s="18"/>
      <c r="N20" s="18"/>
      <c r="O20" s="15"/>
    </row>
    <row r="21" spans="2:15" x14ac:dyDescent="0.3">
      <c r="B21" s="103">
        <v>45502</v>
      </c>
      <c r="C21" s="17">
        <v>4.2</v>
      </c>
      <c r="D21" s="18">
        <v>3.5</v>
      </c>
      <c r="E21" s="4">
        <f t="shared" si="1"/>
        <v>0.70000000000000018</v>
      </c>
      <c r="F21" s="4">
        <v>7.91</v>
      </c>
      <c r="G21" s="18">
        <v>42.1</v>
      </c>
      <c r="H21" s="18">
        <v>145</v>
      </c>
      <c r="I21" s="15">
        <v>17.899999999999999</v>
      </c>
      <c r="J21" s="17">
        <v>4.1100000000000003</v>
      </c>
      <c r="K21" s="18">
        <v>3.35</v>
      </c>
      <c r="L21" s="18">
        <f t="shared" si="0"/>
        <v>0.76000000000000023</v>
      </c>
      <c r="M21" s="18">
        <v>7.94</v>
      </c>
      <c r="N21" s="18">
        <v>42.4</v>
      </c>
      <c r="O21" s="15">
        <v>143.5</v>
      </c>
    </row>
    <row r="22" spans="2:15" x14ac:dyDescent="0.3">
      <c r="B22" s="103">
        <v>45503</v>
      </c>
      <c r="C22" s="17"/>
      <c r="D22" s="18"/>
      <c r="E22" s="4"/>
      <c r="F22" s="4"/>
      <c r="G22" s="18"/>
      <c r="H22" s="18"/>
      <c r="I22" s="15"/>
      <c r="J22" s="17"/>
      <c r="K22" s="18"/>
      <c r="L22" s="18"/>
      <c r="M22" s="18"/>
      <c r="N22" s="18"/>
      <c r="O22" s="15"/>
    </row>
    <row r="23" spans="2:15" x14ac:dyDescent="0.3">
      <c r="B23" s="103">
        <v>45504</v>
      </c>
      <c r="C23" s="17">
        <v>4.7</v>
      </c>
      <c r="D23" s="18">
        <v>4.0999999999999996</v>
      </c>
      <c r="E23" s="4">
        <f t="shared" si="1"/>
        <v>0.60000000000000053</v>
      </c>
      <c r="F23" s="4">
        <v>7.98</v>
      </c>
      <c r="G23" s="18">
        <v>43.1</v>
      </c>
      <c r="H23" s="18">
        <v>121</v>
      </c>
      <c r="I23" s="15">
        <v>19.2</v>
      </c>
      <c r="J23" s="17">
        <v>4.5999999999999996</v>
      </c>
      <c r="K23" s="18">
        <v>3.9</v>
      </c>
      <c r="L23" s="18">
        <f t="shared" si="0"/>
        <v>0.69999999999999973</v>
      </c>
      <c r="M23" s="18">
        <v>7.99</v>
      </c>
      <c r="N23" s="18">
        <v>43.2</v>
      </c>
      <c r="O23" s="15">
        <v>119</v>
      </c>
    </row>
    <row r="24" spans="2:15" x14ac:dyDescent="0.3">
      <c r="B24" s="103">
        <v>45505</v>
      </c>
      <c r="C24" s="11">
        <v>4.4000000000000004</v>
      </c>
      <c r="D24" s="4">
        <v>3.5</v>
      </c>
      <c r="E24" s="4">
        <f t="shared" si="1"/>
        <v>0.90000000000000036</v>
      </c>
      <c r="F24" s="4">
        <v>7.68</v>
      </c>
      <c r="G24" s="18">
        <v>42.9</v>
      </c>
      <c r="H24" s="18">
        <v>107</v>
      </c>
      <c r="I24" s="15">
        <v>19</v>
      </c>
      <c r="J24" s="17">
        <v>4.24</v>
      </c>
      <c r="K24" s="18">
        <v>3.37</v>
      </c>
      <c r="L24" s="18">
        <f t="shared" si="0"/>
        <v>0.87000000000000011</v>
      </c>
      <c r="M24" s="18">
        <v>7.84</v>
      </c>
      <c r="N24" s="18">
        <v>43.4</v>
      </c>
      <c r="O24" s="15">
        <v>136.30000000000001</v>
      </c>
    </row>
    <row r="25" spans="2:15" x14ac:dyDescent="0.3">
      <c r="B25" s="103">
        <v>45506</v>
      </c>
      <c r="C25" s="11">
        <v>4.5</v>
      </c>
      <c r="D25" s="4">
        <v>3.3</v>
      </c>
      <c r="E25" s="4">
        <f t="shared" si="1"/>
        <v>1.2000000000000002</v>
      </c>
      <c r="F25" s="4">
        <v>7.61</v>
      </c>
      <c r="G25" s="18">
        <v>42.4</v>
      </c>
      <c r="H25" s="18">
        <v>148</v>
      </c>
      <c r="I25" s="15">
        <v>18.3</v>
      </c>
      <c r="J25" s="17">
        <v>4.0599999999999996</v>
      </c>
      <c r="K25" s="18">
        <v>3.3</v>
      </c>
      <c r="L25" s="18">
        <f t="shared" si="0"/>
        <v>0.75999999999999979</v>
      </c>
      <c r="M25" s="18">
        <v>7.59</v>
      </c>
      <c r="N25" s="18">
        <v>43.2</v>
      </c>
      <c r="O25" s="15">
        <v>153.30000000000001</v>
      </c>
    </row>
    <row r="26" spans="2:15" x14ac:dyDescent="0.3">
      <c r="B26" s="103">
        <v>45507</v>
      </c>
      <c r="C26" s="17"/>
      <c r="D26" s="18"/>
      <c r="E26" s="4">
        <f t="shared" si="1"/>
        <v>0</v>
      </c>
      <c r="F26" s="18"/>
      <c r="G26" s="18"/>
      <c r="H26" s="18"/>
      <c r="I26" s="15"/>
      <c r="J26" s="69"/>
      <c r="K26" s="62"/>
      <c r="L26" s="18">
        <f t="shared" si="0"/>
        <v>0</v>
      </c>
      <c r="M26" s="62"/>
      <c r="N26" s="62"/>
      <c r="O26" s="71"/>
    </row>
    <row r="27" spans="2:15" x14ac:dyDescent="0.3">
      <c r="B27" s="103">
        <v>45508</v>
      </c>
      <c r="C27" s="17"/>
      <c r="D27" s="18"/>
      <c r="E27" s="4">
        <f t="shared" si="1"/>
        <v>0</v>
      </c>
      <c r="F27" s="18"/>
      <c r="G27" s="18"/>
      <c r="H27" s="18"/>
      <c r="I27" s="15"/>
      <c r="J27" s="69"/>
      <c r="K27" s="62"/>
      <c r="L27" s="18">
        <f t="shared" si="0"/>
        <v>0</v>
      </c>
      <c r="M27" s="62"/>
      <c r="N27" s="62"/>
      <c r="O27" s="71"/>
    </row>
    <row r="28" spans="2:15" x14ac:dyDescent="0.3">
      <c r="B28" s="103">
        <v>45509</v>
      </c>
      <c r="C28" s="17"/>
      <c r="D28" s="18"/>
      <c r="E28" s="4">
        <f t="shared" si="1"/>
        <v>0</v>
      </c>
      <c r="F28" s="18"/>
      <c r="G28" s="18"/>
      <c r="H28" s="18"/>
      <c r="I28" s="15"/>
      <c r="J28" s="69"/>
      <c r="K28" s="62"/>
      <c r="L28" s="18">
        <f t="shared" si="0"/>
        <v>0</v>
      </c>
      <c r="M28" s="62"/>
      <c r="N28" s="62"/>
      <c r="O28" s="71"/>
    </row>
    <row r="29" spans="2:15" x14ac:dyDescent="0.3">
      <c r="B29" s="103">
        <v>45510</v>
      </c>
      <c r="C29" s="17">
        <v>4.7</v>
      </c>
      <c r="D29" s="18">
        <v>4.0999999999999996</v>
      </c>
      <c r="E29" s="4">
        <f t="shared" si="1"/>
        <v>0.60000000000000053</v>
      </c>
      <c r="F29" s="18">
        <v>7.69</v>
      </c>
      <c r="G29" s="18">
        <v>41.5</v>
      </c>
      <c r="H29" s="18">
        <v>148</v>
      </c>
      <c r="I29" s="15">
        <v>18.100000000000001</v>
      </c>
      <c r="J29" s="17">
        <v>4.5999999999999996</v>
      </c>
      <c r="K29" s="18">
        <v>3.96</v>
      </c>
      <c r="L29" s="18">
        <v>0.64</v>
      </c>
      <c r="M29" s="18">
        <v>7.71</v>
      </c>
      <c r="N29" s="18">
        <v>42</v>
      </c>
      <c r="O29" s="15">
        <v>145.80000000000001</v>
      </c>
    </row>
    <row r="30" spans="2:15" x14ac:dyDescent="0.3">
      <c r="B30" s="103">
        <v>45511</v>
      </c>
      <c r="C30" s="17">
        <v>4.5999999999999996</v>
      </c>
      <c r="D30" s="18">
        <v>3.8</v>
      </c>
      <c r="E30" s="4">
        <f t="shared" si="1"/>
        <v>0.79999999999999982</v>
      </c>
      <c r="F30" s="18">
        <v>7.65</v>
      </c>
      <c r="G30" s="18">
        <v>42.8</v>
      </c>
      <c r="H30" s="18">
        <v>139</v>
      </c>
      <c r="I30" s="15">
        <v>18.3</v>
      </c>
      <c r="J30" s="17">
        <v>4.58</v>
      </c>
      <c r="K30" s="18">
        <v>3.97</v>
      </c>
      <c r="L30" s="18">
        <v>0.62</v>
      </c>
      <c r="M30" s="18">
        <v>7.91</v>
      </c>
      <c r="N30" s="18">
        <v>43</v>
      </c>
      <c r="O30" s="15">
        <v>134</v>
      </c>
    </row>
    <row r="31" spans="2:15" x14ac:dyDescent="0.3">
      <c r="B31" s="103">
        <v>45512</v>
      </c>
      <c r="C31" s="17">
        <v>4.7</v>
      </c>
      <c r="D31" s="18">
        <v>4</v>
      </c>
      <c r="E31" s="4">
        <f t="shared" si="1"/>
        <v>0.70000000000000018</v>
      </c>
      <c r="F31" s="18">
        <v>7.94</v>
      </c>
      <c r="G31" s="18">
        <v>42.9</v>
      </c>
      <c r="H31" s="18">
        <v>148</v>
      </c>
      <c r="I31" s="15">
        <v>18.899999999999999</v>
      </c>
      <c r="J31" s="17">
        <v>4.58</v>
      </c>
      <c r="K31" s="18">
        <v>3.94</v>
      </c>
      <c r="L31" s="18">
        <v>0.65</v>
      </c>
      <c r="M31" s="18">
        <v>7.9</v>
      </c>
      <c r="N31" s="18">
        <v>44.1</v>
      </c>
      <c r="O31" s="15">
        <v>137</v>
      </c>
    </row>
    <row r="32" spans="2:15" x14ac:dyDescent="0.3">
      <c r="B32" s="103">
        <v>45513</v>
      </c>
      <c r="C32" s="17">
        <v>4.7</v>
      </c>
      <c r="D32" s="18">
        <v>4</v>
      </c>
      <c r="E32" s="4">
        <f t="shared" si="1"/>
        <v>0.70000000000000018</v>
      </c>
      <c r="F32" s="18">
        <v>7.66</v>
      </c>
      <c r="G32" s="18">
        <v>42.8</v>
      </c>
      <c r="H32" s="18">
        <v>139</v>
      </c>
      <c r="I32" s="15">
        <v>18.899999999999999</v>
      </c>
      <c r="J32" s="17">
        <v>4.54</v>
      </c>
      <c r="K32" s="18">
        <v>3.88</v>
      </c>
      <c r="L32" s="18">
        <v>0.66</v>
      </c>
      <c r="M32" s="18">
        <v>7.7</v>
      </c>
      <c r="N32" s="18">
        <v>43.4</v>
      </c>
      <c r="O32" s="15">
        <v>133.5</v>
      </c>
    </row>
    <row r="33" spans="2:15" x14ac:dyDescent="0.3">
      <c r="B33" s="103">
        <v>45514</v>
      </c>
      <c r="C33" s="69"/>
      <c r="D33" s="62"/>
      <c r="E33" s="4"/>
      <c r="F33" s="62"/>
      <c r="G33" s="62"/>
      <c r="H33" s="62"/>
      <c r="I33" s="71"/>
      <c r="J33" s="69"/>
      <c r="K33" s="62"/>
      <c r="L33" s="62"/>
      <c r="M33" s="62"/>
      <c r="N33" s="62"/>
      <c r="O33" s="71"/>
    </row>
    <row r="34" spans="2:15" x14ac:dyDescent="0.3">
      <c r="B34" s="103">
        <v>45515</v>
      </c>
      <c r="C34" s="69"/>
      <c r="D34" s="62"/>
      <c r="E34" s="4"/>
      <c r="F34" s="62"/>
      <c r="G34" s="62"/>
      <c r="H34" s="62"/>
      <c r="I34" s="71"/>
      <c r="J34" s="69"/>
      <c r="K34" s="62"/>
      <c r="L34" s="62"/>
      <c r="M34" s="62"/>
      <c r="N34" s="62"/>
      <c r="O34" s="71"/>
    </row>
    <row r="35" spans="2:15" ht="15" thickBot="1" x14ac:dyDescent="0.35">
      <c r="B35" s="104">
        <v>45516</v>
      </c>
      <c r="C35" s="20">
        <v>4.7</v>
      </c>
      <c r="D35" s="21">
        <v>3.9</v>
      </c>
      <c r="E35" s="141">
        <f t="shared" si="1"/>
        <v>0.80000000000000027</v>
      </c>
      <c r="F35" s="21">
        <v>7.65</v>
      </c>
      <c r="G35" s="21">
        <v>42.5</v>
      </c>
      <c r="H35" s="21">
        <v>124</v>
      </c>
      <c r="I35" s="16">
        <v>18.2</v>
      </c>
      <c r="J35" s="20">
        <v>4.51</v>
      </c>
      <c r="K35" s="21">
        <v>3.78</v>
      </c>
      <c r="L35" s="21">
        <v>0.73</v>
      </c>
      <c r="M35" s="21">
        <v>7.63</v>
      </c>
      <c r="N35" s="21">
        <v>43</v>
      </c>
      <c r="O35" s="16">
        <v>123.4</v>
      </c>
    </row>
    <row r="36" spans="2:15" x14ac:dyDescent="0.3">
      <c r="B36" s="103">
        <v>45517</v>
      </c>
      <c r="C36" s="17">
        <v>4.7</v>
      </c>
      <c r="D36" s="18">
        <v>3.9</v>
      </c>
      <c r="E36" s="4">
        <f t="shared" si="1"/>
        <v>0.80000000000000027</v>
      </c>
      <c r="F36" s="18">
        <v>7.58</v>
      </c>
      <c r="G36" s="18">
        <v>42.6</v>
      </c>
      <c r="H36" s="18">
        <v>133</v>
      </c>
      <c r="I36" s="15">
        <v>18.7</v>
      </c>
      <c r="J36" s="17">
        <v>4.5599999999999996</v>
      </c>
      <c r="K36" s="18">
        <v>3.81</v>
      </c>
      <c r="L36" s="18">
        <v>0.75</v>
      </c>
      <c r="M36" s="18">
        <v>7.56</v>
      </c>
      <c r="N36" s="18">
        <v>42.8</v>
      </c>
      <c r="O36" s="15">
        <v>126</v>
      </c>
    </row>
    <row r="37" spans="2:15" ht="15" thickBot="1" x14ac:dyDescent="0.35">
      <c r="B37" s="104">
        <v>45518</v>
      </c>
      <c r="C37" s="17"/>
      <c r="D37" s="18"/>
      <c r="E37" s="18"/>
      <c r="F37" s="18"/>
      <c r="G37" s="18"/>
      <c r="H37" s="18"/>
      <c r="I37" s="15"/>
      <c r="J37" s="17"/>
      <c r="K37" s="18"/>
      <c r="L37" s="18"/>
      <c r="M37" s="18"/>
      <c r="N37" s="18"/>
      <c r="O37" s="15"/>
    </row>
    <row r="38" spans="2:15" x14ac:dyDescent="0.3">
      <c r="B38" s="103">
        <v>45519</v>
      </c>
      <c r="C38" s="17">
        <v>4.7</v>
      </c>
      <c r="D38" s="18">
        <v>3.5</v>
      </c>
      <c r="E38" s="4">
        <f t="shared" si="1"/>
        <v>1.2000000000000002</v>
      </c>
      <c r="F38" s="18">
        <v>7.33</v>
      </c>
      <c r="G38" s="18">
        <v>41.6</v>
      </c>
      <c r="H38" s="18">
        <v>135</v>
      </c>
      <c r="I38" s="15">
        <v>17.5</v>
      </c>
      <c r="J38" s="17">
        <v>3.34</v>
      </c>
      <c r="K38" s="18">
        <v>4.62</v>
      </c>
      <c r="L38" s="18">
        <v>1.28</v>
      </c>
      <c r="M38" s="18">
        <v>7.34</v>
      </c>
      <c r="N38" s="18">
        <v>42.6</v>
      </c>
      <c r="O38" s="15">
        <v>132.69999999999999</v>
      </c>
    </row>
    <row r="39" spans="2:15" ht="15" thickBot="1" x14ac:dyDescent="0.35">
      <c r="B39" s="104">
        <v>45520</v>
      </c>
      <c r="C39" s="17">
        <v>4.4000000000000004</v>
      </c>
      <c r="D39" s="18">
        <v>3.6</v>
      </c>
      <c r="E39" s="4">
        <f t="shared" si="1"/>
        <v>0.80000000000000027</v>
      </c>
      <c r="F39" s="18">
        <v>7.45</v>
      </c>
      <c r="G39" s="18">
        <v>41.5</v>
      </c>
      <c r="H39" s="18">
        <v>132</v>
      </c>
      <c r="I39" s="15">
        <v>17.5</v>
      </c>
      <c r="J39" s="17">
        <v>4.26</v>
      </c>
      <c r="K39" s="18">
        <v>3.54</v>
      </c>
      <c r="L39" s="18">
        <v>0.71</v>
      </c>
      <c r="M39" s="18">
        <v>7.39</v>
      </c>
      <c r="N39" s="18">
        <v>42.2</v>
      </c>
      <c r="O39" s="15">
        <v>127</v>
      </c>
    </row>
    <row r="40" spans="2:15" x14ac:dyDescent="0.3">
      <c r="B40" s="103">
        <v>45521</v>
      </c>
      <c r="C40" s="17"/>
      <c r="D40" s="18"/>
      <c r="E40" s="18"/>
      <c r="F40" s="18"/>
      <c r="G40" s="18"/>
      <c r="H40" s="18"/>
      <c r="I40" s="15"/>
      <c r="J40" s="17"/>
      <c r="K40" s="18"/>
      <c r="L40" s="18"/>
      <c r="M40" s="18"/>
      <c r="N40" s="18"/>
      <c r="O40" s="15"/>
    </row>
    <row r="41" spans="2:15" ht="15" thickBot="1" x14ac:dyDescent="0.35">
      <c r="B41" s="104">
        <v>45522</v>
      </c>
      <c r="C41" s="17"/>
      <c r="D41" s="18"/>
      <c r="E41" s="18"/>
      <c r="F41" s="18"/>
      <c r="G41" s="18"/>
      <c r="H41" s="18"/>
      <c r="I41" s="15"/>
      <c r="J41" s="17"/>
      <c r="K41" s="18"/>
      <c r="L41" s="18"/>
      <c r="M41" s="18"/>
      <c r="N41" s="18"/>
      <c r="O41" s="15"/>
    </row>
    <row r="42" spans="2:15" x14ac:dyDescent="0.3">
      <c r="B42" s="103">
        <v>45523</v>
      </c>
      <c r="C42" s="17">
        <v>4.3</v>
      </c>
      <c r="D42" s="18">
        <v>3.5</v>
      </c>
      <c r="E42" s="4">
        <f t="shared" ref="E42" si="2">C42-D42</f>
        <v>0.79999999999999982</v>
      </c>
      <c r="F42" s="18">
        <v>7.83</v>
      </c>
      <c r="G42" s="18">
        <v>41.3</v>
      </c>
      <c r="H42" s="18">
        <v>139</v>
      </c>
      <c r="I42" s="15">
        <v>17.399999999999999</v>
      </c>
      <c r="J42" s="17">
        <v>4.1100000000000003</v>
      </c>
      <c r="K42" s="18">
        <v>3.4</v>
      </c>
      <c r="L42" s="18">
        <f>J42-K42</f>
        <v>0.71000000000000041</v>
      </c>
      <c r="M42" s="18">
        <v>7.83</v>
      </c>
      <c r="N42" s="18">
        <v>41.6</v>
      </c>
      <c r="O42" s="15">
        <v>139</v>
      </c>
    </row>
    <row r="43" spans="2:15" ht="15" thickBot="1" x14ac:dyDescent="0.35">
      <c r="B43" s="104">
        <v>45524</v>
      </c>
      <c r="C43" s="17"/>
      <c r="D43" s="18"/>
      <c r="E43" s="4"/>
      <c r="F43" s="18"/>
      <c r="G43" s="18"/>
      <c r="H43" s="18"/>
      <c r="I43" s="15"/>
      <c r="J43" s="17"/>
      <c r="K43" s="18"/>
      <c r="L43" s="18"/>
      <c r="M43" s="18"/>
      <c r="N43" s="18"/>
      <c r="O43" s="15"/>
    </row>
    <row r="44" spans="2:15" x14ac:dyDescent="0.3">
      <c r="B44" s="103">
        <v>45525</v>
      </c>
      <c r="C44" s="17"/>
      <c r="D44" s="18"/>
      <c r="E44" s="18"/>
      <c r="F44" s="18"/>
      <c r="G44" s="18"/>
      <c r="H44" s="18"/>
      <c r="I44" s="15"/>
      <c r="J44" s="17"/>
      <c r="K44" s="18"/>
      <c r="L44" s="18"/>
      <c r="M44" s="18"/>
      <c r="N44" s="18"/>
      <c r="O44" s="15"/>
    </row>
    <row r="45" spans="2:15" ht="15" thickBot="1" x14ac:dyDescent="0.35">
      <c r="B45" s="104">
        <v>45526</v>
      </c>
      <c r="C45" s="18">
        <v>4.5</v>
      </c>
      <c r="D45" s="18">
        <v>3.8</v>
      </c>
      <c r="E45" s="4">
        <f t="shared" ref="E45:E49" si="3">C45-D45</f>
        <v>0.70000000000000018</v>
      </c>
      <c r="F45" s="18">
        <v>7.88</v>
      </c>
      <c r="G45" s="18">
        <v>41.8</v>
      </c>
      <c r="H45" s="18">
        <v>133</v>
      </c>
      <c r="I45" s="18">
        <v>17.899999999999999</v>
      </c>
      <c r="J45" s="18">
        <v>4.03</v>
      </c>
      <c r="K45" s="18">
        <v>3.34</v>
      </c>
      <c r="L45" s="18">
        <v>0.68</v>
      </c>
      <c r="M45" s="18">
        <v>7.89</v>
      </c>
      <c r="N45" s="18">
        <v>42.3</v>
      </c>
      <c r="O45" s="18">
        <v>131.69999999999999</v>
      </c>
    </row>
    <row r="46" spans="2:15" x14ac:dyDescent="0.3">
      <c r="B46" s="103">
        <v>45527</v>
      </c>
      <c r="C46" s="18">
        <v>4.5999999999999996</v>
      </c>
      <c r="D46" s="18">
        <v>3.9</v>
      </c>
      <c r="E46" s="4">
        <f t="shared" si="3"/>
        <v>0.69999999999999973</v>
      </c>
      <c r="F46" s="18">
        <v>7.61</v>
      </c>
      <c r="G46" s="18">
        <v>41.9</v>
      </c>
      <c r="H46" s="18">
        <v>137</v>
      </c>
      <c r="I46" s="18">
        <v>18</v>
      </c>
      <c r="J46" s="18">
        <v>4.1900000000000004</v>
      </c>
      <c r="K46" s="18">
        <v>3.47</v>
      </c>
      <c r="L46" s="18">
        <v>0.71</v>
      </c>
      <c r="M46" s="18">
        <v>7.84</v>
      </c>
      <c r="N46" s="18">
        <v>42.6</v>
      </c>
      <c r="O46" s="18">
        <v>136.4</v>
      </c>
    </row>
    <row r="47" spans="2:15" ht="15" thickBot="1" x14ac:dyDescent="0.35">
      <c r="B47" s="104">
        <v>45528</v>
      </c>
      <c r="C47" s="18"/>
      <c r="D47" s="18"/>
      <c r="E47" s="4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2:15" x14ac:dyDescent="0.3">
      <c r="B48" s="103">
        <v>45529</v>
      </c>
      <c r="C48" s="18"/>
      <c r="D48" s="18"/>
      <c r="E48" s="4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2:15" ht="15" thickBot="1" x14ac:dyDescent="0.35">
      <c r="B49" s="104">
        <v>45530</v>
      </c>
      <c r="C49" s="18">
        <v>4.3</v>
      </c>
      <c r="D49" s="18">
        <v>3.5</v>
      </c>
      <c r="E49" s="4">
        <f t="shared" si="3"/>
        <v>0.79999999999999982</v>
      </c>
      <c r="F49" s="18">
        <v>7.61</v>
      </c>
      <c r="G49" s="18">
        <v>42.2</v>
      </c>
      <c r="H49" s="18">
        <v>121</v>
      </c>
      <c r="I49" s="18">
        <v>18.3</v>
      </c>
      <c r="J49" s="18">
        <v>4.26</v>
      </c>
      <c r="K49" s="18">
        <v>3.32</v>
      </c>
      <c r="L49" s="18">
        <v>0.92</v>
      </c>
      <c r="M49" s="18">
        <v>7.59</v>
      </c>
      <c r="N49" s="18">
        <v>42.4</v>
      </c>
      <c r="O49" s="18">
        <v>116.2</v>
      </c>
    </row>
    <row r="50" spans="2:15" x14ac:dyDescent="0.3">
      <c r="B50" s="103">
        <v>45531</v>
      </c>
      <c r="C50" s="18">
        <v>4.5999999999999996</v>
      </c>
      <c r="D50" s="18">
        <v>3.1</v>
      </c>
      <c r="E50" s="4">
        <v>1.5</v>
      </c>
      <c r="F50" s="18">
        <v>7.64</v>
      </c>
      <c r="G50" s="18">
        <v>42.3</v>
      </c>
      <c r="H50" s="18">
        <v>128</v>
      </c>
      <c r="I50" s="18">
        <v>18.5</v>
      </c>
      <c r="J50" s="18">
        <v>4.28</v>
      </c>
      <c r="K50" s="18">
        <v>3.58</v>
      </c>
      <c r="L50" s="18">
        <v>0.7</v>
      </c>
      <c r="M50" s="18">
        <v>7.58</v>
      </c>
      <c r="N50" s="18">
        <v>42</v>
      </c>
      <c r="O50" s="18">
        <v>115</v>
      </c>
    </row>
    <row r="51" spans="2:15" x14ac:dyDescent="0.3">
      <c r="B51" s="56">
        <v>45532</v>
      </c>
      <c r="C51" s="18">
        <v>4.5999999999999996</v>
      </c>
      <c r="D51" s="18">
        <v>4</v>
      </c>
      <c r="E51" s="4">
        <f t="shared" ref="E51:E53" si="4">C51-D51</f>
        <v>0.59999999999999964</v>
      </c>
      <c r="F51" s="18">
        <v>7.69</v>
      </c>
      <c r="G51" s="18">
        <v>42.7</v>
      </c>
      <c r="H51" s="18">
        <v>125</v>
      </c>
      <c r="I51" s="18">
        <v>19.8</v>
      </c>
      <c r="J51" s="18">
        <v>4.53</v>
      </c>
      <c r="K51" s="18">
        <v>3.9</v>
      </c>
      <c r="L51" s="18">
        <v>0.65</v>
      </c>
      <c r="M51" s="18">
        <v>7.6</v>
      </c>
      <c r="N51" s="18">
        <v>42.9</v>
      </c>
      <c r="O51" s="18">
        <v>106.7</v>
      </c>
    </row>
    <row r="52" spans="2:15" x14ac:dyDescent="0.3">
      <c r="B52" s="56">
        <v>45533</v>
      </c>
      <c r="C52" s="18">
        <v>4.4000000000000004</v>
      </c>
      <c r="D52" s="18">
        <v>3.6</v>
      </c>
      <c r="E52" s="4">
        <f t="shared" si="4"/>
        <v>0.80000000000000027</v>
      </c>
      <c r="F52" s="18">
        <v>7.43</v>
      </c>
      <c r="G52" s="18">
        <v>42.1</v>
      </c>
      <c r="H52" s="18">
        <v>128</v>
      </c>
      <c r="I52" s="18">
        <v>18.100000000000001</v>
      </c>
      <c r="J52" s="18">
        <v>4.17</v>
      </c>
      <c r="K52" s="18">
        <v>3.46</v>
      </c>
      <c r="L52" s="18">
        <v>0.68</v>
      </c>
      <c r="M52" s="18">
        <v>7.58</v>
      </c>
      <c r="N52" s="18">
        <v>41.2</v>
      </c>
      <c r="O52" s="18">
        <v>115</v>
      </c>
    </row>
    <row r="53" spans="2:15" x14ac:dyDescent="0.3">
      <c r="B53" s="56">
        <v>45534</v>
      </c>
      <c r="C53" s="18">
        <v>4.3</v>
      </c>
      <c r="D53" s="18">
        <v>3.6</v>
      </c>
      <c r="E53" s="4">
        <f t="shared" si="4"/>
        <v>0.69999999999999973</v>
      </c>
      <c r="F53" s="18">
        <v>7.57</v>
      </c>
      <c r="G53" s="18">
        <v>42.5</v>
      </c>
      <c r="H53" s="18">
        <v>125</v>
      </c>
      <c r="I53" s="18">
        <v>18.600000000000001</v>
      </c>
      <c r="J53" s="18">
        <v>4.26</v>
      </c>
      <c r="K53" s="18">
        <v>3.54</v>
      </c>
      <c r="L53" s="18">
        <v>0.73</v>
      </c>
      <c r="M53" s="18">
        <v>7.45</v>
      </c>
      <c r="N53" s="18">
        <v>42.4</v>
      </c>
      <c r="O53" s="18">
        <v>124.9</v>
      </c>
    </row>
    <row r="54" spans="2:15" x14ac:dyDescent="0.3">
      <c r="B54" s="56">
        <v>45535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2:15" x14ac:dyDescent="0.3">
      <c r="B55" s="56">
        <v>45536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2:15" x14ac:dyDescent="0.3">
      <c r="B56" s="56">
        <v>45537</v>
      </c>
      <c r="C56" s="18">
        <v>4.7</v>
      </c>
      <c r="D56" s="18">
        <v>3.7</v>
      </c>
      <c r="E56" s="4">
        <f t="shared" ref="E56:E60" si="5">C56-D56</f>
        <v>1</v>
      </c>
      <c r="F56" s="18">
        <v>7.46</v>
      </c>
      <c r="G56" s="18">
        <v>41.2</v>
      </c>
      <c r="H56" s="18">
        <v>107</v>
      </c>
      <c r="I56" s="18">
        <v>17</v>
      </c>
      <c r="J56" s="18">
        <v>4.46</v>
      </c>
      <c r="K56" s="18">
        <v>3.3</v>
      </c>
      <c r="L56" s="18">
        <v>1.1499999999999999</v>
      </c>
      <c r="M56" s="18">
        <v>7.43</v>
      </c>
      <c r="N56" s="18">
        <v>41.8</v>
      </c>
      <c r="O56" s="18">
        <v>100</v>
      </c>
    </row>
    <row r="57" spans="2:15" x14ac:dyDescent="0.3">
      <c r="B57" s="56">
        <v>45538</v>
      </c>
      <c r="C57" s="18">
        <v>4.5</v>
      </c>
      <c r="D57" s="18">
        <v>2.5</v>
      </c>
      <c r="E57" s="4">
        <f t="shared" si="5"/>
        <v>2</v>
      </c>
      <c r="F57" s="18">
        <v>7.61</v>
      </c>
      <c r="G57" s="18">
        <v>41.2</v>
      </c>
      <c r="H57" s="18">
        <v>141</v>
      </c>
      <c r="I57" s="18">
        <v>17.2</v>
      </c>
      <c r="J57" s="18">
        <v>4.54</v>
      </c>
      <c r="K57" s="18">
        <v>2.5499999999999998</v>
      </c>
      <c r="L57" s="18">
        <v>1.98</v>
      </c>
      <c r="M57" s="18">
        <v>7.68</v>
      </c>
      <c r="N57" s="18">
        <v>41.9</v>
      </c>
      <c r="O57" s="18">
        <v>138.30000000000001</v>
      </c>
    </row>
    <row r="58" spans="2:15" x14ac:dyDescent="0.3">
      <c r="B58" s="56">
        <v>45539</v>
      </c>
      <c r="C58" s="18">
        <v>4.7</v>
      </c>
      <c r="D58" s="18">
        <v>4</v>
      </c>
      <c r="E58" s="4">
        <f t="shared" si="5"/>
        <v>0.70000000000000018</v>
      </c>
      <c r="F58" s="18">
        <v>7.62</v>
      </c>
      <c r="G58" s="18">
        <v>40.5</v>
      </c>
      <c r="H58" s="18">
        <v>121</v>
      </c>
      <c r="I58" s="18">
        <v>16.600000000000001</v>
      </c>
      <c r="J58" s="18">
        <v>4.58</v>
      </c>
      <c r="K58" s="18">
        <v>3.9</v>
      </c>
      <c r="L58" s="18">
        <v>0.67</v>
      </c>
      <c r="M58" s="18">
        <v>7.63</v>
      </c>
      <c r="N58" s="18">
        <v>41.1</v>
      </c>
      <c r="O58" s="18">
        <v>119.8</v>
      </c>
    </row>
    <row r="59" spans="2:15" x14ac:dyDescent="0.3">
      <c r="B59" s="56">
        <v>45540</v>
      </c>
      <c r="C59" s="18">
        <v>4.7</v>
      </c>
      <c r="D59" s="18">
        <v>4</v>
      </c>
      <c r="E59" s="4">
        <f t="shared" si="5"/>
        <v>0.70000000000000018</v>
      </c>
      <c r="F59" s="18">
        <v>7.6</v>
      </c>
      <c r="G59" s="18">
        <v>40.4</v>
      </c>
      <c r="H59" s="18">
        <v>138</v>
      </c>
      <c r="I59" s="18">
        <v>16.2</v>
      </c>
      <c r="J59" s="18">
        <v>4.5999999999999996</v>
      </c>
      <c r="K59" s="18">
        <v>3.88</v>
      </c>
      <c r="L59" s="18">
        <v>0.74</v>
      </c>
      <c r="M59" s="18">
        <v>7.61</v>
      </c>
      <c r="N59" s="18">
        <v>40.799999999999997</v>
      </c>
      <c r="O59" s="18">
        <v>135</v>
      </c>
    </row>
    <row r="60" spans="2:15" x14ac:dyDescent="0.3">
      <c r="B60" s="56">
        <v>45541</v>
      </c>
      <c r="C60" s="18">
        <v>4.5999999999999996</v>
      </c>
      <c r="D60" s="18">
        <v>3.5</v>
      </c>
      <c r="E60" s="18">
        <f t="shared" si="5"/>
        <v>1.0999999999999996</v>
      </c>
      <c r="F60" s="18">
        <v>7.64</v>
      </c>
      <c r="G60" s="18">
        <v>40.5</v>
      </c>
      <c r="H60" s="18">
        <v>145</v>
      </c>
      <c r="I60" s="18">
        <v>16.5</v>
      </c>
      <c r="J60" s="18">
        <v>4.34</v>
      </c>
      <c r="K60" s="18">
        <v>3.4</v>
      </c>
      <c r="L60" s="18">
        <v>0.96</v>
      </c>
      <c r="M60" s="18">
        <v>7.65</v>
      </c>
      <c r="N60" s="18">
        <v>40.799999999999997</v>
      </c>
      <c r="O60" s="18">
        <v>143.80000000000001</v>
      </c>
    </row>
    <row r="61" spans="2:15" x14ac:dyDescent="0.3">
      <c r="B61" s="56">
        <v>45542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spans="2:15" x14ac:dyDescent="0.3">
      <c r="B62" s="56">
        <v>45543</v>
      </c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</row>
    <row r="63" spans="2:15" x14ac:dyDescent="0.3">
      <c r="B63" s="56">
        <v>45544</v>
      </c>
      <c r="C63" s="18">
        <v>4.3</v>
      </c>
      <c r="D63" s="18">
        <v>3.6</v>
      </c>
      <c r="E63" s="18">
        <f t="shared" ref="E63:E67" si="6">C63-D63</f>
        <v>0.69999999999999973</v>
      </c>
      <c r="F63" s="18">
        <v>7.94</v>
      </c>
      <c r="G63" s="18">
        <v>40.299999999999997</v>
      </c>
      <c r="H63" s="18">
        <v>138</v>
      </c>
      <c r="I63" s="18">
        <v>16.100000000000001</v>
      </c>
      <c r="J63" s="18">
        <v>4.18</v>
      </c>
      <c r="K63" s="18">
        <v>3.4</v>
      </c>
      <c r="L63" s="18">
        <v>0.78</v>
      </c>
      <c r="M63" s="18">
        <v>8.02</v>
      </c>
      <c r="N63" s="18">
        <v>41.2</v>
      </c>
      <c r="O63" s="18">
        <v>133.1</v>
      </c>
    </row>
    <row r="64" spans="2:15" x14ac:dyDescent="0.3">
      <c r="B64" s="56">
        <v>45545</v>
      </c>
      <c r="C64" s="18">
        <v>4.3</v>
      </c>
      <c r="D64" s="18">
        <v>3.5</v>
      </c>
      <c r="E64" s="18">
        <f t="shared" si="6"/>
        <v>0.79999999999999982</v>
      </c>
      <c r="F64" s="18">
        <v>8.07</v>
      </c>
      <c r="G64" s="18">
        <v>40.6</v>
      </c>
      <c r="H64" s="18">
        <v>122</v>
      </c>
      <c r="I64" s="18">
        <v>16.600000000000001</v>
      </c>
      <c r="J64" s="18">
        <v>4.24</v>
      </c>
      <c r="K64" s="18">
        <v>3.42</v>
      </c>
      <c r="L64" s="18">
        <v>0.83</v>
      </c>
      <c r="M64" s="18">
        <v>8.09</v>
      </c>
      <c r="N64" s="18">
        <v>41.4</v>
      </c>
      <c r="O64" s="18">
        <v>120</v>
      </c>
    </row>
    <row r="65" spans="2:15" x14ac:dyDescent="0.3">
      <c r="B65" s="56">
        <v>45546</v>
      </c>
      <c r="C65" s="18">
        <v>4.5</v>
      </c>
      <c r="D65" s="18">
        <v>2.8</v>
      </c>
      <c r="E65" s="18">
        <f t="shared" si="6"/>
        <v>1.7000000000000002</v>
      </c>
      <c r="F65" s="18">
        <v>8.08</v>
      </c>
      <c r="G65" s="18">
        <v>41</v>
      </c>
      <c r="H65" s="18">
        <v>124</v>
      </c>
      <c r="I65" s="18">
        <v>16.899999999999999</v>
      </c>
      <c r="J65" s="18">
        <v>4.37</v>
      </c>
      <c r="K65" s="18">
        <v>3.42</v>
      </c>
      <c r="L65" s="18">
        <v>0.95</v>
      </c>
      <c r="M65" s="18">
        <v>8.09</v>
      </c>
      <c r="N65" s="18">
        <v>41.7</v>
      </c>
      <c r="O65" s="18">
        <v>123.4</v>
      </c>
    </row>
    <row r="66" spans="2:15" x14ac:dyDescent="0.3">
      <c r="B66" s="56">
        <v>45547</v>
      </c>
      <c r="C66" s="18">
        <v>4.4000000000000004</v>
      </c>
      <c r="D66" s="18">
        <v>3.7</v>
      </c>
      <c r="E66" s="18">
        <f t="shared" si="6"/>
        <v>0.70000000000000018</v>
      </c>
      <c r="F66" s="18">
        <v>8.0299999999999994</v>
      </c>
      <c r="G66" s="18">
        <v>40.700000000000003</v>
      </c>
      <c r="H66" s="18">
        <v>133</v>
      </c>
      <c r="I66" s="18">
        <v>16.7</v>
      </c>
      <c r="J66" s="18">
        <v>4.2300000000000004</v>
      </c>
      <c r="K66" s="18">
        <v>3.59</v>
      </c>
      <c r="L66" s="18">
        <v>0.64</v>
      </c>
      <c r="M66" s="18">
        <v>8.11</v>
      </c>
      <c r="N66" s="18">
        <v>40.200000000000003</v>
      </c>
      <c r="O66" s="18">
        <v>105.9</v>
      </c>
    </row>
    <row r="67" spans="2:15" x14ac:dyDescent="0.3">
      <c r="B67" s="56">
        <v>45548</v>
      </c>
      <c r="C67" s="18">
        <v>4.5</v>
      </c>
      <c r="D67" s="18">
        <v>3.7</v>
      </c>
      <c r="E67" s="18">
        <f t="shared" si="6"/>
        <v>0.79999999999999982</v>
      </c>
      <c r="F67" s="18">
        <v>7.91</v>
      </c>
      <c r="G67" s="18">
        <v>40.200000000000003</v>
      </c>
      <c r="H67" s="18">
        <v>111</v>
      </c>
      <c r="I67" s="18">
        <v>17.5</v>
      </c>
      <c r="J67" s="18">
        <v>4.41</v>
      </c>
      <c r="K67" s="18">
        <v>3.66</v>
      </c>
      <c r="L67" s="18">
        <v>0.71</v>
      </c>
      <c r="M67" s="18">
        <v>7.91</v>
      </c>
      <c r="N67" s="18">
        <v>40.799999999999997</v>
      </c>
      <c r="O67" s="18">
        <v>108.9</v>
      </c>
    </row>
    <row r="68" spans="2:15" x14ac:dyDescent="0.3">
      <c r="B68" s="56">
        <v>45549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2:15" x14ac:dyDescent="0.3">
      <c r="B69" s="56">
        <v>45550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2:15" x14ac:dyDescent="0.3">
      <c r="B70" s="56">
        <v>45551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2:15" x14ac:dyDescent="0.3">
      <c r="B71" s="56">
        <v>45552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2:15" x14ac:dyDescent="0.3">
      <c r="B72" s="56">
        <v>45553</v>
      </c>
      <c r="C72" s="18">
        <v>4.5</v>
      </c>
      <c r="D72" s="18">
        <v>3.62</v>
      </c>
      <c r="E72" s="4">
        <f t="shared" ref="E72:E73" si="7">C72-D72</f>
        <v>0.87999999999999989</v>
      </c>
      <c r="F72" s="18">
        <v>8.3000000000000007</v>
      </c>
      <c r="G72" s="18">
        <v>44.5</v>
      </c>
      <c r="H72" s="18">
        <v>107</v>
      </c>
      <c r="I72" s="18">
        <v>20.3</v>
      </c>
      <c r="J72" s="18">
        <v>4.41</v>
      </c>
      <c r="K72" s="18">
        <v>3.62</v>
      </c>
      <c r="L72" s="18">
        <v>0.8</v>
      </c>
      <c r="M72" s="18">
        <v>8.31</v>
      </c>
      <c r="N72" s="18">
        <v>45.4</v>
      </c>
      <c r="O72" s="18">
        <v>106.2</v>
      </c>
    </row>
    <row r="73" spans="2:15" x14ac:dyDescent="0.3">
      <c r="B73" s="56">
        <v>45554</v>
      </c>
      <c r="C73" s="18">
        <v>4.5</v>
      </c>
      <c r="D73" s="18">
        <v>3.57</v>
      </c>
      <c r="E73" s="4">
        <f t="shared" si="7"/>
        <v>0.93000000000000016</v>
      </c>
      <c r="F73" s="18">
        <v>8.26</v>
      </c>
      <c r="G73" s="18">
        <v>45.4</v>
      </c>
      <c r="H73" s="18">
        <v>110</v>
      </c>
      <c r="I73" s="18">
        <v>21.4</v>
      </c>
      <c r="J73" s="18"/>
      <c r="K73" s="18"/>
      <c r="L73" s="18"/>
      <c r="M73" s="18"/>
      <c r="N73" s="18"/>
      <c r="O73" s="18"/>
    </row>
    <row r="74" spans="2:15" x14ac:dyDescent="0.3">
      <c r="B74" s="56">
        <v>45555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2:15" x14ac:dyDescent="0.3">
      <c r="B75" s="56">
        <v>45556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2:15" x14ac:dyDescent="0.3">
      <c r="B76" s="56">
        <v>45557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2:15" x14ac:dyDescent="0.3">
      <c r="B77" s="56">
        <v>45558</v>
      </c>
      <c r="C77" s="18"/>
      <c r="D77" s="18"/>
      <c r="E77" s="18"/>
      <c r="F77" s="18"/>
      <c r="G77" s="18"/>
      <c r="H77" s="18"/>
      <c r="I77" s="18"/>
      <c r="J77" s="18">
        <v>4.6399999999999997</v>
      </c>
      <c r="K77" s="18">
        <v>3.86</v>
      </c>
      <c r="L77" s="18">
        <v>0.78</v>
      </c>
      <c r="M77" s="18">
        <v>8.16</v>
      </c>
      <c r="N77" s="18">
        <v>47</v>
      </c>
      <c r="O77" s="18">
        <v>116.5</v>
      </c>
    </row>
  </sheetData>
  <mergeCells count="13">
    <mergeCell ref="O7:O8"/>
    <mergeCell ref="B7:B8"/>
    <mergeCell ref="E7:E8"/>
    <mergeCell ref="B4:B6"/>
    <mergeCell ref="F7:F8"/>
    <mergeCell ref="G7:G8"/>
    <mergeCell ref="H7:H8"/>
    <mergeCell ref="I7:I8"/>
    <mergeCell ref="C4:I6"/>
    <mergeCell ref="J4:O6"/>
    <mergeCell ref="L7:L8"/>
    <mergeCell ref="M7:M8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N75"/>
  <sheetViews>
    <sheetView zoomScale="90" zoomScaleNormal="90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G78" sqref="G78"/>
    </sheetView>
  </sheetViews>
  <sheetFormatPr baseColWidth="10" defaultRowHeight="14.4" x14ac:dyDescent="0.3"/>
  <cols>
    <col min="4" max="4" width="12.88671875" customWidth="1"/>
    <col min="5" max="5" width="11.88671875" customWidth="1"/>
    <col min="10" max="10" width="12.88671875" customWidth="1"/>
    <col min="66" max="66" width="14.109375" customWidth="1"/>
  </cols>
  <sheetData>
    <row r="1" spans="2:66" ht="15" thickBot="1" x14ac:dyDescent="0.35"/>
    <row r="2" spans="2:66" ht="15" thickBot="1" x14ac:dyDescent="0.35">
      <c r="C2" s="275" t="s">
        <v>27</v>
      </c>
      <c r="D2" s="276"/>
      <c r="E2" s="276"/>
      <c r="F2" s="276"/>
      <c r="G2" s="276"/>
      <c r="H2" s="273"/>
      <c r="I2" s="273"/>
      <c r="J2" s="274"/>
      <c r="K2" s="272" t="s">
        <v>28</v>
      </c>
      <c r="L2" s="273"/>
      <c r="M2" s="273"/>
      <c r="N2" s="273"/>
      <c r="O2" s="273"/>
      <c r="P2" s="273"/>
      <c r="Q2" s="273"/>
      <c r="R2" s="274"/>
      <c r="S2" s="272" t="s">
        <v>29</v>
      </c>
      <c r="T2" s="273"/>
      <c r="U2" s="273"/>
      <c r="V2" s="273"/>
      <c r="W2" s="273"/>
      <c r="X2" s="273"/>
      <c r="Y2" s="273"/>
      <c r="Z2" s="274"/>
      <c r="AA2" s="275" t="s">
        <v>30</v>
      </c>
      <c r="AB2" s="276"/>
      <c r="AC2" s="276"/>
      <c r="AD2" s="276"/>
      <c r="AE2" s="276"/>
      <c r="AF2" s="273"/>
      <c r="AG2" s="273"/>
      <c r="AH2" s="274"/>
      <c r="AI2" s="275" t="s">
        <v>31</v>
      </c>
      <c r="AJ2" s="276"/>
      <c r="AK2" s="276"/>
      <c r="AL2" s="276"/>
      <c r="AM2" s="276"/>
      <c r="AN2" s="273"/>
      <c r="AO2" s="273"/>
      <c r="AP2" s="274"/>
      <c r="AQ2" s="275" t="s">
        <v>32</v>
      </c>
      <c r="AR2" s="276"/>
      <c r="AS2" s="276"/>
      <c r="AT2" s="276"/>
      <c r="AU2" s="276"/>
      <c r="AV2" s="273"/>
      <c r="AW2" s="273"/>
      <c r="AX2" s="274"/>
      <c r="AY2" s="272" t="s">
        <v>33</v>
      </c>
      <c r="AZ2" s="273"/>
      <c r="BA2" s="273"/>
      <c r="BB2" s="273"/>
      <c r="BC2" s="273"/>
      <c r="BD2" s="273"/>
      <c r="BE2" s="273"/>
      <c r="BF2" s="274"/>
      <c r="BG2" s="275" t="s">
        <v>34</v>
      </c>
      <c r="BH2" s="276"/>
      <c r="BI2" s="276"/>
      <c r="BJ2" s="276"/>
      <c r="BK2" s="276"/>
      <c r="BL2" s="273"/>
      <c r="BM2" s="273"/>
      <c r="BN2" s="274"/>
    </row>
    <row r="3" spans="2:66" x14ac:dyDescent="0.3">
      <c r="B3" s="201" t="s">
        <v>3</v>
      </c>
      <c r="C3" s="272" t="s">
        <v>67</v>
      </c>
      <c r="D3" s="273"/>
      <c r="E3" s="273"/>
      <c r="F3" s="273"/>
      <c r="G3" s="273"/>
      <c r="H3" s="279" t="s">
        <v>37</v>
      </c>
      <c r="I3" s="280"/>
      <c r="J3" s="283" t="s">
        <v>5</v>
      </c>
      <c r="K3" s="285" t="s">
        <v>67</v>
      </c>
      <c r="L3" s="280"/>
      <c r="M3" s="280"/>
      <c r="N3" s="280"/>
      <c r="O3" s="286"/>
      <c r="P3" s="279" t="s">
        <v>37</v>
      </c>
      <c r="Q3" s="280"/>
      <c r="R3" s="283" t="s">
        <v>5</v>
      </c>
      <c r="S3" s="285" t="s">
        <v>67</v>
      </c>
      <c r="T3" s="280"/>
      <c r="U3" s="280"/>
      <c r="V3" s="280"/>
      <c r="W3" s="286"/>
      <c r="X3" s="279" t="s">
        <v>37</v>
      </c>
      <c r="Y3" s="280"/>
      <c r="Z3" s="283" t="s">
        <v>5</v>
      </c>
      <c r="AA3" s="273" t="s">
        <v>67</v>
      </c>
      <c r="AB3" s="273"/>
      <c r="AC3" s="273"/>
      <c r="AD3" s="273"/>
      <c r="AE3" s="273"/>
      <c r="AF3" s="279" t="s">
        <v>37</v>
      </c>
      <c r="AG3" s="280"/>
      <c r="AH3" s="283" t="s">
        <v>5</v>
      </c>
      <c r="AI3" s="273" t="s">
        <v>67</v>
      </c>
      <c r="AJ3" s="273"/>
      <c r="AK3" s="273"/>
      <c r="AL3" s="273"/>
      <c r="AM3" s="273"/>
      <c r="AN3" s="279" t="s">
        <v>37</v>
      </c>
      <c r="AO3" s="280"/>
      <c r="AP3" s="283" t="s">
        <v>5</v>
      </c>
      <c r="AQ3" s="273" t="s">
        <v>67</v>
      </c>
      <c r="AR3" s="273"/>
      <c r="AS3" s="273"/>
      <c r="AT3" s="273"/>
      <c r="AU3" s="273"/>
      <c r="AV3" s="279" t="s">
        <v>37</v>
      </c>
      <c r="AW3" s="280"/>
      <c r="AX3" s="283" t="s">
        <v>5</v>
      </c>
      <c r="AY3" s="285" t="s">
        <v>67</v>
      </c>
      <c r="AZ3" s="280"/>
      <c r="BA3" s="280"/>
      <c r="BB3" s="280"/>
      <c r="BC3" s="286"/>
      <c r="BD3" s="279" t="s">
        <v>37</v>
      </c>
      <c r="BE3" s="280"/>
      <c r="BF3" s="283" t="s">
        <v>5</v>
      </c>
      <c r="BG3" s="273" t="s">
        <v>67</v>
      </c>
      <c r="BH3" s="273"/>
      <c r="BI3" s="273"/>
      <c r="BJ3" s="273"/>
      <c r="BK3" s="273"/>
      <c r="BL3" s="279" t="s">
        <v>37</v>
      </c>
      <c r="BM3" s="280"/>
      <c r="BN3" s="283" t="s">
        <v>5</v>
      </c>
    </row>
    <row r="4" spans="2:66" ht="15" thickBot="1" x14ac:dyDescent="0.35">
      <c r="B4" s="255"/>
      <c r="C4" s="277"/>
      <c r="D4" s="278"/>
      <c r="E4" s="278"/>
      <c r="F4" s="278"/>
      <c r="G4" s="278"/>
      <c r="H4" s="281"/>
      <c r="I4" s="282"/>
      <c r="J4" s="284"/>
      <c r="K4" s="287"/>
      <c r="L4" s="288"/>
      <c r="M4" s="288"/>
      <c r="N4" s="288"/>
      <c r="O4" s="289"/>
      <c r="P4" s="281"/>
      <c r="Q4" s="282"/>
      <c r="R4" s="284"/>
      <c r="S4" s="290"/>
      <c r="T4" s="282"/>
      <c r="U4" s="282"/>
      <c r="V4" s="282"/>
      <c r="W4" s="291"/>
      <c r="X4" s="281"/>
      <c r="Y4" s="282"/>
      <c r="Z4" s="284"/>
      <c r="AA4" s="278"/>
      <c r="AB4" s="278"/>
      <c r="AC4" s="278"/>
      <c r="AD4" s="278"/>
      <c r="AE4" s="278"/>
      <c r="AF4" s="281"/>
      <c r="AG4" s="282"/>
      <c r="AH4" s="284"/>
      <c r="AI4" s="278"/>
      <c r="AJ4" s="278"/>
      <c r="AK4" s="278"/>
      <c r="AL4" s="278"/>
      <c r="AM4" s="278"/>
      <c r="AN4" s="281"/>
      <c r="AO4" s="282"/>
      <c r="AP4" s="284"/>
      <c r="AQ4" s="278"/>
      <c r="AR4" s="278"/>
      <c r="AS4" s="278"/>
      <c r="AT4" s="278"/>
      <c r="AU4" s="278"/>
      <c r="AV4" s="281"/>
      <c r="AW4" s="282"/>
      <c r="AX4" s="284"/>
      <c r="AY4" s="290"/>
      <c r="AZ4" s="282"/>
      <c r="BA4" s="282"/>
      <c r="BB4" s="282"/>
      <c r="BC4" s="291"/>
      <c r="BD4" s="281"/>
      <c r="BE4" s="282"/>
      <c r="BF4" s="284"/>
      <c r="BG4" s="278"/>
      <c r="BH4" s="278"/>
      <c r="BI4" s="278"/>
      <c r="BJ4" s="278"/>
      <c r="BK4" s="278"/>
      <c r="BL4" s="281"/>
      <c r="BM4" s="282"/>
      <c r="BN4" s="284"/>
    </row>
    <row r="5" spans="2:66" x14ac:dyDescent="0.3">
      <c r="B5" s="256" t="s">
        <v>4</v>
      </c>
      <c r="C5" s="298" t="s">
        <v>0</v>
      </c>
      <c r="D5" s="175" t="s">
        <v>6</v>
      </c>
      <c r="E5" s="174" t="s">
        <v>35</v>
      </c>
      <c r="F5" s="175" t="s">
        <v>36</v>
      </c>
      <c r="G5" s="294" t="s">
        <v>83</v>
      </c>
      <c r="H5" s="298" t="s">
        <v>0</v>
      </c>
      <c r="I5" s="175" t="s">
        <v>6</v>
      </c>
      <c r="J5" s="284"/>
      <c r="K5" s="303" t="s">
        <v>0</v>
      </c>
      <c r="L5" s="304" t="s">
        <v>6</v>
      </c>
      <c r="M5" s="304" t="s">
        <v>35</v>
      </c>
      <c r="N5" s="305" t="s">
        <v>36</v>
      </c>
      <c r="O5" s="306" t="s">
        <v>83</v>
      </c>
      <c r="P5" s="298" t="s">
        <v>0</v>
      </c>
      <c r="Q5" s="175" t="s">
        <v>6</v>
      </c>
      <c r="R5" s="284"/>
      <c r="S5" s="296" t="s">
        <v>0</v>
      </c>
      <c r="T5" s="174" t="s">
        <v>6</v>
      </c>
      <c r="U5" s="174" t="s">
        <v>35</v>
      </c>
      <c r="V5" s="175" t="s">
        <v>36</v>
      </c>
      <c r="W5" s="294" t="s">
        <v>83</v>
      </c>
      <c r="X5" s="298" t="s">
        <v>0</v>
      </c>
      <c r="Y5" s="175" t="s">
        <v>6</v>
      </c>
      <c r="Z5" s="284"/>
      <c r="AA5" s="296" t="s">
        <v>0</v>
      </c>
      <c r="AB5" s="174" t="s">
        <v>6</v>
      </c>
      <c r="AC5" s="174" t="s">
        <v>35</v>
      </c>
      <c r="AD5" s="175" t="s">
        <v>36</v>
      </c>
      <c r="AE5" s="294" t="s">
        <v>83</v>
      </c>
      <c r="AF5" s="298" t="s">
        <v>0</v>
      </c>
      <c r="AG5" s="175" t="s">
        <v>6</v>
      </c>
      <c r="AH5" s="284"/>
      <c r="AI5" s="296" t="s">
        <v>0</v>
      </c>
      <c r="AJ5" s="174" t="s">
        <v>6</v>
      </c>
      <c r="AK5" s="174" t="s">
        <v>35</v>
      </c>
      <c r="AL5" s="175" t="s">
        <v>36</v>
      </c>
      <c r="AM5" s="294" t="s">
        <v>83</v>
      </c>
      <c r="AN5" s="298" t="s">
        <v>0</v>
      </c>
      <c r="AO5" s="175" t="s">
        <v>6</v>
      </c>
      <c r="AP5" s="284"/>
      <c r="AQ5" s="296" t="s">
        <v>0</v>
      </c>
      <c r="AR5" s="174" t="s">
        <v>6</v>
      </c>
      <c r="AS5" s="174" t="s">
        <v>35</v>
      </c>
      <c r="AT5" s="284" t="s">
        <v>36</v>
      </c>
      <c r="AU5" s="294" t="s">
        <v>83</v>
      </c>
      <c r="AV5" s="298" t="s">
        <v>0</v>
      </c>
      <c r="AW5" s="175" t="s">
        <v>6</v>
      </c>
      <c r="AX5" s="284"/>
      <c r="AY5" s="296" t="s">
        <v>0</v>
      </c>
      <c r="AZ5" s="175" t="s">
        <v>6</v>
      </c>
      <c r="BA5" s="174" t="s">
        <v>35</v>
      </c>
      <c r="BB5" s="175" t="s">
        <v>36</v>
      </c>
      <c r="BC5" s="294" t="s">
        <v>83</v>
      </c>
      <c r="BD5" s="298" t="s">
        <v>0</v>
      </c>
      <c r="BE5" s="175" t="s">
        <v>6</v>
      </c>
      <c r="BF5" s="284"/>
      <c r="BG5" s="296" t="s">
        <v>0</v>
      </c>
      <c r="BH5" s="174" t="s">
        <v>6</v>
      </c>
      <c r="BI5" s="174" t="s">
        <v>45</v>
      </c>
      <c r="BJ5" s="284" t="s">
        <v>44</v>
      </c>
      <c r="BK5" s="301" t="s">
        <v>83</v>
      </c>
      <c r="BL5" s="298" t="s">
        <v>0</v>
      </c>
      <c r="BM5" s="175" t="s">
        <v>6</v>
      </c>
      <c r="BN5" s="284"/>
    </row>
    <row r="6" spans="2:66" ht="15" thickBot="1" x14ac:dyDescent="0.35">
      <c r="B6" s="256"/>
      <c r="C6" s="300"/>
      <c r="D6" s="293"/>
      <c r="E6" s="292"/>
      <c r="F6" s="293"/>
      <c r="G6" s="295"/>
      <c r="H6" s="298"/>
      <c r="I6" s="175"/>
      <c r="J6" s="284"/>
      <c r="K6" s="297"/>
      <c r="L6" s="292"/>
      <c r="M6" s="292"/>
      <c r="N6" s="293"/>
      <c r="O6" s="295"/>
      <c r="P6" s="298"/>
      <c r="Q6" s="175"/>
      <c r="R6" s="284"/>
      <c r="S6" s="297"/>
      <c r="T6" s="292"/>
      <c r="U6" s="292"/>
      <c r="V6" s="293"/>
      <c r="W6" s="295"/>
      <c r="X6" s="298"/>
      <c r="Y6" s="175"/>
      <c r="Z6" s="284"/>
      <c r="AA6" s="297"/>
      <c r="AB6" s="292"/>
      <c r="AC6" s="292"/>
      <c r="AD6" s="293"/>
      <c r="AE6" s="295"/>
      <c r="AF6" s="298"/>
      <c r="AG6" s="175"/>
      <c r="AH6" s="284"/>
      <c r="AI6" s="297"/>
      <c r="AJ6" s="292"/>
      <c r="AK6" s="292"/>
      <c r="AL6" s="293"/>
      <c r="AM6" s="295"/>
      <c r="AN6" s="298"/>
      <c r="AO6" s="175"/>
      <c r="AP6" s="284"/>
      <c r="AQ6" s="297"/>
      <c r="AR6" s="292"/>
      <c r="AS6" s="292"/>
      <c r="AT6" s="299"/>
      <c r="AU6" s="295"/>
      <c r="AV6" s="298"/>
      <c r="AW6" s="175"/>
      <c r="AX6" s="284"/>
      <c r="AY6" s="297"/>
      <c r="AZ6" s="293"/>
      <c r="BA6" s="292"/>
      <c r="BB6" s="293"/>
      <c r="BC6" s="295"/>
      <c r="BD6" s="298"/>
      <c r="BE6" s="175"/>
      <c r="BF6" s="284"/>
      <c r="BG6" s="297"/>
      <c r="BH6" s="292"/>
      <c r="BI6" s="292"/>
      <c r="BJ6" s="299"/>
      <c r="BK6" s="302"/>
      <c r="BL6" s="298"/>
      <c r="BM6" s="175"/>
      <c r="BN6" s="284"/>
    </row>
    <row r="7" spans="2:66" ht="43.2" x14ac:dyDescent="0.3">
      <c r="B7" s="102">
        <v>45490</v>
      </c>
      <c r="C7" s="38">
        <v>6.33</v>
      </c>
      <c r="D7" s="48">
        <v>281</v>
      </c>
      <c r="E7" s="39">
        <v>98.2</v>
      </c>
      <c r="F7" s="39" t="s">
        <v>11</v>
      </c>
      <c r="G7" s="109"/>
      <c r="H7" s="30" t="s">
        <v>11</v>
      </c>
      <c r="I7" s="7" t="s">
        <v>11</v>
      </c>
      <c r="J7" s="31"/>
      <c r="K7" s="52">
        <v>6.41</v>
      </c>
      <c r="L7" s="49">
        <v>330</v>
      </c>
      <c r="M7" s="49">
        <v>94.26</v>
      </c>
      <c r="N7" s="49"/>
      <c r="O7" s="50"/>
      <c r="P7" s="30"/>
      <c r="Q7" s="32"/>
      <c r="R7" s="15"/>
      <c r="S7" s="52">
        <v>6.17</v>
      </c>
      <c r="T7" s="49">
        <v>237</v>
      </c>
      <c r="U7" s="49">
        <v>97.39</v>
      </c>
      <c r="V7" s="50"/>
      <c r="W7" s="50"/>
      <c r="X7" s="17"/>
      <c r="Y7" s="18"/>
      <c r="Z7" s="15"/>
      <c r="AA7" s="98">
        <v>13.66</v>
      </c>
      <c r="AB7" s="51">
        <v>230</v>
      </c>
      <c r="AC7" s="51">
        <v>97.86</v>
      </c>
      <c r="AD7" s="42"/>
      <c r="AE7" s="115"/>
      <c r="AF7" s="11"/>
      <c r="AG7" s="4"/>
      <c r="AH7" s="117" t="s">
        <v>42</v>
      </c>
      <c r="AI7" s="52">
        <v>6.19</v>
      </c>
      <c r="AJ7" s="49">
        <v>245</v>
      </c>
      <c r="AK7" s="49">
        <v>103.87</v>
      </c>
      <c r="AL7" s="49"/>
      <c r="AM7" s="50"/>
      <c r="AN7" s="17"/>
      <c r="AO7" s="18"/>
      <c r="AP7" s="15"/>
      <c r="AQ7" s="52">
        <v>6.3</v>
      </c>
      <c r="AR7" s="49">
        <v>246</v>
      </c>
      <c r="AS7" s="49">
        <v>100</v>
      </c>
      <c r="AT7" s="50"/>
      <c r="AU7" s="50"/>
      <c r="AV7" s="17"/>
      <c r="AW7" s="18"/>
      <c r="AX7" s="15"/>
      <c r="AY7" s="52">
        <v>6.34</v>
      </c>
      <c r="AZ7" s="49">
        <v>217</v>
      </c>
      <c r="BA7" s="49">
        <v>89.4</v>
      </c>
      <c r="BB7" s="50"/>
      <c r="BC7" s="50"/>
      <c r="BD7" s="17"/>
      <c r="BE7" s="18"/>
      <c r="BF7" s="15"/>
      <c r="BG7" s="52">
        <v>6</v>
      </c>
      <c r="BH7" s="49">
        <v>238</v>
      </c>
      <c r="BI7" s="49">
        <v>92.88</v>
      </c>
      <c r="BJ7" s="50"/>
      <c r="BK7" s="50"/>
      <c r="BL7" s="17"/>
      <c r="BM7" s="18"/>
      <c r="BN7" s="15"/>
    </row>
    <row r="8" spans="2:66" x14ac:dyDescent="0.3">
      <c r="B8" s="103">
        <v>45491</v>
      </c>
      <c r="C8" s="30">
        <v>6.32</v>
      </c>
      <c r="D8" s="32">
        <v>260</v>
      </c>
      <c r="E8" s="7">
        <v>97</v>
      </c>
      <c r="F8" s="7">
        <v>444767</v>
      </c>
      <c r="G8" s="110"/>
      <c r="H8" s="30">
        <v>6.31</v>
      </c>
      <c r="I8" s="32">
        <v>271</v>
      </c>
      <c r="J8" s="113"/>
      <c r="K8" s="19">
        <v>6.29</v>
      </c>
      <c r="L8" s="18">
        <v>311</v>
      </c>
      <c r="M8" s="18">
        <v>93</v>
      </c>
      <c r="N8" s="18">
        <v>454546</v>
      </c>
      <c r="O8" s="26"/>
      <c r="P8" s="30">
        <v>6.33</v>
      </c>
      <c r="Q8" s="32">
        <v>287</v>
      </c>
      <c r="R8" s="15"/>
      <c r="S8" s="19">
        <v>6.05</v>
      </c>
      <c r="T8" s="18">
        <v>240</v>
      </c>
      <c r="U8" s="18">
        <v>98</v>
      </c>
      <c r="V8" s="26">
        <v>464444</v>
      </c>
      <c r="W8" s="26"/>
      <c r="X8" s="17">
        <v>6.09</v>
      </c>
      <c r="Y8" s="18">
        <v>213</v>
      </c>
      <c r="Z8" s="15"/>
      <c r="AA8" s="19">
        <v>6.67</v>
      </c>
      <c r="AB8" s="18">
        <v>221</v>
      </c>
      <c r="AC8" s="18">
        <v>64</v>
      </c>
      <c r="AD8" s="37">
        <v>424973</v>
      </c>
      <c r="AE8" s="36"/>
      <c r="AF8" s="17">
        <v>6.69</v>
      </c>
      <c r="AG8" s="18">
        <v>220</v>
      </c>
      <c r="AH8" s="15"/>
      <c r="AI8" s="19">
        <v>6.06</v>
      </c>
      <c r="AJ8" s="18">
        <v>242</v>
      </c>
      <c r="AK8" s="18">
        <v>103</v>
      </c>
      <c r="AL8" s="18">
        <v>432572</v>
      </c>
      <c r="AM8" s="26"/>
      <c r="AN8" s="17">
        <v>6.08</v>
      </c>
      <c r="AO8" s="18">
        <v>239</v>
      </c>
      <c r="AP8" s="15"/>
      <c r="AQ8" s="19">
        <v>6.22</v>
      </c>
      <c r="AR8" s="18">
        <v>238</v>
      </c>
      <c r="AS8" s="18">
        <v>98</v>
      </c>
      <c r="AT8" s="36">
        <v>511000</v>
      </c>
      <c r="AU8" s="36"/>
      <c r="AV8" s="17">
        <v>6.2</v>
      </c>
      <c r="AW8" s="18">
        <v>237</v>
      </c>
      <c r="AX8" s="15"/>
      <c r="AY8" s="19">
        <v>6.22</v>
      </c>
      <c r="AZ8" s="18">
        <v>235</v>
      </c>
      <c r="BA8" s="18">
        <v>89</v>
      </c>
      <c r="BB8" s="26">
        <v>458119</v>
      </c>
      <c r="BC8" s="26"/>
      <c r="BD8" s="17">
        <v>6.25</v>
      </c>
      <c r="BE8" s="18">
        <v>181</v>
      </c>
      <c r="BF8" s="15"/>
      <c r="BG8" s="19">
        <v>5.92</v>
      </c>
      <c r="BH8" s="18">
        <v>252</v>
      </c>
      <c r="BI8" s="18"/>
      <c r="BJ8" s="26">
        <v>445155</v>
      </c>
      <c r="BK8" s="26"/>
      <c r="BL8" s="17">
        <v>5.91</v>
      </c>
      <c r="BM8" s="18">
        <v>223.82</v>
      </c>
      <c r="BN8" s="15"/>
    </row>
    <row r="9" spans="2:66" ht="15" thickBot="1" x14ac:dyDescent="0.35">
      <c r="B9" s="104">
        <v>45492</v>
      </c>
      <c r="C9" s="57">
        <v>6.41</v>
      </c>
      <c r="D9" s="58">
        <v>266.8</v>
      </c>
      <c r="E9" s="59">
        <v>96.95</v>
      </c>
      <c r="F9" s="59">
        <v>446812</v>
      </c>
      <c r="G9" s="111"/>
      <c r="H9" s="30">
        <v>6.39</v>
      </c>
      <c r="I9" s="32">
        <v>255</v>
      </c>
      <c r="J9" s="113"/>
      <c r="K9" s="22">
        <v>6.48</v>
      </c>
      <c r="L9" s="21">
        <v>316.5</v>
      </c>
      <c r="M9" s="21">
        <v>93.63</v>
      </c>
      <c r="N9" s="21">
        <v>456507</v>
      </c>
      <c r="O9" s="29"/>
      <c r="P9" s="30">
        <v>6.47</v>
      </c>
      <c r="Q9" s="32">
        <v>301.75</v>
      </c>
      <c r="R9" s="15"/>
      <c r="S9" s="22">
        <v>6.25</v>
      </c>
      <c r="T9" s="21">
        <v>223</v>
      </c>
      <c r="U9" s="21">
        <v>97.48</v>
      </c>
      <c r="V9" s="29">
        <v>466636</v>
      </c>
      <c r="W9" s="29"/>
      <c r="X9" s="17">
        <v>6.21</v>
      </c>
      <c r="Y9" s="18">
        <v>212</v>
      </c>
      <c r="Z9" s="15"/>
      <c r="AA9" s="100">
        <v>6.64</v>
      </c>
      <c r="AB9" s="91">
        <v>172.7</v>
      </c>
      <c r="AC9" s="91">
        <v>97.94</v>
      </c>
      <c r="AD9" s="91">
        <v>426841</v>
      </c>
      <c r="AE9" s="97"/>
      <c r="AF9" s="17">
        <v>6.62</v>
      </c>
      <c r="AG9" s="18">
        <v>237</v>
      </c>
      <c r="AH9" s="15"/>
      <c r="AI9" s="22">
        <v>6.33</v>
      </c>
      <c r="AJ9" s="21">
        <v>255.9</v>
      </c>
      <c r="AK9" s="21">
        <v>103.05</v>
      </c>
      <c r="AL9" s="21">
        <v>434868</v>
      </c>
      <c r="AM9" s="29"/>
      <c r="AN9" s="17">
        <v>6.3</v>
      </c>
      <c r="AO9" s="18">
        <v>246</v>
      </c>
      <c r="AP9" s="15"/>
      <c r="AQ9" s="22">
        <v>6.38</v>
      </c>
      <c r="AR9" s="21">
        <v>249</v>
      </c>
      <c r="AS9" s="21">
        <v>98.5</v>
      </c>
      <c r="AT9" s="29">
        <v>513205</v>
      </c>
      <c r="AU9" s="29"/>
      <c r="AV9" s="17">
        <v>6.4</v>
      </c>
      <c r="AW9" s="18">
        <v>239</v>
      </c>
      <c r="AX9" s="15"/>
      <c r="AY9" s="22">
        <v>6.43</v>
      </c>
      <c r="AZ9" s="21">
        <v>255</v>
      </c>
      <c r="BA9" s="21">
        <v>90.15</v>
      </c>
      <c r="BB9" s="29">
        <v>460028</v>
      </c>
      <c r="BC9" s="29"/>
      <c r="BD9" s="17">
        <v>6.61</v>
      </c>
      <c r="BE9" s="18">
        <v>176</v>
      </c>
      <c r="BF9" s="15"/>
      <c r="BG9" s="22">
        <v>6.16</v>
      </c>
      <c r="BH9" s="21">
        <v>218</v>
      </c>
      <c r="BI9" s="21">
        <v>89.06</v>
      </c>
      <c r="BJ9" s="29">
        <v>446934</v>
      </c>
      <c r="BK9" s="29"/>
      <c r="BL9" s="17">
        <v>6.61</v>
      </c>
      <c r="BM9" s="18">
        <v>176</v>
      </c>
      <c r="BN9" s="15"/>
    </row>
    <row r="10" spans="2:66" ht="15" thickBot="1" x14ac:dyDescent="0.35">
      <c r="B10" s="104">
        <v>45493</v>
      </c>
      <c r="C10" s="148"/>
      <c r="D10" s="149"/>
      <c r="E10" s="150"/>
      <c r="F10" s="150"/>
      <c r="G10" s="151"/>
      <c r="H10" s="30"/>
      <c r="I10" s="32"/>
      <c r="J10" s="113"/>
      <c r="K10" s="131"/>
      <c r="L10" s="126"/>
      <c r="M10" s="126"/>
      <c r="N10" s="126"/>
      <c r="O10" s="132"/>
      <c r="P10" s="30"/>
      <c r="Q10" s="32"/>
      <c r="R10" s="15"/>
      <c r="S10" s="131"/>
      <c r="T10" s="126"/>
      <c r="U10" s="126"/>
      <c r="V10" s="132"/>
      <c r="W10" s="132"/>
      <c r="X10" s="17"/>
      <c r="Y10" s="18"/>
      <c r="Z10" s="15"/>
      <c r="AA10" s="131"/>
      <c r="AB10" s="126"/>
      <c r="AC10" s="126"/>
      <c r="AD10" s="126"/>
      <c r="AE10" s="132"/>
      <c r="AF10" s="17"/>
      <c r="AG10" s="18"/>
      <c r="AH10" s="15"/>
      <c r="AI10" s="131"/>
      <c r="AJ10" s="126"/>
      <c r="AK10" s="126"/>
      <c r="AL10" s="126"/>
      <c r="AM10" s="132"/>
      <c r="AN10" s="17"/>
      <c r="AO10" s="18"/>
      <c r="AP10" s="15"/>
      <c r="AQ10" s="131"/>
      <c r="AR10" s="126"/>
      <c r="AS10" s="126"/>
      <c r="AT10" s="132"/>
      <c r="AU10" s="132"/>
      <c r="AV10" s="17"/>
      <c r="AW10" s="18"/>
      <c r="AX10" s="15"/>
      <c r="AY10" s="131"/>
      <c r="AZ10" s="126"/>
      <c r="BA10" s="126"/>
      <c r="BB10" s="132"/>
      <c r="BC10" s="132"/>
      <c r="BD10" s="17"/>
      <c r="BE10" s="18"/>
      <c r="BF10" s="15"/>
      <c r="BG10" s="131"/>
      <c r="BH10" s="126"/>
      <c r="BI10" s="126"/>
      <c r="BJ10" s="132"/>
      <c r="BK10" s="132"/>
      <c r="BL10" s="17"/>
      <c r="BM10" s="18"/>
      <c r="BN10" s="15"/>
    </row>
    <row r="11" spans="2:66" ht="15" thickBot="1" x14ac:dyDescent="0.35">
      <c r="B11" s="104">
        <v>45494</v>
      </c>
      <c r="C11" s="148"/>
      <c r="D11" s="149"/>
      <c r="E11" s="150"/>
      <c r="F11" s="150"/>
      <c r="G11" s="151"/>
      <c r="H11" s="30"/>
      <c r="I11" s="32"/>
      <c r="J11" s="113"/>
      <c r="K11" s="131"/>
      <c r="L11" s="126"/>
      <c r="M11" s="126"/>
      <c r="N11" s="126"/>
      <c r="O11" s="132"/>
      <c r="P11" s="30"/>
      <c r="Q11" s="32"/>
      <c r="R11" s="15"/>
      <c r="S11" s="131"/>
      <c r="T11" s="126"/>
      <c r="U11" s="126"/>
      <c r="V11" s="132"/>
      <c r="W11" s="132"/>
      <c r="X11" s="17"/>
      <c r="Y11" s="18"/>
      <c r="Z11" s="15"/>
      <c r="AA11" s="131"/>
      <c r="AB11" s="126"/>
      <c r="AC11" s="126"/>
      <c r="AD11" s="126"/>
      <c r="AE11" s="132"/>
      <c r="AF11" s="17"/>
      <c r="AG11" s="18"/>
      <c r="AH11" s="15"/>
      <c r="AI11" s="131"/>
      <c r="AJ11" s="126"/>
      <c r="AK11" s="126"/>
      <c r="AL11" s="126"/>
      <c r="AM11" s="132"/>
      <c r="AN11" s="17"/>
      <c r="AO11" s="18"/>
      <c r="AP11" s="15"/>
      <c r="AQ11" s="131"/>
      <c r="AR11" s="126"/>
      <c r="AS11" s="126"/>
      <c r="AT11" s="132"/>
      <c r="AU11" s="132"/>
      <c r="AV11" s="17"/>
      <c r="AW11" s="18"/>
      <c r="AX11" s="15"/>
      <c r="AY11" s="131"/>
      <c r="AZ11" s="126"/>
      <c r="BA11" s="126"/>
      <c r="BB11" s="132"/>
      <c r="BC11" s="132"/>
      <c r="BD11" s="17"/>
      <c r="BE11" s="18"/>
      <c r="BF11" s="15"/>
      <c r="BG11" s="131"/>
      <c r="BH11" s="126"/>
      <c r="BI11" s="126"/>
      <c r="BJ11" s="132"/>
      <c r="BK11" s="132"/>
      <c r="BL11" s="17"/>
      <c r="BM11" s="18"/>
      <c r="BN11" s="15"/>
    </row>
    <row r="12" spans="2:66" x14ac:dyDescent="0.3">
      <c r="B12" s="106">
        <v>45495</v>
      </c>
      <c r="C12" s="38">
        <v>6.37</v>
      </c>
      <c r="D12" s="48">
        <v>261.3</v>
      </c>
      <c r="E12" s="39">
        <v>94.36</v>
      </c>
      <c r="F12" s="39">
        <v>453388</v>
      </c>
      <c r="G12" s="109"/>
      <c r="H12" s="30">
        <v>6.39</v>
      </c>
      <c r="I12" s="32">
        <v>251</v>
      </c>
      <c r="J12" s="113"/>
      <c r="K12" s="47">
        <v>6.63</v>
      </c>
      <c r="L12" s="25">
        <v>304.7</v>
      </c>
      <c r="M12" s="25">
        <v>85.99</v>
      </c>
      <c r="N12" s="25">
        <v>462989.13</v>
      </c>
      <c r="O12" s="46"/>
      <c r="P12" s="30">
        <v>6.6</v>
      </c>
      <c r="Q12" s="32">
        <v>294</v>
      </c>
      <c r="R12" s="15"/>
      <c r="S12" s="47">
        <v>6.18</v>
      </c>
      <c r="T12" s="25">
        <v>205.3</v>
      </c>
      <c r="U12" s="25">
        <v>97.91</v>
      </c>
      <c r="V12" s="46">
        <v>473727</v>
      </c>
      <c r="W12" s="46"/>
      <c r="X12" s="17">
        <v>6.18</v>
      </c>
      <c r="Y12" s="18">
        <v>207</v>
      </c>
      <c r="Z12" s="15"/>
      <c r="AA12" s="52">
        <v>6.56</v>
      </c>
      <c r="AB12" s="49">
        <v>37.1</v>
      </c>
      <c r="AC12" s="49">
        <v>0.14000000000000001</v>
      </c>
      <c r="AD12" s="49">
        <v>433672</v>
      </c>
      <c r="AE12" s="50"/>
      <c r="AF12" s="17">
        <v>6.54</v>
      </c>
      <c r="AG12" s="116">
        <v>30.83</v>
      </c>
      <c r="AH12" s="15"/>
      <c r="AI12" s="47">
        <v>6.27</v>
      </c>
      <c r="AJ12" s="25">
        <v>273.10000000000002</v>
      </c>
      <c r="AK12" s="25">
        <v>96.48</v>
      </c>
      <c r="AL12" s="25">
        <v>441942</v>
      </c>
      <c r="AM12" s="46"/>
      <c r="AN12" s="17">
        <v>6.22</v>
      </c>
      <c r="AO12" s="18">
        <v>257</v>
      </c>
      <c r="AP12" s="15"/>
      <c r="AQ12" s="47">
        <v>8.16</v>
      </c>
      <c r="AR12" s="25">
        <v>239.6</v>
      </c>
      <c r="AS12" s="25">
        <v>91.49</v>
      </c>
      <c r="AT12" s="46">
        <v>519944</v>
      </c>
      <c r="AU12" s="46"/>
      <c r="AV12" s="118">
        <v>8</v>
      </c>
      <c r="AW12" s="18">
        <v>238.16</v>
      </c>
      <c r="AX12" s="15"/>
      <c r="AY12" s="47">
        <v>6.32</v>
      </c>
      <c r="AZ12" s="25">
        <v>242.3</v>
      </c>
      <c r="BA12" s="25">
        <v>84.39</v>
      </c>
      <c r="BB12" s="46">
        <v>466313</v>
      </c>
      <c r="BC12" s="46"/>
      <c r="BD12" s="17">
        <v>6.39</v>
      </c>
      <c r="BE12" s="18">
        <v>194</v>
      </c>
      <c r="BF12" s="15"/>
      <c r="BG12" s="47">
        <v>5.99</v>
      </c>
      <c r="BH12" s="25">
        <v>236.9</v>
      </c>
      <c r="BI12" s="25">
        <v>85.72</v>
      </c>
      <c r="BJ12" s="46">
        <v>453132</v>
      </c>
      <c r="BK12" s="46"/>
      <c r="BL12" s="17">
        <v>6.39</v>
      </c>
      <c r="BM12" s="18">
        <v>215</v>
      </c>
      <c r="BN12" s="15"/>
    </row>
    <row r="13" spans="2:66" x14ac:dyDescent="0.3">
      <c r="B13" s="106">
        <v>45496</v>
      </c>
      <c r="C13" s="79"/>
      <c r="D13" s="107"/>
      <c r="E13" s="80"/>
      <c r="F13" s="80"/>
      <c r="G13" s="152"/>
      <c r="H13" s="30"/>
      <c r="I13" s="32"/>
      <c r="J13" s="113"/>
      <c r="K13" s="47"/>
      <c r="L13" s="25"/>
      <c r="M13" s="25"/>
      <c r="N13" s="25"/>
      <c r="O13" s="46"/>
      <c r="P13" s="30"/>
      <c r="Q13" s="32"/>
      <c r="R13" s="15"/>
      <c r="S13" s="47"/>
      <c r="T13" s="25"/>
      <c r="U13" s="25"/>
      <c r="V13" s="46"/>
      <c r="W13" s="46"/>
      <c r="X13" s="17"/>
      <c r="Y13" s="18"/>
      <c r="Z13" s="15"/>
      <c r="AA13" s="47"/>
      <c r="AB13" s="25"/>
      <c r="AC13" s="25"/>
      <c r="AD13" s="25"/>
      <c r="AE13" s="46"/>
      <c r="AF13" s="17"/>
      <c r="AG13" s="116"/>
      <c r="AH13" s="15"/>
      <c r="AI13" s="47"/>
      <c r="AJ13" s="25"/>
      <c r="AK13" s="25"/>
      <c r="AL13" s="25"/>
      <c r="AM13" s="46"/>
      <c r="AN13" s="17"/>
      <c r="AO13" s="18"/>
      <c r="AP13" s="15"/>
      <c r="AQ13" s="47"/>
      <c r="AR13" s="25"/>
      <c r="AS13" s="25"/>
      <c r="AT13" s="46"/>
      <c r="AU13" s="46"/>
      <c r="AV13" s="118"/>
      <c r="AW13" s="18"/>
      <c r="AX13" s="15"/>
      <c r="AY13" s="47"/>
      <c r="AZ13" s="25"/>
      <c r="BA13" s="25"/>
      <c r="BB13" s="46"/>
      <c r="BC13" s="46"/>
      <c r="BD13" s="17"/>
      <c r="BE13" s="18"/>
      <c r="BF13" s="15"/>
      <c r="BG13" s="47"/>
      <c r="BH13" s="25"/>
      <c r="BI13" s="25"/>
      <c r="BJ13" s="46"/>
      <c r="BK13" s="46"/>
      <c r="BL13" s="17"/>
      <c r="BM13" s="18"/>
      <c r="BN13" s="15"/>
    </row>
    <row r="14" spans="2:66" x14ac:dyDescent="0.3">
      <c r="B14" s="103">
        <v>45497</v>
      </c>
      <c r="C14" s="30">
        <v>6.39</v>
      </c>
      <c r="D14" s="32">
        <v>290</v>
      </c>
      <c r="E14" s="7">
        <v>95.51</v>
      </c>
      <c r="F14" s="7">
        <v>456637</v>
      </c>
      <c r="G14" s="110"/>
      <c r="H14" s="30">
        <v>6.37</v>
      </c>
      <c r="I14" s="32">
        <v>272</v>
      </c>
      <c r="J14" s="113"/>
      <c r="K14" s="19">
        <v>6.59</v>
      </c>
      <c r="L14" s="18">
        <v>319</v>
      </c>
      <c r="M14" s="18">
        <v>90.07</v>
      </c>
      <c r="N14" s="18">
        <v>466417</v>
      </c>
      <c r="O14" s="26"/>
      <c r="P14" s="30">
        <v>6.6</v>
      </c>
      <c r="Q14" s="32">
        <v>314</v>
      </c>
      <c r="R14" s="15"/>
      <c r="S14" s="19">
        <v>6.17</v>
      </c>
      <c r="T14" s="18">
        <v>236</v>
      </c>
      <c r="U14" s="18">
        <v>98.07</v>
      </c>
      <c r="V14" s="26">
        <v>477840</v>
      </c>
      <c r="W14" s="26"/>
      <c r="X14" s="17">
        <v>6.14</v>
      </c>
      <c r="Y14" s="18">
        <v>221</v>
      </c>
      <c r="Z14" s="15"/>
      <c r="AA14" s="19">
        <v>6.8</v>
      </c>
      <c r="AB14" s="18">
        <v>227</v>
      </c>
      <c r="AC14" s="18">
        <v>96.37</v>
      </c>
      <c r="AD14" s="18">
        <v>437769</v>
      </c>
      <c r="AE14" s="26"/>
      <c r="AF14" s="17">
        <v>6.8</v>
      </c>
      <c r="AG14" s="18">
        <v>225</v>
      </c>
      <c r="AH14" s="15"/>
      <c r="AI14" s="19">
        <v>6.16</v>
      </c>
      <c r="AJ14" s="18">
        <v>264</v>
      </c>
      <c r="AK14" s="18">
        <v>95.04</v>
      </c>
      <c r="AL14" s="18">
        <v>446232</v>
      </c>
      <c r="AM14" s="26"/>
      <c r="AN14" s="17">
        <v>6.23</v>
      </c>
      <c r="AO14" s="18">
        <v>266</v>
      </c>
      <c r="AP14" s="15"/>
      <c r="AQ14" s="19">
        <v>8.01</v>
      </c>
      <c r="AR14" s="18">
        <v>268.60000000000002</v>
      </c>
      <c r="AS14" s="18">
        <v>89.24</v>
      </c>
      <c r="AT14" s="26">
        <v>523893</v>
      </c>
      <c r="AU14" s="26"/>
      <c r="AV14" s="17">
        <v>8.0399999999999991</v>
      </c>
      <c r="AW14" s="18">
        <v>257</v>
      </c>
      <c r="AX14" s="15"/>
      <c r="AY14" s="19">
        <v>6.46</v>
      </c>
      <c r="AZ14" s="18">
        <v>194.4</v>
      </c>
      <c r="BA14" s="18">
        <v>83.62</v>
      </c>
      <c r="BB14" s="26">
        <v>469721</v>
      </c>
      <c r="BC14" s="26"/>
      <c r="BD14" s="17">
        <v>6.44</v>
      </c>
      <c r="BE14" s="18">
        <v>166</v>
      </c>
      <c r="BF14" s="15"/>
      <c r="BG14" s="19">
        <v>5.9</v>
      </c>
      <c r="BH14" s="18">
        <v>252.3</v>
      </c>
      <c r="BI14" s="18">
        <v>89.15</v>
      </c>
      <c r="BJ14" s="26">
        <v>456521</v>
      </c>
      <c r="BK14" s="26"/>
      <c r="BL14" s="17">
        <v>6</v>
      </c>
      <c r="BM14" s="18">
        <v>198</v>
      </c>
      <c r="BN14" s="15"/>
    </row>
    <row r="15" spans="2:66" x14ac:dyDescent="0.3">
      <c r="B15" s="103">
        <v>45498</v>
      </c>
      <c r="C15" s="30">
        <v>6.44</v>
      </c>
      <c r="D15" s="32">
        <v>296.60000000000002</v>
      </c>
      <c r="E15" s="7">
        <v>97.17</v>
      </c>
      <c r="F15" s="7">
        <v>458969</v>
      </c>
      <c r="G15" s="110">
        <v>2.5299999999999998</v>
      </c>
      <c r="H15" s="30">
        <v>6.42</v>
      </c>
      <c r="I15" s="32">
        <v>269</v>
      </c>
      <c r="J15" s="113"/>
      <c r="K15" s="19">
        <v>6.69</v>
      </c>
      <c r="L15" s="18">
        <v>313.8</v>
      </c>
      <c r="M15" s="18">
        <v>87.67</v>
      </c>
      <c r="N15" s="18">
        <v>468535</v>
      </c>
      <c r="O15" s="26">
        <v>2.88</v>
      </c>
      <c r="P15" s="30">
        <v>6.68</v>
      </c>
      <c r="Q15" s="32">
        <v>302</v>
      </c>
      <c r="R15" s="15"/>
      <c r="S15" s="19">
        <v>6.28</v>
      </c>
      <c r="T15" s="18">
        <v>242.3</v>
      </c>
      <c r="U15" s="18">
        <v>97.34</v>
      </c>
      <c r="V15" s="26">
        <v>480170</v>
      </c>
      <c r="W15" s="26">
        <v>2.46</v>
      </c>
      <c r="X15" s="17">
        <v>6.28</v>
      </c>
      <c r="Y15" s="18">
        <v>223.5</v>
      </c>
      <c r="Z15" s="15"/>
      <c r="AA15" s="19">
        <v>6.97</v>
      </c>
      <c r="AB15" s="18">
        <v>241.4</v>
      </c>
      <c r="AC15" s="18">
        <v>94.39</v>
      </c>
      <c r="AD15" s="18">
        <v>440068</v>
      </c>
      <c r="AE15" s="26">
        <v>2.27</v>
      </c>
      <c r="AF15" s="17">
        <v>6.95</v>
      </c>
      <c r="AG15" s="18">
        <v>323.7</v>
      </c>
      <c r="AH15" s="15"/>
      <c r="AI15" s="19">
        <v>6.43</v>
      </c>
      <c r="AJ15" s="18">
        <v>293</v>
      </c>
      <c r="AK15" s="18">
        <v>91.68</v>
      </c>
      <c r="AL15" s="18">
        <v>448513</v>
      </c>
      <c r="AM15" s="26">
        <v>2.65</v>
      </c>
      <c r="AN15" s="17">
        <v>6.39</v>
      </c>
      <c r="AO15" s="18">
        <v>281.89999999999998</v>
      </c>
      <c r="AP15" s="15"/>
      <c r="AQ15" s="19">
        <v>8.44</v>
      </c>
      <c r="AR15" s="18">
        <v>266.8</v>
      </c>
      <c r="AS15" s="18">
        <v>89</v>
      </c>
      <c r="AT15" s="26">
        <v>526053</v>
      </c>
      <c r="AU15" s="26">
        <v>4.63</v>
      </c>
      <c r="AV15" s="17">
        <v>8.5399999999999991</v>
      </c>
      <c r="AW15" s="18">
        <v>260</v>
      </c>
      <c r="AX15" s="15"/>
      <c r="AY15" s="19">
        <v>6.57</v>
      </c>
      <c r="AZ15" s="18">
        <v>223.3</v>
      </c>
      <c r="BA15" s="18">
        <v>83.06</v>
      </c>
      <c r="BB15" s="26">
        <v>471737</v>
      </c>
      <c r="BC15" s="26">
        <v>0</v>
      </c>
      <c r="BD15" s="17">
        <v>6.55</v>
      </c>
      <c r="BE15" s="18">
        <v>190</v>
      </c>
      <c r="BF15" s="15"/>
      <c r="BG15" s="19">
        <v>6.12</v>
      </c>
      <c r="BH15" s="18">
        <v>252.3</v>
      </c>
      <c r="BI15" s="18">
        <v>86</v>
      </c>
      <c r="BJ15" s="26">
        <v>458643</v>
      </c>
      <c r="BK15" s="26">
        <v>2.4900000000000002</v>
      </c>
      <c r="BL15" s="17">
        <v>6.09</v>
      </c>
      <c r="BM15" s="18">
        <v>213</v>
      </c>
      <c r="BN15" s="15"/>
    </row>
    <row r="16" spans="2:66" x14ac:dyDescent="0.3">
      <c r="B16" s="103">
        <v>45499</v>
      </c>
      <c r="C16" s="30"/>
      <c r="D16" s="32"/>
      <c r="E16" s="7"/>
      <c r="F16" s="7"/>
      <c r="G16" s="110"/>
      <c r="H16" s="30"/>
      <c r="I16" s="32"/>
      <c r="J16" s="113"/>
      <c r="K16" s="19"/>
      <c r="L16" s="18"/>
      <c r="M16" s="18"/>
      <c r="N16" s="18"/>
      <c r="O16" s="26"/>
      <c r="P16" s="30"/>
      <c r="Q16" s="32"/>
      <c r="R16" s="15"/>
      <c r="S16" s="19"/>
      <c r="T16" s="18"/>
      <c r="U16" s="18"/>
      <c r="V16" s="26"/>
      <c r="W16" s="26"/>
      <c r="X16" s="17"/>
      <c r="Y16" s="18"/>
      <c r="Z16" s="15"/>
      <c r="AA16" s="19"/>
      <c r="AB16" s="18"/>
      <c r="AC16" s="18"/>
      <c r="AD16" s="18"/>
      <c r="AE16" s="26"/>
      <c r="AF16" s="17"/>
      <c r="AG16" s="18"/>
      <c r="AH16" s="15"/>
      <c r="AI16" s="19"/>
      <c r="AJ16" s="18"/>
      <c r="AK16" s="18"/>
      <c r="AL16" s="18"/>
      <c r="AM16" s="26"/>
      <c r="AN16" s="17"/>
      <c r="AO16" s="18"/>
      <c r="AP16" s="15"/>
      <c r="AQ16" s="19"/>
      <c r="AR16" s="18"/>
      <c r="AS16" s="18"/>
      <c r="AT16" s="26"/>
      <c r="AU16" s="26"/>
      <c r="AV16" s="17"/>
      <c r="AW16" s="18"/>
      <c r="AX16" s="15"/>
      <c r="AY16" s="19"/>
      <c r="AZ16" s="18"/>
      <c r="BA16" s="18"/>
      <c r="BB16" s="26"/>
      <c r="BC16" s="26"/>
      <c r="BD16" s="17"/>
      <c r="BE16" s="18"/>
      <c r="BF16" s="15"/>
      <c r="BG16" s="19"/>
      <c r="BH16" s="18"/>
      <c r="BI16" s="18"/>
      <c r="BJ16" s="26"/>
      <c r="BK16" s="26"/>
      <c r="BL16" s="17"/>
      <c r="BM16" s="18"/>
      <c r="BN16" s="15"/>
    </row>
    <row r="17" spans="2:66" x14ac:dyDescent="0.3">
      <c r="B17" s="103">
        <v>45500</v>
      </c>
      <c r="C17" s="30"/>
      <c r="D17" s="32"/>
      <c r="E17" s="7"/>
      <c r="F17" s="7"/>
      <c r="G17" s="110"/>
      <c r="H17" s="30"/>
      <c r="I17" s="32"/>
      <c r="J17" s="113"/>
      <c r="K17" s="19"/>
      <c r="L17" s="18"/>
      <c r="M17" s="18"/>
      <c r="N17" s="18"/>
      <c r="O17" s="26"/>
      <c r="P17" s="30"/>
      <c r="Q17" s="32"/>
      <c r="R17" s="15"/>
      <c r="S17" s="19"/>
      <c r="T17" s="18"/>
      <c r="U17" s="18"/>
      <c r="V17" s="26"/>
      <c r="W17" s="26"/>
      <c r="X17" s="17"/>
      <c r="Y17" s="18"/>
      <c r="Z17" s="15"/>
      <c r="AA17" s="19"/>
      <c r="AB17" s="18"/>
      <c r="AC17" s="18"/>
      <c r="AD17" s="18"/>
      <c r="AE17" s="26"/>
      <c r="AF17" s="17"/>
      <c r="AG17" s="18"/>
      <c r="AH17" s="15"/>
      <c r="AI17" s="19"/>
      <c r="AJ17" s="18"/>
      <c r="AK17" s="18"/>
      <c r="AL17" s="18"/>
      <c r="AM17" s="26"/>
      <c r="AN17" s="17"/>
      <c r="AO17" s="18"/>
      <c r="AP17" s="15"/>
      <c r="AQ17" s="19"/>
      <c r="AR17" s="18"/>
      <c r="AS17" s="18"/>
      <c r="AT17" s="26"/>
      <c r="AU17" s="26"/>
      <c r="AV17" s="17"/>
      <c r="AW17" s="18"/>
      <c r="AX17" s="15"/>
      <c r="AY17" s="19"/>
      <c r="AZ17" s="18"/>
      <c r="BA17" s="18"/>
      <c r="BB17" s="26"/>
      <c r="BC17" s="26"/>
      <c r="BD17" s="17"/>
      <c r="BE17" s="18"/>
      <c r="BF17" s="15"/>
      <c r="BG17" s="19"/>
      <c r="BH17" s="18"/>
      <c r="BI17" s="18"/>
      <c r="BJ17" s="26"/>
      <c r="BK17" s="26"/>
      <c r="BL17" s="17"/>
      <c r="BM17" s="18"/>
      <c r="BN17" s="15"/>
    </row>
    <row r="18" spans="2:66" x14ac:dyDescent="0.3">
      <c r="B18" s="103">
        <v>45501</v>
      </c>
      <c r="C18" s="30"/>
      <c r="D18" s="32"/>
      <c r="E18" s="7"/>
      <c r="F18" s="7"/>
      <c r="G18" s="110"/>
      <c r="H18" s="30"/>
      <c r="I18" s="32"/>
      <c r="J18" s="113"/>
      <c r="K18" s="19"/>
      <c r="L18" s="18"/>
      <c r="M18" s="18"/>
      <c r="N18" s="18"/>
      <c r="O18" s="26"/>
      <c r="P18" s="30"/>
      <c r="Q18" s="32"/>
      <c r="R18" s="15"/>
      <c r="S18" s="19"/>
      <c r="T18" s="18"/>
      <c r="U18" s="18"/>
      <c r="V18" s="26"/>
      <c r="W18" s="26"/>
      <c r="X18" s="17"/>
      <c r="Y18" s="18"/>
      <c r="Z18" s="15"/>
      <c r="AA18" s="19"/>
      <c r="AB18" s="18"/>
      <c r="AC18" s="18"/>
      <c r="AD18" s="18"/>
      <c r="AE18" s="26"/>
      <c r="AF18" s="17"/>
      <c r="AG18" s="18"/>
      <c r="AH18" s="15"/>
      <c r="AI18" s="19"/>
      <c r="AJ18" s="18"/>
      <c r="AK18" s="18"/>
      <c r="AL18" s="18"/>
      <c r="AM18" s="26"/>
      <c r="AN18" s="17"/>
      <c r="AO18" s="18"/>
      <c r="AP18" s="15"/>
      <c r="AQ18" s="19"/>
      <c r="AR18" s="18"/>
      <c r="AS18" s="18"/>
      <c r="AT18" s="26"/>
      <c r="AU18" s="26"/>
      <c r="AV18" s="17"/>
      <c r="AW18" s="18"/>
      <c r="AX18" s="15"/>
      <c r="AY18" s="19"/>
      <c r="AZ18" s="18"/>
      <c r="BA18" s="18"/>
      <c r="BB18" s="26"/>
      <c r="BC18" s="26"/>
      <c r="BD18" s="17"/>
      <c r="BE18" s="18"/>
      <c r="BF18" s="15"/>
      <c r="BG18" s="19"/>
      <c r="BH18" s="18"/>
      <c r="BI18" s="18"/>
      <c r="BJ18" s="26"/>
      <c r="BK18" s="26"/>
      <c r="BL18" s="17"/>
      <c r="BM18" s="18"/>
      <c r="BN18" s="15"/>
    </row>
    <row r="19" spans="2:66" x14ac:dyDescent="0.3">
      <c r="B19" s="103">
        <v>45502</v>
      </c>
      <c r="C19" s="30">
        <v>6.46</v>
      </c>
      <c r="D19" s="32">
        <v>296.60000000000002</v>
      </c>
      <c r="E19" s="7">
        <v>92.56</v>
      </c>
      <c r="F19" s="7">
        <v>467967.28</v>
      </c>
      <c r="G19" s="110">
        <v>2.57</v>
      </c>
      <c r="H19" s="30">
        <v>6.43</v>
      </c>
      <c r="I19" s="32">
        <v>286</v>
      </c>
      <c r="J19" s="113"/>
      <c r="K19" s="19">
        <v>6.7</v>
      </c>
      <c r="L19" s="18">
        <v>319.2</v>
      </c>
      <c r="M19" s="18">
        <v>83.81</v>
      </c>
      <c r="N19" s="18">
        <v>476673.13</v>
      </c>
      <c r="O19" s="26">
        <v>2.52</v>
      </c>
      <c r="P19" s="30">
        <v>6.65</v>
      </c>
      <c r="Q19" s="32">
        <v>304</v>
      </c>
      <c r="R19" s="15"/>
      <c r="S19" s="19">
        <v>6.29</v>
      </c>
      <c r="T19" s="18">
        <v>294.8</v>
      </c>
      <c r="U19" s="18">
        <v>95.93</v>
      </c>
      <c r="V19" s="26">
        <v>489436</v>
      </c>
      <c r="W19" s="26">
        <v>2.83</v>
      </c>
      <c r="X19" s="17">
        <v>6.26</v>
      </c>
      <c r="Y19" s="18">
        <v>238</v>
      </c>
      <c r="Z19" s="15"/>
      <c r="AA19" s="19">
        <v>6.87</v>
      </c>
      <c r="AB19" s="18">
        <v>262.2</v>
      </c>
      <c r="AC19" s="18">
        <v>89.31</v>
      </c>
      <c r="AD19" s="18">
        <v>448875.41</v>
      </c>
      <c r="AE19" s="26">
        <v>2.27</v>
      </c>
      <c r="AF19" s="17">
        <v>6.86</v>
      </c>
      <c r="AG19" s="18">
        <v>238</v>
      </c>
      <c r="AH19" s="15"/>
      <c r="AI19" s="19">
        <v>6.39</v>
      </c>
      <c r="AJ19" s="18">
        <v>332.8</v>
      </c>
      <c r="AK19" s="18">
        <v>84.19</v>
      </c>
      <c r="AL19" s="18">
        <v>457127</v>
      </c>
      <c r="AM19" s="26">
        <v>2.73</v>
      </c>
      <c r="AN19" s="17">
        <v>6.48</v>
      </c>
      <c r="AO19" s="18">
        <v>341.42</v>
      </c>
      <c r="AP19" s="60"/>
      <c r="AQ19" s="19">
        <v>6.5</v>
      </c>
      <c r="AR19" s="18">
        <v>274.89999999999998</v>
      </c>
      <c r="AS19" s="18">
        <v>88.46</v>
      </c>
      <c r="AT19" s="26">
        <v>534335.63</v>
      </c>
      <c r="AU19" s="26">
        <v>4.97</v>
      </c>
      <c r="AV19" s="17">
        <v>6.45</v>
      </c>
      <c r="AW19" s="18">
        <v>262</v>
      </c>
      <c r="AX19" s="15"/>
      <c r="AY19" s="19">
        <v>6.58</v>
      </c>
      <c r="AZ19" s="18">
        <v>258.60000000000002</v>
      </c>
      <c r="BA19" s="18">
        <v>80.72</v>
      </c>
      <c r="BB19" s="26">
        <v>479633.63</v>
      </c>
      <c r="BC19" s="26">
        <v>0</v>
      </c>
      <c r="BD19" s="17">
        <v>6.51</v>
      </c>
      <c r="BE19" s="18">
        <v>200</v>
      </c>
      <c r="BF19" s="15"/>
      <c r="BG19" s="19">
        <v>6.08</v>
      </c>
      <c r="BH19" s="18">
        <v>184.5</v>
      </c>
      <c r="BI19" s="18">
        <v>82.92</v>
      </c>
      <c r="BJ19" s="26">
        <v>466785.5</v>
      </c>
      <c r="BK19" s="26">
        <v>2.34</v>
      </c>
      <c r="BL19" s="17">
        <v>6</v>
      </c>
      <c r="BM19" s="18">
        <v>180</v>
      </c>
      <c r="BN19" s="15"/>
    </row>
    <row r="20" spans="2:66" x14ac:dyDescent="0.3">
      <c r="B20" s="103">
        <v>45503</v>
      </c>
      <c r="C20" s="57"/>
      <c r="D20" s="58"/>
      <c r="E20" s="59"/>
      <c r="F20" s="59"/>
      <c r="G20" s="111"/>
      <c r="H20" s="57"/>
      <c r="I20" s="58"/>
      <c r="J20" s="153"/>
      <c r="K20" s="100"/>
      <c r="L20" s="91"/>
      <c r="M20" s="91"/>
      <c r="N20" s="91"/>
      <c r="O20" s="97"/>
      <c r="P20" s="57"/>
      <c r="Q20" s="58"/>
      <c r="R20" s="99"/>
      <c r="S20" s="100"/>
      <c r="T20" s="91"/>
      <c r="U20" s="91"/>
      <c r="V20" s="97"/>
      <c r="W20" s="97"/>
      <c r="X20" s="101"/>
      <c r="Y20" s="91"/>
      <c r="Z20" s="99"/>
      <c r="AA20" s="100"/>
      <c r="AB20" s="91"/>
      <c r="AC20" s="91"/>
      <c r="AD20" s="91"/>
      <c r="AE20" s="97"/>
      <c r="AF20" s="101"/>
      <c r="AG20" s="91"/>
      <c r="AH20" s="99"/>
      <c r="AI20" s="100"/>
      <c r="AJ20" s="91"/>
      <c r="AK20" s="91"/>
      <c r="AL20" s="91"/>
      <c r="AM20" s="97"/>
      <c r="AN20" s="101"/>
      <c r="AO20" s="91"/>
      <c r="AP20" s="154"/>
      <c r="AQ20" s="100"/>
      <c r="AR20" s="91"/>
      <c r="AS20" s="91"/>
      <c r="AT20" s="97"/>
      <c r="AU20" s="97"/>
      <c r="AV20" s="101"/>
      <c r="AW20" s="91"/>
      <c r="AX20" s="99"/>
      <c r="AY20" s="100"/>
      <c r="AZ20" s="91"/>
      <c r="BA20" s="91"/>
      <c r="BB20" s="97"/>
      <c r="BC20" s="97"/>
      <c r="BD20" s="101"/>
      <c r="BE20" s="91"/>
      <c r="BF20" s="99"/>
      <c r="BG20" s="100"/>
      <c r="BH20" s="91"/>
      <c r="BI20" s="91"/>
      <c r="BJ20" s="97"/>
      <c r="BK20" s="97"/>
      <c r="BL20" s="101"/>
      <c r="BM20" s="91"/>
      <c r="BN20" s="99"/>
    </row>
    <row r="21" spans="2:66" ht="15" thickBot="1" x14ac:dyDescent="0.35">
      <c r="B21" s="104">
        <v>45504</v>
      </c>
      <c r="C21" s="33">
        <v>6.51</v>
      </c>
      <c r="D21" s="34">
        <v>348.1</v>
      </c>
      <c r="E21" s="35">
        <v>92.48</v>
      </c>
      <c r="F21" s="35">
        <v>472364.28</v>
      </c>
      <c r="G21" s="112">
        <v>2.74</v>
      </c>
      <c r="H21" s="33">
        <v>6.57</v>
      </c>
      <c r="I21" s="34">
        <v>339.61</v>
      </c>
      <c r="J21" s="114"/>
      <c r="K21" s="22">
        <v>6.74</v>
      </c>
      <c r="L21" s="21">
        <v>345.4</v>
      </c>
      <c r="M21" s="21">
        <v>87.58</v>
      </c>
      <c r="N21" s="21">
        <v>480676</v>
      </c>
      <c r="O21" s="29">
        <v>2.48</v>
      </c>
      <c r="P21" s="33">
        <v>6.88</v>
      </c>
      <c r="Q21" s="34">
        <v>316.75</v>
      </c>
      <c r="R21" s="16"/>
      <c r="S21" s="22">
        <v>6.44</v>
      </c>
      <c r="T21" s="21">
        <v>292.10000000000002</v>
      </c>
      <c r="U21" s="21">
        <v>97.88</v>
      </c>
      <c r="V21" s="29">
        <v>493889.81</v>
      </c>
      <c r="W21" s="29">
        <v>2.8</v>
      </c>
      <c r="X21" s="20">
        <v>6.63</v>
      </c>
      <c r="Y21" s="21">
        <v>269</v>
      </c>
      <c r="Z21" s="16"/>
      <c r="AA21" s="22">
        <v>7.21</v>
      </c>
      <c r="AB21" s="21">
        <v>246</v>
      </c>
      <c r="AC21" s="21">
        <v>91.58</v>
      </c>
      <c r="AD21" s="21">
        <v>453075</v>
      </c>
      <c r="AE21" s="29">
        <v>2.44</v>
      </c>
      <c r="AF21" s="20">
        <v>7.35</v>
      </c>
      <c r="AG21" s="21">
        <v>173</v>
      </c>
      <c r="AH21" s="16"/>
      <c r="AI21" s="22">
        <v>6.58</v>
      </c>
      <c r="AJ21" s="21">
        <v>365.3</v>
      </c>
      <c r="AK21" s="21">
        <v>85.09</v>
      </c>
      <c r="AL21" s="21">
        <v>461118.88</v>
      </c>
      <c r="AM21" s="29">
        <v>2.5499999999999998</v>
      </c>
      <c r="AN21" s="20">
        <v>6.7</v>
      </c>
      <c r="AO21" s="21">
        <v>1.49</v>
      </c>
      <c r="AP21" s="16"/>
      <c r="AQ21" s="22">
        <v>6.64</v>
      </c>
      <c r="AR21" s="21">
        <v>244.1</v>
      </c>
      <c r="AS21" s="21">
        <v>88.99</v>
      </c>
      <c r="AT21" s="29">
        <v>537155.63</v>
      </c>
      <c r="AU21" s="29">
        <v>4.54</v>
      </c>
      <c r="AV21" s="20">
        <v>6.7</v>
      </c>
      <c r="AW21" s="21">
        <v>1.49</v>
      </c>
      <c r="AX21" s="16"/>
      <c r="AY21" s="22">
        <v>7.1</v>
      </c>
      <c r="AZ21" s="21">
        <v>28.9</v>
      </c>
      <c r="BA21" s="21"/>
      <c r="BB21" s="29">
        <v>488392</v>
      </c>
      <c r="BC21" s="29">
        <v>0</v>
      </c>
      <c r="BD21" s="20">
        <v>6.6</v>
      </c>
      <c r="BE21" s="21">
        <v>0.5</v>
      </c>
      <c r="BF21" s="16"/>
      <c r="BG21" s="22">
        <v>6.29</v>
      </c>
      <c r="BH21" s="21">
        <v>203.5</v>
      </c>
      <c r="BI21" s="21"/>
      <c r="BJ21" s="29">
        <v>470543</v>
      </c>
      <c r="BK21" s="29"/>
      <c r="BL21" s="20">
        <v>6.62</v>
      </c>
      <c r="BM21" s="21">
        <v>28.46</v>
      </c>
      <c r="BN21" s="16"/>
    </row>
    <row r="22" spans="2:66" x14ac:dyDescent="0.3">
      <c r="B22" s="44">
        <v>45505</v>
      </c>
      <c r="C22" s="80">
        <v>6.46</v>
      </c>
      <c r="D22" s="107">
        <v>345.4</v>
      </c>
      <c r="E22" s="80">
        <v>93.76</v>
      </c>
      <c r="F22" s="80">
        <v>473373</v>
      </c>
      <c r="G22" s="80">
        <v>3.04</v>
      </c>
      <c r="H22" s="80">
        <v>6.43</v>
      </c>
      <c r="I22" s="107">
        <v>341.22</v>
      </c>
      <c r="J22" s="108"/>
      <c r="K22" s="25">
        <v>6.71</v>
      </c>
      <c r="L22" s="25">
        <v>378.9</v>
      </c>
      <c r="M22" s="25">
        <v>85.45</v>
      </c>
      <c r="N22" s="25">
        <v>481803</v>
      </c>
      <c r="O22" s="25">
        <v>2.13</v>
      </c>
      <c r="P22" s="80">
        <v>6.66</v>
      </c>
      <c r="Q22" s="107">
        <v>356</v>
      </c>
      <c r="R22" s="108"/>
      <c r="S22" s="25">
        <v>6.3</v>
      </c>
      <c r="T22" s="25">
        <v>305.60000000000002</v>
      </c>
      <c r="U22" s="25">
        <v>98.38</v>
      </c>
      <c r="V22" s="25">
        <v>495357.81</v>
      </c>
      <c r="W22" s="25">
        <v>3.1</v>
      </c>
      <c r="X22" s="25">
        <v>6.21</v>
      </c>
      <c r="Y22" s="25">
        <v>273</v>
      </c>
      <c r="Z22" s="108"/>
      <c r="AA22" s="25">
        <v>7.27</v>
      </c>
      <c r="AB22" s="25">
        <v>289.39999999999998</v>
      </c>
      <c r="AC22" s="25">
        <v>91.96</v>
      </c>
      <c r="AD22" s="25">
        <v>453914.41</v>
      </c>
      <c r="AE22" s="25">
        <v>2.21</v>
      </c>
      <c r="AF22" s="25">
        <v>7.24</v>
      </c>
      <c r="AG22" s="25">
        <v>233.78</v>
      </c>
      <c r="AH22" s="108"/>
      <c r="AI22" s="25">
        <v>6.41</v>
      </c>
      <c r="AJ22" s="25">
        <v>375.3</v>
      </c>
      <c r="AK22" s="25">
        <v>89.96</v>
      </c>
      <c r="AL22" s="25">
        <v>462541</v>
      </c>
      <c r="AM22" s="25">
        <v>2.7</v>
      </c>
      <c r="AN22" s="108" t="s">
        <v>111</v>
      </c>
      <c r="AO22" s="108" t="s">
        <v>111</v>
      </c>
      <c r="AP22" s="108"/>
      <c r="AQ22" s="25">
        <v>6.48</v>
      </c>
      <c r="AR22" s="25">
        <v>248.7</v>
      </c>
      <c r="AS22" s="25">
        <v>91.9</v>
      </c>
      <c r="AT22" s="25">
        <v>539975.63</v>
      </c>
      <c r="AU22" s="25">
        <v>4.6399999999999997</v>
      </c>
      <c r="AV22" s="25">
        <v>6.4</v>
      </c>
      <c r="AW22" s="25">
        <v>200</v>
      </c>
      <c r="AX22" s="108"/>
      <c r="AY22" s="25">
        <v>6.51</v>
      </c>
      <c r="AZ22" s="25">
        <v>238.7</v>
      </c>
      <c r="BA22" s="25">
        <v>83.54</v>
      </c>
      <c r="BB22" s="25">
        <v>484614</v>
      </c>
      <c r="BC22" s="25">
        <v>0</v>
      </c>
      <c r="BD22" s="25">
        <v>6.44</v>
      </c>
      <c r="BE22" s="25">
        <v>178</v>
      </c>
      <c r="BF22" s="108"/>
      <c r="BG22" s="25">
        <v>6.07</v>
      </c>
      <c r="BH22" s="25">
        <v>206.2</v>
      </c>
      <c r="BI22" s="25">
        <v>86.68</v>
      </c>
      <c r="BJ22" s="25">
        <v>471929</v>
      </c>
      <c r="BK22" s="25">
        <v>2.46</v>
      </c>
      <c r="BL22" s="25">
        <v>6</v>
      </c>
      <c r="BM22" s="25">
        <v>156.86000000000001</v>
      </c>
      <c r="BN22" s="108"/>
    </row>
    <row r="23" spans="2:66" x14ac:dyDescent="0.3">
      <c r="B23" s="14">
        <v>45506</v>
      </c>
      <c r="C23" s="7">
        <v>6.39</v>
      </c>
      <c r="D23" s="32">
        <v>374.4</v>
      </c>
      <c r="E23" s="7">
        <v>84.89</v>
      </c>
      <c r="F23" s="7">
        <v>475587.28</v>
      </c>
      <c r="G23" s="7">
        <v>2.74</v>
      </c>
      <c r="H23" s="7">
        <v>6.36</v>
      </c>
      <c r="I23" s="32">
        <v>310.31</v>
      </c>
      <c r="J23" s="62"/>
      <c r="K23" s="18">
        <v>6.58</v>
      </c>
      <c r="L23" s="18">
        <v>331</v>
      </c>
      <c r="M23" s="18">
        <v>82.71</v>
      </c>
      <c r="N23" s="18">
        <v>483750</v>
      </c>
      <c r="O23" s="18">
        <v>2.52</v>
      </c>
      <c r="P23" s="7">
        <v>6.55</v>
      </c>
      <c r="Q23" s="32">
        <v>323.56</v>
      </c>
      <c r="R23" s="62"/>
      <c r="S23" s="18">
        <v>6.17</v>
      </c>
      <c r="T23" s="18">
        <v>245</v>
      </c>
      <c r="U23" s="18">
        <v>97.99</v>
      </c>
      <c r="V23" s="18">
        <v>497762.81</v>
      </c>
      <c r="W23" s="18">
        <v>2.54</v>
      </c>
      <c r="X23" s="18">
        <v>6.12</v>
      </c>
      <c r="Y23" s="18">
        <v>242.2</v>
      </c>
      <c r="Z23" s="62"/>
      <c r="AA23" s="18">
        <v>7.29</v>
      </c>
      <c r="AB23" s="18">
        <v>261.3</v>
      </c>
      <c r="AC23" s="18">
        <v>91.58</v>
      </c>
      <c r="AD23" s="18">
        <v>456237.41</v>
      </c>
      <c r="AE23" s="18">
        <v>2.2200000000000002</v>
      </c>
      <c r="AF23" s="18">
        <v>7.27</v>
      </c>
      <c r="AG23" s="18">
        <v>262.7</v>
      </c>
      <c r="AH23" s="62"/>
      <c r="AI23" s="18">
        <v>6.25</v>
      </c>
      <c r="AJ23" s="18">
        <v>335.5</v>
      </c>
      <c r="AK23" s="18">
        <v>88.32</v>
      </c>
      <c r="AL23" s="18">
        <v>464716.88</v>
      </c>
      <c r="AM23" s="18">
        <v>2.4900000000000002</v>
      </c>
      <c r="AN23" s="18">
        <v>6.19</v>
      </c>
      <c r="AO23" s="18">
        <v>331.16</v>
      </c>
      <c r="AP23" s="62"/>
      <c r="AQ23" s="18">
        <v>6.32</v>
      </c>
      <c r="AR23" s="18">
        <v>266.8</v>
      </c>
      <c r="AS23" s="18">
        <v>91.28</v>
      </c>
      <c r="AT23" s="18">
        <v>542201.63</v>
      </c>
      <c r="AU23" s="18">
        <v>4.7300000000000004</v>
      </c>
      <c r="AV23" s="18">
        <v>6.34</v>
      </c>
      <c r="AW23" s="18">
        <v>267.93</v>
      </c>
      <c r="AX23" s="62"/>
      <c r="AY23" s="18">
        <v>6.42</v>
      </c>
      <c r="AZ23" s="18">
        <v>246.9</v>
      </c>
      <c r="BA23" s="18">
        <v>83.94</v>
      </c>
      <c r="BB23" s="18">
        <v>486539.63</v>
      </c>
      <c r="BC23" s="18">
        <v>0</v>
      </c>
      <c r="BD23" s="18">
        <v>6.41</v>
      </c>
      <c r="BE23" s="18">
        <v>206.72</v>
      </c>
      <c r="BF23" s="62" t="s">
        <v>115</v>
      </c>
      <c r="BG23" s="18">
        <v>5.94</v>
      </c>
      <c r="BH23" s="18">
        <v>201.6</v>
      </c>
      <c r="BI23" s="18">
        <v>87.28</v>
      </c>
      <c r="BJ23" s="18">
        <v>473955</v>
      </c>
      <c r="BK23" s="18">
        <v>2.6</v>
      </c>
      <c r="BL23" s="18">
        <v>5.96</v>
      </c>
      <c r="BM23" s="18">
        <v>194.25</v>
      </c>
      <c r="BN23" s="62"/>
    </row>
    <row r="24" spans="2:66" x14ac:dyDescent="0.3">
      <c r="B24" s="14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18"/>
      <c r="AB24" s="18"/>
      <c r="AC24" s="18"/>
      <c r="AD24" s="18"/>
      <c r="AE24" s="18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</row>
    <row r="25" spans="2:66" x14ac:dyDescent="0.3">
      <c r="B25" s="14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8"/>
      <c r="AB25" s="18"/>
      <c r="AC25" s="18"/>
      <c r="AD25" s="18"/>
      <c r="AE25" s="18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</row>
    <row r="26" spans="2:66" x14ac:dyDescent="0.3">
      <c r="B26" s="14">
        <v>45509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18"/>
      <c r="AB26" s="18"/>
      <c r="AC26" s="18"/>
      <c r="AD26" s="18"/>
      <c r="AE26" s="18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</row>
    <row r="27" spans="2:66" x14ac:dyDescent="0.3">
      <c r="B27" s="56">
        <v>45510</v>
      </c>
      <c r="C27" s="18">
        <v>6.47</v>
      </c>
      <c r="D27" s="18">
        <v>328.2</v>
      </c>
      <c r="E27" s="18">
        <v>87.5</v>
      </c>
      <c r="F27" s="18">
        <v>483483</v>
      </c>
      <c r="G27" s="18">
        <v>2.81</v>
      </c>
      <c r="H27" s="18">
        <v>6.53</v>
      </c>
      <c r="I27" s="18">
        <v>315</v>
      </c>
      <c r="J27" s="62"/>
      <c r="K27" s="18" t="s">
        <v>112</v>
      </c>
      <c r="L27" s="18" t="s">
        <v>112</v>
      </c>
      <c r="M27" s="18" t="s">
        <v>112</v>
      </c>
      <c r="N27" s="18" t="s">
        <v>112</v>
      </c>
      <c r="O27" s="18" t="s">
        <v>112</v>
      </c>
      <c r="P27" s="18" t="s">
        <v>112</v>
      </c>
      <c r="Q27" s="18" t="s">
        <v>112</v>
      </c>
      <c r="R27" s="18" t="s">
        <v>112</v>
      </c>
      <c r="S27" s="18">
        <v>6.17</v>
      </c>
      <c r="T27" s="18">
        <v>279.39999999999998</v>
      </c>
      <c r="U27" s="18">
        <v>92.7</v>
      </c>
      <c r="V27" s="18">
        <v>506452.81</v>
      </c>
      <c r="W27" s="18">
        <v>2.86</v>
      </c>
      <c r="X27" s="18">
        <v>6.25</v>
      </c>
      <c r="Y27" s="18">
        <v>246</v>
      </c>
      <c r="Z27" s="62"/>
      <c r="AA27" s="18">
        <v>6.97</v>
      </c>
      <c r="AB27" s="18">
        <v>233.3</v>
      </c>
      <c r="AC27" s="18">
        <v>85.34</v>
      </c>
      <c r="AD27" s="18">
        <v>463644</v>
      </c>
      <c r="AE27" s="18">
        <v>2.4300000000000002</v>
      </c>
      <c r="AF27" s="18">
        <v>7.01</v>
      </c>
      <c r="AG27" s="18">
        <v>266.5</v>
      </c>
      <c r="AH27" s="62"/>
      <c r="AI27" s="18">
        <v>6.27</v>
      </c>
      <c r="AJ27" s="18">
        <v>314.7</v>
      </c>
      <c r="AK27" s="18">
        <v>84.66</v>
      </c>
      <c r="AL27" s="18">
        <v>472827.88</v>
      </c>
      <c r="AM27" s="18">
        <v>2.85</v>
      </c>
      <c r="AN27" s="18">
        <v>6.39</v>
      </c>
      <c r="AO27" s="18">
        <v>347</v>
      </c>
      <c r="AP27" s="62"/>
      <c r="AQ27" s="18">
        <v>6.36</v>
      </c>
      <c r="AR27" s="18">
        <v>249</v>
      </c>
      <c r="AS27" s="18">
        <v>86.2</v>
      </c>
      <c r="AT27" s="18">
        <v>550086.63</v>
      </c>
      <c r="AU27" s="18">
        <v>5.01</v>
      </c>
      <c r="AV27" s="18">
        <v>6.43</v>
      </c>
      <c r="AW27" s="18">
        <v>267.39999999999998</v>
      </c>
      <c r="AX27" s="18"/>
      <c r="AY27" s="18">
        <v>6.42</v>
      </c>
      <c r="AZ27" s="18">
        <v>208.9</v>
      </c>
      <c r="BA27" s="18">
        <v>81.489999999999995</v>
      </c>
      <c r="BB27" s="18">
        <v>493977.63</v>
      </c>
      <c r="BC27" s="18">
        <v>0</v>
      </c>
      <c r="BD27" s="18">
        <v>6.49</v>
      </c>
      <c r="BE27" s="18">
        <v>212.42</v>
      </c>
      <c r="BF27" s="18"/>
      <c r="BG27" s="18">
        <v>6.23</v>
      </c>
      <c r="BH27" s="18">
        <v>466.6</v>
      </c>
      <c r="BI27" s="18">
        <v>84.93</v>
      </c>
      <c r="BJ27" s="18">
        <v>480952</v>
      </c>
      <c r="BK27" s="18">
        <v>2.52</v>
      </c>
      <c r="BL27" s="18">
        <v>6.32</v>
      </c>
      <c r="BM27" s="18">
        <v>464.28</v>
      </c>
      <c r="BN27" s="18"/>
    </row>
    <row r="28" spans="2:66" x14ac:dyDescent="0.3">
      <c r="B28" s="14">
        <v>45511</v>
      </c>
      <c r="C28" s="18">
        <v>6.54</v>
      </c>
      <c r="D28" s="18">
        <v>340</v>
      </c>
      <c r="E28" s="18">
        <v>88.65</v>
      </c>
      <c r="F28" s="18">
        <v>485551</v>
      </c>
      <c r="G28" s="18">
        <v>2.98</v>
      </c>
      <c r="H28" s="18">
        <v>6.56</v>
      </c>
      <c r="I28" s="18">
        <v>334</v>
      </c>
      <c r="J28" s="18"/>
      <c r="K28" s="18">
        <v>6.77</v>
      </c>
      <c r="L28" s="18">
        <v>319.2</v>
      </c>
      <c r="M28" s="18">
        <v>88.65</v>
      </c>
      <c r="N28" s="18">
        <v>491000</v>
      </c>
      <c r="O28" s="18">
        <v>2.98</v>
      </c>
      <c r="P28" s="18">
        <v>6.68</v>
      </c>
      <c r="Q28" s="18">
        <v>315</v>
      </c>
      <c r="R28" s="18"/>
      <c r="S28" s="18">
        <v>6.25</v>
      </c>
      <c r="T28" s="18">
        <v>286.60000000000002</v>
      </c>
      <c r="U28" s="18">
        <v>95.36</v>
      </c>
      <c r="V28" s="18">
        <v>508699.81</v>
      </c>
      <c r="W28" s="18">
        <v>2.21</v>
      </c>
      <c r="X28" s="18">
        <v>6.34</v>
      </c>
      <c r="Y28" s="18">
        <v>251</v>
      </c>
      <c r="Z28" s="18"/>
      <c r="AA28" s="18">
        <v>7</v>
      </c>
      <c r="AB28" s="18">
        <v>204.4</v>
      </c>
      <c r="AC28" s="18">
        <v>83</v>
      </c>
      <c r="AD28" s="18">
        <v>464481</v>
      </c>
      <c r="AE28" s="18">
        <v>2.67</v>
      </c>
      <c r="AF28" s="18">
        <v>7.09</v>
      </c>
      <c r="AG28" s="18">
        <v>251</v>
      </c>
      <c r="AH28" s="18"/>
      <c r="AI28" s="18">
        <v>6.45</v>
      </c>
      <c r="AJ28" s="18">
        <v>359.9</v>
      </c>
      <c r="AK28" s="18">
        <v>84.69</v>
      </c>
      <c r="AL28" s="18">
        <v>474822.88</v>
      </c>
      <c r="AM28" s="18">
        <v>2.67</v>
      </c>
      <c r="AN28" s="18">
        <v>6.48</v>
      </c>
      <c r="AO28" s="18">
        <v>368</v>
      </c>
      <c r="AP28" s="18"/>
      <c r="AQ28" s="18">
        <v>6.45</v>
      </c>
      <c r="AR28" s="18">
        <v>282.10000000000002</v>
      </c>
      <c r="AS28" s="18">
        <v>86.74</v>
      </c>
      <c r="AT28" s="18">
        <v>552135.63</v>
      </c>
      <c r="AU28" s="18" t="s">
        <v>120</v>
      </c>
      <c r="AV28" s="18">
        <v>6.51</v>
      </c>
      <c r="AW28" s="18">
        <v>271</v>
      </c>
      <c r="AX28" s="18"/>
      <c r="AY28" s="18" t="s">
        <v>112</v>
      </c>
      <c r="AZ28" s="18" t="s">
        <v>112</v>
      </c>
      <c r="BA28" s="18" t="s">
        <v>112</v>
      </c>
      <c r="BB28" s="18" t="s">
        <v>112</v>
      </c>
      <c r="BC28" s="18" t="s">
        <v>112</v>
      </c>
      <c r="BD28" s="18" t="s">
        <v>112</v>
      </c>
      <c r="BE28" s="18" t="s">
        <v>112</v>
      </c>
      <c r="BF28" s="18" t="s">
        <v>112</v>
      </c>
      <c r="BG28" s="18">
        <v>6.38</v>
      </c>
      <c r="BH28" s="18">
        <v>453</v>
      </c>
      <c r="BI28" s="18">
        <v>85.42</v>
      </c>
      <c r="BJ28" s="18">
        <v>482949.5</v>
      </c>
      <c r="BK28" s="18">
        <v>2.66</v>
      </c>
      <c r="BL28" s="18">
        <v>6.47</v>
      </c>
      <c r="BM28" s="18">
        <v>456</v>
      </c>
      <c r="BN28" s="18"/>
    </row>
    <row r="29" spans="2:66" x14ac:dyDescent="0.3">
      <c r="B29" s="56">
        <v>45512</v>
      </c>
      <c r="C29" s="18">
        <v>6.56</v>
      </c>
      <c r="D29" s="18">
        <v>370.7</v>
      </c>
      <c r="E29" s="18">
        <v>87.1</v>
      </c>
      <c r="F29" s="18">
        <v>487746</v>
      </c>
      <c r="G29" s="18">
        <v>2.83</v>
      </c>
      <c r="H29" s="18">
        <v>6.52</v>
      </c>
      <c r="I29" s="18">
        <v>335</v>
      </c>
      <c r="J29" s="18"/>
      <c r="K29" s="18">
        <v>6.73</v>
      </c>
      <c r="L29" s="18">
        <v>330</v>
      </c>
      <c r="M29" s="18">
        <v>90.08</v>
      </c>
      <c r="N29" s="18">
        <v>493254.13</v>
      </c>
      <c r="O29" s="18">
        <v>1.87</v>
      </c>
      <c r="P29" s="18">
        <v>6.76</v>
      </c>
      <c r="Q29" s="18">
        <v>316</v>
      </c>
      <c r="R29" s="18"/>
      <c r="S29" s="18">
        <v>6.34</v>
      </c>
      <c r="T29" s="18">
        <v>261.3</v>
      </c>
      <c r="U29" s="18">
        <v>92.88</v>
      </c>
      <c r="V29" s="18">
        <v>510953.81</v>
      </c>
      <c r="W29" s="18">
        <v>2.52</v>
      </c>
      <c r="X29" s="18">
        <v>6.35</v>
      </c>
      <c r="Y29" s="18">
        <v>330</v>
      </c>
      <c r="Z29" s="18"/>
      <c r="AA29" s="18">
        <v>7.02</v>
      </c>
      <c r="AB29" s="18">
        <v>270.39999999999998</v>
      </c>
      <c r="AC29" s="18">
        <v>88.58</v>
      </c>
      <c r="AD29" s="18">
        <v>464964</v>
      </c>
      <c r="AE29" s="18">
        <v>2.5499999999999998</v>
      </c>
      <c r="AF29" s="18">
        <v>7.01</v>
      </c>
      <c r="AG29" s="18">
        <v>282.63</v>
      </c>
      <c r="AH29" s="18"/>
      <c r="AI29" s="18">
        <v>6.44</v>
      </c>
      <c r="AJ29" s="18">
        <v>431.3</v>
      </c>
      <c r="AK29" s="18">
        <v>84.28</v>
      </c>
      <c r="AL29" s="18">
        <v>476945.88</v>
      </c>
      <c r="AM29" s="18">
        <v>2.78</v>
      </c>
      <c r="AN29" s="18">
        <v>6.45</v>
      </c>
      <c r="AO29" s="18">
        <v>372.7</v>
      </c>
      <c r="AP29" s="18"/>
      <c r="AQ29" s="18" t="s">
        <v>112</v>
      </c>
      <c r="AR29" s="18" t="s">
        <v>112</v>
      </c>
      <c r="AS29" s="18" t="s">
        <v>112</v>
      </c>
      <c r="AT29" s="18" t="s">
        <v>112</v>
      </c>
      <c r="AU29" s="18" t="s">
        <v>112</v>
      </c>
      <c r="AV29" s="18" t="s">
        <v>112</v>
      </c>
      <c r="AW29" s="18" t="s">
        <v>112</v>
      </c>
      <c r="AX29" s="18" t="s">
        <v>112</v>
      </c>
      <c r="AY29" s="18">
        <v>6.59</v>
      </c>
      <c r="AZ29" s="18">
        <v>227</v>
      </c>
      <c r="BA29" s="18">
        <v>100.33</v>
      </c>
      <c r="BB29" s="18">
        <v>495899.63</v>
      </c>
      <c r="BC29" s="18" t="s">
        <v>121</v>
      </c>
      <c r="BD29" s="18">
        <v>6.61</v>
      </c>
      <c r="BE29" s="18">
        <v>185.26</v>
      </c>
      <c r="BF29" s="18"/>
      <c r="BG29" s="18">
        <v>6.38</v>
      </c>
      <c r="BH29" s="18">
        <v>500</v>
      </c>
      <c r="BI29" s="18">
        <v>83.63</v>
      </c>
      <c r="BJ29" s="18">
        <v>485040.5</v>
      </c>
      <c r="BK29" s="18">
        <v>2.69</v>
      </c>
      <c r="BL29" s="18">
        <v>6.37</v>
      </c>
      <c r="BM29" s="18">
        <v>479</v>
      </c>
      <c r="BN29" s="18"/>
    </row>
    <row r="30" spans="2:66" x14ac:dyDescent="0.3">
      <c r="B30" s="14">
        <v>45513</v>
      </c>
      <c r="C30" s="18">
        <v>6.49</v>
      </c>
      <c r="D30" s="18">
        <v>336</v>
      </c>
      <c r="E30" s="18">
        <v>85</v>
      </c>
      <c r="F30" s="18">
        <v>489866</v>
      </c>
      <c r="G30" s="18">
        <v>3</v>
      </c>
      <c r="H30" s="18">
        <v>6.45</v>
      </c>
      <c r="I30" s="18">
        <v>325</v>
      </c>
      <c r="J30" s="62"/>
      <c r="K30" s="18">
        <v>6.6</v>
      </c>
      <c r="L30" s="18">
        <v>420</v>
      </c>
      <c r="M30" s="18">
        <v>91.5</v>
      </c>
      <c r="N30" s="18">
        <v>495551</v>
      </c>
      <c r="O30" s="18">
        <v>2.35</v>
      </c>
      <c r="P30" s="18">
        <v>6.65</v>
      </c>
      <c r="Q30" s="18">
        <v>403</v>
      </c>
      <c r="R30" s="18"/>
      <c r="S30" s="18">
        <v>6.2</v>
      </c>
      <c r="T30" s="18">
        <v>270</v>
      </c>
      <c r="U30" s="18">
        <v>93</v>
      </c>
      <c r="V30" s="18">
        <v>513204</v>
      </c>
      <c r="W30" s="18">
        <v>2.75</v>
      </c>
      <c r="X30" s="18">
        <v>6.17</v>
      </c>
      <c r="Y30" s="18">
        <v>312</v>
      </c>
      <c r="Z30" s="62"/>
      <c r="AA30" s="18">
        <v>6.97</v>
      </c>
      <c r="AB30" s="18">
        <v>285</v>
      </c>
      <c r="AC30" s="18">
        <v>86</v>
      </c>
      <c r="AD30" s="18">
        <v>465565</v>
      </c>
      <c r="AE30" s="18">
        <v>2.6</v>
      </c>
      <c r="AF30" s="18">
        <v>7</v>
      </c>
      <c r="AG30" s="18">
        <v>284</v>
      </c>
      <c r="AH30" s="62"/>
      <c r="AI30" s="18" t="s">
        <v>112</v>
      </c>
      <c r="AJ30" s="18" t="s">
        <v>112</v>
      </c>
      <c r="AK30" s="18" t="s">
        <v>112</v>
      </c>
      <c r="AL30" s="18" t="s">
        <v>112</v>
      </c>
      <c r="AM30" s="18" t="s">
        <v>112</v>
      </c>
      <c r="AN30" s="18" t="s">
        <v>112</v>
      </c>
      <c r="AO30" s="18" t="s">
        <v>112</v>
      </c>
      <c r="AP30" s="18"/>
      <c r="AQ30" s="18">
        <v>6.38</v>
      </c>
      <c r="AR30" s="18">
        <v>311</v>
      </c>
      <c r="AS30" s="18">
        <v>105</v>
      </c>
      <c r="AT30" s="18">
        <v>554835</v>
      </c>
      <c r="AU30" s="18" t="s">
        <v>120</v>
      </c>
      <c r="AV30" s="18">
        <v>6.41</v>
      </c>
      <c r="AW30" s="18">
        <v>292</v>
      </c>
      <c r="AX30" s="18"/>
      <c r="AY30" s="18">
        <v>6.4</v>
      </c>
      <c r="AZ30" s="18">
        <v>240</v>
      </c>
      <c r="BA30" s="18">
        <v>100</v>
      </c>
      <c r="BB30" s="18">
        <v>497906</v>
      </c>
      <c r="BC30" s="18" t="s">
        <v>121</v>
      </c>
      <c r="BD30" s="18">
        <v>6.49</v>
      </c>
      <c r="BE30" s="18">
        <v>201</v>
      </c>
      <c r="BF30" s="62"/>
      <c r="BG30" s="18">
        <v>6.23</v>
      </c>
      <c r="BH30" s="18">
        <v>505</v>
      </c>
      <c r="BI30" s="18">
        <v>82.56</v>
      </c>
      <c r="BJ30" s="18">
        <v>487080</v>
      </c>
      <c r="BK30" s="18">
        <v>2.65</v>
      </c>
      <c r="BL30" s="18">
        <v>6.25</v>
      </c>
      <c r="BM30" s="18">
        <v>491</v>
      </c>
      <c r="BN30" s="62"/>
    </row>
    <row r="31" spans="2:66" x14ac:dyDescent="0.3">
      <c r="B31" s="14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8" t="s">
        <v>112</v>
      </c>
      <c r="BH31" s="18" t="s">
        <v>112</v>
      </c>
      <c r="BI31" s="18" t="s">
        <v>112</v>
      </c>
      <c r="BJ31" s="18" t="s">
        <v>112</v>
      </c>
      <c r="BK31" s="18" t="s">
        <v>112</v>
      </c>
      <c r="BL31" s="18" t="s">
        <v>112</v>
      </c>
      <c r="BM31" s="18" t="s">
        <v>112</v>
      </c>
      <c r="BN31" s="18" t="s">
        <v>112</v>
      </c>
    </row>
    <row r="32" spans="2:66" x14ac:dyDescent="0.3">
      <c r="B32" s="14">
        <v>45515</v>
      </c>
      <c r="C32" s="18" t="s">
        <v>112</v>
      </c>
      <c r="D32" s="18" t="s">
        <v>112</v>
      </c>
      <c r="E32" s="18" t="s">
        <v>112</v>
      </c>
      <c r="F32" s="18" t="s">
        <v>112</v>
      </c>
      <c r="G32" s="18" t="s">
        <v>112</v>
      </c>
      <c r="H32" s="18" t="s">
        <v>112</v>
      </c>
      <c r="I32" s="18" t="s">
        <v>112</v>
      </c>
      <c r="J32" s="18" t="s">
        <v>112</v>
      </c>
      <c r="K32" s="18"/>
      <c r="L32" s="18"/>
      <c r="M32" s="18"/>
      <c r="N32" s="18"/>
      <c r="O32" s="18"/>
      <c r="P32" s="18"/>
      <c r="Q32" s="18"/>
      <c r="R32" s="18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</row>
    <row r="33" spans="2:66" x14ac:dyDescent="0.3">
      <c r="B33" s="14">
        <v>45516</v>
      </c>
      <c r="C33" s="18">
        <v>6.52</v>
      </c>
      <c r="D33" s="18">
        <v>301</v>
      </c>
      <c r="E33" s="18">
        <v>101</v>
      </c>
      <c r="F33" s="18">
        <v>493920</v>
      </c>
      <c r="G33" s="18">
        <v>2.71</v>
      </c>
      <c r="H33" s="18">
        <v>6.48</v>
      </c>
      <c r="I33" s="18">
        <v>288</v>
      </c>
      <c r="J33" s="62"/>
      <c r="K33" s="18">
        <v>6.55</v>
      </c>
      <c r="L33" s="18">
        <v>465</v>
      </c>
      <c r="M33" s="18">
        <v>90</v>
      </c>
      <c r="N33" s="18">
        <v>501876</v>
      </c>
      <c r="O33" s="18">
        <v>2.4300000000000002</v>
      </c>
      <c r="P33" s="18">
        <v>6.55</v>
      </c>
      <c r="Q33" s="18">
        <v>452</v>
      </c>
      <c r="R33" s="18"/>
      <c r="S33" s="18">
        <v>6.19</v>
      </c>
      <c r="T33" s="18">
        <v>264</v>
      </c>
      <c r="U33" s="18">
        <v>88.43</v>
      </c>
      <c r="V33" s="18">
        <v>519667</v>
      </c>
      <c r="W33" s="18">
        <v>2.66</v>
      </c>
      <c r="X33" s="18">
        <v>6.18</v>
      </c>
      <c r="Y33" s="18">
        <v>254.1</v>
      </c>
      <c r="Z33" s="62"/>
      <c r="AA33" s="18" t="s">
        <v>112</v>
      </c>
      <c r="AB33" s="18" t="s">
        <v>112</v>
      </c>
      <c r="AC33" s="18" t="s">
        <v>112</v>
      </c>
      <c r="AD33" s="18" t="s">
        <v>112</v>
      </c>
      <c r="AE33" s="18" t="s">
        <v>112</v>
      </c>
      <c r="AF33" s="18" t="s">
        <v>112</v>
      </c>
      <c r="AG33" s="18" t="s">
        <v>112</v>
      </c>
      <c r="AH33" s="18" t="s">
        <v>112</v>
      </c>
      <c r="AI33" s="18">
        <v>6.17</v>
      </c>
      <c r="AJ33" s="18">
        <v>303</v>
      </c>
      <c r="AK33" s="18">
        <v>105</v>
      </c>
      <c r="AL33" s="18">
        <v>483971</v>
      </c>
      <c r="AM33" s="18">
        <v>2.06</v>
      </c>
      <c r="AN33" s="18">
        <v>6.15</v>
      </c>
      <c r="AO33" s="18">
        <v>295</v>
      </c>
      <c r="AP33" s="18"/>
      <c r="AQ33" s="18">
        <v>6.33</v>
      </c>
      <c r="AR33" s="18">
        <v>283</v>
      </c>
      <c r="AS33" s="18">
        <v>104</v>
      </c>
      <c r="AT33" s="18">
        <v>563095</v>
      </c>
      <c r="AU33" s="18" t="s">
        <v>120</v>
      </c>
      <c r="AV33" s="18">
        <v>6.33</v>
      </c>
      <c r="AW33" s="18">
        <v>281</v>
      </c>
      <c r="AX33" s="18"/>
      <c r="AY33" s="18">
        <v>6.44</v>
      </c>
      <c r="AZ33" s="18">
        <v>222</v>
      </c>
      <c r="BA33" s="18">
        <v>97</v>
      </c>
      <c r="BB33" s="18">
        <v>505340</v>
      </c>
      <c r="BC33" s="18">
        <v>0</v>
      </c>
      <c r="BD33" s="18">
        <v>6.44</v>
      </c>
      <c r="BE33" s="18">
        <v>187.3</v>
      </c>
      <c r="BF33" s="18"/>
      <c r="BG33" s="18">
        <v>6.13</v>
      </c>
      <c r="BH33" s="18">
        <v>421</v>
      </c>
      <c r="BI33" s="18">
        <v>99.27</v>
      </c>
      <c r="BJ33" s="18">
        <v>491342</v>
      </c>
      <c r="BK33" s="18">
        <v>2.23</v>
      </c>
      <c r="BL33" s="18">
        <v>6.11</v>
      </c>
      <c r="BM33" s="18">
        <v>399.9</v>
      </c>
      <c r="BN33" s="18"/>
    </row>
    <row r="34" spans="2:66" x14ac:dyDescent="0.3">
      <c r="B34" s="14">
        <v>45517</v>
      </c>
      <c r="C34" s="18">
        <v>6.45</v>
      </c>
      <c r="D34" s="18">
        <v>298</v>
      </c>
      <c r="E34" s="18">
        <v>98</v>
      </c>
      <c r="F34" s="18">
        <v>497215</v>
      </c>
      <c r="G34" s="18">
        <v>2.5099999999999998</v>
      </c>
      <c r="H34" s="18">
        <v>6.44</v>
      </c>
      <c r="I34" s="18">
        <v>277</v>
      </c>
      <c r="J34" s="18"/>
      <c r="K34" s="18">
        <v>6.58</v>
      </c>
      <c r="L34" s="18">
        <v>460</v>
      </c>
      <c r="M34" s="18">
        <v>90</v>
      </c>
      <c r="N34" s="18">
        <v>505032</v>
      </c>
      <c r="O34" s="18">
        <v>2.33</v>
      </c>
      <c r="P34" s="18">
        <v>6.53</v>
      </c>
      <c r="Q34" s="18">
        <v>473</v>
      </c>
      <c r="R34" s="18"/>
      <c r="S34" s="18">
        <v>6.21</v>
      </c>
      <c r="T34" s="18">
        <v>255</v>
      </c>
      <c r="U34" s="18">
        <v>86.25</v>
      </c>
      <c r="V34" s="18">
        <v>522750</v>
      </c>
      <c r="W34" s="18">
        <v>2.63</v>
      </c>
      <c r="X34" s="18">
        <v>6.17</v>
      </c>
      <c r="Y34" s="18">
        <v>261</v>
      </c>
      <c r="Z34" s="18"/>
      <c r="AA34" s="18">
        <v>6.93</v>
      </c>
      <c r="AB34" s="18">
        <v>125</v>
      </c>
      <c r="AC34" s="18">
        <v>104</v>
      </c>
      <c r="AD34" s="18">
        <v>470781</v>
      </c>
      <c r="AE34" s="18">
        <v>2.1</v>
      </c>
      <c r="AF34" s="18">
        <v>6.8</v>
      </c>
      <c r="AG34" s="18">
        <v>122</v>
      </c>
      <c r="AH34" s="18"/>
      <c r="AI34" s="18">
        <v>6.19</v>
      </c>
      <c r="AJ34" s="18">
        <v>294</v>
      </c>
      <c r="AK34" s="18">
        <v>103</v>
      </c>
      <c r="AL34" s="18">
        <v>487653</v>
      </c>
      <c r="AM34" s="18">
        <v>2.0699999999999998</v>
      </c>
      <c r="AN34" s="18">
        <v>6.1</v>
      </c>
      <c r="AO34" s="18">
        <v>302.89999999999998</v>
      </c>
      <c r="AP34" s="18"/>
      <c r="AQ34" s="18">
        <v>6.25</v>
      </c>
      <c r="AR34" s="18">
        <v>204</v>
      </c>
      <c r="AS34" s="18">
        <v>104</v>
      </c>
      <c r="AT34" s="18">
        <v>566783</v>
      </c>
      <c r="AU34" s="18" t="s">
        <v>120</v>
      </c>
      <c r="AV34" s="18">
        <v>6.29</v>
      </c>
      <c r="AW34" s="18">
        <v>279</v>
      </c>
      <c r="AX34" s="18"/>
      <c r="AY34" s="18">
        <v>6.4</v>
      </c>
      <c r="AZ34" s="18">
        <v>198</v>
      </c>
      <c r="BA34" s="18">
        <v>95</v>
      </c>
      <c r="BB34" s="18">
        <v>508766</v>
      </c>
      <c r="BC34" s="18" t="s">
        <v>121</v>
      </c>
      <c r="BD34" s="18">
        <v>6.37</v>
      </c>
      <c r="BE34" s="18">
        <v>191.5</v>
      </c>
      <c r="BF34" s="18"/>
      <c r="BG34" s="18">
        <v>6.09</v>
      </c>
      <c r="BH34" s="18">
        <v>360</v>
      </c>
      <c r="BI34" s="18">
        <v>99.1</v>
      </c>
      <c r="BJ34" s="18">
        <v>494841</v>
      </c>
      <c r="BK34" s="18">
        <v>2.2999999999999998</v>
      </c>
      <c r="BL34" s="18">
        <v>6.09</v>
      </c>
      <c r="BM34" s="18">
        <v>406.4</v>
      </c>
      <c r="BN34" s="18"/>
    </row>
    <row r="35" spans="2:66" x14ac:dyDescent="0.3">
      <c r="B35" s="14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spans="2:66" x14ac:dyDescent="0.3">
      <c r="B36" s="14">
        <v>45519</v>
      </c>
      <c r="C36" s="18">
        <v>6.38</v>
      </c>
      <c r="D36" s="18">
        <v>272</v>
      </c>
      <c r="E36" s="18">
        <v>92.07</v>
      </c>
      <c r="F36" s="18">
        <v>500543</v>
      </c>
      <c r="G36" s="18">
        <v>2.42</v>
      </c>
      <c r="H36" s="18">
        <v>6.38</v>
      </c>
      <c r="I36" s="18">
        <v>259</v>
      </c>
      <c r="J36" s="162" t="s">
        <v>162</v>
      </c>
      <c r="K36" s="18">
        <v>6.6</v>
      </c>
      <c r="L36" s="18">
        <v>465</v>
      </c>
      <c r="M36" s="18">
        <v>90.94</v>
      </c>
      <c r="N36" s="18">
        <v>508163</v>
      </c>
      <c r="O36" s="18">
        <v>2.15</v>
      </c>
      <c r="P36" s="18">
        <v>6.54</v>
      </c>
      <c r="Q36" s="18">
        <v>451</v>
      </c>
      <c r="R36" s="18"/>
      <c r="S36" s="18">
        <v>6.2</v>
      </c>
      <c r="T36" s="18">
        <v>240</v>
      </c>
      <c r="U36" s="18">
        <v>85.66</v>
      </c>
      <c r="V36" s="18">
        <v>525873</v>
      </c>
      <c r="W36" s="18">
        <v>2.77</v>
      </c>
      <c r="X36" s="18">
        <v>6.17</v>
      </c>
      <c r="Y36" s="18">
        <v>245</v>
      </c>
      <c r="Z36" s="18"/>
      <c r="AA36" s="18">
        <v>6.95</v>
      </c>
      <c r="AB36" s="18">
        <v>128</v>
      </c>
      <c r="AC36" s="18">
        <v>100</v>
      </c>
      <c r="AD36" s="18">
        <v>474810</v>
      </c>
      <c r="AE36" s="18">
        <v>2.17</v>
      </c>
      <c r="AF36" s="18">
        <v>6.91</v>
      </c>
      <c r="AG36" s="18">
        <v>125</v>
      </c>
      <c r="AH36" s="18"/>
      <c r="AI36" s="18">
        <v>6.27</v>
      </c>
      <c r="AJ36" s="18">
        <v>277</v>
      </c>
      <c r="AK36" s="18">
        <v>102</v>
      </c>
      <c r="AL36" s="18">
        <v>491335</v>
      </c>
      <c r="AM36" s="18">
        <v>2.13</v>
      </c>
      <c r="AN36" s="18">
        <v>6.19</v>
      </c>
      <c r="AO36" s="18">
        <v>287</v>
      </c>
      <c r="AP36" s="18"/>
      <c r="AQ36" s="18">
        <v>6.31</v>
      </c>
      <c r="AR36" s="18">
        <v>161.9</v>
      </c>
      <c r="AS36" s="18">
        <v>104</v>
      </c>
      <c r="AT36" s="18">
        <v>570504</v>
      </c>
      <c r="AU36" s="18" t="s">
        <v>120</v>
      </c>
      <c r="AV36" s="18">
        <v>6.28</v>
      </c>
      <c r="AW36" s="18">
        <v>165</v>
      </c>
      <c r="AX36" s="18"/>
      <c r="AY36" s="18">
        <v>6.38</v>
      </c>
      <c r="AZ36" s="18">
        <v>168</v>
      </c>
      <c r="BA36" s="18">
        <v>94</v>
      </c>
      <c r="BB36" s="18">
        <v>512138</v>
      </c>
      <c r="BC36" s="18" t="s">
        <v>121</v>
      </c>
      <c r="BD36" s="18">
        <v>6.31</v>
      </c>
      <c r="BE36" s="18">
        <v>176</v>
      </c>
      <c r="BF36" s="18"/>
      <c r="BG36" s="18">
        <v>6.08</v>
      </c>
      <c r="BH36" s="18">
        <v>283</v>
      </c>
      <c r="BI36" s="18">
        <v>99</v>
      </c>
      <c r="BJ36" s="18">
        <v>498313</v>
      </c>
      <c r="BK36" s="18">
        <v>2.34</v>
      </c>
      <c r="BL36" s="18">
        <v>6.1</v>
      </c>
      <c r="BM36" s="18">
        <v>295</v>
      </c>
      <c r="BN36" s="18"/>
    </row>
    <row r="37" spans="2:66" x14ac:dyDescent="0.3">
      <c r="B37" s="14">
        <v>45520</v>
      </c>
      <c r="C37" s="18">
        <v>6.5</v>
      </c>
      <c r="D37" s="18">
        <v>317</v>
      </c>
      <c r="E37" s="18">
        <v>88.4</v>
      </c>
      <c r="F37" s="18">
        <v>502014</v>
      </c>
      <c r="G37" s="18">
        <v>2.5499999999999998</v>
      </c>
      <c r="H37" s="18">
        <v>6.46</v>
      </c>
      <c r="I37" s="18">
        <v>290</v>
      </c>
      <c r="J37" s="18"/>
      <c r="K37" s="18">
        <v>6.61</v>
      </c>
      <c r="L37" s="18">
        <v>478.3</v>
      </c>
      <c r="M37" s="18">
        <v>86.91</v>
      </c>
      <c r="N37" s="18">
        <v>510077</v>
      </c>
      <c r="O37" s="18">
        <v>2.4700000000000002</v>
      </c>
      <c r="P37" s="18">
        <v>6.54</v>
      </c>
      <c r="Q37" s="18">
        <v>481.57</v>
      </c>
      <c r="R37" s="18"/>
      <c r="S37" s="18">
        <v>6.18</v>
      </c>
      <c r="T37" s="18">
        <v>248.7</v>
      </c>
      <c r="U37" s="18">
        <v>85.61</v>
      </c>
      <c r="V37" s="18">
        <v>527713</v>
      </c>
      <c r="W37" s="18">
        <v>2.8</v>
      </c>
      <c r="X37" s="18">
        <v>6.16</v>
      </c>
      <c r="Y37" s="18">
        <v>241</v>
      </c>
      <c r="Z37" s="18"/>
      <c r="AA37" s="18">
        <v>6.87</v>
      </c>
      <c r="AB37" s="18">
        <v>501.6</v>
      </c>
      <c r="AC37" s="18">
        <v>101.08</v>
      </c>
      <c r="AD37" s="18">
        <v>477143</v>
      </c>
      <c r="AE37" s="18">
        <v>2.0699999999999998</v>
      </c>
      <c r="AF37" s="18">
        <v>6.74</v>
      </c>
      <c r="AG37" s="18">
        <v>200.51</v>
      </c>
      <c r="AH37" s="18"/>
      <c r="AI37" s="18">
        <v>6.25</v>
      </c>
      <c r="AJ37" s="18">
        <v>295.7</v>
      </c>
      <c r="AK37" s="18">
        <v>102.03</v>
      </c>
      <c r="AL37" s="18">
        <v>493638</v>
      </c>
      <c r="AM37" s="18">
        <v>2.17</v>
      </c>
      <c r="AN37" s="18">
        <v>6.04</v>
      </c>
      <c r="AO37" s="18">
        <v>287.04000000000002</v>
      </c>
      <c r="AP37" s="18"/>
      <c r="AQ37" s="18">
        <v>6.21</v>
      </c>
      <c r="AR37" s="18">
        <v>220.6</v>
      </c>
      <c r="AS37" s="18">
        <v>103.14</v>
      </c>
      <c r="AT37" s="18">
        <v>572814</v>
      </c>
      <c r="AU37" s="18" t="s">
        <v>120</v>
      </c>
      <c r="AV37" s="18">
        <v>6.19</v>
      </c>
      <c r="AW37" s="18">
        <v>202.26</v>
      </c>
      <c r="AX37" s="18"/>
      <c r="AY37" s="18">
        <v>6.29</v>
      </c>
      <c r="AZ37" s="18">
        <v>209.8</v>
      </c>
      <c r="BA37" s="18">
        <v>92.91</v>
      </c>
      <c r="BB37" s="18">
        <v>514335</v>
      </c>
      <c r="BC37" s="18" t="s">
        <v>121</v>
      </c>
      <c r="BD37" s="18">
        <v>6.25</v>
      </c>
      <c r="BE37" s="18">
        <v>174.57</v>
      </c>
      <c r="BF37" s="18"/>
      <c r="BG37" s="18">
        <v>5.89</v>
      </c>
      <c r="BH37" s="18">
        <v>284.8</v>
      </c>
      <c r="BI37" s="18">
        <v>95.07</v>
      </c>
      <c r="BJ37" s="18">
        <v>500508</v>
      </c>
      <c r="BK37" s="18">
        <v>2.0099999999999998</v>
      </c>
      <c r="BL37" s="18">
        <v>5.89</v>
      </c>
      <c r="BM37" s="18">
        <v>286.19</v>
      </c>
      <c r="BN37" s="18"/>
    </row>
    <row r="38" spans="2:66" x14ac:dyDescent="0.3">
      <c r="B38" s="14">
        <v>45521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</row>
    <row r="39" spans="2:66" x14ac:dyDescent="0.3">
      <c r="B39" s="14">
        <v>45522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</row>
    <row r="40" spans="2:66" x14ac:dyDescent="0.3">
      <c r="B40" s="14">
        <v>45523</v>
      </c>
      <c r="C40" s="18">
        <v>6.57</v>
      </c>
      <c r="D40" s="18">
        <v>309.3</v>
      </c>
      <c r="E40" s="18">
        <v>91.77</v>
      </c>
      <c r="F40" s="18">
        <v>508309</v>
      </c>
      <c r="G40" s="18">
        <v>2.69</v>
      </c>
      <c r="H40" s="18">
        <v>6.55</v>
      </c>
      <c r="I40" s="18">
        <v>270</v>
      </c>
      <c r="J40" s="18"/>
      <c r="K40" s="18">
        <v>6.67</v>
      </c>
      <c r="L40" s="18">
        <v>508.2</v>
      </c>
      <c r="M40" s="18">
        <v>87.87</v>
      </c>
      <c r="N40" s="18">
        <v>516056</v>
      </c>
      <c r="O40" s="18">
        <v>2.94</v>
      </c>
      <c r="P40" s="18">
        <v>6.69</v>
      </c>
      <c r="Q40" s="18">
        <v>487</v>
      </c>
      <c r="R40" s="18"/>
      <c r="S40" s="18">
        <v>6.26</v>
      </c>
      <c r="T40" s="18">
        <v>255.9</v>
      </c>
      <c r="U40" s="18">
        <v>85.88</v>
      </c>
      <c r="V40" s="18">
        <v>533598.91</v>
      </c>
      <c r="W40" s="18">
        <v>2.65</v>
      </c>
      <c r="X40" s="18">
        <v>6.28</v>
      </c>
      <c r="Y40" s="18">
        <v>230</v>
      </c>
      <c r="Z40" s="18"/>
      <c r="AA40" s="18">
        <v>6.77</v>
      </c>
      <c r="AB40" s="18">
        <v>221.5</v>
      </c>
      <c r="AC40" s="18">
        <v>98.28</v>
      </c>
      <c r="AD40" s="18">
        <v>483976</v>
      </c>
      <c r="AE40" s="18">
        <v>2.42</v>
      </c>
      <c r="AF40" s="18">
        <v>6.74</v>
      </c>
      <c r="AG40" s="18">
        <v>208</v>
      </c>
      <c r="AH40" s="18"/>
      <c r="AI40" s="18">
        <v>6.33</v>
      </c>
      <c r="AJ40" s="18">
        <v>295.7</v>
      </c>
      <c r="AK40" s="18" t="s">
        <v>163</v>
      </c>
      <c r="AL40" s="18">
        <v>500413</v>
      </c>
      <c r="AM40" s="18">
        <v>2.16</v>
      </c>
      <c r="AN40" s="18">
        <v>6.36</v>
      </c>
      <c r="AO40" s="18">
        <v>283</v>
      </c>
      <c r="AP40" s="18"/>
      <c r="AQ40" s="18">
        <v>6.3</v>
      </c>
      <c r="AR40" s="18">
        <v>255.9</v>
      </c>
      <c r="AS40" s="18">
        <v>98.54</v>
      </c>
      <c r="AT40" s="18">
        <v>580035</v>
      </c>
      <c r="AU40" s="18" t="s">
        <v>120</v>
      </c>
      <c r="AV40" s="18">
        <v>6.29</v>
      </c>
      <c r="AW40" s="18">
        <v>248</v>
      </c>
      <c r="AX40" s="18"/>
      <c r="AY40" s="18">
        <v>6.43</v>
      </c>
      <c r="AZ40" s="18">
        <v>203.5</v>
      </c>
      <c r="BA40" s="18">
        <v>88.71</v>
      </c>
      <c r="BB40" s="18">
        <v>520725</v>
      </c>
      <c r="BC40" s="18" t="s">
        <v>121</v>
      </c>
      <c r="BD40" s="18">
        <v>6.41</v>
      </c>
      <c r="BE40" s="18">
        <v>182</v>
      </c>
      <c r="BF40" s="18"/>
      <c r="BG40" s="18">
        <v>6.09</v>
      </c>
      <c r="BH40" s="18">
        <v>370.7</v>
      </c>
      <c r="BI40" s="18">
        <v>93.74</v>
      </c>
      <c r="BJ40" s="18">
        <v>507165</v>
      </c>
      <c r="BK40" s="18">
        <v>2.61</v>
      </c>
      <c r="BL40" s="18">
        <v>6.1</v>
      </c>
      <c r="BM40" s="18">
        <v>324</v>
      </c>
      <c r="BN40" s="18"/>
    </row>
    <row r="41" spans="2:66" x14ac:dyDescent="0.3">
      <c r="B41" s="14">
        <v>45524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</row>
    <row r="42" spans="2:66" x14ac:dyDescent="0.3">
      <c r="B42" s="14">
        <v>45525</v>
      </c>
      <c r="C42" s="62"/>
      <c r="D42" s="62"/>
      <c r="E42" s="62"/>
      <c r="F42" s="62"/>
      <c r="G42" s="62"/>
      <c r="H42" s="62"/>
      <c r="I42" s="62"/>
      <c r="J42" s="62"/>
      <c r="K42" s="18"/>
      <c r="L42" s="18"/>
      <c r="M42" s="18"/>
      <c r="N42" s="18"/>
      <c r="O42" s="18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18"/>
      <c r="BH42" s="18"/>
      <c r="BI42" s="18"/>
      <c r="BJ42" s="18"/>
      <c r="BK42" s="18"/>
      <c r="BL42" s="18"/>
      <c r="BM42" s="18"/>
      <c r="BN42" s="18"/>
    </row>
    <row r="43" spans="2:66" x14ac:dyDescent="0.3">
      <c r="B43" s="14">
        <v>45526</v>
      </c>
      <c r="C43" s="18">
        <v>6.58</v>
      </c>
      <c r="D43" s="18">
        <v>313.8</v>
      </c>
      <c r="E43" s="18">
        <v>92.84</v>
      </c>
      <c r="F43" s="18">
        <v>514561</v>
      </c>
      <c r="G43" s="18">
        <v>2.76</v>
      </c>
      <c r="H43" s="18">
        <v>6.57</v>
      </c>
      <c r="I43" s="18">
        <v>294</v>
      </c>
      <c r="J43" s="62"/>
      <c r="K43" s="18">
        <v>6.67</v>
      </c>
      <c r="L43" s="18">
        <v>518</v>
      </c>
      <c r="M43" s="18">
        <v>85.57</v>
      </c>
      <c r="N43" s="18">
        <v>522092</v>
      </c>
      <c r="O43" s="18">
        <v>2.7</v>
      </c>
      <c r="P43" s="18">
        <v>6.69</v>
      </c>
      <c r="Q43" s="18">
        <v>503</v>
      </c>
      <c r="R43" s="62"/>
      <c r="S43" s="18">
        <v>6.32</v>
      </c>
      <c r="T43" s="18">
        <v>268</v>
      </c>
      <c r="U43" s="18">
        <v>83.24</v>
      </c>
      <c r="V43" s="18">
        <v>539618</v>
      </c>
      <c r="W43" s="18">
        <v>2.98</v>
      </c>
      <c r="X43" s="18" t="s">
        <v>112</v>
      </c>
      <c r="Y43" s="18" t="s">
        <v>112</v>
      </c>
      <c r="Z43" s="62"/>
      <c r="AA43" s="18">
        <v>6.6</v>
      </c>
      <c r="AB43" s="18">
        <v>239.6</v>
      </c>
      <c r="AC43" s="18">
        <v>98.77</v>
      </c>
      <c r="AD43" s="18">
        <v>490985</v>
      </c>
      <c r="AE43" s="18">
        <v>2.27</v>
      </c>
      <c r="AF43" s="18">
        <v>6.6</v>
      </c>
      <c r="AG43" s="18">
        <v>230</v>
      </c>
      <c r="AH43" s="62"/>
      <c r="AI43" s="18">
        <v>6.41</v>
      </c>
      <c r="AJ43" s="18">
        <v>328</v>
      </c>
      <c r="AK43" s="18" t="s">
        <v>163</v>
      </c>
      <c r="AL43" s="18">
        <v>505463</v>
      </c>
      <c r="AM43" s="18">
        <v>1.78</v>
      </c>
      <c r="AN43" s="18">
        <v>6.41</v>
      </c>
      <c r="AO43" s="18">
        <v>302</v>
      </c>
      <c r="AP43" s="62"/>
      <c r="AQ43" s="18">
        <v>6.62</v>
      </c>
      <c r="AR43" s="18">
        <v>274.89999999999998</v>
      </c>
      <c r="AS43" s="18">
        <v>96.69</v>
      </c>
      <c r="AT43" s="18">
        <v>586868</v>
      </c>
      <c r="AU43" s="18" t="s">
        <v>120</v>
      </c>
      <c r="AV43" s="18">
        <v>6.52</v>
      </c>
      <c r="AW43" s="18">
        <v>272</v>
      </c>
      <c r="AX43" s="62"/>
      <c r="AY43" s="18">
        <v>6.42</v>
      </c>
      <c r="AZ43" s="18">
        <v>248.7</v>
      </c>
      <c r="BA43" s="18">
        <v>86.96</v>
      </c>
      <c r="BB43" s="18">
        <v>526676</v>
      </c>
      <c r="BC43" s="18" t="s">
        <v>121</v>
      </c>
      <c r="BD43" s="18">
        <v>6.38</v>
      </c>
      <c r="BE43" s="18">
        <v>201</v>
      </c>
      <c r="BF43" s="62"/>
      <c r="BG43" s="18">
        <v>5.94</v>
      </c>
      <c r="BH43" s="18">
        <v>341.8</v>
      </c>
      <c r="BI43" s="18">
        <v>92.41</v>
      </c>
      <c r="BJ43" s="18">
        <v>513408</v>
      </c>
      <c r="BK43" s="18">
        <v>2.41</v>
      </c>
      <c r="BL43" s="18">
        <v>5.93</v>
      </c>
      <c r="BM43" s="18">
        <v>318</v>
      </c>
      <c r="BN43" s="18"/>
    </row>
    <row r="44" spans="2:66" x14ac:dyDescent="0.3">
      <c r="B44" s="14">
        <v>45527</v>
      </c>
      <c r="C44" s="18">
        <v>6.55</v>
      </c>
      <c r="D44" s="18">
        <v>296.60000000000002</v>
      </c>
      <c r="E44" s="18">
        <v>92.25</v>
      </c>
      <c r="F44" s="18">
        <v>516725</v>
      </c>
      <c r="G44" s="18">
        <v>2.72</v>
      </c>
      <c r="H44" s="18">
        <v>6.53</v>
      </c>
      <c r="I44" s="18">
        <v>285</v>
      </c>
      <c r="J44" s="18"/>
      <c r="K44" s="18">
        <v>6.64</v>
      </c>
      <c r="L44" s="18">
        <v>514.5</v>
      </c>
      <c r="M44" s="18">
        <v>86.87</v>
      </c>
      <c r="N44" s="18">
        <v>524107</v>
      </c>
      <c r="O44" s="18">
        <v>2.5</v>
      </c>
      <c r="P44" s="18">
        <v>6.63</v>
      </c>
      <c r="Q44" s="18">
        <v>502</v>
      </c>
      <c r="R44" s="18"/>
      <c r="S44" s="18">
        <v>6.16</v>
      </c>
      <c r="T44" s="18">
        <v>254.1</v>
      </c>
      <c r="U44" s="18">
        <v>98.73</v>
      </c>
      <c r="V44" s="18">
        <v>539684.80000000005</v>
      </c>
      <c r="W44" s="18">
        <v>2.5299999999999998</v>
      </c>
      <c r="X44" s="18">
        <v>6.25</v>
      </c>
      <c r="Y44" s="18">
        <v>239</v>
      </c>
      <c r="Z44" s="18"/>
      <c r="AA44" s="18">
        <v>6.51</v>
      </c>
      <c r="AB44" s="18">
        <v>244.1</v>
      </c>
      <c r="AC44" s="18">
        <v>99.2</v>
      </c>
      <c r="AD44" s="18">
        <v>493297</v>
      </c>
      <c r="AE44" s="18">
        <v>2.2599999999999998</v>
      </c>
      <c r="AF44" s="18">
        <v>6.51</v>
      </c>
      <c r="AG44" s="18">
        <v>230</v>
      </c>
      <c r="AH44" s="18"/>
      <c r="AI44" s="18">
        <v>6.33</v>
      </c>
      <c r="AJ44" s="18">
        <v>309.3</v>
      </c>
      <c r="AK44" s="18" t="s">
        <v>163</v>
      </c>
      <c r="AL44" s="18">
        <v>506998.8</v>
      </c>
      <c r="AM44" s="18">
        <v>1.59</v>
      </c>
      <c r="AN44" s="18">
        <v>6.34</v>
      </c>
      <c r="AO44" s="18">
        <v>303</v>
      </c>
      <c r="AP44" s="18" t="s">
        <v>164</v>
      </c>
      <c r="AQ44" s="18">
        <v>6.51</v>
      </c>
      <c r="AR44" s="18">
        <v>305.60000000000002</v>
      </c>
      <c r="AS44" s="18">
        <v>95.51</v>
      </c>
      <c r="AT44" s="18">
        <v>589138.6</v>
      </c>
      <c r="AU44" s="18" t="s">
        <v>120</v>
      </c>
      <c r="AV44" s="18">
        <v>6.51</v>
      </c>
      <c r="AW44" s="18">
        <v>271</v>
      </c>
      <c r="AX44" s="18"/>
      <c r="AY44" s="18">
        <v>6.28</v>
      </c>
      <c r="AZ44" s="18">
        <v>226.1</v>
      </c>
      <c r="BA44" s="18">
        <v>88.18</v>
      </c>
      <c r="BB44" s="18">
        <v>528732</v>
      </c>
      <c r="BC44" s="18" t="s">
        <v>121</v>
      </c>
      <c r="BD44" s="18">
        <v>6.3</v>
      </c>
      <c r="BE44" s="18">
        <v>198</v>
      </c>
      <c r="BF44" s="18"/>
      <c r="BG44" s="18">
        <v>5.89</v>
      </c>
      <c r="BH44" s="18">
        <v>336.4</v>
      </c>
      <c r="BI44" s="18">
        <v>94.71</v>
      </c>
      <c r="BJ44" s="18">
        <v>515535.5</v>
      </c>
      <c r="BK44" s="18">
        <v>2.44</v>
      </c>
      <c r="BL44" s="18">
        <v>5.89</v>
      </c>
      <c r="BM44" s="18">
        <v>309</v>
      </c>
      <c r="BN44" s="18"/>
    </row>
    <row r="45" spans="2:66" x14ac:dyDescent="0.3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</row>
    <row r="46" spans="2:66" x14ac:dyDescent="0.3">
      <c r="B46" s="14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</row>
    <row r="47" spans="2:66" x14ac:dyDescent="0.3">
      <c r="B47" s="14">
        <v>45530</v>
      </c>
      <c r="C47" s="18">
        <v>6.51</v>
      </c>
      <c r="D47" s="18">
        <v>302.89999999999998</v>
      </c>
      <c r="E47" s="18">
        <v>91.71</v>
      </c>
      <c r="F47" s="18">
        <v>522753</v>
      </c>
      <c r="G47" s="18">
        <v>2.9</v>
      </c>
      <c r="H47" s="18">
        <v>6.48</v>
      </c>
      <c r="I47" s="18">
        <v>305</v>
      </c>
      <c r="J47" s="18"/>
      <c r="K47" s="18">
        <v>6.49</v>
      </c>
      <c r="L47" s="18">
        <v>572.4</v>
      </c>
      <c r="M47" s="18">
        <v>95.81</v>
      </c>
      <c r="N47" s="18">
        <v>528264</v>
      </c>
      <c r="O47" s="18">
        <v>2.72</v>
      </c>
      <c r="P47" s="18">
        <v>6.45</v>
      </c>
      <c r="Q47" s="18">
        <v>569</v>
      </c>
      <c r="R47" s="18"/>
      <c r="S47" s="18">
        <v>6.04</v>
      </c>
      <c r="T47" s="18">
        <v>271.3</v>
      </c>
      <c r="U47" s="18">
        <v>96.04</v>
      </c>
      <c r="V47" s="18">
        <v>546290</v>
      </c>
      <c r="W47" s="18">
        <v>3.13</v>
      </c>
      <c r="X47" s="18">
        <v>6.04</v>
      </c>
      <c r="Y47" s="18">
        <v>256</v>
      </c>
      <c r="Z47" s="18"/>
      <c r="AA47" s="18">
        <v>6.47</v>
      </c>
      <c r="AB47" s="18">
        <v>246</v>
      </c>
      <c r="AC47" s="18">
        <v>99.42</v>
      </c>
      <c r="AD47" s="18">
        <v>500153</v>
      </c>
      <c r="AE47" s="18">
        <v>2.58</v>
      </c>
      <c r="AF47" s="18">
        <v>6.47</v>
      </c>
      <c r="AG47" s="18">
        <v>244</v>
      </c>
      <c r="AH47" s="18"/>
      <c r="AI47" s="18">
        <v>6.18</v>
      </c>
      <c r="AJ47" s="18">
        <v>333.7</v>
      </c>
      <c r="AK47" s="18" t="s">
        <v>163</v>
      </c>
      <c r="AL47" s="18">
        <v>514107</v>
      </c>
      <c r="AM47" s="18">
        <v>1.93</v>
      </c>
      <c r="AN47" s="18">
        <v>6.18</v>
      </c>
      <c r="AO47" s="18">
        <v>320</v>
      </c>
      <c r="AP47" s="18"/>
      <c r="AQ47" s="18">
        <v>6.38</v>
      </c>
      <c r="AR47" s="18">
        <v>283</v>
      </c>
      <c r="AS47" s="18">
        <v>100.2</v>
      </c>
      <c r="AT47" s="18">
        <v>596075</v>
      </c>
      <c r="AU47" s="18">
        <v>4.55</v>
      </c>
      <c r="AV47" s="18">
        <v>6.34</v>
      </c>
      <c r="AW47" s="18">
        <v>269</v>
      </c>
      <c r="AX47" s="18"/>
      <c r="AY47" s="18">
        <v>6.17</v>
      </c>
      <c r="AZ47" s="18">
        <v>281.2</v>
      </c>
      <c r="BA47" s="18">
        <v>87.78</v>
      </c>
      <c r="BB47" s="18">
        <v>534816</v>
      </c>
      <c r="BC47" s="18" t="s">
        <v>120</v>
      </c>
      <c r="BD47" s="18">
        <v>6.14</v>
      </c>
      <c r="BE47" s="18">
        <v>208</v>
      </c>
      <c r="BF47" s="18"/>
      <c r="BG47" s="18">
        <v>5.74</v>
      </c>
      <c r="BH47" s="18">
        <v>345.4</v>
      </c>
      <c r="BI47" s="18">
        <v>88.7</v>
      </c>
      <c r="BJ47" s="18">
        <v>521292</v>
      </c>
      <c r="BK47" s="18">
        <v>2.4700000000000002</v>
      </c>
      <c r="BL47" s="18">
        <v>5.75</v>
      </c>
      <c r="BM47" s="18">
        <v>307</v>
      </c>
      <c r="BN47" s="18"/>
    </row>
    <row r="48" spans="2:66" x14ac:dyDescent="0.3">
      <c r="B48" s="14">
        <v>45531</v>
      </c>
      <c r="C48" s="18">
        <v>6.53</v>
      </c>
      <c r="D48" s="18">
        <v>315</v>
      </c>
      <c r="E48" s="18">
        <v>87.84</v>
      </c>
      <c r="F48" s="18">
        <v>525019</v>
      </c>
      <c r="G48" s="18">
        <v>2.62</v>
      </c>
      <c r="H48" s="18">
        <v>6.51</v>
      </c>
      <c r="I48" s="18">
        <v>262</v>
      </c>
      <c r="J48" s="18"/>
      <c r="K48" s="18">
        <v>6.48</v>
      </c>
      <c r="L48" s="18">
        <v>609</v>
      </c>
      <c r="M48" s="18">
        <v>91.19</v>
      </c>
      <c r="N48" s="18">
        <v>530634</v>
      </c>
      <c r="O48" s="18">
        <v>2.74</v>
      </c>
      <c r="P48" s="18">
        <v>6.58</v>
      </c>
      <c r="Q48" s="18">
        <v>530</v>
      </c>
      <c r="R48" s="18"/>
      <c r="S48" s="18">
        <v>6.05</v>
      </c>
      <c r="T48" s="18">
        <v>312.89999999999998</v>
      </c>
      <c r="U48" s="18">
        <v>95.72</v>
      </c>
      <c r="V48" s="18">
        <v>548734</v>
      </c>
      <c r="W48" s="18">
        <v>2.08</v>
      </c>
      <c r="X48" s="18">
        <v>6.08</v>
      </c>
      <c r="Y48" s="18">
        <v>261</v>
      </c>
      <c r="Z48" s="18"/>
      <c r="AA48" s="18">
        <v>6.38</v>
      </c>
      <c r="AB48" s="18">
        <v>197.1</v>
      </c>
      <c r="AC48" s="18">
        <v>94.35</v>
      </c>
      <c r="AD48" s="18">
        <v>502579</v>
      </c>
      <c r="AE48" s="18">
        <v>2.31</v>
      </c>
      <c r="AF48" s="18">
        <v>6.42</v>
      </c>
      <c r="AG48" s="18">
        <v>253</v>
      </c>
      <c r="AH48" s="18"/>
      <c r="AI48" s="18">
        <v>6.19</v>
      </c>
      <c r="AJ48" s="18">
        <v>328</v>
      </c>
      <c r="AK48" s="18"/>
      <c r="AL48" s="18">
        <v>516818</v>
      </c>
      <c r="AM48" s="18">
        <v>2.48</v>
      </c>
      <c r="AN48" s="18">
        <v>6.2</v>
      </c>
      <c r="AO48" s="18">
        <v>333.7</v>
      </c>
      <c r="AP48" s="18"/>
      <c r="AQ48" s="18">
        <v>6.47</v>
      </c>
      <c r="AR48" s="18">
        <v>227.9</v>
      </c>
      <c r="AS48" s="18">
        <v>94.21</v>
      </c>
      <c r="AT48" s="18">
        <v>598741</v>
      </c>
      <c r="AU48" s="18"/>
      <c r="AV48" s="18">
        <v>6.44</v>
      </c>
      <c r="AW48" s="18">
        <v>277</v>
      </c>
      <c r="AX48" s="18"/>
      <c r="AY48" s="18">
        <v>6.31</v>
      </c>
      <c r="AZ48" s="18">
        <v>256.8</v>
      </c>
      <c r="BA48" s="18">
        <v>85.51</v>
      </c>
      <c r="BB48" s="18">
        <v>537230</v>
      </c>
      <c r="BC48" s="18"/>
      <c r="BD48" s="18">
        <v>6.24</v>
      </c>
      <c r="BE48" s="18">
        <v>214</v>
      </c>
      <c r="BF48" s="18"/>
      <c r="BG48" s="18">
        <v>5.74</v>
      </c>
      <c r="BH48" s="18">
        <v>358</v>
      </c>
      <c r="BI48" s="18">
        <v>82.01</v>
      </c>
      <c r="BJ48" s="18">
        <v>523670</v>
      </c>
      <c r="BK48" s="18">
        <v>2.61</v>
      </c>
      <c r="BL48" s="18">
        <v>5.76</v>
      </c>
      <c r="BM48" s="18">
        <v>298</v>
      </c>
      <c r="BN48" s="18"/>
    </row>
    <row r="49" spans="2:66" x14ac:dyDescent="0.3">
      <c r="B49" s="14">
        <v>45532</v>
      </c>
      <c r="C49" s="126">
        <v>6.5</v>
      </c>
      <c r="D49" s="126">
        <v>338</v>
      </c>
      <c r="E49" s="126">
        <v>90.68</v>
      </c>
      <c r="F49" s="126">
        <v>526706</v>
      </c>
      <c r="G49" s="126">
        <v>2.72</v>
      </c>
      <c r="H49" s="126">
        <v>6.53</v>
      </c>
      <c r="I49" s="126">
        <v>329</v>
      </c>
      <c r="K49" s="126">
        <v>6.46</v>
      </c>
      <c r="L49" s="126">
        <v>575</v>
      </c>
      <c r="M49" s="126">
        <v>93.79</v>
      </c>
      <c r="N49" s="126">
        <v>532419</v>
      </c>
      <c r="O49" s="126">
        <v>1.96</v>
      </c>
      <c r="P49" s="126">
        <v>6.51</v>
      </c>
      <c r="Q49" s="126">
        <v>595</v>
      </c>
      <c r="S49" s="126">
        <v>6.04</v>
      </c>
      <c r="T49" s="126">
        <v>306.5</v>
      </c>
      <c r="U49" s="126">
        <v>96.28</v>
      </c>
      <c r="V49" s="126">
        <v>550584</v>
      </c>
      <c r="W49" s="126">
        <v>2.92</v>
      </c>
      <c r="X49" s="126">
        <v>6.08</v>
      </c>
      <c r="Y49" s="126">
        <v>275</v>
      </c>
      <c r="AA49" s="126">
        <v>6.64</v>
      </c>
      <c r="AB49" s="126">
        <v>156</v>
      </c>
      <c r="AC49" s="126">
        <v>97.98</v>
      </c>
      <c r="AD49" s="126">
        <v>504422</v>
      </c>
      <c r="AE49" s="126">
        <v>2.37</v>
      </c>
      <c r="AF49" s="126">
        <v>6.27</v>
      </c>
      <c r="AG49" s="126">
        <v>346</v>
      </c>
      <c r="AI49" s="126">
        <v>6.16</v>
      </c>
      <c r="AJ49" s="126">
        <v>369</v>
      </c>
      <c r="AL49" s="126">
        <v>518681</v>
      </c>
      <c r="AM49" s="126">
        <v>2.5099999999999998</v>
      </c>
      <c r="AN49" s="126">
        <v>6.27</v>
      </c>
      <c r="AO49" s="126">
        <v>346</v>
      </c>
      <c r="AP49" s="18" t="s">
        <v>164</v>
      </c>
      <c r="AQ49" s="126">
        <v>6.4</v>
      </c>
      <c r="AR49" s="126">
        <v>288.5</v>
      </c>
      <c r="AS49" s="126">
        <v>95.83</v>
      </c>
      <c r="AT49" s="126">
        <v>600568</v>
      </c>
      <c r="AV49" s="126">
        <v>6.5</v>
      </c>
      <c r="AW49" s="126">
        <v>259</v>
      </c>
      <c r="AY49" s="126">
        <v>6.47</v>
      </c>
      <c r="AZ49" s="126">
        <v>273</v>
      </c>
      <c r="BA49" s="126">
        <v>88</v>
      </c>
      <c r="BB49" s="126">
        <v>538870</v>
      </c>
      <c r="BD49" s="126">
        <v>6.23</v>
      </c>
      <c r="BE49" s="126">
        <v>215</v>
      </c>
      <c r="BG49" s="126">
        <v>5.94</v>
      </c>
      <c r="BH49" s="126">
        <v>259</v>
      </c>
      <c r="BI49" s="126">
        <v>84.42</v>
      </c>
      <c r="BJ49" s="126">
        <v>525541</v>
      </c>
      <c r="BK49" s="126">
        <v>4.3899999999999997</v>
      </c>
      <c r="BL49" s="126">
        <v>6.55</v>
      </c>
      <c r="BM49" s="126">
        <v>195</v>
      </c>
      <c r="BN49" s="160" t="s">
        <v>166</v>
      </c>
    </row>
    <row r="50" spans="2:66" x14ac:dyDescent="0.3">
      <c r="B50" s="14">
        <v>45533</v>
      </c>
      <c r="C50" s="18">
        <v>6.48</v>
      </c>
      <c r="D50" s="18">
        <v>381</v>
      </c>
      <c r="E50" s="18">
        <v>85.84</v>
      </c>
      <c r="F50" s="18">
        <v>528719</v>
      </c>
      <c r="G50" s="18">
        <v>2.89</v>
      </c>
      <c r="H50" s="18">
        <v>6.48</v>
      </c>
      <c r="I50" s="18">
        <v>325</v>
      </c>
      <c r="J50" s="18"/>
      <c r="K50" s="18">
        <v>6.39</v>
      </c>
      <c r="L50" s="18">
        <v>564</v>
      </c>
      <c r="M50" s="18">
        <v>89.12</v>
      </c>
      <c r="N50" s="18">
        <v>534573</v>
      </c>
      <c r="O50" s="18">
        <v>2.2799999999999998</v>
      </c>
      <c r="P50" s="18">
        <v>6.41</v>
      </c>
      <c r="Q50" s="18">
        <v>548</v>
      </c>
      <c r="R50" s="18"/>
      <c r="S50" s="18">
        <v>6.01</v>
      </c>
      <c r="T50" s="18">
        <v>281.2</v>
      </c>
      <c r="U50" s="18">
        <v>90.42</v>
      </c>
      <c r="V50" s="18">
        <v>552681</v>
      </c>
      <c r="W50" s="18">
        <v>2.46</v>
      </c>
      <c r="X50" s="18">
        <v>5.98</v>
      </c>
      <c r="Y50" s="18">
        <v>274.7</v>
      </c>
      <c r="Z50" s="18"/>
      <c r="AA50" s="18">
        <v>6.32</v>
      </c>
      <c r="AB50" s="18">
        <v>295</v>
      </c>
      <c r="AC50" s="18">
        <v>91.55</v>
      </c>
      <c r="AD50" s="18">
        <v>506589</v>
      </c>
      <c r="AE50" s="18">
        <v>2.5</v>
      </c>
      <c r="AF50" s="18">
        <v>6.36</v>
      </c>
      <c r="AG50" s="18">
        <v>249</v>
      </c>
      <c r="AH50" s="18"/>
      <c r="AI50" s="18">
        <v>6.15</v>
      </c>
      <c r="AJ50" s="18">
        <v>368</v>
      </c>
      <c r="AK50" s="18"/>
      <c r="AL50" s="18">
        <v>520749</v>
      </c>
      <c r="AM50" s="18">
        <v>2.58</v>
      </c>
      <c r="AN50" s="18">
        <v>6.12</v>
      </c>
      <c r="AO50" s="18">
        <v>348</v>
      </c>
      <c r="AP50" s="18" t="s">
        <v>164</v>
      </c>
      <c r="AQ50" s="18">
        <v>6.38</v>
      </c>
      <c r="AR50" s="18">
        <v>302</v>
      </c>
      <c r="AS50" s="18">
        <v>88.65</v>
      </c>
      <c r="AT50" s="18">
        <v>602604</v>
      </c>
      <c r="AU50" s="18"/>
      <c r="AV50" s="18">
        <v>6.4</v>
      </c>
      <c r="AW50" s="18">
        <v>303</v>
      </c>
      <c r="AX50" s="18"/>
      <c r="AY50" s="18">
        <v>6.11</v>
      </c>
      <c r="AZ50" s="18">
        <v>254</v>
      </c>
      <c r="BA50" s="18">
        <v>82.63</v>
      </c>
      <c r="BB50" s="18">
        <v>540728</v>
      </c>
      <c r="BC50" s="18"/>
      <c r="BD50" s="18">
        <v>6.15</v>
      </c>
      <c r="BE50" s="18">
        <v>225</v>
      </c>
      <c r="BF50" s="18"/>
      <c r="BG50" s="18">
        <v>5.66</v>
      </c>
      <c r="BH50" s="18">
        <v>310</v>
      </c>
      <c r="BI50" s="18">
        <v>86</v>
      </c>
      <c r="BJ50" s="18">
        <v>527162</v>
      </c>
      <c r="BK50" s="18">
        <v>2.65</v>
      </c>
      <c r="BL50" s="18">
        <v>5.7</v>
      </c>
      <c r="BM50" s="18">
        <v>274</v>
      </c>
      <c r="BN50" s="18"/>
    </row>
    <row r="51" spans="2:66" x14ac:dyDescent="0.3">
      <c r="B51" s="14">
        <v>45534</v>
      </c>
      <c r="C51" s="18">
        <v>6.52</v>
      </c>
      <c r="D51" s="18">
        <v>247</v>
      </c>
      <c r="E51" s="18">
        <v>86.44</v>
      </c>
      <c r="F51" s="18">
        <v>530064</v>
      </c>
      <c r="G51" s="18">
        <v>2.9</v>
      </c>
      <c r="H51" s="18">
        <v>6.54</v>
      </c>
      <c r="I51" s="18">
        <v>336</v>
      </c>
      <c r="J51" s="18"/>
      <c r="K51" s="18">
        <v>6.47</v>
      </c>
      <c r="L51" s="18">
        <v>529</v>
      </c>
      <c r="M51" s="18">
        <v>88.55</v>
      </c>
      <c r="N51" s="18">
        <v>536472</v>
      </c>
      <c r="O51" s="18">
        <v>2.78</v>
      </c>
      <c r="P51" s="18">
        <v>6.58</v>
      </c>
      <c r="Q51" s="18">
        <v>508</v>
      </c>
      <c r="R51" s="18"/>
      <c r="S51" s="18">
        <v>5.97</v>
      </c>
      <c r="T51" s="18">
        <v>269</v>
      </c>
      <c r="U51" s="18">
        <v>90.57</v>
      </c>
      <c r="V51" s="18">
        <v>554789</v>
      </c>
      <c r="W51" s="18">
        <v>2.57</v>
      </c>
      <c r="X51" s="18">
        <v>5.97</v>
      </c>
      <c r="Y51" s="18">
        <v>267</v>
      </c>
      <c r="Z51" s="18"/>
      <c r="AA51" s="18">
        <v>6.29</v>
      </c>
      <c r="AB51" s="18">
        <v>267</v>
      </c>
      <c r="AC51" s="18">
        <v>91.67</v>
      </c>
      <c r="AD51" s="18">
        <v>508491</v>
      </c>
      <c r="AE51" s="18">
        <v>2.54</v>
      </c>
      <c r="AF51" s="18">
        <v>6.35</v>
      </c>
      <c r="AG51" s="18">
        <v>256</v>
      </c>
      <c r="AH51" s="18"/>
      <c r="AI51" s="18">
        <v>6.07</v>
      </c>
      <c r="AJ51" s="18">
        <v>343</v>
      </c>
      <c r="AK51" s="18">
        <v>91.37</v>
      </c>
      <c r="AL51" s="18">
        <v>522972</v>
      </c>
      <c r="AM51" s="18">
        <v>2.74</v>
      </c>
      <c r="AN51" s="18">
        <v>6.02</v>
      </c>
      <c r="AO51" s="18">
        <v>350</v>
      </c>
      <c r="AP51" s="18" t="s">
        <v>164</v>
      </c>
      <c r="AQ51" s="18">
        <v>6.54</v>
      </c>
      <c r="AR51" s="18">
        <v>289</v>
      </c>
      <c r="AS51" s="18">
        <v>88.54</v>
      </c>
      <c r="AT51" s="18">
        <v>604544</v>
      </c>
      <c r="AU51" s="18"/>
      <c r="AV51" s="18">
        <v>7.66</v>
      </c>
      <c r="AW51" s="18">
        <v>297</v>
      </c>
      <c r="AX51" s="18"/>
      <c r="AY51" s="18">
        <v>6.17</v>
      </c>
      <c r="AZ51" s="18">
        <v>288</v>
      </c>
      <c r="BA51" s="18">
        <v>83</v>
      </c>
      <c r="BB51" s="18">
        <v>542624</v>
      </c>
      <c r="BC51" s="18"/>
      <c r="BD51" s="18">
        <v>6.17</v>
      </c>
      <c r="BE51" s="18">
        <v>219</v>
      </c>
      <c r="BF51" s="18"/>
      <c r="BG51" s="18">
        <v>5.81</v>
      </c>
      <c r="BH51" s="18">
        <v>295.7</v>
      </c>
      <c r="BI51" s="18">
        <v>88.63</v>
      </c>
      <c r="BJ51" s="18">
        <v>529090</v>
      </c>
      <c r="BK51" s="18">
        <v>2.74</v>
      </c>
      <c r="BL51" s="18">
        <v>5.81</v>
      </c>
      <c r="BM51" s="18">
        <v>262</v>
      </c>
      <c r="BN51" s="18"/>
    </row>
    <row r="52" spans="2:66" x14ac:dyDescent="0.3">
      <c r="B52" s="14">
        <v>45535</v>
      </c>
      <c r="C52" s="18"/>
      <c r="D52" s="18"/>
      <c r="E52" s="18">
        <v>90</v>
      </c>
      <c r="F52" s="18"/>
      <c r="G52" s="18"/>
      <c r="H52" s="18"/>
      <c r="I52" s="18"/>
      <c r="J52" s="18"/>
      <c r="K52" s="18"/>
      <c r="L52" s="18"/>
      <c r="M52" s="18">
        <v>91</v>
      </c>
      <c r="N52" s="18"/>
      <c r="O52" s="18"/>
      <c r="P52" s="18"/>
      <c r="Q52" s="18"/>
      <c r="R52" s="18"/>
      <c r="S52" s="18"/>
      <c r="T52" s="18"/>
      <c r="U52" s="18">
        <v>93</v>
      </c>
      <c r="V52" s="18"/>
      <c r="W52" s="18"/>
      <c r="X52" s="18"/>
      <c r="Y52" s="18"/>
      <c r="Z52" s="18"/>
      <c r="AA52" s="18"/>
      <c r="AB52" s="18"/>
      <c r="AC52" s="18">
        <v>91</v>
      </c>
      <c r="AD52" s="18"/>
      <c r="AE52" s="18"/>
      <c r="AF52" s="18"/>
      <c r="AG52" s="18"/>
      <c r="AH52" s="18"/>
      <c r="AI52" s="18"/>
      <c r="AJ52" s="18"/>
      <c r="AK52" s="18">
        <v>94</v>
      </c>
      <c r="AL52" s="18"/>
      <c r="AM52" s="18"/>
      <c r="AN52" s="18"/>
      <c r="AO52" s="18"/>
      <c r="AP52" s="18"/>
      <c r="AQ52" s="18"/>
      <c r="AR52" s="18"/>
      <c r="AS52" s="18">
        <v>89</v>
      </c>
      <c r="AT52" s="18"/>
      <c r="AU52" s="18"/>
      <c r="AV52" s="18"/>
      <c r="AW52" s="18"/>
      <c r="AX52" s="18"/>
      <c r="AY52" s="18"/>
      <c r="AZ52" s="18"/>
      <c r="BA52" s="18">
        <v>81</v>
      </c>
      <c r="BB52" s="18"/>
      <c r="BC52" s="18"/>
      <c r="BD52" s="18"/>
      <c r="BE52" s="18"/>
      <c r="BF52" s="18"/>
      <c r="BG52" s="18"/>
      <c r="BH52" s="18"/>
      <c r="BI52" s="18">
        <v>89</v>
      </c>
      <c r="BJ52" s="18"/>
      <c r="BK52" s="18"/>
      <c r="BL52" s="18"/>
      <c r="BM52" s="18"/>
      <c r="BN52" s="18"/>
    </row>
    <row r="53" spans="2:66" x14ac:dyDescent="0.3">
      <c r="B53" s="14">
        <v>45536</v>
      </c>
      <c r="C53" s="18"/>
      <c r="D53" s="18"/>
      <c r="E53" s="18">
        <v>90</v>
      </c>
      <c r="F53" s="18"/>
      <c r="G53" s="18"/>
      <c r="H53" s="18"/>
      <c r="I53" s="18"/>
      <c r="J53" s="18"/>
      <c r="K53" s="18"/>
      <c r="L53" s="18"/>
      <c r="M53" s="18">
        <v>92</v>
      </c>
      <c r="N53" s="18"/>
      <c r="O53" s="18"/>
      <c r="P53" s="18"/>
      <c r="Q53" s="18"/>
      <c r="R53" s="18"/>
      <c r="S53" s="18"/>
      <c r="T53" s="18"/>
      <c r="U53" s="18">
        <v>93</v>
      </c>
      <c r="V53" s="18"/>
      <c r="W53" s="18"/>
      <c r="X53" s="18"/>
      <c r="Y53" s="18"/>
      <c r="Z53" s="18"/>
      <c r="AA53" s="18"/>
      <c r="AB53" s="18"/>
      <c r="AC53" s="18">
        <v>92</v>
      </c>
      <c r="AD53" s="18"/>
      <c r="AE53" s="18"/>
      <c r="AF53" s="18"/>
      <c r="AG53" s="18"/>
      <c r="AH53" s="18"/>
      <c r="AI53" s="18"/>
      <c r="AJ53" s="18"/>
      <c r="AK53" s="18">
        <v>91</v>
      </c>
      <c r="AL53" s="18"/>
      <c r="AM53" s="18"/>
      <c r="AN53" s="18"/>
      <c r="AO53" s="18"/>
      <c r="AP53" s="18"/>
      <c r="AQ53" s="18"/>
      <c r="AR53" s="18"/>
      <c r="AS53" s="18">
        <v>89</v>
      </c>
      <c r="AT53" s="18"/>
      <c r="AU53" s="18"/>
      <c r="AV53" s="18"/>
      <c r="AW53" s="18"/>
      <c r="AX53" s="18"/>
      <c r="AY53" s="18"/>
      <c r="AZ53" s="18"/>
      <c r="BA53" s="18">
        <v>79</v>
      </c>
      <c r="BB53" s="18"/>
      <c r="BC53" s="18"/>
      <c r="BD53" s="18"/>
      <c r="BE53" s="18"/>
      <c r="BF53" s="18"/>
      <c r="BG53" s="18"/>
      <c r="BH53" s="18"/>
      <c r="BI53" s="18">
        <v>88</v>
      </c>
      <c r="BJ53" s="18"/>
      <c r="BK53" s="18"/>
      <c r="BL53" s="18"/>
      <c r="BM53" s="18"/>
      <c r="BN53" s="18"/>
    </row>
    <row r="54" spans="2:66" x14ac:dyDescent="0.3">
      <c r="B54" s="14">
        <v>45537</v>
      </c>
      <c r="C54" s="18">
        <v>6.45</v>
      </c>
      <c r="D54" s="18">
        <v>288</v>
      </c>
      <c r="E54" s="18">
        <v>87.9</v>
      </c>
      <c r="F54" s="18">
        <v>535552</v>
      </c>
      <c r="G54" s="18">
        <v>2.77</v>
      </c>
      <c r="H54" s="18">
        <v>6.45</v>
      </c>
      <c r="I54" s="18">
        <v>277</v>
      </c>
      <c r="J54" s="18"/>
      <c r="K54" s="18">
        <v>6.31</v>
      </c>
      <c r="L54" s="18">
        <v>538</v>
      </c>
      <c r="M54" s="18">
        <v>88</v>
      </c>
      <c r="N54" s="18">
        <v>542155</v>
      </c>
      <c r="O54" s="18">
        <v>2.2200000000000002</v>
      </c>
      <c r="P54" s="18">
        <v>6.31</v>
      </c>
      <c r="Q54" s="18">
        <v>519</v>
      </c>
      <c r="R54" s="18"/>
      <c r="S54" s="18">
        <v>6.05</v>
      </c>
      <c r="T54" s="18">
        <v>218.8</v>
      </c>
      <c r="U54" s="18">
        <v>90.41</v>
      </c>
      <c r="V54" s="18">
        <v>561119.80000000005</v>
      </c>
      <c r="W54" s="18">
        <v>2.64</v>
      </c>
      <c r="X54" s="18">
        <v>6.02</v>
      </c>
      <c r="Y54" s="18">
        <v>242</v>
      </c>
      <c r="Z54" s="18"/>
      <c r="AA54" s="18">
        <v>6.31</v>
      </c>
      <c r="AB54" s="18">
        <v>236.9</v>
      </c>
      <c r="AC54" s="18">
        <v>93.14</v>
      </c>
      <c r="AD54" s="18">
        <v>515299</v>
      </c>
      <c r="AE54" s="18">
        <v>2.57</v>
      </c>
      <c r="AF54" s="18">
        <v>6.31</v>
      </c>
      <c r="AG54" s="18">
        <v>226</v>
      </c>
      <c r="AH54" s="19"/>
      <c r="AI54" s="18">
        <v>6.02</v>
      </c>
      <c r="AJ54" s="18">
        <v>321</v>
      </c>
      <c r="AK54" s="18">
        <v>91.53</v>
      </c>
      <c r="AL54" s="18">
        <v>529418</v>
      </c>
      <c r="AM54" s="18">
        <v>2.82</v>
      </c>
      <c r="AN54" s="18">
        <v>6.05</v>
      </c>
      <c r="AO54" s="18">
        <v>312</v>
      </c>
      <c r="AP54" s="18" t="s">
        <v>164</v>
      </c>
      <c r="AQ54" s="18">
        <v>6.73</v>
      </c>
      <c r="AR54" s="18">
        <v>269.5</v>
      </c>
      <c r="AS54" s="18">
        <v>88.6</v>
      </c>
      <c r="AT54" s="18">
        <v>610880</v>
      </c>
      <c r="AU54" s="18"/>
      <c r="AV54" s="18">
        <v>7.38</v>
      </c>
      <c r="AW54" s="18">
        <v>261</v>
      </c>
      <c r="AX54" s="18"/>
      <c r="AY54" s="18">
        <v>6.21</v>
      </c>
      <c r="AZ54" s="18">
        <v>220</v>
      </c>
      <c r="BA54" s="18">
        <v>87.81</v>
      </c>
      <c r="BB54" s="18">
        <v>547902</v>
      </c>
      <c r="BC54" s="18"/>
      <c r="BD54" s="18">
        <v>6.21</v>
      </c>
      <c r="BE54" s="18">
        <v>204</v>
      </c>
      <c r="BF54" s="18"/>
      <c r="BG54" s="18">
        <v>5.97</v>
      </c>
      <c r="BH54" s="18">
        <v>280.3</v>
      </c>
      <c r="BI54" s="18">
        <v>88.22</v>
      </c>
      <c r="BJ54" s="18">
        <v>534480</v>
      </c>
      <c r="BK54" s="18">
        <v>2.6</v>
      </c>
      <c r="BL54" s="18">
        <v>5.95</v>
      </c>
      <c r="BM54" s="18">
        <v>241</v>
      </c>
      <c r="BN54" s="18"/>
    </row>
    <row r="55" spans="2:66" ht="21.6" x14ac:dyDescent="0.3">
      <c r="B55" s="14">
        <v>45538</v>
      </c>
      <c r="C55" s="18">
        <v>6.51</v>
      </c>
      <c r="D55" s="18">
        <v>309</v>
      </c>
      <c r="E55" s="18">
        <v>87.59</v>
      </c>
      <c r="F55" s="18">
        <v>537094</v>
      </c>
      <c r="G55" s="18">
        <v>2.82</v>
      </c>
      <c r="H55" s="18">
        <v>6.47</v>
      </c>
      <c r="I55" s="18">
        <v>285</v>
      </c>
      <c r="J55" s="18"/>
      <c r="K55" s="4">
        <v>6.4</v>
      </c>
      <c r="L55" s="4">
        <v>550</v>
      </c>
      <c r="M55" s="4">
        <v>88.58</v>
      </c>
      <c r="N55" s="4">
        <v>543759</v>
      </c>
      <c r="O55" s="18">
        <v>2.78</v>
      </c>
      <c r="P55" s="18">
        <v>6.37</v>
      </c>
      <c r="Q55" s="18">
        <v>539</v>
      </c>
      <c r="R55" s="18"/>
      <c r="S55" s="18">
        <v>6.04</v>
      </c>
      <c r="T55" s="18">
        <v>255.9</v>
      </c>
      <c r="U55" s="18">
        <v>90.05</v>
      </c>
      <c r="V55" s="18">
        <v>563026</v>
      </c>
      <c r="W55" s="18">
        <v>2.63</v>
      </c>
      <c r="X55" s="18">
        <v>6.1</v>
      </c>
      <c r="Y55" s="18">
        <v>251</v>
      </c>
      <c r="Z55" s="18"/>
      <c r="AA55" s="18">
        <v>6.3</v>
      </c>
      <c r="AB55" s="18">
        <v>262</v>
      </c>
      <c r="AC55" s="18">
        <v>91.09</v>
      </c>
      <c r="AD55" s="18">
        <v>517320</v>
      </c>
      <c r="AE55" s="18">
        <v>2.5499999999999998</v>
      </c>
      <c r="AF55" s="18">
        <v>6.29</v>
      </c>
      <c r="AG55" s="18">
        <v>178</v>
      </c>
      <c r="AH55" s="18"/>
      <c r="AI55" s="18">
        <v>6.16</v>
      </c>
      <c r="AJ55" s="18">
        <v>333</v>
      </c>
      <c r="AK55" s="18">
        <v>90.16</v>
      </c>
      <c r="AL55" s="18">
        <v>531406</v>
      </c>
      <c r="AM55" s="18">
        <v>2.68</v>
      </c>
      <c r="AN55" s="18">
        <v>6.21</v>
      </c>
      <c r="AO55" s="18">
        <v>315</v>
      </c>
      <c r="AP55" s="18" t="s">
        <v>164</v>
      </c>
      <c r="AQ55" s="18">
        <v>8.7799999999999994</v>
      </c>
      <c r="AR55" s="18">
        <v>239.6</v>
      </c>
      <c r="AS55" s="18">
        <v>86.14</v>
      </c>
      <c r="AT55" s="18">
        <v>612807</v>
      </c>
      <c r="AU55" s="18"/>
      <c r="AV55" s="18">
        <v>8.11</v>
      </c>
      <c r="AW55" s="18">
        <v>265</v>
      </c>
      <c r="AX55" s="161" t="s">
        <v>167</v>
      </c>
      <c r="AY55" s="18">
        <v>6.35</v>
      </c>
      <c r="AZ55" s="18">
        <v>212.5</v>
      </c>
      <c r="BA55" s="18">
        <v>82.48</v>
      </c>
      <c r="BB55" s="18">
        <v>549752</v>
      </c>
      <c r="BC55" s="18"/>
      <c r="BD55" s="18">
        <v>6.37</v>
      </c>
      <c r="BE55" s="18">
        <v>175</v>
      </c>
      <c r="BF55" s="161" t="s">
        <v>167</v>
      </c>
      <c r="BG55" s="18" t="s">
        <v>80</v>
      </c>
      <c r="BH55" s="18" t="s">
        <v>80</v>
      </c>
      <c r="BI55" s="18" t="s">
        <v>80</v>
      </c>
      <c r="BJ55" s="18">
        <v>536115</v>
      </c>
      <c r="BK55" s="18" t="s">
        <v>80</v>
      </c>
      <c r="BL55" s="18" t="s">
        <v>80</v>
      </c>
      <c r="BM55" s="18" t="s">
        <v>80</v>
      </c>
      <c r="BN55" s="162" t="s">
        <v>168</v>
      </c>
    </row>
    <row r="56" spans="2:66" x14ac:dyDescent="0.3">
      <c r="B56" s="14">
        <v>45539</v>
      </c>
      <c r="C56" s="18">
        <v>6.49</v>
      </c>
      <c r="D56" s="18">
        <v>266.8</v>
      </c>
      <c r="E56" s="18">
        <v>84.96</v>
      </c>
      <c r="F56" s="18">
        <v>539198</v>
      </c>
      <c r="G56" s="18">
        <v>2.92</v>
      </c>
      <c r="H56" s="18">
        <v>6.46</v>
      </c>
      <c r="I56" s="18">
        <v>262</v>
      </c>
      <c r="J56" s="18"/>
      <c r="K56" s="18">
        <v>6.35</v>
      </c>
      <c r="L56" s="18">
        <v>519</v>
      </c>
      <c r="M56" s="18">
        <v>88.37</v>
      </c>
      <c r="N56" s="18">
        <v>545902</v>
      </c>
      <c r="O56" s="18">
        <v>2.83</v>
      </c>
      <c r="P56" s="18">
        <v>6.33</v>
      </c>
      <c r="Q56" s="18">
        <v>500</v>
      </c>
      <c r="R56" s="18"/>
      <c r="S56" s="18">
        <v>6.03</v>
      </c>
      <c r="T56" s="18">
        <v>220.6</v>
      </c>
      <c r="U56" s="18">
        <v>90.46</v>
      </c>
      <c r="V56" s="18">
        <v>564938.80000000005</v>
      </c>
      <c r="W56" s="18">
        <v>2.41</v>
      </c>
      <c r="X56" s="18">
        <v>6.01</v>
      </c>
      <c r="Y56" s="18">
        <v>231</v>
      </c>
      <c r="Z56" s="18"/>
      <c r="AA56" s="18">
        <v>6.31</v>
      </c>
      <c r="AB56" s="18">
        <v>236</v>
      </c>
      <c r="AC56" s="18">
        <v>91.83</v>
      </c>
      <c r="AD56" s="18">
        <v>519504</v>
      </c>
      <c r="AE56" s="18">
        <v>2.65</v>
      </c>
      <c r="AF56" s="18">
        <v>6.27</v>
      </c>
      <c r="AG56" s="18">
        <v>212</v>
      </c>
      <c r="AH56" s="18"/>
      <c r="AI56" s="18">
        <v>6.14</v>
      </c>
      <c r="AJ56" s="18">
        <v>307.39999999999998</v>
      </c>
      <c r="AK56" s="18">
        <v>90.07</v>
      </c>
      <c r="AL56" s="18">
        <v>533466</v>
      </c>
      <c r="AM56" s="18">
        <v>2.64</v>
      </c>
      <c r="AN56" s="18">
        <v>6.09</v>
      </c>
      <c r="AO56" s="18">
        <v>298</v>
      </c>
      <c r="AP56" s="18"/>
      <c r="AQ56" s="18">
        <v>6.37</v>
      </c>
      <c r="AR56" s="18">
        <v>255</v>
      </c>
      <c r="AS56" s="18">
        <v>88.98</v>
      </c>
      <c r="AT56" s="18">
        <v>614754</v>
      </c>
      <c r="AU56" s="18"/>
      <c r="AV56" s="18">
        <v>6.38</v>
      </c>
      <c r="AW56" s="18">
        <v>253</v>
      </c>
      <c r="AX56" s="18"/>
      <c r="AY56" s="18">
        <v>6.63</v>
      </c>
      <c r="AZ56" s="18">
        <v>207</v>
      </c>
      <c r="BA56" s="18">
        <v>80.02</v>
      </c>
      <c r="BB56" s="18">
        <v>551206</v>
      </c>
      <c r="BC56" s="18"/>
      <c r="BD56" s="18">
        <v>6.8</v>
      </c>
      <c r="BE56" s="18">
        <v>851</v>
      </c>
      <c r="BF56" s="163" t="s">
        <v>169</v>
      </c>
      <c r="BG56" s="18">
        <v>5.97</v>
      </c>
      <c r="BH56" s="18">
        <v>270.39999999999998</v>
      </c>
      <c r="BI56" s="18">
        <v>84.68</v>
      </c>
      <c r="BJ56" s="18">
        <v>537844.5</v>
      </c>
      <c r="BK56" s="18">
        <v>2.7</v>
      </c>
      <c r="BL56" s="18">
        <v>5.99</v>
      </c>
      <c r="BM56" s="18">
        <v>234</v>
      </c>
      <c r="BN56" s="18"/>
    </row>
    <row r="57" spans="2:66" x14ac:dyDescent="0.3">
      <c r="B57" s="14">
        <v>45540</v>
      </c>
      <c r="C57" s="18">
        <v>6.51</v>
      </c>
      <c r="D57" s="18">
        <v>299.3</v>
      </c>
      <c r="E57" s="18">
        <v>85.1</v>
      </c>
      <c r="F57" s="18">
        <v>540926</v>
      </c>
      <c r="G57" s="18">
        <v>3.06</v>
      </c>
      <c r="H57" s="18">
        <v>6.48</v>
      </c>
      <c r="I57" s="18">
        <v>266</v>
      </c>
      <c r="J57" s="18"/>
      <c r="K57" s="18">
        <v>6.35</v>
      </c>
      <c r="L57" s="18">
        <v>491.9</v>
      </c>
      <c r="M57" s="18">
        <v>89.21</v>
      </c>
      <c r="N57" s="18">
        <v>548009</v>
      </c>
      <c r="O57" s="18">
        <v>2.5299999999999998</v>
      </c>
      <c r="P57" s="18">
        <v>6.34</v>
      </c>
      <c r="Q57" s="18">
        <v>487</v>
      </c>
      <c r="R57" s="18"/>
      <c r="S57" s="18">
        <v>6.13</v>
      </c>
      <c r="T57" s="18">
        <v>242</v>
      </c>
      <c r="U57" s="18">
        <v>87.63</v>
      </c>
      <c r="V57" s="18">
        <v>567005</v>
      </c>
      <c r="W57" s="18">
        <v>2.9</v>
      </c>
      <c r="X57" s="18">
        <v>6.11</v>
      </c>
      <c r="Y57" s="18">
        <v>227</v>
      </c>
      <c r="Z57" s="18"/>
      <c r="AA57" s="18">
        <v>6.37</v>
      </c>
      <c r="AB57" s="18">
        <v>249.6</v>
      </c>
      <c r="AC57" s="18">
        <v>91.21</v>
      </c>
      <c r="AD57" s="18">
        <v>521019</v>
      </c>
      <c r="AE57" s="18">
        <v>2.44</v>
      </c>
      <c r="AF57" s="18">
        <v>6.35</v>
      </c>
      <c r="AG57" s="18">
        <v>196</v>
      </c>
      <c r="AH57" s="18"/>
      <c r="AI57" s="18">
        <v>6.14</v>
      </c>
      <c r="AJ57" s="18">
        <v>304.7</v>
      </c>
      <c r="AK57" s="18">
        <v>89.6</v>
      </c>
      <c r="AL57" s="18">
        <v>535578.80000000005</v>
      </c>
      <c r="AM57" s="18">
        <v>2.75</v>
      </c>
      <c r="AN57" s="18">
        <v>6.13</v>
      </c>
      <c r="AO57" s="18">
        <v>296</v>
      </c>
      <c r="AP57" s="18"/>
      <c r="AQ57" s="18">
        <v>8.48</v>
      </c>
      <c r="AR57" s="18">
        <v>249.6</v>
      </c>
      <c r="AS57" s="18">
        <v>87.16</v>
      </c>
      <c r="AT57" s="18">
        <v>616772</v>
      </c>
      <c r="AU57" s="18"/>
      <c r="AV57" s="18">
        <v>8.5500000000000007</v>
      </c>
      <c r="AW57" s="18">
        <v>229</v>
      </c>
      <c r="AX57" s="18"/>
      <c r="AY57" s="18">
        <v>6.21</v>
      </c>
      <c r="AZ57" s="18">
        <v>290</v>
      </c>
      <c r="BA57" s="18">
        <v>84.1</v>
      </c>
      <c r="BB57" s="18">
        <v>552782</v>
      </c>
      <c r="BC57" s="18"/>
      <c r="BD57" s="18">
        <v>6.41</v>
      </c>
      <c r="BE57" s="18">
        <v>263</v>
      </c>
      <c r="BF57" s="163" t="s">
        <v>169</v>
      </c>
      <c r="BG57" s="18">
        <v>5.97</v>
      </c>
      <c r="BH57" s="18">
        <v>276.7</v>
      </c>
      <c r="BI57" s="18">
        <v>82.62</v>
      </c>
      <c r="BJ57" s="18">
        <v>539802</v>
      </c>
      <c r="BK57" s="18">
        <v>2.83</v>
      </c>
      <c r="BL57" s="18">
        <v>5.93</v>
      </c>
      <c r="BM57" s="18">
        <v>243.05</v>
      </c>
      <c r="BN57" s="18"/>
    </row>
    <row r="58" spans="2:66" x14ac:dyDescent="0.3">
      <c r="B58" s="14">
        <v>45541</v>
      </c>
      <c r="C58" s="18">
        <v>6.67</v>
      </c>
      <c r="D58" s="18">
        <v>304.7</v>
      </c>
      <c r="E58" s="18">
        <v>84.3</v>
      </c>
      <c r="F58" s="18">
        <v>542731</v>
      </c>
      <c r="G58" s="18">
        <v>2.95</v>
      </c>
      <c r="H58" s="18">
        <v>6.73</v>
      </c>
      <c r="I58" s="18">
        <v>301</v>
      </c>
      <c r="J58" s="18"/>
      <c r="K58" s="18">
        <v>6.4</v>
      </c>
      <c r="L58" s="18">
        <v>482.9</v>
      </c>
      <c r="M58" s="18">
        <v>83.69</v>
      </c>
      <c r="N58" s="18">
        <v>549941</v>
      </c>
      <c r="O58" s="18">
        <v>2.44</v>
      </c>
      <c r="P58" s="18">
        <v>6.42</v>
      </c>
      <c r="Q58" s="18">
        <v>469</v>
      </c>
      <c r="R58" s="18"/>
      <c r="S58" s="18">
        <v>6.15</v>
      </c>
      <c r="T58" s="18">
        <v>247.8</v>
      </c>
      <c r="U58" s="18">
        <v>83.52</v>
      </c>
      <c r="V58" s="18">
        <v>569085</v>
      </c>
      <c r="W58" s="18">
        <v>2.64</v>
      </c>
      <c r="X58" s="18">
        <v>6.13</v>
      </c>
      <c r="Y58" s="18">
        <v>231</v>
      </c>
      <c r="Z58" s="18"/>
      <c r="AA58" s="18">
        <v>6.24</v>
      </c>
      <c r="AB58" s="18">
        <v>222.4</v>
      </c>
      <c r="AC58" s="18">
        <v>86.5</v>
      </c>
      <c r="AD58" s="18">
        <v>523184</v>
      </c>
      <c r="AE58" s="18">
        <v>2.57</v>
      </c>
      <c r="AF58" s="18">
        <v>6.24</v>
      </c>
      <c r="AG58" s="18">
        <v>219.5</v>
      </c>
      <c r="AH58" s="18"/>
      <c r="AI58" s="18">
        <v>6.12</v>
      </c>
      <c r="AJ58" s="18">
        <v>308.3</v>
      </c>
      <c r="AK58" s="18">
        <v>85.22</v>
      </c>
      <c r="AL58" s="18">
        <v>537695</v>
      </c>
      <c r="AM58" s="18">
        <v>2.69</v>
      </c>
      <c r="AN58" s="18">
        <v>6.08</v>
      </c>
      <c r="AO58" s="18">
        <v>302.89999999999998</v>
      </c>
      <c r="AP58" s="18"/>
      <c r="AQ58" s="18">
        <v>6.36</v>
      </c>
      <c r="AR58" s="18">
        <v>284.8</v>
      </c>
      <c r="AS58" s="18">
        <v>81.77</v>
      </c>
      <c r="AT58" s="18">
        <v>618818</v>
      </c>
      <c r="AU58" s="18"/>
      <c r="AV58" s="18">
        <v>6.34</v>
      </c>
      <c r="AW58" s="18">
        <v>257</v>
      </c>
      <c r="AX58" s="18"/>
      <c r="AY58" s="18">
        <v>6.44</v>
      </c>
      <c r="AZ58" s="18">
        <v>232.4</v>
      </c>
      <c r="BA58" s="18">
        <v>80.989999999999995</v>
      </c>
      <c r="BB58" s="18">
        <v>554585</v>
      </c>
      <c r="BC58" s="18"/>
      <c r="BD58" s="18">
        <v>6.41</v>
      </c>
      <c r="BE58" s="18">
        <v>200.13</v>
      </c>
      <c r="BF58" s="18"/>
      <c r="BG58" s="18">
        <v>6</v>
      </c>
      <c r="BH58" s="18">
        <v>268.60000000000002</v>
      </c>
      <c r="BI58" s="18">
        <v>78.38</v>
      </c>
      <c r="BJ58" s="18">
        <v>541755</v>
      </c>
      <c r="BK58" s="18">
        <v>2.83</v>
      </c>
      <c r="BL58" s="18">
        <v>5.96</v>
      </c>
      <c r="BM58" s="18">
        <v>242</v>
      </c>
      <c r="BN58" s="18"/>
    </row>
    <row r="59" spans="2:66" x14ac:dyDescent="0.3">
      <c r="B59" s="14">
        <v>45542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</row>
    <row r="60" spans="2:66" x14ac:dyDescent="0.3">
      <c r="B60" s="14">
        <v>45543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</row>
    <row r="61" spans="2:66" x14ac:dyDescent="0.3">
      <c r="B61" s="14">
        <v>45544</v>
      </c>
      <c r="C61" s="18">
        <v>6.81</v>
      </c>
      <c r="D61" s="18">
        <v>277.60000000000002</v>
      </c>
      <c r="E61" s="18">
        <v>80.540000000000006</v>
      </c>
      <c r="F61" s="18">
        <v>548125</v>
      </c>
      <c r="G61" s="18">
        <v>2.79</v>
      </c>
      <c r="H61" s="18">
        <v>6.6</v>
      </c>
      <c r="I61" s="18">
        <v>263.89999999999998</v>
      </c>
      <c r="J61" s="18"/>
      <c r="K61" s="18">
        <v>6.9</v>
      </c>
      <c r="L61" s="18">
        <v>229.7</v>
      </c>
      <c r="M61" s="18">
        <v>94.28</v>
      </c>
      <c r="N61" s="18">
        <v>555630</v>
      </c>
      <c r="O61" s="18">
        <v>2.65</v>
      </c>
      <c r="P61" s="18">
        <v>6.57</v>
      </c>
      <c r="Q61" s="18">
        <v>221.47</v>
      </c>
      <c r="R61" s="18"/>
      <c r="S61" s="18">
        <v>6.83</v>
      </c>
      <c r="T61" s="18">
        <v>259.5</v>
      </c>
      <c r="U61" s="18">
        <v>88.22</v>
      </c>
      <c r="V61" s="18">
        <v>575023</v>
      </c>
      <c r="W61" s="18">
        <v>2.63</v>
      </c>
      <c r="X61" s="18">
        <v>6.29</v>
      </c>
      <c r="Y61" s="18">
        <v>230.5</v>
      </c>
      <c r="Z61" s="18"/>
      <c r="AA61" s="18">
        <v>6.53</v>
      </c>
      <c r="AB61" s="18">
        <v>125.7</v>
      </c>
      <c r="AC61" s="18">
        <v>92.02</v>
      </c>
      <c r="AD61" s="18">
        <v>529106</v>
      </c>
      <c r="AE61" s="18">
        <v>2.6</v>
      </c>
      <c r="AF61" s="18">
        <v>6.21</v>
      </c>
      <c r="AG61" s="18">
        <v>214</v>
      </c>
      <c r="AH61" s="18"/>
      <c r="AI61" s="18">
        <v>6.42</v>
      </c>
      <c r="AJ61" s="18">
        <v>308</v>
      </c>
      <c r="AK61" s="18">
        <v>87.1</v>
      </c>
      <c r="AL61" s="18">
        <v>543826</v>
      </c>
      <c r="AM61" s="18">
        <v>2.67</v>
      </c>
      <c r="AN61" s="18">
        <v>6.57</v>
      </c>
      <c r="AO61" s="18">
        <v>300.79000000000002</v>
      </c>
      <c r="AP61" s="18"/>
      <c r="AQ61" s="18">
        <v>6.65</v>
      </c>
      <c r="AR61" s="18">
        <v>293</v>
      </c>
      <c r="AS61" s="18">
        <v>86.31</v>
      </c>
      <c r="AT61" s="18">
        <v>624776</v>
      </c>
      <c r="AU61" s="18"/>
      <c r="AV61" s="18">
        <v>6.59</v>
      </c>
      <c r="AW61" s="18">
        <v>257.2</v>
      </c>
      <c r="AX61" s="18"/>
      <c r="AY61" s="18">
        <v>6.59</v>
      </c>
      <c r="AZ61" s="18">
        <v>248.7</v>
      </c>
      <c r="BA61" s="18">
        <v>83.06</v>
      </c>
      <c r="BB61" s="18">
        <v>560257</v>
      </c>
      <c r="BC61" s="18"/>
      <c r="BD61" s="18">
        <v>6.57</v>
      </c>
      <c r="BE61" s="18">
        <v>177.9</v>
      </c>
      <c r="BF61" s="18"/>
      <c r="BG61" s="18">
        <v>6.39</v>
      </c>
      <c r="BH61" s="18">
        <v>311</v>
      </c>
      <c r="BI61" s="18">
        <v>84</v>
      </c>
      <c r="BJ61" s="18">
        <v>547261</v>
      </c>
      <c r="BK61" s="18">
        <v>2.39</v>
      </c>
      <c r="BL61" s="18">
        <v>6.34</v>
      </c>
      <c r="BM61" s="18">
        <v>231.07</v>
      </c>
      <c r="BN61" s="18"/>
    </row>
    <row r="62" spans="2:66" x14ac:dyDescent="0.3">
      <c r="B62" s="14">
        <v>45545</v>
      </c>
      <c r="C62" s="18">
        <v>6.62</v>
      </c>
      <c r="D62" s="18">
        <v>294.8</v>
      </c>
      <c r="E62" s="18">
        <v>85.22</v>
      </c>
      <c r="F62" s="18">
        <v>550132</v>
      </c>
      <c r="G62" s="18">
        <v>3.05</v>
      </c>
      <c r="H62" s="18">
        <v>6.62</v>
      </c>
      <c r="I62" s="18">
        <v>269</v>
      </c>
      <c r="J62" s="18"/>
      <c r="K62" s="18">
        <v>6.58</v>
      </c>
      <c r="L62" s="18">
        <v>200.7</v>
      </c>
      <c r="M62" s="18">
        <v>93.28</v>
      </c>
      <c r="N62" s="18">
        <v>557872</v>
      </c>
      <c r="O62" s="18">
        <v>1.82</v>
      </c>
      <c r="P62" s="18">
        <v>6.59</v>
      </c>
      <c r="Q62" s="18">
        <v>216.8</v>
      </c>
      <c r="R62" s="18"/>
      <c r="S62" s="18">
        <v>6.37</v>
      </c>
      <c r="T62" s="18">
        <v>267.7</v>
      </c>
      <c r="U62" s="18">
        <v>90.65</v>
      </c>
      <c r="V62" s="18">
        <v>577172</v>
      </c>
      <c r="W62" s="18">
        <v>3.03</v>
      </c>
      <c r="X62" s="18">
        <v>6.35</v>
      </c>
      <c r="Y62" s="18">
        <v>231</v>
      </c>
      <c r="Z62" s="18"/>
      <c r="AA62" s="18">
        <v>6.24</v>
      </c>
      <c r="AB62" s="18">
        <v>198.9</v>
      </c>
      <c r="AC62" s="18">
        <v>88.62</v>
      </c>
      <c r="AD62" s="18">
        <v>531237.38</v>
      </c>
      <c r="AE62" s="18">
        <v>2.64</v>
      </c>
      <c r="AF62" s="18">
        <v>6.26</v>
      </c>
      <c r="AG62" s="18">
        <v>180</v>
      </c>
      <c r="AH62" s="18"/>
      <c r="AI62" s="18">
        <v>6.47</v>
      </c>
      <c r="AJ62" s="18">
        <v>315</v>
      </c>
      <c r="AK62" s="18">
        <v>87.82</v>
      </c>
      <c r="AL62" s="18">
        <v>545944</v>
      </c>
      <c r="AM62" s="18">
        <v>2.74</v>
      </c>
      <c r="AN62" s="18">
        <v>6.41</v>
      </c>
      <c r="AO62" s="18">
        <v>311.60000000000002</v>
      </c>
      <c r="AP62" s="18"/>
      <c r="AQ62" s="18">
        <v>6.61</v>
      </c>
      <c r="AR62" s="18">
        <v>281.2</v>
      </c>
      <c r="AS62" s="18">
        <v>84.38</v>
      </c>
      <c r="AT62" s="18">
        <v>626825</v>
      </c>
      <c r="AU62" s="18"/>
      <c r="AV62" s="18">
        <v>6.63</v>
      </c>
      <c r="AW62" s="18">
        <v>264.70999999999998</v>
      </c>
      <c r="AX62" s="18"/>
      <c r="AY62" s="18">
        <v>6.58</v>
      </c>
      <c r="AZ62" s="18">
        <v>251.4</v>
      </c>
      <c r="BA62" s="18">
        <v>85.23</v>
      </c>
      <c r="BB62" s="18">
        <v>562293</v>
      </c>
      <c r="BC62" s="18"/>
      <c r="BD62" s="18">
        <v>6.58</v>
      </c>
      <c r="BE62" s="18">
        <v>201.5</v>
      </c>
      <c r="BF62" s="18"/>
      <c r="BG62" s="18">
        <v>6.22</v>
      </c>
      <c r="BH62" s="18">
        <v>287</v>
      </c>
      <c r="BI62" s="18">
        <v>84.22</v>
      </c>
      <c r="BJ62" s="18">
        <v>549216</v>
      </c>
      <c r="BK62" s="18">
        <v>2.61</v>
      </c>
      <c r="BL62" s="18">
        <v>6.23</v>
      </c>
      <c r="BM62" s="18">
        <v>239</v>
      </c>
      <c r="BN62" s="18"/>
    </row>
    <row r="63" spans="2:66" x14ac:dyDescent="0.3">
      <c r="B63" s="14">
        <v>45546</v>
      </c>
      <c r="C63" s="18">
        <v>6.65</v>
      </c>
      <c r="D63" s="18">
        <v>304.7</v>
      </c>
      <c r="E63" s="18">
        <v>84.11</v>
      </c>
      <c r="F63" s="18">
        <v>551889</v>
      </c>
      <c r="G63" s="18">
        <v>2.93</v>
      </c>
      <c r="H63" s="18">
        <v>6.62</v>
      </c>
      <c r="I63" s="18">
        <v>283</v>
      </c>
      <c r="J63" s="18"/>
      <c r="K63" s="18">
        <v>6.56</v>
      </c>
      <c r="L63" s="18">
        <v>237.8</v>
      </c>
      <c r="M63" s="18">
        <v>93</v>
      </c>
      <c r="N63" s="18">
        <v>559875</v>
      </c>
      <c r="O63" s="18">
        <v>2.12</v>
      </c>
      <c r="P63" s="18">
        <v>6.6</v>
      </c>
      <c r="Q63" s="18">
        <v>226</v>
      </c>
      <c r="R63" s="18"/>
      <c r="S63" s="18">
        <v>6.42</v>
      </c>
      <c r="T63" s="18">
        <v>264.89999999999998</v>
      </c>
      <c r="U63" s="18">
        <v>87.84</v>
      </c>
      <c r="V63" s="18">
        <v>579144</v>
      </c>
      <c r="W63" s="18">
        <v>3.01</v>
      </c>
      <c r="X63" s="18">
        <v>6.36</v>
      </c>
      <c r="Y63" s="18">
        <v>243</v>
      </c>
      <c r="Z63" s="18"/>
      <c r="AA63" s="18">
        <v>6.25</v>
      </c>
      <c r="AB63" s="18">
        <v>256.8</v>
      </c>
      <c r="AC63" s="18">
        <v>93</v>
      </c>
      <c r="AD63" s="18">
        <v>533153</v>
      </c>
      <c r="AE63" s="18">
        <v>2.67</v>
      </c>
      <c r="AF63" s="18">
        <v>6.26</v>
      </c>
      <c r="AG63" s="18">
        <v>186</v>
      </c>
      <c r="AH63" s="18"/>
      <c r="AI63" s="18">
        <v>6.47</v>
      </c>
      <c r="AJ63" s="18">
        <v>320</v>
      </c>
      <c r="AK63" s="18">
        <v>84.88</v>
      </c>
      <c r="AL63" s="18">
        <v>547777</v>
      </c>
      <c r="AM63" s="18">
        <v>2.81</v>
      </c>
      <c r="AN63" s="18">
        <v>6.45</v>
      </c>
      <c r="AO63" s="18">
        <v>330</v>
      </c>
      <c r="AP63" s="18"/>
      <c r="AQ63" s="18">
        <v>6.61</v>
      </c>
      <c r="AR63" s="18">
        <v>278.5</v>
      </c>
      <c r="AS63" s="18">
        <v>84.48</v>
      </c>
      <c r="AT63" s="18">
        <v>628633</v>
      </c>
      <c r="AU63" s="18"/>
      <c r="AV63" s="18">
        <v>6.6</v>
      </c>
      <c r="AW63" s="18">
        <v>275</v>
      </c>
      <c r="AX63" s="18"/>
      <c r="AY63" s="18">
        <v>6.62</v>
      </c>
      <c r="AZ63" s="18">
        <v>249.6</v>
      </c>
      <c r="BA63" s="18">
        <v>83.75</v>
      </c>
      <c r="BB63" s="18">
        <v>563971.6</v>
      </c>
      <c r="BC63" s="18"/>
      <c r="BD63" s="18">
        <v>6.62</v>
      </c>
      <c r="BE63" s="18">
        <v>212</v>
      </c>
      <c r="BF63" s="18"/>
      <c r="BG63" s="18">
        <v>6.23</v>
      </c>
      <c r="BH63" s="18">
        <v>289</v>
      </c>
      <c r="BI63" s="18">
        <v>81.680000000000007</v>
      </c>
      <c r="BJ63" s="18">
        <v>550833</v>
      </c>
      <c r="BK63" s="18">
        <v>2.46</v>
      </c>
      <c r="BL63" s="18">
        <v>6.26</v>
      </c>
      <c r="BM63" s="18">
        <v>259</v>
      </c>
      <c r="BN63" s="18"/>
    </row>
    <row r="64" spans="2:66" x14ac:dyDescent="0.3">
      <c r="B64" s="14">
        <v>45547</v>
      </c>
      <c r="C64" s="18">
        <v>6.67</v>
      </c>
      <c r="D64" s="18">
        <v>313</v>
      </c>
      <c r="E64" s="18">
        <v>82.45</v>
      </c>
      <c r="F64" s="18">
        <v>554018</v>
      </c>
      <c r="G64" s="18">
        <v>2.97</v>
      </c>
      <c r="H64" s="18">
        <v>6.65</v>
      </c>
      <c r="I64" s="18">
        <v>304</v>
      </c>
      <c r="J64" s="18"/>
      <c r="K64" s="18">
        <v>6.74</v>
      </c>
      <c r="L64" s="18">
        <v>275.8</v>
      </c>
      <c r="M64" s="18">
        <v>86.55</v>
      </c>
      <c r="N64" s="18">
        <v>562212</v>
      </c>
      <c r="O64" s="18">
        <v>2.38</v>
      </c>
      <c r="P64" s="18">
        <v>6.77</v>
      </c>
      <c r="Q64" s="18">
        <v>254</v>
      </c>
      <c r="R64" s="18"/>
      <c r="S64" s="18">
        <v>6.46</v>
      </c>
      <c r="T64" s="18">
        <v>316.5</v>
      </c>
      <c r="U64" s="18">
        <v>88.97</v>
      </c>
      <c r="V64" s="18">
        <v>581454</v>
      </c>
      <c r="W64" s="18">
        <v>2.39</v>
      </c>
      <c r="X64" s="18">
        <v>6.42</v>
      </c>
      <c r="Y64" s="18">
        <v>260</v>
      </c>
      <c r="Z64" s="18"/>
      <c r="AA64" s="18">
        <v>6.26</v>
      </c>
      <c r="AB64" s="18">
        <v>202.5</v>
      </c>
      <c r="AC64" s="18">
        <v>91.66</v>
      </c>
      <c r="AD64" s="18">
        <v>535321</v>
      </c>
      <c r="AE64" s="18">
        <v>2.61</v>
      </c>
      <c r="AF64" s="18">
        <v>6.28</v>
      </c>
      <c r="AG64" s="18">
        <v>202</v>
      </c>
      <c r="AH64" s="18"/>
      <c r="AI64" s="18">
        <v>6.55</v>
      </c>
      <c r="AJ64" s="18">
        <v>367</v>
      </c>
      <c r="AK64" s="18">
        <v>87.3</v>
      </c>
      <c r="AL64" s="18">
        <v>550175</v>
      </c>
      <c r="AM64" s="18">
        <v>2.66</v>
      </c>
      <c r="AN64" s="18">
        <v>6.45</v>
      </c>
      <c r="AO64" s="18">
        <v>312</v>
      </c>
      <c r="AP64" s="18"/>
      <c r="AQ64" s="18">
        <v>6.68</v>
      </c>
      <c r="AR64" s="18">
        <v>272</v>
      </c>
      <c r="AS64" s="18">
        <v>84.31</v>
      </c>
      <c r="AT64" s="18">
        <v>630956</v>
      </c>
      <c r="AU64" s="18"/>
      <c r="AV64" s="18">
        <v>6.6</v>
      </c>
      <c r="AW64" s="18">
        <v>252</v>
      </c>
      <c r="AX64" s="18"/>
      <c r="AY64" s="18">
        <v>6.72</v>
      </c>
      <c r="AZ64" s="18">
        <v>210</v>
      </c>
      <c r="BA64" s="18">
        <v>82.55</v>
      </c>
      <c r="BB64" s="18">
        <v>566245</v>
      </c>
      <c r="BC64" s="18"/>
      <c r="BD64" s="18">
        <v>6.63</v>
      </c>
      <c r="BE64" s="18">
        <v>203</v>
      </c>
      <c r="BF64" s="18"/>
      <c r="BG64" s="18">
        <v>6.95</v>
      </c>
      <c r="BH64" s="18">
        <v>169</v>
      </c>
      <c r="BI64" s="18">
        <v>83.06</v>
      </c>
      <c r="BJ64" s="18">
        <v>552878</v>
      </c>
      <c r="BK64" s="18">
        <v>2.62</v>
      </c>
      <c r="BL64" s="18">
        <v>6.31</v>
      </c>
      <c r="BM64" s="18">
        <v>245</v>
      </c>
      <c r="BN64" s="18"/>
    </row>
    <row r="65" spans="2:66" x14ac:dyDescent="0.3">
      <c r="B65" s="14">
        <v>45548</v>
      </c>
      <c r="C65" s="18">
        <v>6.61</v>
      </c>
      <c r="D65" s="18">
        <v>284</v>
      </c>
      <c r="E65" s="18">
        <v>85.12</v>
      </c>
      <c r="F65" s="18">
        <v>555613</v>
      </c>
      <c r="G65" s="18">
        <v>3.01</v>
      </c>
      <c r="H65" s="18">
        <v>6.64</v>
      </c>
      <c r="I65" s="18">
        <v>274</v>
      </c>
      <c r="J65" s="18"/>
      <c r="K65" s="18">
        <v>6.51</v>
      </c>
      <c r="L65" s="18">
        <v>242.3</v>
      </c>
      <c r="M65" s="18">
        <v>88.2</v>
      </c>
      <c r="N65" s="18">
        <v>563929</v>
      </c>
      <c r="O65" s="18">
        <v>2.5499999999999998</v>
      </c>
      <c r="P65" s="18">
        <v>6.51</v>
      </c>
      <c r="Q65" s="18">
        <v>222</v>
      </c>
      <c r="R65" s="18"/>
      <c r="S65" s="18">
        <v>6.31</v>
      </c>
      <c r="T65" s="18">
        <v>228.8</v>
      </c>
      <c r="U65" s="18">
        <v>88.26</v>
      </c>
      <c r="V65" s="18">
        <v>583182.80000000005</v>
      </c>
      <c r="W65" s="18">
        <v>2.8</v>
      </c>
      <c r="X65" s="18">
        <v>6.28</v>
      </c>
      <c r="Y65" s="18">
        <v>232</v>
      </c>
      <c r="Z65" s="18"/>
      <c r="AA65" s="18">
        <v>6.19</v>
      </c>
      <c r="AB65" s="18">
        <v>197</v>
      </c>
      <c r="AC65" s="18">
        <v>88.13</v>
      </c>
      <c r="AD65" s="18">
        <v>537056</v>
      </c>
      <c r="AE65" s="18">
        <v>2.64</v>
      </c>
      <c r="AF65" s="18">
        <v>6.18</v>
      </c>
      <c r="AG65" s="18">
        <v>190</v>
      </c>
      <c r="AH65" s="18"/>
      <c r="AI65" s="18">
        <v>6.39</v>
      </c>
      <c r="AJ65" s="18">
        <v>315.60000000000002</v>
      </c>
      <c r="AK65" s="18">
        <v>82.44</v>
      </c>
      <c r="AL65" s="18">
        <v>551847</v>
      </c>
      <c r="AM65" s="18">
        <v>2.69</v>
      </c>
      <c r="AN65" s="18">
        <v>6.39</v>
      </c>
      <c r="AO65" s="18">
        <v>312</v>
      </c>
      <c r="AP65" s="18"/>
      <c r="AQ65" s="18">
        <v>6.54</v>
      </c>
      <c r="AR65" s="18">
        <v>265</v>
      </c>
      <c r="AS65" s="18">
        <v>83.15</v>
      </c>
      <c r="AT65" s="18">
        <v>632607</v>
      </c>
      <c r="AU65" s="18"/>
      <c r="AV65" s="18">
        <v>6.51</v>
      </c>
      <c r="AW65" s="18">
        <v>262</v>
      </c>
      <c r="AX65" s="18"/>
      <c r="AY65" s="18">
        <v>6.7</v>
      </c>
      <c r="AZ65" s="18">
        <v>240</v>
      </c>
      <c r="BA65" s="18">
        <v>79</v>
      </c>
      <c r="BB65" s="18">
        <v>567831</v>
      </c>
      <c r="BC65" s="18"/>
      <c r="BD65" s="18">
        <v>6.69</v>
      </c>
      <c r="BE65" s="18">
        <v>188</v>
      </c>
      <c r="BF65" s="18"/>
      <c r="BG65" s="18">
        <v>6.24</v>
      </c>
      <c r="BH65" s="18">
        <v>266.8</v>
      </c>
      <c r="BI65" s="18">
        <v>82.62</v>
      </c>
      <c r="BJ65" s="18">
        <v>554420</v>
      </c>
      <c r="BK65" s="18">
        <v>2.93</v>
      </c>
      <c r="BL65" s="18">
        <v>6.24</v>
      </c>
      <c r="BM65" s="18">
        <v>238</v>
      </c>
      <c r="BN65" s="18"/>
    </row>
    <row r="66" spans="2:66" x14ac:dyDescent="0.3">
      <c r="B66" s="14">
        <v>45549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</row>
    <row r="67" spans="2:66" x14ac:dyDescent="0.3">
      <c r="B67" s="14">
        <v>45550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</row>
    <row r="68" spans="2:66" x14ac:dyDescent="0.3">
      <c r="B68" s="14">
        <v>45551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</row>
    <row r="69" spans="2:66" x14ac:dyDescent="0.3">
      <c r="B69" s="14">
        <v>45552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</row>
    <row r="70" spans="2:66" x14ac:dyDescent="0.3">
      <c r="B70" s="14">
        <v>45553</v>
      </c>
      <c r="C70" s="18">
        <v>6.82</v>
      </c>
      <c r="D70" s="18">
        <v>466</v>
      </c>
      <c r="E70" s="18">
        <v>83.4</v>
      </c>
      <c r="F70" s="18">
        <v>565265</v>
      </c>
      <c r="G70" s="18">
        <v>3</v>
      </c>
      <c r="H70" s="18">
        <v>6.81</v>
      </c>
      <c r="I70" s="18">
        <v>432</v>
      </c>
      <c r="J70" s="18"/>
      <c r="K70" s="18">
        <v>6.86</v>
      </c>
      <c r="L70" s="18">
        <v>396.1</v>
      </c>
      <c r="M70" s="18">
        <v>88.43</v>
      </c>
      <c r="N70" s="18">
        <v>574289</v>
      </c>
      <c r="O70" s="18">
        <v>2.64</v>
      </c>
      <c r="P70" s="18">
        <v>6.87</v>
      </c>
      <c r="Q70" s="18">
        <v>392.5</v>
      </c>
      <c r="R70" s="18"/>
      <c r="S70" s="18">
        <v>6.69</v>
      </c>
      <c r="T70" s="18">
        <v>416</v>
      </c>
      <c r="U70" s="18">
        <v>85.9</v>
      </c>
      <c r="V70" s="18">
        <v>593446</v>
      </c>
      <c r="W70" s="18">
        <v>2.72</v>
      </c>
      <c r="X70" s="18">
        <v>6.68</v>
      </c>
      <c r="Y70" s="18">
        <v>374.9</v>
      </c>
      <c r="Z70" s="18"/>
      <c r="AA70" s="18">
        <v>6.45</v>
      </c>
      <c r="AB70" s="18">
        <v>379.8</v>
      </c>
      <c r="AC70" s="18">
        <v>83.89</v>
      </c>
      <c r="AD70" s="18">
        <v>547421.30000000005</v>
      </c>
      <c r="AE70" s="18">
        <v>2.66</v>
      </c>
      <c r="AF70" s="18">
        <v>6.42</v>
      </c>
      <c r="AG70" s="18">
        <v>367</v>
      </c>
      <c r="AH70" s="18"/>
      <c r="AI70" s="18">
        <v>6.85</v>
      </c>
      <c r="AJ70" s="18">
        <v>500.9</v>
      </c>
      <c r="AK70" s="18">
        <v>87.42</v>
      </c>
      <c r="AL70" s="18">
        <v>561943</v>
      </c>
      <c r="AM70" s="18">
        <v>2.74</v>
      </c>
      <c r="AN70" s="18">
        <v>6.91</v>
      </c>
      <c r="AO70" s="18">
        <v>472</v>
      </c>
      <c r="AP70" s="18"/>
      <c r="AQ70" s="18">
        <v>7.03</v>
      </c>
      <c r="AR70" s="18">
        <v>318.3</v>
      </c>
      <c r="AS70" s="18">
        <v>85.01</v>
      </c>
      <c r="AT70" s="18">
        <v>642225</v>
      </c>
      <c r="AU70" s="18"/>
      <c r="AV70" s="18">
        <v>6.97</v>
      </c>
      <c r="AW70" s="18">
        <v>234.9</v>
      </c>
      <c r="AX70" s="18"/>
      <c r="AY70" s="18">
        <v>6.74</v>
      </c>
      <c r="AZ70" s="18">
        <v>349.9</v>
      </c>
      <c r="BA70" s="18">
        <v>88.25</v>
      </c>
      <c r="BB70" s="18">
        <v>576050</v>
      </c>
      <c r="BC70" s="18"/>
      <c r="BD70" s="18">
        <v>6.79</v>
      </c>
      <c r="BE70" s="18">
        <v>250</v>
      </c>
      <c r="BF70" s="18"/>
      <c r="BG70" s="18">
        <v>6.49</v>
      </c>
      <c r="BH70" s="18">
        <v>363.5</v>
      </c>
      <c r="BI70" s="18">
        <v>81.89</v>
      </c>
      <c r="BJ70" s="18">
        <v>563699</v>
      </c>
      <c r="BK70" s="18">
        <v>2.5499999999999998</v>
      </c>
      <c r="BL70" s="18">
        <v>6.49</v>
      </c>
      <c r="BM70" s="18">
        <v>239.9</v>
      </c>
      <c r="BN70" s="18"/>
    </row>
    <row r="71" spans="2:66" x14ac:dyDescent="0.3">
      <c r="B71" s="14">
        <v>45554</v>
      </c>
      <c r="C71" s="18">
        <v>6.98</v>
      </c>
      <c r="D71" s="18">
        <v>511</v>
      </c>
      <c r="E71" s="18">
        <v>80.23</v>
      </c>
      <c r="F71" s="18">
        <v>567123</v>
      </c>
      <c r="G71" s="18">
        <v>2.87</v>
      </c>
      <c r="H71" s="18">
        <v>7.05</v>
      </c>
      <c r="I71" s="18">
        <v>499</v>
      </c>
      <c r="J71" s="18"/>
      <c r="K71" s="18">
        <v>6.86</v>
      </c>
      <c r="L71" s="18">
        <v>432.2</v>
      </c>
      <c r="M71" s="18">
        <v>90.2</v>
      </c>
      <c r="N71" s="18">
        <v>576815</v>
      </c>
      <c r="O71" s="18">
        <v>2.93</v>
      </c>
      <c r="P71" s="18">
        <v>6.84</v>
      </c>
      <c r="Q71" s="18">
        <v>423</v>
      </c>
      <c r="R71" s="18"/>
      <c r="S71" s="18">
        <v>6.83</v>
      </c>
      <c r="T71" s="18">
        <v>516.29999999999995</v>
      </c>
      <c r="U71" s="18">
        <v>86.24</v>
      </c>
      <c r="V71" s="18">
        <v>595519.81000000006</v>
      </c>
      <c r="W71" s="18">
        <v>2.31</v>
      </c>
      <c r="X71" s="18">
        <v>6.75</v>
      </c>
      <c r="Y71" s="18">
        <v>392</v>
      </c>
      <c r="Z71" s="18"/>
      <c r="AA71" s="18">
        <v>6.55</v>
      </c>
      <c r="AB71" s="18">
        <v>422.3</v>
      </c>
      <c r="AC71" s="18">
        <v>88.86</v>
      </c>
      <c r="AD71" s="18">
        <v>549762.30000000005</v>
      </c>
      <c r="AE71" s="18">
        <v>2.67</v>
      </c>
      <c r="AF71" s="18">
        <v>6.51</v>
      </c>
      <c r="AG71" s="18">
        <v>381</v>
      </c>
      <c r="AH71" s="18"/>
      <c r="AI71" s="18">
        <v>6.81</v>
      </c>
      <c r="AJ71" s="18">
        <v>527.20000000000005</v>
      </c>
      <c r="AK71" s="18">
        <v>87.64</v>
      </c>
      <c r="AL71" s="18">
        <v>564441.98</v>
      </c>
      <c r="AM71" s="18">
        <v>2.82</v>
      </c>
      <c r="AN71" s="18">
        <v>6.78</v>
      </c>
      <c r="AO71" s="18">
        <v>522</v>
      </c>
      <c r="AP71" s="18"/>
      <c r="AQ71" s="18">
        <v>6.93</v>
      </c>
      <c r="AR71" s="18">
        <v>417.8</v>
      </c>
      <c r="AS71" s="18">
        <v>83.72</v>
      </c>
      <c r="AT71" s="18">
        <v>644628.6</v>
      </c>
      <c r="AU71" s="18"/>
      <c r="AV71" s="18">
        <v>6.9</v>
      </c>
      <c r="AW71" s="18">
        <v>399</v>
      </c>
      <c r="AX71" s="18"/>
      <c r="AY71" s="18">
        <v>6.75</v>
      </c>
      <c r="AZ71" s="18">
        <v>372.5</v>
      </c>
      <c r="BA71" s="18">
        <v>87.74</v>
      </c>
      <c r="BB71" s="18">
        <v>578529</v>
      </c>
      <c r="BC71" s="18"/>
      <c r="BD71" s="18">
        <v>6.72</v>
      </c>
      <c r="BE71" s="18">
        <v>325</v>
      </c>
      <c r="BF71" s="18"/>
      <c r="BG71" s="18">
        <v>6.44</v>
      </c>
      <c r="BH71" s="18">
        <v>361.7</v>
      </c>
      <c r="BI71" s="18">
        <v>84.39</v>
      </c>
      <c r="BJ71" s="18">
        <v>565873.5</v>
      </c>
      <c r="BK71" s="18">
        <v>2.77</v>
      </c>
      <c r="BL71" s="18">
        <v>6.43</v>
      </c>
      <c r="BM71" s="18">
        <v>319</v>
      </c>
      <c r="BN71" s="18"/>
    </row>
    <row r="72" spans="2:66" x14ac:dyDescent="0.3">
      <c r="B72" s="14">
        <v>45555</v>
      </c>
      <c r="C72" s="18">
        <v>6.83</v>
      </c>
      <c r="D72" s="18">
        <v>519</v>
      </c>
      <c r="E72" s="18">
        <v>76.66</v>
      </c>
      <c r="F72" s="18">
        <v>568409</v>
      </c>
      <c r="G72" s="18">
        <v>2.94</v>
      </c>
      <c r="H72" s="18">
        <v>6.8</v>
      </c>
      <c r="I72" s="18">
        <v>502</v>
      </c>
      <c r="J72" s="18"/>
      <c r="K72" s="18">
        <v>6.81</v>
      </c>
      <c r="L72" s="18">
        <v>455.7</v>
      </c>
      <c r="M72" s="18">
        <v>91.28</v>
      </c>
      <c r="N72" s="18">
        <v>578401</v>
      </c>
      <c r="O72" s="18">
        <v>3.08</v>
      </c>
      <c r="P72" s="18">
        <v>6.82</v>
      </c>
      <c r="Q72" s="18">
        <v>446</v>
      </c>
      <c r="R72" s="18"/>
      <c r="S72" s="18">
        <v>6.77</v>
      </c>
      <c r="T72" s="18">
        <v>441.3</v>
      </c>
      <c r="U72" s="18">
        <v>88.15</v>
      </c>
      <c r="V72" s="18">
        <v>596821.80000000005</v>
      </c>
      <c r="W72" s="18">
        <v>2.88</v>
      </c>
      <c r="X72" s="18">
        <v>6.79</v>
      </c>
      <c r="Y72" s="18">
        <v>405</v>
      </c>
      <c r="Z72" s="18"/>
      <c r="AA72" s="18">
        <v>6.57</v>
      </c>
      <c r="AB72" s="18">
        <v>408.7</v>
      </c>
      <c r="AC72" s="18">
        <v>86.64</v>
      </c>
      <c r="AD72" s="18">
        <v>551430.38</v>
      </c>
      <c r="AE72" s="18">
        <v>2.69</v>
      </c>
      <c r="AF72" s="18">
        <v>6.56</v>
      </c>
      <c r="AG72" s="18">
        <v>399</v>
      </c>
      <c r="AH72" s="18"/>
      <c r="AI72" s="18">
        <v>6.75</v>
      </c>
      <c r="AJ72" s="18">
        <v>545.29999999999995</v>
      </c>
      <c r="AK72" s="18">
        <v>87.46</v>
      </c>
      <c r="AL72" s="18">
        <v>566117.80000000005</v>
      </c>
      <c r="AM72" s="18">
        <v>2.73</v>
      </c>
      <c r="AN72" s="18">
        <v>6.75</v>
      </c>
      <c r="AO72" s="18">
        <v>543.9</v>
      </c>
      <c r="AP72" s="18"/>
      <c r="AQ72" s="18">
        <v>6.92</v>
      </c>
      <c r="AR72" s="18">
        <v>398.8</v>
      </c>
      <c r="AS72" s="18">
        <v>84.94</v>
      </c>
      <c r="AT72" s="18">
        <v>646259.6</v>
      </c>
      <c r="AU72" s="18"/>
      <c r="AV72" s="18">
        <v>6.87</v>
      </c>
      <c r="AW72" s="18">
        <v>397</v>
      </c>
      <c r="AX72" s="18"/>
      <c r="AY72" s="18">
        <v>6.99</v>
      </c>
      <c r="AZ72" s="18">
        <v>199.8</v>
      </c>
      <c r="BA72" s="18">
        <v>76.81</v>
      </c>
      <c r="BB72" s="18">
        <v>580132.6</v>
      </c>
      <c r="BC72" s="18"/>
      <c r="BD72" s="18">
        <v>6.7</v>
      </c>
      <c r="BE72" s="18">
        <v>316</v>
      </c>
      <c r="BF72" s="18"/>
      <c r="BG72" s="18">
        <v>6.51</v>
      </c>
      <c r="BH72" s="18">
        <v>354</v>
      </c>
      <c r="BI72" s="18">
        <v>82.75</v>
      </c>
      <c r="BJ72" s="18">
        <v>567430</v>
      </c>
      <c r="BK72" s="18">
        <v>2.61</v>
      </c>
      <c r="BL72" s="18">
        <v>6.4</v>
      </c>
      <c r="BM72" s="18">
        <v>315.7</v>
      </c>
      <c r="BN72" s="18"/>
    </row>
    <row r="73" spans="2:66" x14ac:dyDescent="0.3">
      <c r="B73" s="14">
        <v>45556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</row>
    <row r="74" spans="2:66" x14ac:dyDescent="0.3">
      <c r="B74" s="14">
        <v>45557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</row>
    <row r="75" spans="2:66" x14ac:dyDescent="0.3">
      <c r="B75" s="14">
        <v>45558</v>
      </c>
      <c r="C75" s="18">
        <v>6.61</v>
      </c>
      <c r="D75" s="18">
        <v>307.39999999999998</v>
      </c>
      <c r="E75" s="18">
        <v>82.28</v>
      </c>
      <c r="F75" s="18">
        <v>572072</v>
      </c>
      <c r="G75" s="18">
        <v>2.79</v>
      </c>
      <c r="H75" s="18"/>
      <c r="I75" s="18"/>
      <c r="J75" s="18"/>
      <c r="K75" s="18">
        <v>6.62</v>
      </c>
      <c r="L75" s="18">
        <v>403.3</v>
      </c>
      <c r="M75" s="18">
        <v>91.55</v>
      </c>
      <c r="N75" s="18">
        <v>584342</v>
      </c>
      <c r="O75" s="18">
        <v>2.27</v>
      </c>
      <c r="P75" s="18">
        <v>6.8</v>
      </c>
      <c r="Q75" s="18">
        <v>426.96</v>
      </c>
      <c r="R75" s="18"/>
      <c r="S75" s="18">
        <v>6.49</v>
      </c>
      <c r="T75" s="18">
        <v>378</v>
      </c>
      <c r="U75" s="18">
        <v>85.45</v>
      </c>
      <c r="V75" s="18">
        <v>602726</v>
      </c>
      <c r="W75" s="18">
        <v>2.81</v>
      </c>
      <c r="X75" s="18">
        <v>6.65</v>
      </c>
      <c r="Y75" s="18">
        <v>402</v>
      </c>
      <c r="Z75" s="18"/>
      <c r="AA75" s="18">
        <v>6.44</v>
      </c>
      <c r="AB75" s="18">
        <v>346.3</v>
      </c>
      <c r="AC75" s="18">
        <v>91.73</v>
      </c>
      <c r="AD75" s="18">
        <v>557476</v>
      </c>
      <c r="AE75" s="18">
        <v>2.64</v>
      </c>
      <c r="AF75" s="18">
        <v>6.56</v>
      </c>
      <c r="AG75" s="18">
        <v>373.1</v>
      </c>
      <c r="AH75" s="18"/>
      <c r="AI75" s="18">
        <v>6.52</v>
      </c>
      <c r="AJ75" s="18">
        <v>483.8</v>
      </c>
      <c r="AK75" s="18">
        <v>87.59</v>
      </c>
      <c r="AL75" s="18">
        <v>572093.88</v>
      </c>
      <c r="AM75" s="18">
        <v>2.5099999999999998</v>
      </c>
      <c r="AN75" s="18">
        <v>6.72</v>
      </c>
      <c r="AO75" s="18">
        <v>515.5</v>
      </c>
      <c r="AP75" s="18"/>
      <c r="AQ75" s="18">
        <v>6.65</v>
      </c>
      <c r="AR75" s="18">
        <v>337.7</v>
      </c>
      <c r="AS75" s="18">
        <v>84.93</v>
      </c>
      <c r="AT75" s="18">
        <v>651998</v>
      </c>
      <c r="AU75" s="18"/>
      <c r="AV75" s="18">
        <v>6.83</v>
      </c>
      <c r="AW75" s="18">
        <v>365.7</v>
      </c>
      <c r="AX75" s="18"/>
      <c r="AY75" s="18">
        <v>6.59</v>
      </c>
      <c r="AZ75" s="18">
        <v>384</v>
      </c>
      <c r="BA75" s="18">
        <v>76.510000000000005</v>
      </c>
      <c r="BB75" s="18">
        <v>585453.6</v>
      </c>
      <c r="BC75" s="18"/>
      <c r="BD75" s="18">
        <v>6.69</v>
      </c>
      <c r="BE75" s="18">
        <v>345</v>
      </c>
      <c r="BF75" s="18"/>
      <c r="BG75" s="18">
        <v>6.25</v>
      </c>
      <c r="BH75" s="18">
        <v>336.6</v>
      </c>
      <c r="BI75" s="18">
        <v>81.77</v>
      </c>
      <c r="BJ75" s="18">
        <v>572610.5</v>
      </c>
      <c r="BK75" s="18">
        <v>2.65</v>
      </c>
      <c r="BL75" s="18">
        <v>6.34</v>
      </c>
      <c r="BM75" s="18">
        <v>295</v>
      </c>
      <c r="BN75" s="18"/>
    </row>
  </sheetData>
  <mergeCells count="90">
    <mergeCell ref="U5:U6"/>
    <mergeCell ref="V5:V6"/>
    <mergeCell ref="W5:W6"/>
    <mergeCell ref="X5:X6"/>
    <mergeCell ref="Y5:Y6"/>
    <mergeCell ref="T5:T6"/>
    <mergeCell ref="G5:G6"/>
    <mergeCell ref="H5:H6"/>
    <mergeCell ref="I5:I6"/>
    <mergeCell ref="K5:K6"/>
    <mergeCell ref="L5:L6"/>
    <mergeCell ref="M5:M6"/>
    <mergeCell ref="N5:N6"/>
    <mergeCell ref="O5:O6"/>
    <mergeCell ref="P5:P6"/>
    <mergeCell ref="Q5:Q6"/>
    <mergeCell ref="S5:S6"/>
    <mergeCell ref="BD3:BE4"/>
    <mergeCell ref="BF3:BF6"/>
    <mergeCell ref="BG3:BK4"/>
    <mergeCell ref="BL3:BM4"/>
    <mergeCell ref="BN3:BN6"/>
    <mergeCell ref="BD5:BD6"/>
    <mergeCell ref="BL5:BL6"/>
    <mergeCell ref="BM5:BM6"/>
    <mergeCell ref="BE5:BE6"/>
    <mergeCell ref="BG5:BG6"/>
    <mergeCell ref="BH5:BH6"/>
    <mergeCell ref="BI5:BI6"/>
    <mergeCell ref="BJ5:BJ6"/>
    <mergeCell ref="BK5:BK6"/>
    <mergeCell ref="B5:B6"/>
    <mergeCell ref="C5:C6"/>
    <mergeCell ref="D5:D6"/>
    <mergeCell ref="E5:E6"/>
    <mergeCell ref="F5:F6"/>
    <mergeCell ref="AN3:AO4"/>
    <mergeCell ref="AP3:AP6"/>
    <mergeCell ref="AQ3:AU4"/>
    <mergeCell ref="AV3:AW4"/>
    <mergeCell ref="AX3:AX6"/>
    <mergeCell ref="AN5:AN6"/>
    <mergeCell ref="AO5:AO6"/>
    <mergeCell ref="AQ5:AQ6"/>
    <mergeCell ref="AR5:AR6"/>
    <mergeCell ref="AS5:AS6"/>
    <mergeCell ref="AY3:BC4"/>
    <mergeCell ref="AT5:AT6"/>
    <mergeCell ref="AU5:AU6"/>
    <mergeCell ref="AV5:AV6"/>
    <mergeCell ref="AW5:AW6"/>
    <mergeCell ref="AY5:AY6"/>
    <mergeCell ref="AZ5:AZ6"/>
    <mergeCell ref="BA5:BA6"/>
    <mergeCell ref="BB5:BB6"/>
    <mergeCell ref="BC5:BC6"/>
    <mergeCell ref="X3:Y4"/>
    <mergeCell ref="Z3:Z6"/>
    <mergeCell ref="AA3:AE4"/>
    <mergeCell ref="AF3:AG4"/>
    <mergeCell ref="AH3:AH6"/>
    <mergeCell ref="AA5:AA6"/>
    <mergeCell ref="AF5:AF6"/>
    <mergeCell ref="AG5:AG6"/>
    <mergeCell ref="AI3:AM4"/>
    <mergeCell ref="AB5:AB6"/>
    <mergeCell ref="AC5:AC6"/>
    <mergeCell ref="AD5:AD6"/>
    <mergeCell ref="AE5:AE6"/>
    <mergeCell ref="AL5:AL6"/>
    <mergeCell ref="AI5:AI6"/>
    <mergeCell ref="AJ5:AJ6"/>
    <mergeCell ref="AK5:AK6"/>
    <mergeCell ref="AM5:AM6"/>
    <mergeCell ref="AY2:BF2"/>
    <mergeCell ref="BG2:BN2"/>
    <mergeCell ref="B3:B4"/>
    <mergeCell ref="C3:G4"/>
    <mergeCell ref="H3:I4"/>
    <mergeCell ref="J3:J6"/>
    <mergeCell ref="K3:O4"/>
    <mergeCell ref="P3:Q4"/>
    <mergeCell ref="R3:R6"/>
    <mergeCell ref="S3:W4"/>
    <mergeCell ref="C2:J2"/>
    <mergeCell ref="K2:R2"/>
    <mergeCell ref="S2:Z2"/>
    <mergeCell ref="AA2:AH2"/>
    <mergeCell ref="AI2:AP2"/>
    <mergeCell ref="AQ2:AX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E75"/>
  <sheetViews>
    <sheetView zoomScale="90" zoomScaleNormal="90" workbookViewId="0">
      <pane xSplit="2" ySplit="6" topLeftCell="C42" activePane="bottomRight" state="frozen"/>
      <selection pane="topRight" activeCell="C1" sqref="C1"/>
      <selection pane="bottomLeft" activeCell="A7" sqref="A7"/>
      <selection pane="bottomRight" activeCell="K77" sqref="K77"/>
    </sheetView>
  </sheetViews>
  <sheetFormatPr baseColWidth="10" defaultRowHeight="14.4" x14ac:dyDescent="0.3"/>
  <cols>
    <col min="2" max="2" width="31" bestFit="1" customWidth="1"/>
    <col min="3" max="4" width="12.6640625" customWidth="1"/>
    <col min="5" max="5" width="13.44140625" customWidth="1"/>
    <col min="6" max="6" width="15.109375" customWidth="1"/>
    <col min="7" max="9" width="15.33203125" customWidth="1"/>
    <col min="10" max="10" width="14.44140625" bestFit="1" customWidth="1"/>
    <col min="11" max="11" width="12.5546875" customWidth="1"/>
    <col min="12" max="12" width="14.44140625" customWidth="1"/>
    <col min="13" max="13" width="15.88671875" customWidth="1"/>
    <col min="14" max="14" width="15" customWidth="1"/>
    <col min="15" max="15" width="12.88671875" bestFit="1" customWidth="1"/>
    <col min="16" max="18" width="12.88671875" customWidth="1"/>
    <col min="19" max="19" width="15.6640625" customWidth="1"/>
    <col min="20" max="20" width="12.88671875" customWidth="1"/>
    <col min="21" max="21" width="14.5546875" customWidth="1"/>
    <col min="22" max="22" width="15.88671875" bestFit="1" customWidth="1"/>
    <col min="23" max="23" width="10.44140625" customWidth="1"/>
    <col min="24" max="24" width="9.33203125" customWidth="1"/>
    <col min="25" max="25" width="11.109375" customWidth="1"/>
    <col min="26" max="26" width="12.109375" customWidth="1"/>
    <col min="27" max="27" width="13" customWidth="1"/>
    <col min="28" max="28" width="16" customWidth="1"/>
    <col min="29" max="29" width="14" customWidth="1"/>
    <col min="30" max="30" width="17.6640625" customWidth="1"/>
    <col min="31" max="31" width="21.109375" customWidth="1"/>
  </cols>
  <sheetData>
    <row r="1" spans="2:31" ht="14.25" customHeight="1" x14ac:dyDescent="0.3"/>
    <row r="2" spans="2:31" ht="15" thickBot="1" x14ac:dyDescent="0.35"/>
    <row r="3" spans="2:31" ht="15.75" customHeight="1" x14ac:dyDescent="0.3">
      <c r="B3" s="201" t="s">
        <v>3</v>
      </c>
      <c r="C3" s="244" t="s">
        <v>75</v>
      </c>
      <c r="D3" s="245"/>
      <c r="E3" s="245"/>
      <c r="F3" s="245"/>
      <c r="G3" s="245"/>
      <c r="H3" s="245"/>
      <c r="I3" s="245"/>
      <c r="J3" s="245"/>
      <c r="K3" s="310"/>
      <c r="L3" s="244" t="s">
        <v>25</v>
      </c>
      <c r="M3" s="245"/>
      <c r="N3" s="245"/>
      <c r="O3" s="246"/>
      <c r="P3" s="236" t="s">
        <v>74</v>
      </c>
      <c r="Q3" s="231"/>
      <c r="R3" s="231"/>
      <c r="S3" s="231"/>
      <c r="T3" s="231"/>
      <c r="U3" s="231"/>
      <c r="V3" s="314"/>
      <c r="W3" s="244" t="s">
        <v>2</v>
      </c>
      <c r="X3" s="245"/>
      <c r="Y3" s="245"/>
      <c r="Z3" s="245"/>
      <c r="AA3" s="245"/>
      <c r="AB3" s="245"/>
      <c r="AC3" s="246"/>
      <c r="AD3" s="236" t="s">
        <v>24</v>
      </c>
      <c r="AE3" s="232"/>
    </row>
    <row r="4" spans="2:31" ht="15.75" customHeight="1" thickBot="1" x14ac:dyDescent="0.35">
      <c r="B4" s="255"/>
      <c r="C4" s="247"/>
      <c r="D4" s="248"/>
      <c r="E4" s="248"/>
      <c r="F4" s="248"/>
      <c r="G4" s="248"/>
      <c r="H4" s="248"/>
      <c r="I4" s="248"/>
      <c r="J4" s="248"/>
      <c r="K4" s="311"/>
      <c r="L4" s="247"/>
      <c r="M4" s="248"/>
      <c r="N4" s="248"/>
      <c r="O4" s="249"/>
      <c r="P4" s="237"/>
      <c r="Q4" s="234"/>
      <c r="R4" s="234"/>
      <c r="S4" s="234"/>
      <c r="T4" s="234"/>
      <c r="U4" s="234"/>
      <c r="V4" s="315"/>
      <c r="W4" s="247"/>
      <c r="X4" s="248"/>
      <c r="Y4" s="248"/>
      <c r="Z4" s="248"/>
      <c r="AA4" s="248"/>
      <c r="AB4" s="248"/>
      <c r="AC4" s="249"/>
      <c r="AD4" s="237"/>
      <c r="AE4" s="235"/>
    </row>
    <row r="5" spans="2:31" x14ac:dyDescent="0.3">
      <c r="B5" s="53" t="s">
        <v>76</v>
      </c>
      <c r="C5" s="312" t="s">
        <v>77</v>
      </c>
      <c r="D5" s="313"/>
      <c r="E5" s="313"/>
      <c r="F5" s="313"/>
      <c r="G5" s="313"/>
      <c r="H5" s="317" t="s">
        <v>124</v>
      </c>
      <c r="I5" s="318"/>
      <c r="J5" s="307" t="s">
        <v>38</v>
      </c>
      <c r="K5" s="309" t="s">
        <v>5</v>
      </c>
      <c r="L5" s="308" t="s">
        <v>123</v>
      </c>
      <c r="M5" s="308"/>
      <c r="N5" s="307" t="s">
        <v>38</v>
      </c>
      <c r="O5" s="307" t="s">
        <v>5</v>
      </c>
      <c r="P5" s="316" t="s">
        <v>77</v>
      </c>
      <c r="Q5" s="316"/>
      <c r="R5" s="316"/>
      <c r="S5" s="316"/>
      <c r="T5" s="316"/>
      <c r="U5" s="307" t="s">
        <v>38</v>
      </c>
      <c r="V5" s="308" t="s">
        <v>5</v>
      </c>
      <c r="W5" s="308" t="s">
        <v>77</v>
      </c>
      <c r="X5" s="308"/>
      <c r="Y5" s="308"/>
      <c r="Z5" s="308"/>
      <c r="AA5" s="308"/>
      <c r="AB5" s="307" t="s">
        <v>38</v>
      </c>
      <c r="AC5" s="307" t="s">
        <v>5</v>
      </c>
      <c r="AD5" s="307" t="s">
        <v>38</v>
      </c>
      <c r="AE5" s="308" t="s">
        <v>5</v>
      </c>
    </row>
    <row r="6" spans="2:31" ht="15" thickBot="1" x14ac:dyDescent="0.35">
      <c r="B6" s="54"/>
      <c r="C6" s="66" t="s">
        <v>69</v>
      </c>
      <c r="D6" s="65" t="s">
        <v>70</v>
      </c>
      <c r="E6" s="65" t="s">
        <v>71</v>
      </c>
      <c r="F6" s="65" t="s">
        <v>72</v>
      </c>
      <c r="G6" s="65" t="s">
        <v>73</v>
      </c>
      <c r="H6" s="65">
        <v>1</v>
      </c>
      <c r="I6" s="65">
        <v>2</v>
      </c>
      <c r="J6" s="307"/>
      <c r="K6" s="309"/>
      <c r="L6" s="64" t="s">
        <v>69</v>
      </c>
      <c r="M6" s="64" t="s">
        <v>73</v>
      </c>
      <c r="N6" s="307"/>
      <c r="O6" s="307"/>
      <c r="P6" s="72" t="s">
        <v>69</v>
      </c>
      <c r="Q6" s="72" t="s">
        <v>70</v>
      </c>
      <c r="R6" s="72" t="s">
        <v>71</v>
      </c>
      <c r="S6" s="72" t="s">
        <v>72</v>
      </c>
      <c r="T6" s="72" t="s">
        <v>73</v>
      </c>
      <c r="U6" s="307"/>
      <c r="V6" s="308"/>
      <c r="W6" s="64" t="s">
        <v>69</v>
      </c>
      <c r="X6" s="64" t="s">
        <v>70</v>
      </c>
      <c r="Y6" s="64" t="s">
        <v>71</v>
      </c>
      <c r="Z6" s="64" t="s">
        <v>72</v>
      </c>
      <c r="AA6" s="64" t="s">
        <v>73</v>
      </c>
      <c r="AB6" s="307"/>
      <c r="AC6" s="307"/>
      <c r="AD6" s="307"/>
      <c r="AE6" s="308"/>
    </row>
    <row r="7" spans="2:31" x14ac:dyDescent="0.3">
      <c r="B7" s="27">
        <v>45490</v>
      </c>
      <c r="C7" s="56" t="s">
        <v>80</v>
      </c>
      <c r="D7" s="56" t="s">
        <v>80</v>
      </c>
      <c r="E7" s="56" t="s">
        <v>80</v>
      </c>
      <c r="F7" s="56" t="s">
        <v>80</v>
      </c>
      <c r="G7" s="56" t="s">
        <v>80</v>
      </c>
      <c r="H7" s="56"/>
      <c r="I7" s="56"/>
      <c r="J7" s="4" t="s">
        <v>11</v>
      </c>
      <c r="K7" s="84"/>
      <c r="L7" s="4" t="s">
        <v>80</v>
      </c>
      <c r="M7" s="4" t="s">
        <v>80</v>
      </c>
      <c r="N7" s="4">
        <v>65</v>
      </c>
      <c r="O7" s="4"/>
      <c r="P7" s="9" t="s">
        <v>81</v>
      </c>
      <c r="Q7" s="4" t="s">
        <v>80</v>
      </c>
      <c r="R7" s="4" t="s">
        <v>80</v>
      </c>
      <c r="S7" s="4" t="s">
        <v>80</v>
      </c>
      <c r="T7" s="4" t="s">
        <v>80</v>
      </c>
      <c r="U7" s="4">
        <v>35</v>
      </c>
      <c r="V7" s="4"/>
      <c r="W7" s="4" t="s">
        <v>82</v>
      </c>
      <c r="X7" s="4" t="s">
        <v>82</v>
      </c>
      <c r="Y7" s="4" t="s">
        <v>82</v>
      </c>
      <c r="Z7" s="63" t="s">
        <v>80</v>
      </c>
      <c r="AA7" s="4" t="s">
        <v>82</v>
      </c>
      <c r="AB7" s="4">
        <v>49</v>
      </c>
      <c r="AC7" s="4"/>
      <c r="AD7" s="4" t="s">
        <v>11</v>
      </c>
      <c r="AE7" s="63" t="s">
        <v>26</v>
      </c>
    </row>
    <row r="8" spans="2:31" ht="27.6" x14ac:dyDescent="0.3">
      <c r="B8" s="28">
        <v>45491</v>
      </c>
      <c r="C8" s="56" t="s">
        <v>80</v>
      </c>
      <c r="D8" s="56" t="s">
        <v>80</v>
      </c>
      <c r="E8" s="56" t="s">
        <v>80</v>
      </c>
      <c r="F8" s="56" t="s">
        <v>80</v>
      </c>
      <c r="G8" s="56" t="s">
        <v>80</v>
      </c>
      <c r="H8" s="56"/>
      <c r="I8" s="56"/>
      <c r="J8" s="4" t="s">
        <v>11</v>
      </c>
      <c r="K8" s="85"/>
      <c r="L8" s="4" t="s">
        <v>80</v>
      </c>
      <c r="M8" s="4" t="s">
        <v>80</v>
      </c>
      <c r="N8" s="4">
        <v>64</v>
      </c>
      <c r="O8" s="4"/>
      <c r="P8" s="9" t="s">
        <v>81</v>
      </c>
      <c r="Q8" s="4" t="s">
        <v>80</v>
      </c>
      <c r="R8" s="4" t="s">
        <v>80</v>
      </c>
      <c r="S8" s="4" t="s">
        <v>80</v>
      </c>
      <c r="T8" s="4" t="s">
        <v>80</v>
      </c>
      <c r="U8" s="4">
        <v>125</v>
      </c>
      <c r="V8" s="63" t="s">
        <v>39</v>
      </c>
      <c r="W8" s="4" t="s">
        <v>82</v>
      </c>
      <c r="X8" s="4" t="s">
        <v>82</v>
      </c>
      <c r="Y8" s="4" t="s">
        <v>82</v>
      </c>
      <c r="Z8" s="63" t="s">
        <v>80</v>
      </c>
      <c r="AA8" s="4" t="s">
        <v>82</v>
      </c>
      <c r="AB8" s="4">
        <v>67</v>
      </c>
      <c r="AC8" s="63" t="s">
        <v>39</v>
      </c>
      <c r="AD8" s="4" t="s">
        <v>11</v>
      </c>
      <c r="AE8" s="88" t="s">
        <v>43</v>
      </c>
    </row>
    <row r="9" spans="2:31" x14ac:dyDescent="0.3">
      <c r="B9" s="28">
        <v>45492</v>
      </c>
      <c r="C9" s="56" t="s">
        <v>80</v>
      </c>
      <c r="D9" s="56" t="s">
        <v>80</v>
      </c>
      <c r="E9" s="56" t="s">
        <v>80</v>
      </c>
      <c r="F9" s="56" t="s">
        <v>80</v>
      </c>
      <c r="G9" s="56" t="s">
        <v>80</v>
      </c>
      <c r="H9" s="56"/>
      <c r="I9" s="56"/>
      <c r="J9" s="4">
        <v>185</v>
      </c>
      <c r="K9" s="12"/>
      <c r="L9" s="4" t="s">
        <v>80</v>
      </c>
      <c r="M9" s="4" t="s">
        <v>80</v>
      </c>
      <c r="N9" s="4">
        <v>65</v>
      </c>
      <c r="O9" s="4"/>
      <c r="P9" s="9" t="s">
        <v>81</v>
      </c>
      <c r="Q9" s="4" t="s">
        <v>80</v>
      </c>
      <c r="R9" s="4" t="s">
        <v>80</v>
      </c>
      <c r="S9" s="4" t="s">
        <v>80</v>
      </c>
      <c r="T9" s="4" t="s">
        <v>80</v>
      </c>
      <c r="U9" s="4">
        <v>135</v>
      </c>
      <c r="V9" s="63" t="s">
        <v>39</v>
      </c>
      <c r="W9" s="4" t="s">
        <v>82</v>
      </c>
      <c r="X9" s="4" t="s">
        <v>82</v>
      </c>
      <c r="Y9" s="4" t="s">
        <v>82</v>
      </c>
      <c r="Z9" s="63" t="s">
        <v>80</v>
      </c>
      <c r="AA9" s="4" t="s">
        <v>82</v>
      </c>
      <c r="AB9" s="4">
        <v>65</v>
      </c>
      <c r="AC9" s="63" t="s">
        <v>39</v>
      </c>
      <c r="AD9" s="4" t="s">
        <v>11</v>
      </c>
      <c r="AE9" s="63" t="s">
        <v>26</v>
      </c>
    </row>
    <row r="10" spans="2:31" x14ac:dyDescent="0.3">
      <c r="B10" s="28">
        <v>45493</v>
      </c>
      <c r="C10" s="56"/>
      <c r="D10" s="56"/>
      <c r="E10" s="56"/>
      <c r="F10" s="56"/>
      <c r="G10" s="56"/>
      <c r="H10" s="56"/>
      <c r="I10" s="56"/>
      <c r="J10" s="4"/>
      <c r="K10" s="12"/>
      <c r="L10" s="4"/>
      <c r="M10" s="4"/>
      <c r="N10" s="4"/>
      <c r="O10" s="4"/>
      <c r="P10" s="9"/>
      <c r="Q10" s="4"/>
      <c r="R10" s="4"/>
      <c r="S10" s="4"/>
      <c r="T10" s="4"/>
      <c r="U10" s="4"/>
      <c r="V10" s="63"/>
      <c r="W10" s="4"/>
      <c r="X10" s="4"/>
      <c r="Y10" s="4"/>
      <c r="Z10" s="63"/>
      <c r="AA10" s="4"/>
      <c r="AB10" s="4"/>
      <c r="AC10" s="63"/>
      <c r="AD10" s="4"/>
      <c r="AE10" s="63"/>
    </row>
    <row r="11" spans="2:31" x14ac:dyDescent="0.3">
      <c r="B11" s="28">
        <v>45494</v>
      </c>
      <c r="C11" s="56"/>
      <c r="D11" s="56"/>
      <c r="E11" s="56"/>
      <c r="F11" s="56"/>
      <c r="G11" s="56"/>
      <c r="H11" s="56"/>
      <c r="I11" s="56"/>
      <c r="J11" s="4"/>
      <c r="K11" s="12"/>
      <c r="L11" s="4"/>
      <c r="M11" s="4"/>
      <c r="N11" s="4"/>
      <c r="O11" s="4"/>
      <c r="P11" s="9"/>
      <c r="Q11" s="4"/>
      <c r="R11" s="4"/>
      <c r="S11" s="4"/>
      <c r="T11" s="4"/>
      <c r="U11" s="4"/>
      <c r="V11" s="63"/>
      <c r="W11" s="4"/>
      <c r="X11" s="4"/>
      <c r="Y11" s="4"/>
      <c r="Z11" s="63"/>
      <c r="AA11" s="4"/>
      <c r="AB11" s="4"/>
      <c r="AC11" s="63"/>
      <c r="AD11" s="4"/>
      <c r="AE11" s="63"/>
    </row>
    <row r="12" spans="2:31" x14ac:dyDescent="0.3">
      <c r="B12" s="28">
        <v>45495</v>
      </c>
      <c r="C12" s="56" t="s">
        <v>80</v>
      </c>
      <c r="D12" s="56" t="s">
        <v>80</v>
      </c>
      <c r="E12" s="56" t="s">
        <v>80</v>
      </c>
      <c r="F12" s="56" t="s">
        <v>80</v>
      </c>
      <c r="G12" s="56" t="s">
        <v>80</v>
      </c>
      <c r="H12" s="56"/>
      <c r="I12" s="56"/>
      <c r="J12" s="4">
        <v>63</v>
      </c>
      <c r="K12" s="12"/>
      <c r="L12" s="4" t="s">
        <v>80</v>
      </c>
      <c r="M12" s="4" t="s">
        <v>80</v>
      </c>
      <c r="N12" s="4">
        <v>65</v>
      </c>
      <c r="O12" s="4"/>
      <c r="P12" s="9" t="s">
        <v>81</v>
      </c>
      <c r="Q12" s="4" t="s">
        <v>80</v>
      </c>
      <c r="R12" s="4" t="s">
        <v>80</v>
      </c>
      <c r="S12" s="4" t="s">
        <v>80</v>
      </c>
      <c r="T12" s="4" t="s">
        <v>80</v>
      </c>
      <c r="U12" s="4">
        <v>151</v>
      </c>
      <c r="V12" s="63" t="s">
        <v>39</v>
      </c>
      <c r="W12" s="4" t="s">
        <v>82</v>
      </c>
      <c r="X12" s="4" t="s">
        <v>82</v>
      </c>
      <c r="Y12" s="4" t="s">
        <v>82</v>
      </c>
      <c r="Z12" s="63" t="s">
        <v>80</v>
      </c>
      <c r="AA12" s="4" t="s">
        <v>82</v>
      </c>
      <c r="AB12" s="4">
        <v>47</v>
      </c>
      <c r="AC12" s="63" t="s">
        <v>39</v>
      </c>
      <c r="AD12" s="4" t="s">
        <v>11</v>
      </c>
      <c r="AE12" s="63" t="s">
        <v>26</v>
      </c>
    </row>
    <row r="13" spans="2:31" x14ac:dyDescent="0.3">
      <c r="B13" s="28">
        <v>45496</v>
      </c>
      <c r="C13" s="56"/>
      <c r="D13" s="56"/>
      <c r="E13" s="56"/>
      <c r="F13" s="56"/>
      <c r="G13" s="56"/>
      <c r="H13" s="56"/>
      <c r="I13" s="56"/>
      <c r="J13" s="4"/>
      <c r="K13" s="12"/>
      <c r="L13" s="4"/>
      <c r="M13" s="4"/>
      <c r="N13" s="4"/>
      <c r="O13" s="4"/>
      <c r="P13" s="9"/>
      <c r="Q13" s="4"/>
      <c r="R13" s="4"/>
      <c r="S13" s="4"/>
      <c r="T13" s="4"/>
      <c r="U13" s="4"/>
      <c r="V13" s="63"/>
      <c r="W13" s="4"/>
      <c r="X13" s="4"/>
      <c r="Y13" s="4"/>
      <c r="Z13" s="63"/>
      <c r="AA13" s="4"/>
      <c r="AB13" s="4"/>
      <c r="AC13" s="63"/>
      <c r="AD13" s="4"/>
      <c r="AE13" s="63"/>
    </row>
    <row r="14" spans="2:31" x14ac:dyDescent="0.3">
      <c r="B14" s="28">
        <v>45497</v>
      </c>
      <c r="C14" s="56" t="s">
        <v>80</v>
      </c>
      <c r="D14" s="56" t="s">
        <v>80</v>
      </c>
      <c r="E14" s="56" t="s">
        <v>80</v>
      </c>
      <c r="F14" s="56" t="s">
        <v>80</v>
      </c>
      <c r="G14" s="56" t="s">
        <v>80</v>
      </c>
      <c r="H14" s="56"/>
      <c r="I14" s="56"/>
      <c r="J14" s="4">
        <v>41</v>
      </c>
      <c r="K14" s="86">
        <v>0.33100000000000002</v>
      </c>
      <c r="L14" s="4" t="s">
        <v>80</v>
      </c>
      <c r="M14" s="4" t="s">
        <v>80</v>
      </c>
      <c r="N14" s="4">
        <v>68</v>
      </c>
      <c r="O14" s="94">
        <v>1.04</v>
      </c>
      <c r="P14" s="9" t="s">
        <v>81</v>
      </c>
      <c r="Q14" s="4" t="s">
        <v>80</v>
      </c>
      <c r="R14" s="4" t="s">
        <v>80</v>
      </c>
      <c r="S14" s="4" t="s">
        <v>80</v>
      </c>
      <c r="T14" s="4" t="s">
        <v>80</v>
      </c>
      <c r="U14" s="4">
        <v>148</v>
      </c>
      <c r="V14" s="93">
        <v>0.98629999999999995</v>
      </c>
      <c r="W14" s="63" t="s">
        <v>80</v>
      </c>
      <c r="X14" s="4" t="s">
        <v>82</v>
      </c>
      <c r="Y14" s="4" t="s">
        <v>82</v>
      </c>
      <c r="Z14" s="4" t="s">
        <v>82</v>
      </c>
      <c r="AA14" s="4" t="s">
        <v>82</v>
      </c>
      <c r="AB14" s="4">
        <v>62</v>
      </c>
      <c r="AC14" s="94">
        <v>1.03</v>
      </c>
      <c r="AD14" s="4" t="s">
        <v>11</v>
      </c>
      <c r="AE14" s="63" t="s">
        <v>26</v>
      </c>
    </row>
    <row r="15" spans="2:31" x14ac:dyDescent="0.3">
      <c r="B15" s="28">
        <v>45498</v>
      </c>
      <c r="C15" s="56" t="s">
        <v>80</v>
      </c>
      <c r="D15" s="56" t="s">
        <v>80</v>
      </c>
      <c r="E15" s="56" t="s">
        <v>80</v>
      </c>
      <c r="F15" s="56" t="s">
        <v>80</v>
      </c>
      <c r="G15" s="56" t="s">
        <v>80</v>
      </c>
      <c r="H15" s="56"/>
      <c r="I15" s="56"/>
      <c r="J15" s="4">
        <v>36</v>
      </c>
      <c r="K15" s="86">
        <v>0.29099999999999998</v>
      </c>
      <c r="L15" s="18" t="s">
        <v>114</v>
      </c>
      <c r="M15" s="18" t="s">
        <v>114</v>
      </c>
      <c r="N15" s="4">
        <v>68</v>
      </c>
      <c r="O15" s="93">
        <v>1.046</v>
      </c>
      <c r="P15" s="9" t="s">
        <v>81</v>
      </c>
      <c r="Q15" s="4" t="s">
        <v>80</v>
      </c>
      <c r="R15" s="4" t="s">
        <v>80</v>
      </c>
      <c r="S15" s="4" t="s">
        <v>80</v>
      </c>
      <c r="T15" s="4" t="s">
        <v>80</v>
      </c>
      <c r="U15" s="4">
        <v>148</v>
      </c>
      <c r="V15" s="93">
        <v>0.98619999999999997</v>
      </c>
      <c r="W15" s="4" t="s">
        <v>82</v>
      </c>
      <c r="X15" s="4" t="s">
        <v>82</v>
      </c>
      <c r="Y15" s="4" t="s">
        <v>82</v>
      </c>
      <c r="Z15" s="63" t="s">
        <v>80</v>
      </c>
      <c r="AA15" s="4" t="s">
        <v>82</v>
      </c>
      <c r="AB15" s="4">
        <v>62</v>
      </c>
      <c r="AC15" s="93">
        <v>1.0289999999999999</v>
      </c>
      <c r="AD15" s="4" t="s">
        <v>11</v>
      </c>
      <c r="AE15" s="63" t="s">
        <v>26</v>
      </c>
    </row>
    <row r="16" spans="2:31" x14ac:dyDescent="0.3">
      <c r="B16" s="28">
        <v>45499</v>
      </c>
      <c r="C16" s="56"/>
      <c r="D16" s="56"/>
      <c r="E16" s="56"/>
      <c r="F16" s="56"/>
      <c r="G16" s="56"/>
      <c r="H16" s="56"/>
      <c r="I16" s="56"/>
      <c r="J16" s="4"/>
      <c r="K16" s="86"/>
      <c r="L16" s="18"/>
      <c r="M16" s="18"/>
      <c r="N16" s="4"/>
      <c r="O16" s="93"/>
      <c r="P16" s="9"/>
      <c r="Q16" s="4"/>
      <c r="R16" s="4"/>
      <c r="S16" s="4"/>
      <c r="T16" s="4"/>
      <c r="U16" s="4"/>
      <c r="V16" s="93"/>
      <c r="W16" s="4"/>
      <c r="X16" s="4"/>
      <c r="Y16" s="4"/>
      <c r="Z16" s="63"/>
      <c r="AA16" s="4"/>
      <c r="AB16" s="4"/>
      <c r="AC16" s="93"/>
      <c r="AD16" s="4"/>
      <c r="AE16" s="63"/>
    </row>
    <row r="17" spans="2:31" x14ac:dyDescent="0.3">
      <c r="B17" s="28">
        <v>45500</v>
      </c>
      <c r="C17" s="56"/>
      <c r="D17" s="56"/>
      <c r="E17" s="56"/>
      <c r="F17" s="56"/>
      <c r="G17" s="56"/>
      <c r="H17" s="56"/>
      <c r="I17" s="56"/>
      <c r="J17" s="4"/>
      <c r="K17" s="86"/>
      <c r="L17" s="18"/>
      <c r="M17" s="18"/>
      <c r="N17" s="4"/>
      <c r="O17" s="93"/>
      <c r="P17" s="9"/>
      <c r="Q17" s="4"/>
      <c r="R17" s="4"/>
      <c r="S17" s="4"/>
      <c r="T17" s="4"/>
      <c r="U17" s="4"/>
      <c r="V17" s="93"/>
      <c r="W17" s="4"/>
      <c r="X17" s="4"/>
      <c r="Y17" s="4"/>
      <c r="Z17" s="63"/>
      <c r="AA17" s="4"/>
      <c r="AB17" s="4"/>
      <c r="AC17" s="93"/>
      <c r="AD17" s="4"/>
      <c r="AE17" s="63"/>
    </row>
    <row r="18" spans="2:31" x14ac:dyDescent="0.3">
      <c r="B18" s="28">
        <v>45501</v>
      </c>
      <c r="C18" s="56"/>
      <c r="D18" s="56"/>
      <c r="E18" s="56"/>
      <c r="F18" s="56"/>
      <c r="G18" s="56"/>
      <c r="H18" s="56"/>
      <c r="I18" s="56"/>
      <c r="J18" s="4"/>
      <c r="K18" s="86"/>
      <c r="L18" s="18"/>
      <c r="M18" s="18"/>
      <c r="N18" s="4"/>
      <c r="O18" s="93"/>
      <c r="P18" s="9"/>
      <c r="Q18" s="4"/>
      <c r="R18" s="4"/>
      <c r="S18" s="4"/>
      <c r="T18" s="4"/>
      <c r="U18" s="4"/>
      <c r="V18" s="93"/>
      <c r="W18" s="4"/>
      <c r="X18" s="4"/>
      <c r="Y18" s="4"/>
      <c r="Z18" s="63"/>
      <c r="AA18" s="4"/>
      <c r="AB18" s="4"/>
      <c r="AC18" s="93"/>
      <c r="AD18" s="4"/>
      <c r="AE18" s="63"/>
    </row>
    <row r="19" spans="2:31" x14ac:dyDescent="0.3">
      <c r="B19" s="28">
        <v>45502</v>
      </c>
      <c r="C19" s="56" t="s">
        <v>80</v>
      </c>
      <c r="D19" s="56" t="s">
        <v>80</v>
      </c>
      <c r="E19" s="56" t="s">
        <v>80</v>
      </c>
      <c r="F19" s="56" t="s">
        <v>80</v>
      </c>
      <c r="G19" s="56" t="s">
        <v>80</v>
      </c>
      <c r="H19" s="56"/>
      <c r="I19" s="56"/>
      <c r="J19" s="4">
        <v>68</v>
      </c>
      <c r="K19" s="86">
        <v>0.54200000000000004</v>
      </c>
      <c r="L19" s="18" t="s">
        <v>114</v>
      </c>
      <c r="M19" s="18" t="s">
        <v>114</v>
      </c>
      <c r="N19" s="4">
        <v>58</v>
      </c>
      <c r="O19" s="93">
        <v>0.89500000000000002</v>
      </c>
      <c r="P19" s="9" t="s">
        <v>81</v>
      </c>
      <c r="Q19" s="4" t="s">
        <v>80</v>
      </c>
      <c r="R19" s="4" t="s">
        <v>80</v>
      </c>
      <c r="S19" s="4" t="s">
        <v>80</v>
      </c>
      <c r="T19" s="4" t="s">
        <v>80</v>
      </c>
      <c r="U19" s="4">
        <v>147</v>
      </c>
      <c r="V19" s="93">
        <v>0.97940000000000005</v>
      </c>
      <c r="W19" s="63" t="s">
        <v>80</v>
      </c>
      <c r="X19" s="4" t="s">
        <v>82</v>
      </c>
      <c r="Y19" s="4" t="s">
        <v>82</v>
      </c>
      <c r="Z19" s="4" t="s">
        <v>82</v>
      </c>
      <c r="AA19" s="4" t="s">
        <v>82</v>
      </c>
      <c r="AB19" s="4">
        <v>62</v>
      </c>
      <c r="AC19" s="93">
        <v>1.028</v>
      </c>
      <c r="AD19" s="4" t="s">
        <v>11</v>
      </c>
      <c r="AE19" s="63" t="s">
        <v>26</v>
      </c>
    </row>
    <row r="20" spans="2:31" x14ac:dyDescent="0.3">
      <c r="B20" s="28">
        <v>45503</v>
      </c>
      <c r="C20" s="56"/>
      <c r="D20" s="56"/>
      <c r="E20" s="56"/>
      <c r="F20" s="56"/>
      <c r="G20" s="56"/>
      <c r="H20" s="56"/>
      <c r="I20" s="56"/>
      <c r="J20" s="4"/>
      <c r="K20" s="86"/>
      <c r="L20" s="18"/>
      <c r="M20" s="18"/>
      <c r="N20" s="4"/>
      <c r="O20" s="93"/>
      <c r="P20" s="9"/>
      <c r="Q20" s="4"/>
      <c r="R20" s="4"/>
      <c r="S20" s="4"/>
      <c r="T20" s="4"/>
      <c r="U20" s="4"/>
      <c r="V20" s="93"/>
      <c r="W20" s="63"/>
      <c r="X20" s="4"/>
      <c r="Y20" s="4"/>
      <c r="Z20" s="4"/>
      <c r="AA20" s="4"/>
      <c r="AB20" s="4"/>
      <c r="AC20" s="93"/>
      <c r="AD20" s="4"/>
      <c r="AE20" s="63"/>
    </row>
    <row r="21" spans="2:31" x14ac:dyDescent="0.3">
      <c r="B21" s="28">
        <v>45504</v>
      </c>
      <c r="C21" s="56" t="s">
        <v>80</v>
      </c>
      <c r="D21" s="56" t="s">
        <v>80</v>
      </c>
      <c r="E21" s="56" t="s">
        <v>80</v>
      </c>
      <c r="F21" s="56" t="s">
        <v>80</v>
      </c>
      <c r="G21" s="56" t="s">
        <v>80</v>
      </c>
      <c r="H21" s="56"/>
      <c r="I21" s="56"/>
      <c r="J21" s="4">
        <v>43.5</v>
      </c>
      <c r="K21" s="87">
        <v>0.54</v>
      </c>
      <c r="L21" s="18" t="s">
        <v>114</v>
      </c>
      <c r="M21" s="18" t="s">
        <v>114</v>
      </c>
      <c r="N21" s="4">
        <v>51</v>
      </c>
      <c r="O21" s="93">
        <v>0.79200000000000004</v>
      </c>
      <c r="P21" s="9" t="s">
        <v>81</v>
      </c>
      <c r="Q21" s="4" t="s">
        <v>100</v>
      </c>
      <c r="R21" s="4" t="s">
        <v>100</v>
      </c>
      <c r="S21" s="63" t="s">
        <v>101</v>
      </c>
      <c r="T21" s="4" t="s">
        <v>80</v>
      </c>
      <c r="U21" s="4">
        <v>147</v>
      </c>
      <c r="V21" s="93">
        <v>0.97870000000000001</v>
      </c>
      <c r="W21" s="63" t="s">
        <v>80</v>
      </c>
      <c r="X21" s="63" t="s">
        <v>80</v>
      </c>
      <c r="Y21" s="4" t="s">
        <v>82</v>
      </c>
      <c r="Z21" s="63" t="s">
        <v>80</v>
      </c>
      <c r="AA21" s="4" t="s">
        <v>82</v>
      </c>
      <c r="AB21" s="4">
        <v>50</v>
      </c>
      <c r="AC21" s="93">
        <v>0.83899999999999997</v>
      </c>
      <c r="AD21" s="4" t="s">
        <v>11</v>
      </c>
      <c r="AE21" s="63" t="s">
        <v>26</v>
      </c>
    </row>
    <row r="22" spans="2:31" x14ac:dyDescent="0.3">
      <c r="B22" s="28">
        <v>45505</v>
      </c>
      <c r="C22" s="56" t="s">
        <v>80</v>
      </c>
      <c r="D22" s="56" t="s">
        <v>80</v>
      </c>
      <c r="E22" s="56" t="s">
        <v>80</v>
      </c>
      <c r="F22" s="56" t="s">
        <v>80</v>
      </c>
      <c r="G22" s="56" t="s">
        <v>80</v>
      </c>
      <c r="H22" s="56"/>
      <c r="I22" s="56"/>
      <c r="J22" s="18">
        <v>41</v>
      </c>
      <c r="K22" s="87">
        <v>0.33100000000000002</v>
      </c>
      <c r="L22" s="18" t="s">
        <v>114</v>
      </c>
      <c r="M22" s="18" t="s">
        <v>114</v>
      </c>
      <c r="N22" s="18">
        <v>50</v>
      </c>
      <c r="O22" s="95">
        <v>0.76200000000000001</v>
      </c>
      <c r="P22" s="9" t="s">
        <v>81</v>
      </c>
      <c r="Q22" s="4" t="s">
        <v>80</v>
      </c>
      <c r="R22" s="4" t="s">
        <v>80</v>
      </c>
      <c r="S22" s="4" t="s">
        <v>80</v>
      </c>
      <c r="T22" s="4" t="s">
        <v>80</v>
      </c>
      <c r="U22" s="18">
        <v>136</v>
      </c>
      <c r="V22" s="95">
        <v>0.90769999999999995</v>
      </c>
      <c r="W22" s="18" t="s">
        <v>113</v>
      </c>
      <c r="X22" s="18" t="s">
        <v>113</v>
      </c>
      <c r="Y22" s="18" t="s">
        <v>113</v>
      </c>
      <c r="Z22" s="63" t="s">
        <v>101</v>
      </c>
      <c r="AA22" s="18" t="s">
        <v>113</v>
      </c>
      <c r="AB22" s="18">
        <v>47</v>
      </c>
      <c r="AC22" s="96">
        <v>0.78</v>
      </c>
      <c r="AD22" s="4" t="s">
        <v>11</v>
      </c>
      <c r="AE22" s="63" t="s">
        <v>26</v>
      </c>
    </row>
    <row r="23" spans="2:31" x14ac:dyDescent="0.3">
      <c r="B23" s="28">
        <v>45506</v>
      </c>
      <c r="C23" s="56" t="s">
        <v>80</v>
      </c>
      <c r="D23" s="56" t="s">
        <v>80</v>
      </c>
      <c r="E23" s="56" t="s">
        <v>80</v>
      </c>
      <c r="F23" s="56" t="s">
        <v>80</v>
      </c>
      <c r="G23" s="56" t="s">
        <v>80</v>
      </c>
      <c r="H23" s="56"/>
      <c r="I23" s="56"/>
      <c r="J23" s="18">
        <v>108</v>
      </c>
      <c r="K23" s="89">
        <v>0.86299999999999999</v>
      </c>
      <c r="L23" s="18" t="s">
        <v>114</v>
      </c>
      <c r="M23" s="18" t="s">
        <v>114</v>
      </c>
      <c r="N23" s="18">
        <v>68</v>
      </c>
      <c r="O23" s="95">
        <v>1.046</v>
      </c>
      <c r="P23" s="9" t="s">
        <v>81</v>
      </c>
      <c r="Q23" s="4" t="s">
        <v>80</v>
      </c>
      <c r="R23" s="4" t="s">
        <v>80</v>
      </c>
      <c r="S23" s="4" t="s">
        <v>80</v>
      </c>
      <c r="T23" s="4" t="s">
        <v>80</v>
      </c>
      <c r="U23" s="18">
        <v>136</v>
      </c>
      <c r="V23" s="95">
        <v>0.90629999999999999</v>
      </c>
      <c r="W23" s="18" t="s">
        <v>113</v>
      </c>
      <c r="X23" s="18" t="s">
        <v>113</v>
      </c>
      <c r="Y23" s="18" t="s">
        <v>113</v>
      </c>
      <c r="Z23" s="63" t="s">
        <v>101</v>
      </c>
      <c r="AA23" s="18" t="s">
        <v>113</v>
      </c>
      <c r="AB23" s="18">
        <v>62</v>
      </c>
      <c r="AC23" s="95">
        <v>1.0289999999999999</v>
      </c>
      <c r="AD23" s="4" t="s">
        <v>11</v>
      </c>
      <c r="AE23" s="63" t="s">
        <v>26</v>
      </c>
    </row>
    <row r="24" spans="2:31" x14ac:dyDescent="0.3">
      <c r="B24" s="28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18" t="s">
        <v>114</v>
      </c>
      <c r="M24" s="18" t="s">
        <v>114</v>
      </c>
      <c r="N24" s="62"/>
      <c r="O24" s="62"/>
      <c r="P24" s="62"/>
      <c r="Q24" s="62"/>
      <c r="R24" s="62"/>
      <c r="S24" s="62"/>
      <c r="T24" s="62"/>
      <c r="U24" s="62"/>
      <c r="V24" s="62"/>
      <c r="W24" s="18"/>
      <c r="X24" s="18"/>
      <c r="Y24" s="18"/>
      <c r="Z24" s="18"/>
      <c r="AA24" s="18"/>
      <c r="AB24" s="18"/>
      <c r="AC24" s="18"/>
      <c r="AD24" s="4" t="s">
        <v>11</v>
      </c>
      <c r="AE24" s="63" t="s">
        <v>26</v>
      </c>
    </row>
    <row r="25" spans="2:31" x14ac:dyDescent="0.3">
      <c r="B25" s="28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18" t="s">
        <v>114</v>
      </c>
      <c r="M25" s="18" t="s">
        <v>114</v>
      </c>
      <c r="N25" s="62"/>
      <c r="O25" s="62"/>
      <c r="P25" s="62"/>
      <c r="Q25" s="62"/>
      <c r="R25" s="62"/>
      <c r="S25" s="62"/>
      <c r="T25" s="62"/>
      <c r="U25" s="62"/>
      <c r="V25" s="62"/>
      <c r="W25" s="18"/>
      <c r="X25" s="18"/>
      <c r="Y25" s="18"/>
      <c r="Z25" s="18"/>
      <c r="AA25" s="18"/>
      <c r="AB25" s="18"/>
      <c r="AC25" s="18"/>
      <c r="AD25" s="4" t="s">
        <v>11</v>
      </c>
      <c r="AE25" s="63" t="s">
        <v>26</v>
      </c>
    </row>
    <row r="26" spans="2:31" x14ac:dyDescent="0.3">
      <c r="B26" s="28">
        <v>45509</v>
      </c>
      <c r="C26" s="18" t="s">
        <v>119</v>
      </c>
      <c r="D26" s="18" t="s">
        <v>119</v>
      </c>
      <c r="E26" s="18" t="s">
        <v>119</v>
      </c>
      <c r="F26" s="18" t="s">
        <v>119</v>
      </c>
      <c r="G26" s="18" t="s">
        <v>119</v>
      </c>
      <c r="H26" s="56" t="s">
        <v>80</v>
      </c>
      <c r="I26" s="56" t="s">
        <v>80</v>
      </c>
      <c r="J26" s="62"/>
      <c r="K26" s="62"/>
      <c r="L26" s="18" t="s">
        <v>114</v>
      </c>
      <c r="M26" s="18" t="s">
        <v>114</v>
      </c>
      <c r="N26" s="62"/>
      <c r="O26" s="62"/>
      <c r="P26" s="62"/>
      <c r="Q26" s="62"/>
      <c r="R26" s="62"/>
      <c r="S26" s="62"/>
      <c r="T26" s="62"/>
      <c r="U26" s="62"/>
      <c r="V26" s="62"/>
      <c r="W26" s="18"/>
      <c r="X26" s="18"/>
      <c r="Y26" s="18"/>
      <c r="Z26" s="18"/>
      <c r="AA26" s="18"/>
      <c r="AB26" s="18"/>
      <c r="AC26" s="18"/>
      <c r="AD26" s="4" t="s">
        <v>11</v>
      </c>
      <c r="AE26" s="63" t="s">
        <v>26</v>
      </c>
    </row>
    <row r="27" spans="2:31" x14ac:dyDescent="0.3">
      <c r="B27" s="28">
        <v>45510</v>
      </c>
      <c r="C27" s="18" t="s">
        <v>119</v>
      </c>
      <c r="D27" s="18" t="s">
        <v>119</v>
      </c>
      <c r="E27" s="18" t="s">
        <v>119</v>
      </c>
      <c r="F27" s="18" t="s">
        <v>119</v>
      </c>
      <c r="G27" s="18" t="s">
        <v>119</v>
      </c>
      <c r="H27" s="56" t="s">
        <v>80</v>
      </c>
      <c r="I27" s="56" t="s">
        <v>80</v>
      </c>
      <c r="J27" s="18">
        <v>67</v>
      </c>
      <c r="K27" s="95">
        <v>0.53800000000000003</v>
      </c>
      <c r="L27" s="18" t="s">
        <v>114</v>
      </c>
      <c r="M27" s="18" t="s">
        <v>114</v>
      </c>
      <c r="N27" s="18">
        <v>68</v>
      </c>
      <c r="O27" s="89">
        <v>1.046</v>
      </c>
      <c r="P27" s="18" t="s">
        <v>100</v>
      </c>
      <c r="Q27" s="4" t="s">
        <v>80</v>
      </c>
      <c r="R27" s="4" t="s">
        <v>80</v>
      </c>
      <c r="S27" s="4" t="s">
        <v>80</v>
      </c>
      <c r="T27" s="4" t="s">
        <v>80</v>
      </c>
      <c r="U27" s="18">
        <v>91</v>
      </c>
      <c r="V27" s="95">
        <v>0.60880000000000001</v>
      </c>
      <c r="W27" s="18" t="s">
        <v>113</v>
      </c>
      <c r="X27" s="18" t="s">
        <v>113</v>
      </c>
      <c r="Y27" s="18" t="s">
        <v>113</v>
      </c>
      <c r="Z27" s="63" t="s">
        <v>101</v>
      </c>
      <c r="AA27" s="18" t="s">
        <v>113</v>
      </c>
      <c r="AB27" s="18">
        <v>55</v>
      </c>
      <c r="AC27" s="95">
        <v>0.91200000000000003</v>
      </c>
      <c r="AD27" s="4" t="s">
        <v>11</v>
      </c>
      <c r="AE27" s="63" t="s">
        <v>26</v>
      </c>
    </row>
    <row r="28" spans="2:31" x14ac:dyDescent="0.3">
      <c r="B28" s="28">
        <v>45511</v>
      </c>
      <c r="C28" s="18" t="s">
        <v>119</v>
      </c>
      <c r="D28" s="18" t="s">
        <v>119</v>
      </c>
      <c r="E28" s="18" t="s">
        <v>119</v>
      </c>
      <c r="F28" s="18" t="s">
        <v>119</v>
      </c>
      <c r="G28" s="18" t="s">
        <v>119</v>
      </c>
      <c r="H28" s="56" t="s">
        <v>80</v>
      </c>
      <c r="I28" s="56" t="s">
        <v>80</v>
      </c>
      <c r="J28" s="18">
        <v>60</v>
      </c>
      <c r="K28" s="95">
        <v>0.48199999999999998</v>
      </c>
      <c r="L28" s="18" t="s">
        <v>114</v>
      </c>
      <c r="M28" s="18" t="s">
        <v>114</v>
      </c>
      <c r="N28" s="18">
        <v>68</v>
      </c>
      <c r="O28" s="93">
        <v>1.046</v>
      </c>
      <c r="P28" s="18" t="s">
        <v>100</v>
      </c>
      <c r="Q28" s="4" t="s">
        <v>80</v>
      </c>
      <c r="R28" s="4" t="s">
        <v>80</v>
      </c>
      <c r="S28" s="4" t="s">
        <v>80</v>
      </c>
      <c r="T28" s="4" t="s">
        <v>80</v>
      </c>
      <c r="U28" s="18">
        <v>120</v>
      </c>
      <c r="V28" s="95">
        <v>0.8014</v>
      </c>
      <c r="W28" s="18" t="s">
        <v>113</v>
      </c>
      <c r="X28" s="18" t="s">
        <v>113</v>
      </c>
      <c r="Y28" s="18" t="s">
        <v>113</v>
      </c>
      <c r="Z28" s="63" t="s">
        <v>101</v>
      </c>
      <c r="AA28" s="18" t="s">
        <v>113</v>
      </c>
      <c r="AB28" s="18">
        <v>62</v>
      </c>
      <c r="AC28" s="95">
        <v>1.028</v>
      </c>
      <c r="AD28" s="4" t="s">
        <v>11</v>
      </c>
      <c r="AE28" s="63" t="s">
        <v>26</v>
      </c>
    </row>
    <row r="29" spans="2:31" x14ac:dyDescent="0.3">
      <c r="B29" s="56">
        <v>45512</v>
      </c>
      <c r="C29" s="18" t="s">
        <v>119</v>
      </c>
      <c r="D29" s="18" t="s">
        <v>119</v>
      </c>
      <c r="E29" s="18" t="s">
        <v>119</v>
      </c>
      <c r="F29" s="18" t="s">
        <v>119</v>
      </c>
      <c r="G29" s="18" t="s">
        <v>119</v>
      </c>
      <c r="H29" s="56" t="s">
        <v>80</v>
      </c>
      <c r="I29" s="56" t="s">
        <v>80</v>
      </c>
      <c r="J29" s="18">
        <v>46</v>
      </c>
      <c r="K29" s="95">
        <v>0.371</v>
      </c>
      <c r="L29" s="18" t="s">
        <v>114</v>
      </c>
      <c r="M29" s="18" t="s">
        <v>114</v>
      </c>
      <c r="N29" s="18">
        <v>68</v>
      </c>
      <c r="O29" s="93">
        <v>1.046</v>
      </c>
      <c r="P29" s="4" t="s">
        <v>80</v>
      </c>
      <c r="Q29" s="18" t="s">
        <v>100</v>
      </c>
      <c r="R29" s="4" t="s">
        <v>80</v>
      </c>
      <c r="S29" s="4" t="s">
        <v>80</v>
      </c>
      <c r="T29" s="4" t="s">
        <v>80</v>
      </c>
      <c r="U29" s="18">
        <v>111</v>
      </c>
      <c r="V29" s="95">
        <v>0.7389</v>
      </c>
      <c r="W29" s="18" t="s">
        <v>113</v>
      </c>
      <c r="X29" s="18" t="s">
        <v>113</v>
      </c>
      <c r="Y29" s="18" t="s">
        <v>113</v>
      </c>
      <c r="Z29" s="63" t="s">
        <v>101</v>
      </c>
      <c r="AA29" s="63" t="s">
        <v>80</v>
      </c>
      <c r="AB29" s="18">
        <v>62</v>
      </c>
      <c r="AC29" s="95">
        <v>1.0289999999999999</v>
      </c>
      <c r="AD29" s="4" t="s">
        <v>11</v>
      </c>
      <c r="AE29" s="63" t="s">
        <v>26</v>
      </c>
    </row>
    <row r="30" spans="2:31" x14ac:dyDescent="0.3">
      <c r="B30" s="56">
        <v>45513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56" t="s">
        <v>80</v>
      </c>
      <c r="I30" s="56" t="s">
        <v>80</v>
      </c>
      <c r="J30" s="18">
        <v>32</v>
      </c>
      <c r="K30" s="95">
        <v>0.25900000000000001</v>
      </c>
      <c r="L30" s="18" t="s">
        <v>114</v>
      </c>
      <c r="M30" s="18" t="s">
        <v>114</v>
      </c>
      <c r="N30" s="18">
        <v>69</v>
      </c>
      <c r="O30" s="96">
        <v>1.06</v>
      </c>
      <c r="P30" s="62" t="s">
        <v>122</v>
      </c>
      <c r="Q30" s="18" t="s">
        <v>100</v>
      </c>
      <c r="R30" s="4" t="s">
        <v>80</v>
      </c>
      <c r="S30" s="4" t="s">
        <v>80</v>
      </c>
      <c r="T30" s="4" t="s">
        <v>80</v>
      </c>
      <c r="U30" s="18">
        <v>106</v>
      </c>
      <c r="V30" s="95">
        <v>0.70740000000000003</v>
      </c>
      <c r="W30" s="18" t="s">
        <v>113</v>
      </c>
      <c r="X30" s="18" t="s">
        <v>113</v>
      </c>
      <c r="Y30" s="18" t="s">
        <v>113</v>
      </c>
      <c r="Z30" s="63" t="s">
        <v>101</v>
      </c>
      <c r="AA30" s="18" t="s">
        <v>113</v>
      </c>
      <c r="AB30" s="18">
        <v>62</v>
      </c>
      <c r="AC30" s="95">
        <v>1.0289999999999999</v>
      </c>
      <c r="AD30" s="4" t="s">
        <v>11</v>
      </c>
      <c r="AE30" s="63" t="s">
        <v>26</v>
      </c>
    </row>
    <row r="31" spans="2:31" x14ac:dyDescent="0.3">
      <c r="B31" s="56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2:31" x14ac:dyDescent="0.3">
      <c r="B32" s="56">
        <v>45515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</row>
    <row r="33" spans="2:31" x14ac:dyDescent="0.3">
      <c r="B33" s="56">
        <v>45516</v>
      </c>
      <c r="C33" s="18" t="s">
        <v>119</v>
      </c>
      <c r="D33" s="18" t="s">
        <v>119</v>
      </c>
      <c r="E33" s="18" t="s">
        <v>119</v>
      </c>
      <c r="F33" s="18" t="s">
        <v>119</v>
      </c>
      <c r="G33" s="18" t="s">
        <v>119</v>
      </c>
      <c r="H33" s="62" t="s">
        <v>125</v>
      </c>
      <c r="I33" s="62"/>
      <c r="J33" s="18">
        <v>4</v>
      </c>
      <c r="K33" s="95">
        <v>3.5000000000000003E-2</v>
      </c>
      <c r="L33" s="18" t="s">
        <v>80</v>
      </c>
      <c r="M33" s="18" t="s">
        <v>80</v>
      </c>
      <c r="N33" s="18">
        <v>69</v>
      </c>
      <c r="O33" s="96">
        <v>1.06</v>
      </c>
      <c r="P33" s="62" t="s">
        <v>126</v>
      </c>
      <c r="Q33" s="18" t="s">
        <v>100</v>
      </c>
      <c r="R33" s="4" t="s">
        <v>80</v>
      </c>
      <c r="S33" s="4" t="s">
        <v>80</v>
      </c>
      <c r="T33" s="4" t="s">
        <v>80</v>
      </c>
      <c r="U33" s="18">
        <v>90</v>
      </c>
      <c r="V33" s="95">
        <v>0.60050000000000003</v>
      </c>
      <c r="W33" s="18" t="s">
        <v>113</v>
      </c>
      <c r="X33" s="18" t="s">
        <v>113</v>
      </c>
      <c r="Y33" s="18" t="s">
        <v>113</v>
      </c>
      <c r="Z33" s="63" t="s">
        <v>101</v>
      </c>
      <c r="AA33" s="18" t="s">
        <v>113</v>
      </c>
      <c r="AB33" s="18">
        <v>49</v>
      </c>
      <c r="AC33" s="96">
        <v>0.82</v>
      </c>
      <c r="AD33" s="4" t="s">
        <v>11</v>
      </c>
      <c r="AE33" s="63" t="s">
        <v>26</v>
      </c>
    </row>
    <row r="34" spans="2:31" x14ac:dyDescent="0.3">
      <c r="B34" s="56">
        <v>45517</v>
      </c>
      <c r="C34" s="18" t="s">
        <v>119</v>
      </c>
      <c r="D34" s="18" t="s">
        <v>119</v>
      </c>
      <c r="E34" s="18" t="s">
        <v>119</v>
      </c>
      <c r="F34" s="18" t="s">
        <v>119</v>
      </c>
      <c r="G34" s="18" t="s">
        <v>119</v>
      </c>
      <c r="H34" s="56" t="s">
        <v>80</v>
      </c>
      <c r="I34" s="56" t="s">
        <v>80</v>
      </c>
      <c r="J34" s="18">
        <v>19</v>
      </c>
      <c r="K34" s="95">
        <v>0.16619999999999999</v>
      </c>
      <c r="L34" s="18" t="s">
        <v>80</v>
      </c>
      <c r="M34" s="18" t="s">
        <v>80</v>
      </c>
      <c r="N34" s="18">
        <v>65</v>
      </c>
      <c r="O34" s="96">
        <v>1.05</v>
      </c>
      <c r="P34" s="62" t="s">
        <v>126</v>
      </c>
      <c r="Q34" s="18" t="s">
        <v>100</v>
      </c>
      <c r="R34" s="4" t="s">
        <v>80</v>
      </c>
      <c r="S34" s="4" t="s">
        <v>80</v>
      </c>
      <c r="T34" s="4" t="s">
        <v>80</v>
      </c>
      <c r="U34" s="18">
        <v>83</v>
      </c>
      <c r="V34" s="95">
        <v>0.55379999999999996</v>
      </c>
      <c r="W34" s="18" t="s">
        <v>113</v>
      </c>
      <c r="X34" s="18" t="s">
        <v>113</v>
      </c>
      <c r="Y34" s="18" t="s">
        <v>113</v>
      </c>
      <c r="Z34" s="63" t="s">
        <v>101</v>
      </c>
      <c r="AA34" s="18" t="s">
        <v>113</v>
      </c>
      <c r="AB34" s="18">
        <v>39</v>
      </c>
      <c r="AC34" s="96">
        <v>0.65</v>
      </c>
      <c r="AD34" s="4" t="s">
        <v>11</v>
      </c>
      <c r="AE34" s="63" t="s">
        <v>26</v>
      </c>
    </row>
    <row r="35" spans="2:31" x14ac:dyDescent="0.3">
      <c r="B35" s="56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 x14ac:dyDescent="0.3">
      <c r="B36" s="56">
        <v>45519</v>
      </c>
      <c r="C36" s="18" t="s">
        <v>119</v>
      </c>
      <c r="D36" s="18" t="s">
        <v>119</v>
      </c>
      <c r="E36" s="18" t="s">
        <v>119</v>
      </c>
      <c r="F36" s="18" t="s">
        <v>119</v>
      </c>
      <c r="G36" s="18" t="s">
        <v>119</v>
      </c>
      <c r="H36" s="56" t="s">
        <v>80</v>
      </c>
      <c r="I36" s="56" t="s">
        <v>80</v>
      </c>
      <c r="J36" s="18">
        <v>53</v>
      </c>
      <c r="K36" s="95">
        <v>0.42699999999999999</v>
      </c>
      <c r="L36" s="18" t="s">
        <v>80</v>
      </c>
      <c r="M36" s="18" t="s">
        <v>80</v>
      </c>
      <c r="N36" s="18">
        <v>69</v>
      </c>
      <c r="O36" s="96">
        <v>1.06</v>
      </c>
      <c r="P36" s="62" t="s">
        <v>126</v>
      </c>
      <c r="Q36" s="18" t="s">
        <v>100</v>
      </c>
      <c r="R36" s="18" t="s">
        <v>100</v>
      </c>
      <c r="S36" s="18" t="s">
        <v>100</v>
      </c>
      <c r="T36" s="18" t="s">
        <v>100</v>
      </c>
      <c r="U36" s="18">
        <v>74</v>
      </c>
      <c r="V36" s="95">
        <v>0.49370000000000003</v>
      </c>
      <c r="W36" s="63" t="s">
        <v>80</v>
      </c>
      <c r="X36" s="18" t="s">
        <v>113</v>
      </c>
      <c r="Y36" s="18" t="s">
        <v>113</v>
      </c>
      <c r="Z36" s="63" t="s">
        <v>101</v>
      </c>
      <c r="AA36" s="18" t="s">
        <v>113</v>
      </c>
      <c r="AB36" s="18">
        <v>14</v>
      </c>
      <c r="AC36" s="95">
        <v>0.23599999999999999</v>
      </c>
      <c r="AD36" s="4" t="s">
        <v>11</v>
      </c>
      <c r="AE36" s="63" t="s">
        <v>26</v>
      </c>
    </row>
    <row r="37" spans="2:31" x14ac:dyDescent="0.3">
      <c r="B37" s="56">
        <v>45520</v>
      </c>
      <c r="C37" s="18" t="s">
        <v>119</v>
      </c>
      <c r="D37" s="18" t="s">
        <v>119</v>
      </c>
      <c r="E37" s="18" t="s">
        <v>119</v>
      </c>
      <c r="F37" s="18" t="s">
        <v>119</v>
      </c>
      <c r="G37" s="18" t="s">
        <v>119</v>
      </c>
      <c r="H37" s="56" t="s">
        <v>80</v>
      </c>
      <c r="I37" s="56" t="s">
        <v>80</v>
      </c>
      <c r="J37" s="18">
        <v>37</v>
      </c>
      <c r="K37" s="95">
        <v>0.29899999999999999</v>
      </c>
      <c r="L37" s="18" t="s">
        <v>80</v>
      </c>
      <c r="M37" s="18" t="s">
        <v>80</v>
      </c>
      <c r="N37" s="62"/>
      <c r="O37" s="62"/>
      <c r="P37" s="62" t="s">
        <v>126</v>
      </c>
      <c r="Q37" s="18" t="s">
        <v>100</v>
      </c>
      <c r="R37" s="18" t="s">
        <v>100</v>
      </c>
      <c r="S37" s="18" t="s">
        <v>100</v>
      </c>
      <c r="T37" s="18" t="s">
        <v>100</v>
      </c>
      <c r="U37" s="18">
        <v>59</v>
      </c>
      <c r="V37" s="95">
        <v>0.3947</v>
      </c>
      <c r="W37" s="18" t="s">
        <v>113</v>
      </c>
      <c r="X37" s="18" t="s">
        <v>113</v>
      </c>
      <c r="Y37" s="18" t="s">
        <v>113</v>
      </c>
      <c r="Z37" s="63" t="s">
        <v>101</v>
      </c>
      <c r="AA37" s="18" t="s">
        <v>113</v>
      </c>
      <c r="AB37" s="18">
        <v>37</v>
      </c>
      <c r="AC37" s="95">
        <v>0.29899999999999999</v>
      </c>
      <c r="AD37" s="4" t="s">
        <v>11</v>
      </c>
      <c r="AE37" s="63" t="s">
        <v>26</v>
      </c>
    </row>
    <row r="38" spans="2:31" x14ac:dyDescent="0.3">
      <c r="B38" s="56">
        <v>45521</v>
      </c>
      <c r="C38" s="62"/>
      <c r="D38" s="62"/>
      <c r="E38" s="62"/>
      <c r="F38" s="62"/>
      <c r="G38" s="62"/>
      <c r="H38" s="62"/>
      <c r="I38" s="62"/>
      <c r="J38" s="18"/>
      <c r="K38" s="158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</row>
    <row r="39" spans="2:31" x14ac:dyDescent="0.3">
      <c r="B39" s="56">
        <v>45522</v>
      </c>
      <c r="C39" s="62"/>
      <c r="D39" s="62"/>
      <c r="E39" s="62"/>
      <c r="F39" s="62"/>
      <c r="G39" s="62"/>
      <c r="H39" s="62"/>
      <c r="I39" s="62"/>
      <c r="J39" s="18"/>
      <c r="K39" s="158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</row>
    <row r="40" spans="2:31" x14ac:dyDescent="0.3">
      <c r="B40" s="56">
        <v>45523</v>
      </c>
      <c r="C40" s="18" t="s">
        <v>119</v>
      </c>
      <c r="D40" s="18" t="s">
        <v>119</v>
      </c>
      <c r="E40" s="18" t="s">
        <v>119</v>
      </c>
      <c r="F40" s="18" t="s">
        <v>119</v>
      </c>
      <c r="G40" s="18" t="s">
        <v>119</v>
      </c>
      <c r="H40" s="56" t="s">
        <v>80</v>
      </c>
      <c r="I40" s="56" t="s">
        <v>80</v>
      </c>
      <c r="J40" s="18">
        <v>39</v>
      </c>
      <c r="K40" s="96">
        <v>0.3</v>
      </c>
      <c r="L40" s="18" t="s">
        <v>80</v>
      </c>
      <c r="M40" s="18" t="s">
        <v>80</v>
      </c>
      <c r="N40" s="18">
        <v>63</v>
      </c>
      <c r="O40" s="95">
        <v>0.94399999999999995</v>
      </c>
      <c r="P40" s="62" t="s">
        <v>126</v>
      </c>
      <c r="Q40" s="18" t="s">
        <v>100</v>
      </c>
      <c r="R40" s="18" t="s">
        <v>100</v>
      </c>
      <c r="S40" s="18" t="s">
        <v>100</v>
      </c>
      <c r="T40" s="18" t="s">
        <v>100</v>
      </c>
      <c r="U40" s="18">
        <v>146</v>
      </c>
      <c r="V40" s="96">
        <v>0.97</v>
      </c>
      <c r="W40" s="18" t="s">
        <v>113</v>
      </c>
      <c r="X40" s="18" t="s">
        <v>113</v>
      </c>
      <c r="Y40" s="18" t="s">
        <v>113</v>
      </c>
      <c r="Z40" s="63" t="s">
        <v>101</v>
      </c>
      <c r="AA40" s="18" t="s">
        <v>113</v>
      </c>
      <c r="AB40" s="18">
        <v>46</v>
      </c>
      <c r="AC40" s="159">
        <v>0.76</v>
      </c>
      <c r="AD40" s="4" t="s">
        <v>11</v>
      </c>
      <c r="AE40" s="63" t="s">
        <v>26</v>
      </c>
    </row>
    <row r="41" spans="2:31" x14ac:dyDescent="0.3">
      <c r="B41" s="56">
        <v>45524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2:31" x14ac:dyDescent="0.3">
      <c r="B42" s="56">
        <v>45525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2:31" x14ac:dyDescent="0.3">
      <c r="B43" s="56">
        <v>45526</v>
      </c>
      <c r="C43" s="18" t="s">
        <v>119</v>
      </c>
      <c r="D43" s="18" t="s">
        <v>119</v>
      </c>
      <c r="E43" s="18" t="s">
        <v>119</v>
      </c>
      <c r="F43" s="18" t="s">
        <v>119</v>
      </c>
      <c r="G43" s="18" t="s">
        <v>119</v>
      </c>
      <c r="H43" s="56" t="s">
        <v>80</v>
      </c>
      <c r="I43" s="56" t="s">
        <v>80</v>
      </c>
      <c r="J43" s="18">
        <v>24</v>
      </c>
      <c r="K43" s="96">
        <v>0.19500000000000001</v>
      </c>
      <c r="L43" s="18" t="s">
        <v>80</v>
      </c>
      <c r="M43" s="18" t="s">
        <v>80</v>
      </c>
      <c r="N43" s="18">
        <v>52</v>
      </c>
      <c r="O43" s="95">
        <v>0.79300000000000004</v>
      </c>
      <c r="P43" s="62" t="s">
        <v>126</v>
      </c>
      <c r="Q43" s="18" t="s">
        <v>100</v>
      </c>
      <c r="R43" s="18" t="s">
        <v>100</v>
      </c>
      <c r="S43" s="18" t="s">
        <v>100</v>
      </c>
      <c r="T43" s="18" t="s">
        <v>100</v>
      </c>
      <c r="U43" s="18">
        <v>103</v>
      </c>
      <c r="V43" s="96">
        <v>0.68600000000000005</v>
      </c>
      <c r="W43" s="18" t="s">
        <v>113</v>
      </c>
      <c r="X43" s="18" t="s">
        <v>113</v>
      </c>
      <c r="Y43" s="18" t="s">
        <v>113</v>
      </c>
      <c r="Z43" s="63" t="s">
        <v>101</v>
      </c>
      <c r="AA43" s="18" t="s">
        <v>113</v>
      </c>
      <c r="AB43" s="18">
        <v>51</v>
      </c>
      <c r="AC43" s="159">
        <v>0.85399999999999998</v>
      </c>
      <c r="AD43" s="4" t="s">
        <v>11</v>
      </c>
      <c r="AE43" s="63" t="s">
        <v>26</v>
      </c>
    </row>
    <row r="44" spans="2:31" x14ac:dyDescent="0.3">
      <c r="B44" s="56">
        <v>45527</v>
      </c>
      <c r="C44" s="18" t="s">
        <v>119</v>
      </c>
      <c r="D44" s="18" t="s">
        <v>119</v>
      </c>
      <c r="E44" s="18" t="s">
        <v>119</v>
      </c>
      <c r="F44" s="18" t="s">
        <v>119</v>
      </c>
      <c r="G44" s="18" t="s">
        <v>119</v>
      </c>
      <c r="H44" s="56" t="s">
        <v>80</v>
      </c>
      <c r="I44" s="56" t="s">
        <v>80</v>
      </c>
      <c r="J44" s="18">
        <v>15</v>
      </c>
      <c r="K44" s="96">
        <v>0.124</v>
      </c>
      <c r="L44" s="18" t="s">
        <v>114</v>
      </c>
      <c r="M44" s="18" t="s">
        <v>114</v>
      </c>
      <c r="N44" s="18">
        <v>68</v>
      </c>
      <c r="O44" s="95">
        <v>1.046</v>
      </c>
      <c r="P44" s="18" t="s">
        <v>100</v>
      </c>
      <c r="Q44" s="18" t="s">
        <v>100</v>
      </c>
      <c r="R44" s="18" t="s">
        <v>100</v>
      </c>
      <c r="S44" s="18" t="s">
        <v>100</v>
      </c>
      <c r="T44" s="18" t="s">
        <v>100</v>
      </c>
      <c r="U44" s="18">
        <v>86</v>
      </c>
      <c r="V44" s="96">
        <v>0.57440000000000002</v>
      </c>
      <c r="W44" s="18" t="s">
        <v>113</v>
      </c>
      <c r="X44" s="18" t="s">
        <v>113</v>
      </c>
      <c r="Y44" s="18" t="s">
        <v>113</v>
      </c>
      <c r="Z44" s="63" t="s">
        <v>101</v>
      </c>
      <c r="AA44" s="18" t="s">
        <v>113</v>
      </c>
      <c r="AB44" s="18">
        <v>42</v>
      </c>
      <c r="AC44" s="159">
        <v>0.70199999999999996</v>
      </c>
      <c r="AD44" s="4" t="s">
        <v>11</v>
      </c>
      <c r="AE44" s="63" t="s">
        <v>26</v>
      </c>
    </row>
    <row r="45" spans="2:31" x14ac:dyDescent="0.3">
      <c r="B45" s="56">
        <v>45528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18"/>
      <c r="O45" s="95"/>
      <c r="P45" s="62"/>
      <c r="Q45" s="62"/>
      <c r="R45" s="62"/>
      <c r="S45" s="62"/>
      <c r="T45" s="62"/>
      <c r="U45" s="18"/>
      <c r="V45" s="96"/>
      <c r="W45" s="62"/>
      <c r="X45" s="62"/>
      <c r="Y45" s="62"/>
      <c r="Z45" s="62"/>
      <c r="AA45" s="62"/>
      <c r="AB45" s="62"/>
      <c r="AC45" s="62"/>
      <c r="AD45" s="4"/>
      <c r="AE45" s="63"/>
    </row>
    <row r="46" spans="2:31" x14ac:dyDescent="0.3">
      <c r="B46" s="56">
        <v>45529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18"/>
      <c r="O46" s="95"/>
      <c r="P46" s="62"/>
      <c r="Q46" s="62"/>
      <c r="R46" s="62"/>
      <c r="S46" s="62"/>
      <c r="T46" s="62"/>
      <c r="U46" s="18"/>
      <c r="V46" s="96"/>
      <c r="W46" s="62"/>
      <c r="X46" s="62"/>
      <c r="Y46" s="62"/>
      <c r="Z46" s="62"/>
      <c r="AA46" s="62"/>
      <c r="AB46" s="62"/>
      <c r="AC46" s="62"/>
      <c r="AD46" s="4"/>
      <c r="AE46" s="63"/>
    </row>
    <row r="47" spans="2:31" x14ac:dyDescent="0.3">
      <c r="B47" s="56">
        <v>45530</v>
      </c>
      <c r="C47" s="18" t="s">
        <v>119</v>
      </c>
      <c r="D47" s="18" t="s">
        <v>119</v>
      </c>
      <c r="E47" s="18" t="s">
        <v>119</v>
      </c>
      <c r="F47" s="18" t="s">
        <v>119</v>
      </c>
      <c r="G47" s="18" t="s">
        <v>119</v>
      </c>
      <c r="H47" s="18" t="s">
        <v>165</v>
      </c>
      <c r="I47" s="18" t="s">
        <v>165</v>
      </c>
      <c r="J47" s="18">
        <v>73</v>
      </c>
      <c r="K47" s="95">
        <v>0.58599999999999997</v>
      </c>
      <c r="L47" s="18" t="s">
        <v>114</v>
      </c>
      <c r="M47" s="18" t="s">
        <v>114</v>
      </c>
      <c r="N47" s="18">
        <v>68</v>
      </c>
      <c r="O47" s="95">
        <v>1.046</v>
      </c>
      <c r="P47" s="18" t="s">
        <v>100</v>
      </c>
      <c r="Q47" s="18" t="s">
        <v>100</v>
      </c>
      <c r="R47" s="18" t="s">
        <v>100</v>
      </c>
      <c r="S47" s="18" t="s">
        <v>100</v>
      </c>
      <c r="T47" s="18" t="s">
        <v>100</v>
      </c>
      <c r="U47" s="18">
        <v>31</v>
      </c>
      <c r="V47" s="96">
        <v>0.20760000000000001</v>
      </c>
      <c r="W47" s="18" t="s">
        <v>113</v>
      </c>
      <c r="X47" s="18" t="s">
        <v>113</v>
      </c>
      <c r="Y47" s="18" t="s">
        <v>113</v>
      </c>
      <c r="Z47" s="63" t="s">
        <v>101</v>
      </c>
      <c r="AA47" s="18" t="s">
        <v>113</v>
      </c>
      <c r="AB47" s="18">
        <v>51</v>
      </c>
      <c r="AC47" s="159">
        <v>0.85299999999999998</v>
      </c>
      <c r="AD47" s="4" t="s">
        <v>11</v>
      </c>
      <c r="AE47" s="63" t="s">
        <v>26</v>
      </c>
    </row>
    <row r="48" spans="2:31" x14ac:dyDescent="0.3">
      <c r="B48" s="56">
        <v>45531</v>
      </c>
      <c r="C48" s="18" t="s">
        <v>119</v>
      </c>
      <c r="D48" s="18" t="s">
        <v>119</v>
      </c>
      <c r="E48" s="18" t="s">
        <v>119</v>
      </c>
      <c r="F48" s="18" t="s">
        <v>119</v>
      </c>
      <c r="G48" s="18" t="s">
        <v>119</v>
      </c>
      <c r="H48" s="18" t="s">
        <v>165</v>
      </c>
      <c r="I48" s="18" t="s">
        <v>165</v>
      </c>
      <c r="J48" s="18">
        <v>65</v>
      </c>
      <c r="K48" s="95">
        <v>0.52200000000000002</v>
      </c>
      <c r="L48" s="18" t="s">
        <v>114</v>
      </c>
      <c r="M48" s="18" t="s">
        <v>114</v>
      </c>
      <c r="N48" s="18">
        <v>69</v>
      </c>
      <c r="O48" s="95">
        <v>1.06</v>
      </c>
      <c r="P48" s="18" t="s">
        <v>100</v>
      </c>
      <c r="Q48" s="18" t="s">
        <v>100</v>
      </c>
      <c r="R48" s="18" t="s">
        <v>100</v>
      </c>
      <c r="S48" s="18" t="s">
        <v>100</v>
      </c>
      <c r="T48" s="18" t="s">
        <v>100</v>
      </c>
      <c r="U48" s="18">
        <v>105</v>
      </c>
      <c r="V48" s="96">
        <v>0.70269999999999999</v>
      </c>
      <c r="W48" s="18" t="s">
        <v>113</v>
      </c>
      <c r="X48" s="18" t="s">
        <v>113</v>
      </c>
      <c r="Y48" s="18" t="s">
        <v>113</v>
      </c>
      <c r="Z48" s="63" t="s">
        <v>101</v>
      </c>
      <c r="AA48" s="18" t="s">
        <v>113</v>
      </c>
      <c r="AB48" s="18">
        <v>40</v>
      </c>
      <c r="AC48" s="159">
        <v>0.67200000000000004</v>
      </c>
      <c r="AD48" s="4" t="s">
        <v>11</v>
      </c>
      <c r="AE48" s="63" t="s">
        <v>26</v>
      </c>
    </row>
    <row r="49" spans="2:31" x14ac:dyDescent="0.3">
      <c r="B49" s="56">
        <v>45532</v>
      </c>
      <c r="C49" s="18" t="s">
        <v>119</v>
      </c>
      <c r="D49" s="18" t="s">
        <v>119</v>
      </c>
      <c r="E49" s="18" t="s">
        <v>119</v>
      </c>
      <c r="F49" s="18" t="s">
        <v>119</v>
      </c>
      <c r="G49" s="18" t="s">
        <v>119</v>
      </c>
      <c r="H49" s="18" t="s">
        <v>165</v>
      </c>
      <c r="I49" s="18" t="s">
        <v>165</v>
      </c>
      <c r="J49" s="18">
        <v>85</v>
      </c>
      <c r="K49" s="95">
        <v>0.68200000000000005</v>
      </c>
      <c r="L49" s="18" t="s">
        <v>114</v>
      </c>
      <c r="M49" s="18" t="s">
        <v>114</v>
      </c>
      <c r="N49" s="18">
        <v>69</v>
      </c>
      <c r="O49" s="95">
        <v>1.06</v>
      </c>
      <c r="P49" s="18" t="s">
        <v>100</v>
      </c>
      <c r="Q49" s="18" t="s">
        <v>100</v>
      </c>
      <c r="R49" s="18" t="s">
        <v>100</v>
      </c>
      <c r="S49" s="18" t="s">
        <v>100</v>
      </c>
      <c r="T49" s="18" t="s">
        <v>100</v>
      </c>
      <c r="U49" s="18">
        <v>90</v>
      </c>
      <c r="V49" s="96">
        <v>0.60119999999999996</v>
      </c>
      <c r="W49" s="18" t="s">
        <v>113</v>
      </c>
      <c r="X49" s="18" t="s">
        <v>113</v>
      </c>
      <c r="Y49" s="18" t="s">
        <v>113</v>
      </c>
      <c r="Z49" s="63" t="s">
        <v>101</v>
      </c>
      <c r="AA49" s="18" t="s">
        <v>113</v>
      </c>
      <c r="AB49" s="18">
        <v>62</v>
      </c>
      <c r="AC49" s="159">
        <v>1.0289999999999999</v>
      </c>
      <c r="AD49" s="4" t="s">
        <v>11</v>
      </c>
      <c r="AE49" s="63" t="s">
        <v>26</v>
      </c>
    </row>
    <row r="50" spans="2:31" x14ac:dyDescent="0.3">
      <c r="B50" s="56">
        <v>45533</v>
      </c>
      <c r="C50" s="18" t="s">
        <v>119</v>
      </c>
      <c r="D50" s="18" t="s">
        <v>119</v>
      </c>
      <c r="E50" s="18" t="s">
        <v>119</v>
      </c>
      <c r="F50" s="18" t="s">
        <v>119</v>
      </c>
      <c r="G50" s="18" t="s">
        <v>119</v>
      </c>
      <c r="H50" s="18" t="s">
        <v>165</v>
      </c>
      <c r="I50" s="18" t="s">
        <v>165</v>
      </c>
      <c r="J50" s="18">
        <v>77</v>
      </c>
      <c r="K50" s="95">
        <v>0.61799999999999999</v>
      </c>
      <c r="L50" s="18" t="s">
        <v>114</v>
      </c>
      <c r="M50" s="18" t="s">
        <v>114</v>
      </c>
      <c r="N50" s="18">
        <v>69</v>
      </c>
      <c r="O50" s="95">
        <v>1.06</v>
      </c>
      <c r="P50" s="18" t="s">
        <v>100</v>
      </c>
      <c r="Q50" s="18" t="s">
        <v>100</v>
      </c>
      <c r="R50" s="18" t="s">
        <v>100</v>
      </c>
      <c r="S50" s="18" t="s">
        <v>100</v>
      </c>
      <c r="T50" s="18" t="s">
        <v>100</v>
      </c>
      <c r="U50" s="18">
        <v>74</v>
      </c>
      <c r="V50" s="96">
        <v>0.49430000000000002</v>
      </c>
      <c r="W50" s="18" t="s">
        <v>82</v>
      </c>
      <c r="X50" s="18" t="s">
        <v>82</v>
      </c>
      <c r="Y50" s="18" t="s">
        <v>82</v>
      </c>
      <c r="Z50" s="63" t="s">
        <v>101</v>
      </c>
      <c r="AA50" s="18" t="s">
        <v>82</v>
      </c>
      <c r="AB50" s="18">
        <v>62</v>
      </c>
      <c r="AC50" s="159">
        <v>1.0289999999999999</v>
      </c>
      <c r="AD50" s="4" t="s">
        <v>11</v>
      </c>
      <c r="AE50" s="63" t="s">
        <v>26</v>
      </c>
    </row>
    <row r="51" spans="2:31" x14ac:dyDescent="0.3">
      <c r="B51" s="56">
        <v>45534</v>
      </c>
      <c r="C51" s="18" t="s">
        <v>119</v>
      </c>
      <c r="D51" s="18" t="s">
        <v>119</v>
      </c>
      <c r="E51" s="18" t="s">
        <v>119</v>
      </c>
      <c r="F51" s="18" t="s">
        <v>119</v>
      </c>
      <c r="G51" s="18" t="s">
        <v>119</v>
      </c>
      <c r="H51" s="18" t="s">
        <v>165</v>
      </c>
      <c r="I51" s="18" t="s">
        <v>165</v>
      </c>
      <c r="J51" s="18">
        <v>62</v>
      </c>
      <c r="K51" s="95">
        <v>0.49</v>
      </c>
      <c r="L51" s="18" t="s">
        <v>114</v>
      </c>
      <c r="M51" s="18" t="s">
        <v>114</v>
      </c>
      <c r="N51" s="18">
        <v>69</v>
      </c>
      <c r="O51" s="95">
        <v>1.06</v>
      </c>
      <c r="P51" s="18" t="s">
        <v>100</v>
      </c>
      <c r="Q51" s="18" t="s">
        <v>100</v>
      </c>
      <c r="R51" s="18" t="s">
        <v>100</v>
      </c>
      <c r="S51" s="18" t="s">
        <v>100</v>
      </c>
      <c r="T51" s="18" t="s">
        <v>100</v>
      </c>
      <c r="U51" s="18">
        <v>150</v>
      </c>
      <c r="V51" s="96">
        <v>1</v>
      </c>
      <c r="W51" s="18" t="s">
        <v>82</v>
      </c>
      <c r="X51" s="18" t="s">
        <v>82</v>
      </c>
      <c r="Y51" s="18" t="s">
        <v>82</v>
      </c>
      <c r="Z51" s="63" t="s">
        <v>101</v>
      </c>
      <c r="AA51" s="18" t="s">
        <v>82</v>
      </c>
      <c r="AB51" s="18">
        <v>63</v>
      </c>
      <c r="AC51" s="159">
        <v>1.04</v>
      </c>
      <c r="AD51" s="4" t="s">
        <v>11</v>
      </c>
      <c r="AE51" s="63" t="s">
        <v>26</v>
      </c>
    </row>
    <row r="52" spans="2:31" x14ac:dyDescent="0.3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2:31" x14ac:dyDescent="0.3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2:31" x14ac:dyDescent="0.3">
      <c r="B54" s="56">
        <v>45537</v>
      </c>
      <c r="C54" s="18" t="s">
        <v>119</v>
      </c>
      <c r="D54" s="18" t="s">
        <v>119</v>
      </c>
      <c r="E54" s="18" t="s">
        <v>119</v>
      </c>
      <c r="F54" s="18" t="s">
        <v>119</v>
      </c>
      <c r="G54" s="18" t="s">
        <v>119</v>
      </c>
      <c r="H54" s="18" t="s">
        <v>165</v>
      </c>
      <c r="I54" s="18" t="s">
        <v>165</v>
      </c>
      <c r="J54" s="18">
        <v>75</v>
      </c>
      <c r="K54" s="95">
        <v>0.60099999999999998</v>
      </c>
      <c r="L54" s="18" t="s">
        <v>114</v>
      </c>
      <c r="M54" s="18" t="s">
        <v>114</v>
      </c>
      <c r="N54" s="18">
        <v>67</v>
      </c>
      <c r="O54" s="95">
        <v>1.03</v>
      </c>
      <c r="P54" s="18" t="s">
        <v>100</v>
      </c>
      <c r="Q54" s="18" t="s">
        <v>100</v>
      </c>
      <c r="R54" s="18" t="s">
        <v>100</v>
      </c>
      <c r="S54" s="18" t="s">
        <v>100</v>
      </c>
      <c r="T54" s="18" t="s">
        <v>100</v>
      </c>
      <c r="U54" s="18">
        <v>69</v>
      </c>
      <c r="V54" s="96">
        <v>0.45800000000000002</v>
      </c>
      <c r="W54" s="18" t="s">
        <v>82</v>
      </c>
      <c r="X54" s="18" t="s">
        <v>82</v>
      </c>
      <c r="Y54" s="18" t="s">
        <v>82</v>
      </c>
      <c r="Z54" s="63" t="s">
        <v>101</v>
      </c>
      <c r="AA54" s="18" t="s">
        <v>82</v>
      </c>
      <c r="AB54" s="18">
        <v>60</v>
      </c>
      <c r="AC54" s="159">
        <v>0.999</v>
      </c>
      <c r="AD54" s="4" t="s">
        <v>11</v>
      </c>
      <c r="AE54" s="63" t="s">
        <v>26</v>
      </c>
    </row>
    <row r="55" spans="2:31" x14ac:dyDescent="0.3">
      <c r="B55" s="56">
        <v>45538</v>
      </c>
      <c r="C55" s="18" t="s">
        <v>119</v>
      </c>
      <c r="D55" s="18" t="s">
        <v>119</v>
      </c>
      <c r="E55" s="18" t="s">
        <v>119</v>
      </c>
      <c r="F55" s="18" t="s">
        <v>119</v>
      </c>
      <c r="G55" s="18" t="s">
        <v>119</v>
      </c>
      <c r="H55" s="18" t="s">
        <v>165</v>
      </c>
      <c r="I55" s="18" t="s">
        <v>165</v>
      </c>
      <c r="J55" s="18">
        <v>63</v>
      </c>
      <c r="K55" s="95">
        <v>0.51500000000000001</v>
      </c>
      <c r="L55" s="18" t="s">
        <v>114</v>
      </c>
      <c r="M55" s="18" t="s">
        <v>114</v>
      </c>
      <c r="N55" s="18">
        <v>64</v>
      </c>
      <c r="O55" s="95">
        <v>0.98899999999999999</v>
      </c>
      <c r="P55" s="18" t="s">
        <v>100</v>
      </c>
      <c r="Q55" s="18" t="s">
        <v>100</v>
      </c>
      <c r="R55" s="18" t="s">
        <v>100</v>
      </c>
      <c r="S55" s="18" t="s">
        <v>100</v>
      </c>
      <c r="T55" s="18" t="s">
        <v>100</v>
      </c>
      <c r="U55" s="18">
        <v>46</v>
      </c>
      <c r="V55" s="96">
        <v>0.32479999999999998</v>
      </c>
      <c r="W55" s="18" t="s">
        <v>82</v>
      </c>
      <c r="X55" s="18" t="s">
        <v>82</v>
      </c>
      <c r="Y55" s="18" t="s">
        <v>82</v>
      </c>
      <c r="Z55" s="63" t="s">
        <v>101</v>
      </c>
      <c r="AA55" s="18" t="s">
        <v>82</v>
      </c>
      <c r="AB55" s="18">
        <v>60</v>
      </c>
      <c r="AC55" s="159">
        <v>0.89800000000000002</v>
      </c>
      <c r="AD55" s="4" t="s">
        <v>11</v>
      </c>
      <c r="AE55" s="63" t="s">
        <v>26</v>
      </c>
    </row>
    <row r="56" spans="2:31" x14ac:dyDescent="0.3">
      <c r="B56" s="56">
        <v>45539</v>
      </c>
      <c r="C56" s="18" t="s">
        <v>119</v>
      </c>
      <c r="D56" s="18" t="s">
        <v>119</v>
      </c>
      <c r="E56" s="18" t="s">
        <v>119</v>
      </c>
      <c r="F56" s="18" t="s">
        <v>119</v>
      </c>
      <c r="G56" s="18" t="s">
        <v>119</v>
      </c>
      <c r="H56" s="18" t="s">
        <v>165</v>
      </c>
      <c r="I56" s="18" t="s">
        <v>165</v>
      </c>
      <c r="J56" s="18">
        <v>103</v>
      </c>
      <c r="K56" s="95">
        <v>0.82399999999999995</v>
      </c>
      <c r="L56" s="18" t="s">
        <v>114</v>
      </c>
      <c r="M56" s="18" t="s">
        <v>114</v>
      </c>
      <c r="N56" s="18">
        <v>69</v>
      </c>
      <c r="O56" s="95">
        <v>1.06</v>
      </c>
      <c r="P56" s="18" t="s">
        <v>100</v>
      </c>
      <c r="Q56" s="18" t="s">
        <v>100</v>
      </c>
      <c r="R56" s="18" t="s">
        <v>100</v>
      </c>
      <c r="S56" s="18" t="s">
        <v>100</v>
      </c>
      <c r="T56" s="18" t="s">
        <v>100</v>
      </c>
      <c r="U56" s="18">
        <v>129</v>
      </c>
      <c r="V56" s="96">
        <v>0.8609</v>
      </c>
      <c r="W56" s="18" t="s">
        <v>82</v>
      </c>
      <c r="X56" s="18" t="s">
        <v>82</v>
      </c>
      <c r="Y56" s="18" t="s">
        <v>82</v>
      </c>
      <c r="Z56" s="63" t="s">
        <v>101</v>
      </c>
      <c r="AA56" s="18" t="s">
        <v>82</v>
      </c>
      <c r="AB56" s="18">
        <v>62</v>
      </c>
      <c r="AC56" s="159">
        <v>1.02</v>
      </c>
      <c r="AD56" s="4" t="s">
        <v>11</v>
      </c>
      <c r="AE56" s="63" t="s">
        <v>26</v>
      </c>
    </row>
    <row r="57" spans="2:31" x14ac:dyDescent="0.3">
      <c r="B57" s="56">
        <v>45540</v>
      </c>
      <c r="C57" s="18" t="s">
        <v>119</v>
      </c>
      <c r="D57" s="18" t="s">
        <v>119</v>
      </c>
      <c r="E57" s="18" t="s">
        <v>119</v>
      </c>
      <c r="F57" s="18" t="s">
        <v>119</v>
      </c>
      <c r="G57" s="18" t="s">
        <v>119</v>
      </c>
      <c r="H57" s="18" t="s">
        <v>165</v>
      </c>
      <c r="I57" s="18" t="s">
        <v>165</v>
      </c>
      <c r="J57" s="18">
        <v>89</v>
      </c>
      <c r="K57" s="96">
        <v>0.71299999999999997</v>
      </c>
      <c r="L57" s="18" t="s">
        <v>114</v>
      </c>
      <c r="M57" s="18" t="s">
        <v>114</v>
      </c>
      <c r="N57" s="18">
        <v>69</v>
      </c>
      <c r="O57" s="95">
        <v>1.06</v>
      </c>
      <c r="P57" s="18" t="s">
        <v>100</v>
      </c>
      <c r="Q57" s="18" t="s">
        <v>100</v>
      </c>
      <c r="R57" s="18" t="s">
        <v>100</v>
      </c>
      <c r="S57" s="18" t="s">
        <v>100</v>
      </c>
      <c r="T57" s="18" t="s">
        <v>100</v>
      </c>
      <c r="U57" s="18">
        <v>104</v>
      </c>
      <c r="V57" s="96">
        <v>0.69369999999999998</v>
      </c>
      <c r="W57" s="18" t="s">
        <v>82</v>
      </c>
      <c r="X57" s="18" t="s">
        <v>82</v>
      </c>
      <c r="Y57" s="18" t="s">
        <v>82</v>
      </c>
      <c r="Z57" s="63" t="s">
        <v>101</v>
      </c>
      <c r="AA57" s="18" t="s">
        <v>82</v>
      </c>
      <c r="AB57" s="18">
        <v>62</v>
      </c>
      <c r="AC57" s="159">
        <v>1.0289999999999999</v>
      </c>
      <c r="AD57" s="4" t="s">
        <v>11</v>
      </c>
      <c r="AE57" s="63" t="s">
        <v>26</v>
      </c>
    </row>
    <row r="58" spans="2:31" x14ac:dyDescent="0.3">
      <c r="B58" s="56">
        <v>45541</v>
      </c>
      <c r="C58" s="18" t="s">
        <v>119</v>
      </c>
      <c r="D58" s="18" t="s">
        <v>119</v>
      </c>
      <c r="E58" s="18" t="s">
        <v>119</v>
      </c>
      <c r="F58" s="18" t="s">
        <v>119</v>
      </c>
      <c r="G58" s="18" t="s">
        <v>119</v>
      </c>
      <c r="H58" s="18" t="s">
        <v>165</v>
      </c>
      <c r="I58" s="18" t="s">
        <v>165</v>
      </c>
      <c r="J58" s="18">
        <v>74</v>
      </c>
      <c r="K58" s="96">
        <v>0.59499999999999997</v>
      </c>
      <c r="L58" s="18" t="s">
        <v>114</v>
      </c>
      <c r="M58" s="18" t="s">
        <v>114</v>
      </c>
      <c r="N58" s="18">
        <v>69</v>
      </c>
      <c r="O58" s="95">
        <v>1.06</v>
      </c>
      <c r="P58" s="18" t="s">
        <v>100</v>
      </c>
      <c r="Q58" s="18" t="s">
        <v>100</v>
      </c>
      <c r="R58" s="18" t="s">
        <v>100</v>
      </c>
      <c r="S58" s="18" t="s">
        <v>170</v>
      </c>
      <c r="T58" s="18" t="s">
        <v>100</v>
      </c>
      <c r="U58" s="18">
        <v>77</v>
      </c>
      <c r="V58" s="96">
        <v>0.51080000000000003</v>
      </c>
      <c r="W58" s="18" t="s">
        <v>82</v>
      </c>
      <c r="X58" s="18" t="s">
        <v>82</v>
      </c>
      <c r="Y58" s="18" t="s">
        <v>82</v>
      </c>
      <c r="Z58" s="63" t="s">
        <v>101</v>
      </c>
      <c r="AA58" s="18" t="s">
        <v>82</v>
      </c>
      <c r="AB58" s="18">
        <v>61</v>
      </c>
      <c r="AC58" s="159">
        <v>1.016</v>
      </c>
      <c r="AD58" s="4" t="s">
        <v>11</v>
      </c>
      <c r="AE58" s="63" t="s">
        <v>26</v>
      </c>
    </row>
    <row r="59" spans="2:31" x14ac:dyDescent="0.3">
      <c r="B59" s="56">
        <v>45542</v>
      </c>
      <c r="C59" s="62"/>
      <c r="D59" s="62"/>
      <c r="E59" s="62"/>
      <c r="F59" s="62"/>
      <c r="G59" s="62"/>
      <c r="H59" s="62"/>
      <c r="I59" s="62"/>
      <c r="J59" s="62"/>
      <c r="K59" s="164"/>
      <c r="L59" s="62"/>
      <c r="M59" s="62"/>
      <c r="N59" s="62"/>
      <c r="O59" s="165"/>
      <c r="P59" s="62"/>
      <c r="Q59" s="62"/>
      <c r="R59" s="62"/>
      <c r="S59" s="62"/>
      <c r="T59" s="62"/>
      <c r="U59" s="62"/>
      <c r="V59" s="164"/>
      <c r="W59" s="62"/>
      <c r="X59" s="62"/>
      <c r="Y59" s="62"/>
      <c r="Z59" s="166"/>
      <c r="AA59" s="62"/>
      <c r="AB59" s="62"/>
      <c r="AC59" s="167"/>
      <c r="AD59" s="168"/>
      <c r="AE59" s="166"/>
    </row>
    <row r="60" spans="2:31" x14ac:dyDescent="0.3">
      <c r="B60" s="56">
        <v>45543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</row>
    <row r="61" spans="2:31" x14ac:dyDescent="0.3">
      <c r="B61" s="56">
        <v>45544</v>
      </c>
      <c r="C61" s="18" t="s">
        <v>119</v>
      </c>
      <c r="D61" s="18" t="s">
        <v>119</v>
      </c>
      <c r="E61" s="18" t="s">
        <v>119</v>
      </c>
      <c r="F61" s="18" t="s">
        <v>119</v>
      </c>
      <c r="G61" s="18" t="s">
        <v>119</v>
      </c>
      <c r="H61" s="18" t="s">
        <v>165</v>
      </c>
      <c r="I61" s="18" t="s">
        <v>165</v>
      </c>
      <c r="J61" s="18">
        <v>31</v>
      </c>
      <c r="K61" s="96">
        <v>0.251</v>
      </c>
      <c r="L61" s="18" t="s">
        <v>114</v>
      </c>
      <c r="M61" s="18" t="s">
        <v>114</v>
      </c>
      <c r="N61" s="18">
        <v>69</v>
      </c>
      <c r="O61" s="95">
        <v>1.06</v>
      </c>
      <c r="P61" s="18" t="s">
        <v>100</v>
      </c>
      <c r="Q61" s="18" t="s">
        <v>100</v>
      </c>
      <c r="R61" s="18" t="s">
        <v>100</v>
      </c>
      <c r="S61" s="18" t="s">
        <v>170</v>
      </c>
      <c r="T61" s="18" t="s">
        <v>100</v>
      </c>
      <c r="U61" s="18">
        <v>62</v>
      </c>
      <c r="V61" s="96">
        <v>0.41460000000000002</v>
      </c>
      <c r="W61" s="18" t="s">
        <v>82</v>
      </c>
      <c r="X61" s="18" t="s">
        <v>82</v>
      </c>
      <c r="Y61" s="18" t="s">
        <v>82</v>
      </c>
      <c r="Z61" s="63" t="s">
        <v>101</v>
      </c>
      <c r="AA61" s="18" t="s">
        <v>82</v>
      </c>
      <c r="AB61" s="18">
        <v>61</v>
      </c>
      <c r="AC61" s="159">
        <v>1.016</v>
      </c>
      <c r="AD61" s="4" t="s">
        <v>11</v>
      </c>
      <c r="AE61" s="63" t="s">
        <v>26</v>
      </c>
    </row>
    <row r="62" spans="2:31" x14ac:dyDescent="0.3">
      <c r="B62" s="56">
        <v>45545</v>
      </c>
      <c r="C62" s="18" t="s">
        <v>119</v>
      </c>
      <c r="D62" s="18" t="s">
        <v>119</v>
      </c>
      <c r="E62" s="18" t="s">
        <v>119</v>
      </c>
      <c r="F62" s="18" t="s">
        <v>119</v>
      </c>
      <c r="G62" s="18" t="s">
        <v>119</v>
      </c>
      <c r="H62" s="18" t="s">
        <v>165</v>
      </c>
      <c r="I62" s="18" t="s">
        <v>165</v>
      </c>
      <c r="J62" s="18">
        <v>70</v>
      </c>
      <c r="K62" s="96">
        <v>0.55900000000000005</v>
      </c>
      <c r="L62" s="18" t="s">
        <v>114</v>
      </c>
      <c r="M62" s="18" t="s">
        <v>114</v>
      </c>
      <c r="N62" s="18">
        <v>69</v>
      </c>
      <c r="O62" s="95">
        <v>1.06</v>
      </c>
      <c r="P62" s="18" t="s">
        <v>100</v>
      </c>
      <c r="Q62" s="18" t="s">
        <v>100</v>
      </c>
      <c r="R62" s="18" t="s">
        <v>100</v>
      </c>
      <c r="S62" s="18" t="s">
        <v>170</v>
      </c>
      <c r="T62" s="18" t="s">
        <v>100</v>
      </c>
      <c r="U62" s="18">
        <v>148</v>
      </c>
      <c r="V62" s="96">
        <v>0.97</v>
      </c>
      <c r="W62" s="18" t="s">
        <v>82</v>
      </c>
      <c r="X62" s="18" t="s">
        <v>82</v>
      </c>
      <c r="Y62" s="18" t="s">
        <v>82</v>
      </c>
      <c r="Z62" s="63" t="s">
        <v>101</v>
      </c>
      <c r="AA62" s="18" t="s">
        <v>82</v>
      </c>
      <c r="AB62" s="18">
        <v>63</v>
      </c>
      <c r="AC62" s="159">
        <v>1.04</v>
      </c>
      <c r="AD62" s="4" t="s">
        <v>11</v>
      </c>
      <c r="AE62" s="63" t="s">
        <v>26</v>
      </c>
    </row>
    <row r="63" spans="2:31" x14ac:dyDescent="0.3">
      <c r="B63" s="56">
        <v>45546</v>
      </c>
      <c r="C63" s="18" t="s">
        <v>119</v>
      </c>
      <c r="D63" s="18" t="s">
        <v>119</v>
      </c>
      <c r="E63" s="18" t="s">
        <v>119</v>
      </c>
      <c r="F63" s="18" t="s">
        <v>119</v>
      </c>
      <c r="G63" s="18" t="s">
        <v>119</v>
      </c>
      <c r="H63" s="18" t="s">
        <v>165</v>
      </c>
      <c r="I63" s="18" t="s">
        <v>165</v>
      </c>
      <c r="J63" s="18">
        <v>116</v>
      </c>
      <c r="K63" s="96">
        <v>0.92900000000000005</v>
      </c>
      <c r="L63" s="18" t="s">
        <v>114</v>
      </c>
      <c r="M63" s="18" t="s">
        <v>114</v>
      </c>
      <c r="N63" s="18">
        <v>69</v>
      </c>
      <c r="O63" s="95">
        <v>1.06</v>
      </c>
      <c r="P63" s="18" t="s">
        <v>100</v>
      </c>
      <c r="Q63" s="18" t="s">
        <v>100</v>
      </c>
      <c r="R63" s="18" t="s">
        <v>100</v>
      </c>
      <c r="S63" s="18" t="s">
        <v>170</v>
      </c>
      <c r="T63" s="18" t="s">
        <v>100</v>
      </c>
      <c r="U63" s="18">
        <v>124</v>
      </c>
      <c r="V63" s="96">
        <v>0.83699999999999997</v>
      </c>
      <c r="W63" s="18" t="s">
        <v>82</v>
      </c>
      <c r="X63" s="18" t="s">
        <v>82</v>
      </c>
      <c r="Y63" s="18" t="s">
        <v>82</v>
      </c>
      <c r="Z63" s="63" t="s">
        <v>101</v>
      </c>
      <c r="AA63" s="18" t="s">
        <v>82</v>
      </c>
      <c r="AB63" s="18">
        <v>62</v>
      </c>
      <c r="AC63" s="159">
        <v>1.03</v>
      </c>
      <c r="AD63" s="4" t="s">
        <v>11</v>
      </c>
      <c r="AE63" s="63" t="s">
        <v>26</v>
      </c>
    </row>
    <row r="64" spans="2:31" x14ac:dyDescent="0.3">
      <c r="B64" s="56">
        <v>45547</v>
      </c>
      <c r="C64" s="18" t="s">
        <v>119</v>
      </c>
      <c r="D64" s="18" t="s">
        <v>119</v>
      </c>
      <c r="E64" s="18" t="s">
        <v>119</v>
      </c>
      <c r="F64" s="18" t="s">
        <v>119</v>
      </c>
      <c r="G64" s="18" t="s">
        <v>119</v>
      </c>
      <c r="H64" s="18" t="s">
        <v>165</v>
      </c>
      <c r="I64" s="18" t="s">
        <v>165</v>
      </c>
      <c r="J64" s="18">
        <v>99</v>
      </c>
      <c r="K64" s="96">
        <v>0.79200000000000004</v>
      </c>
      <c r="L64" s="18" t="s">
        <v>114</v>
      </c>
      <c r="M64" s="18" t="s">
        <v>114</v>
      </c>
      <c r="N64" s="18">
        <v>69</v>
      </c>
      <c r="O64" s="95">
        <v>1.06</v>
      </c>
      <c r="P64" s="18" t="s">
        <v>100</v>
      </c>
      <c r="Q64" s="18" t="s">
        <v>100</v>
      </c>
      <c r="R64" s="18" t="s">
        <v>100</v>
      </c>
      <c r="S64" s="18" t="s">
        <v>170</v>
      </c>
      <c r="T64" s="18" t="s">
        <v>100</v>
      </c>
      <c r="U64" s="18">
        <v>96</v>
      </c>
      <c r="V64" s="96">
        <v>0.63690000000000002</v>
      </c>
      <c r="W64" s="18" t="s">
        <v>82</v>
      </c>
      <c r="X64" s="18" t="s">
        <v>82</v>
      </c>
      <c r="Y64" s="18" t="s">
        <v>82</v>
      </c>
      <c r="Z64" s="63" t="s">
        <v>101</v>
      </c>
      <c r="AA64" s="18" t="s">
        <v>82</v>
      </c>
      <c r="AB64" s="18">
        <v>63</v>
      </c>
      <c r="AC64" s="159">
        <v>1.042</v>
      </c>
      <c r="AD64" s="4" t="s">
        <v>11</v>
      </c>
      <c r="AE64" s="63" t="s">
        <v>26</v>
      </c>
    </row>
    <row r="65" spans="2:31" x14ac:dyDescent="0.3">
      <c r="B65" s="56">
        <v>45548</v>
      </c>
      <c r="C65" s="18" t="s">
        <v>119</v>
      </c>
      <c r="D65" s="18" t="s">
        <v>119</v>
      </c>
      <c r="E65" s="18" t="s">
        <v>119</v>
      </c>
      <c r="F65" s="18" t="s">
        <v>119</v>
      </c>
      <c r="G65" s="18" t="s">
        <v>119</v>
      </c>
      <c r="H65" s="18" t="s">
        <v>165</v>
      </c>
      <c r="I65" s="18" t="s">
        <v>165</v>
      </c>
      <c r="J65" s="18">
        <v>82</v>
      </c>
      <c r="K65" s="96">
        <v>0.65500000000000003</v>
      </c>
      <c r="L65" s="18" t="s">
        <v>114</v>
      </c>
      <c r="M65" s="18" t="s">
        <v>114</v>
      </c>
      <c r="N65" s="18">
        <v>69</v>
      </c>
      <c r="O65" s="95">
        <v>1.06</v>
      </c>
      <c r="P65" s="18" t="s">
        <v>100</v>
      </c>
      <c r="Q65" s="18" t="s">
        <v>100</v>
      </c>
      <c r="R65" s="18" t="s">
        <v>100</v>
      </c>
      <c r="S65" s="18" t="s">
        <v>170</v>
      </c>
      <c r="T65" s="18" t="s">
        <v>100</v>
      </c>
      <c r="U65" s="18">
        <v>66</v>
      </c>
      <c r="V65" s="96">
        <v>0.43880000000000002</v>
      </c>
      <c r="W65" s="18" t="s">
        <v>82</v>
      </c>
      <c r="X65" s="18" t="s">
        <v>82</v>
      </c>
      <c r="Y65" s="18" t="s">
        <v>82</v>
      </c>
      <c r="Z65" s="63" t="s">
        <v>101</v>
      </c>
      <c r="AA65" s="18" t="s">
        <v>82</v>
      </c>
      <c r="AB65" s="18">
        <v>62</v>
      </c>
      <c r="AC65" s="159">
        <v>1.0289999999999999</v>
      </c>
      <c r="AD65" s="4" t="s">
        <v>11</v>
      </c>
      <c r="AE65" s="63" t="s">
        <v>26</v>
      </c>
    </row>
    <row r="66" spans="2:31" x14ac:dyDescent="0.3">
      <c r="B66" s="56">
        <v>45549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2:31" x14ac:dyDescent="0.3">
      <c r="B67" s="56">
        <v>45550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2:31" x14ac:dyDescent="0.3">
      <c r="B68" s="56">
        <v>45551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2:31" x14ac:dyDescent="0.3">
      <c r="B69" s="56">
        <v>45552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2:31" x14ac:dyDescent="0.3">
      <c r="B70" s="56">
        <v>45553</v>
      </c>
      <c r="C70" s="18" t="s">
        <v>119</v>
      </c>
      <c r="D70" s="18" t="s">
        <v>119</v>
      </c>
      <c r="E70" s="18" t="s">
        <v>119</v>
      </c>
      <c r="F70" s="18" t="s">
        <v>119</v>
      </c>
      <c r="G70" s="18" t="s">
        <v>119</v>
      </c>
      <c r="H70" s="18" t="s">
        <v>165</v>
      </c>
      <c r="I70" s="18" t="s">
        <v>165</v>
      </c>
      <c r="J70" s="18">
        <v>49</v>
      </c>
      <c r="K70" s="96">
        <v>0.39500000000000002</v>
      </c>
      <c r="L70" s="18" t="s">
        <v>114</v>
      </c>
      <c r="M70" s="18" t="s">
        <v>114</v>
      </c>
      <c r="N70" s="18">
        <v>69</v>
      </c>
      <c r="O70" s="95">
        <v>1.06</v>
      </c>
      <c r="P70" s="18" t="s">
        <v>100</v>
      </c>
      <c r="Q70" s="18" t="s">
        <v>100</v>
      </c>
      <c r="R70" s="18" t="s">
        <v>100</v>
      </c>
      <c r="S70" s="18" t="s">
        <v>170</v>
      </c>
      <c r="T70" s="18" t="s">
        <v>100</v>
      </c>
      <c r="U70" s="18">
        <v>33</v>
      </c>
      <c r="V70" s="96">
        <v>0.2233</v>
      </c>
      <c r="W70" s="18" t="s">
        <v>82</v>
      </c>
      <c r="X70" s="18" t="s">
        <v>82</v>
      </c>
      <c r="Y70" s="18" t="s">
        <v>82</v>
      </c>
      <c r="Z70" s="63" t="s">
        <v>101</v>
      </c>
      <c r="AA70" s="18" t="s">
        <v>82</v>
      </c>
      <c r="AB70" s="18">
        <v>54</v>
      </c>
      <c r="AC70" s="159">
        <v>0.89500000000000002</v>
      </c>
      <c r="AD70" s="4" t="s">
        <v>11</v>
      </c>
      <c r="AE70" s="63" t="s">
        <v>26</v>
      </c>
    </row>
    <row r="71" spans="2:31" x14ac:dyDescent="0.3">
      <c r="B71" s="56">
        <v>45554</v>
      </c>
      <c r="C71" s="18" t="s">
        <v>119</v>
      </c>
      <c r="D71" s="18" t="s">
        <v>119</v>
      </c>
      <c r="E71" s="18" t="s">
        <v>119</v>
      </c>
      <c r="F71" s="18" t="s">
        <v>119</v>
      </c>
      <c r="G71" s="18" t="s">
        <v>119</v>
      </c>
      <c r="H71" s="18" t="s">
        <v>165</v>
      </c>
      <c r="I71" s="18" t="s">
        <v>165</v>
      </c>
      <c r="J71" s="18"/>
      <c r="K71" s="96"/>
      <c r="L71" s="18" t="s">
        <v>114</v>
      </c>
      <c r="M71" s="18" t="s">
        <v>114</v>
      </c>
      <c r="N71" s="18"/>
      <c r="O71" s="95"/>
      <c r="P71" s="18" t="s">
        <v>100</v>
      </c>
      <c r="Q71" s="18" t="s">
        <v>100</v>
      </c>
      <c r="R71" s="18" t="s">
        <v>100</v>
      </c>
      <c r="S71" s="18" t="s">
        <v>170</v>
      </c>
      <c r="T71" s="18" t="s">
        <v>100</v>
      </c>
      <c r="U71" s="18"/>
      <c r="V71" s="96"/>
      <c r="W71" s="18" t="s">
        <v>82</v>
      </c>
      <c r="X71" s="18" t="s">
        <v>82</v>
      </c>
      <c r="Y71" s="18" t="s">
        <v>82</v>
      </c>
      <c r="Z71" s="63" t="s">
        <v>101</v>
      </c>
      <c r="AA71" s="18"/>
      <c r="AB71" s="18"/>
      <c r="AC71" s="159"/>
      <c r="AD71" s="4" t="s">
        <v>11</v>
      </c>
      <c r="AE71" s="63" t="s">
        <v>26</v>
      </c>
    </row>
    <row r="72" spans="2:31" x14ac:dyDescent="0.3">
      <c r="B72" s="56">
        <v>45555</v>
      </c>
      <c r="C72" s="18" t="s">
        <v>119</v>
      </c>
      <c r="D72" s="18" t="s">
        <v>119</v>
      </c>
      <c r="E72" s="18" t="s">
        <v>119</v>
      </c>
      <c r="F72" s="18" t="s">
        <v>119</v>
      </c>
      <c r="G72" s="18" t="s">
        <v>119</v>
      </c>
      <c r="H72" s="18" t="s">
        <v>165</v>
      </c>
      <c r="I72" s="18" t="s">
        <v>165</v>
      </c>
      <c r="J72" s="18"/>
      <c r="K72" s="96"/>
      <c r="L72" s="18" t="s">
        <v>114</v>
      </c>
      <c r="M72" s="18" t="s">
        <v>114</v>
      </c>
      <c r="N72" s="18"/>
      <c r="O72" s="95"/>
      <c r="P72" s="18" t="s">
        <v>100</v>
      </c>
      <c r="Q72" s="18" t="s">
        <v>100</v>
      </c>
      <c r="R72" s="18" t="s">
        <v>100</v>
      </c>
      <c r="S72" s="18" t="s">
        <v>170</v>
      </c>
      <c r="T72" s="18" t="s">
        <v>100</v>
      </c>
      <c r="U72" s="18"/>
      <c r="V72" s="96"/>
      <c r="W72" s="18" t="s">
        <v>82</v>
      </c>
      <c r="X72" s="18" t="s">
        <v>82</v>
      </c>
      <c r="Y72" s="18" t="s">
        <v>82</v>
      </c>
      <c r="Z72" s="63" t="s">
        <v>101</v>
      </c>
      <c r="AA72" s="18"/>
      <c r="AB72" s="18"/>
      <c r="AC72" s="159"/>
      <c r="AD72" s="4" t="s">
        <v>11</v>
      </c>
      <c r="AE72" s="63" t="s">
        <v>26</v>
      </c>
    </row>
    <row r="73" spans="2:31" x14ac:dyDescent="0.3">
      <c r="B73" s="56">
        <v>45556</v>
      </c>
      <c r="C73" s="18"/>
      <c r="D73" s="18"/>
      <c r="E73" s="18"/>
      <c r="F73" s="18"/>
      <c r="G73" s="18"/>
      <c r="H73" s="18"/>
      <c r="I73" s="18"/>
      <c r="J73" s="18"/>
      <c r="K73" s="96"/>
      <c r="L73" s="18"/>
      <c r="M73" s="18"/>
      <c r="N73" s="18"/>
      <c r="O73" s="95"/>
      <c r="P73" s="18"/>
      <c r="Q73" s="18"/>
      <c r="R73" s="18"/>
      <c r="S73" s="18"/>
      <c r="T73" s="18"/>
      <c r="U73" s="18"/>
      <c r="V73" s="96"/>
      <c r="W73" s="18"/>
      <c r="X73" s="18"/>
      <c r="Y73" s="18"/>
      <c r="Z73" s="63"/>
      <c r="AA73" s="18"/>
      <c r="AB73" s="18"/>
      <c r="AC73" s="159"/>
      <c r="AD73" s="4"/>
      <c r="AE73" s="63"/>
    </row>
    <row r="74" spans="2:31" x14ac:dyDescent="0.3">
      <c r="B74" s="56">
        <v>45557</v>
      </c>
      <c r="C74" s="18"/>
      <c r="D74" s="18"/>
      <c r="E74" s="18"/>
      <c r="F74" s="18"/>
      <c r="G74" s="18"/>
      <c r="H74" s="18"/>
      <c r="I74" s="18"/>
      <c r="J74" s="18"/>
      <c r="K74" s="96"/>
      <c r="L74" s="18"/>
      <c r="M74" s="18"/>
      <c r="N74" s="18"/>
      <c r="O74" s="95"/>
      <c r="P74" s="18"/>
      <c r="Q74" s="18"/>
      <c r="R74" s="18"/>
      <c r="S74" s="18"/>
      <c r="T74" s="18"/>
      <c r="U74" s="18"/>
      <c r="V74" s="96"/>
      <c r="W74" s="18"/>
      <c r="X74" s="18"/>
      <c r="Y74" s="18"/>
      <c r="Z74" s="63"/>
      <c r="AA74" s="18"/>
      <c r="AB74" s="18"/>
      <c r="AC74" s="159"/>
      <c r="AD74" s="4"/>
      <c r="AE74" s="63"/>
    </row>
    <row r="75" spans="2:31" x14ac:dyDescent="0.3">
      <c r="B75" s="56">
        <v>45558</v>
      </c>
      <c r="C75" s="18" t="s">
        <v>119</v>
      </c>
      <c r="D75" s="18" t="s">
        <v>119</v>
      </c>
      <c r="E75" s="18" t="s">
        <v>119</v>
      </c>
      <c r="F75" s="18" t="s">
        <v>119</v>
      </c>
      <c r="G75" s="18" t="s">
        <v>119</v>
      </c>
      <c r="H75" s="18" t="s">
        <v>165</v>
      </c>
      <c r="I75" s="18" t="s">
        <v>165</v>
      </c>
      <c r="J75" s="18"/>
      <c r="K75" s="96"/>
      <c r="L75" s="18" t="s">
        <v>114</v>
      </c>
      <c r="M75" s="18" t="s">
        <v>114</v>
      </c>
      <c r="N75" s="18"/>
      <c r="O75" s="95"/>
      <c r="P75" s="18" t="s">
        <v>100</v>
      </c>
      <c r="Q75" s="18" t="s">
        <v>100</v>
      </c>
      <c r="R75" s="18" t="s">
        <v>100</v>
      </c>
      <c r="S75" s="18" t="s">
        <v>170</v>
      </c>
      <c r="T75" s="18" t="s">
        <v>100</v>
      </c>
      <c r="U75" s="18"/>
      <c r="V75" s="96"/>
      <c r="W75" s="18" t="s">
        <v>82</v>
      </c>
      <c r="X75" s="18" t="s">
        <v>82</v>
      </c>
      <c r="Y75" s="18" t="s">
        <v>82</v>
      </c>
      <c r="Z75" s="63" t="s">
        <v>101</v>
      </c>
      <c r="AA75" s="18"/>
      <c r="AB75" s="18"/>
      <c r="AC75" s="159"/>
      <c r="AD75" s="4" t="s">
        <v>11</v>
      </c>
      <c r="AE75" s="63" t="s">
        <v>26</v>
      </c>
    </row>
  </sheetData>
  <mergeCells count="21">
    <mergeCell ref="W5:AA5"/>
    <mergeCell ref="AB5:AB6"/>
    <mergeCell ref="O5:O6"/>
    <mergeCell ref="U5:U6"/>
    <mergeCell ref="V5:V6"/>
    <mergeCell ref="AC5:AC6"/>
    <mergeCell ref="B3:B4"/>
    <mergeCell ref="AD3:AE4"/>
    <mergeCell ref="AD5:AD6"/>
    <mergeCell ref="AE5:AE6"/>
    <mergeCell ref="J5:J6"/>
    <mergeCell ref="K5:K6"/>
    <mergeCell ref="C3:K4"/>
    <mergeCell ref="C5:G5"/>
    <mergeCell ref="N5:N6"/>
    <mergeCell ref="W3:AC4"/>
    <mergeCell ref="P3:V4"/>
    <mergeCell ref="P5:T5"/>
    <mergeCell ref="L3:O4"/>
    <mergeCell ref="H5:I5"/>
    <mergeCell ref="L5:M5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F5A7-7C3D-41E3-98FA-482BEBA6CE4F}">
  <dimension ref="B3:G37"/>
  <sheetViews>
    <sheetView workbookViewId="0">
      <selection activeCell="K33" sqref="K33"/>
    </sheetView>
  </sheetViews>
  <sheetFormatPr baseColWidth="10" defaultRowHeight="14.4" x14ac:dyDescent="0.3"/>
  <sheetData>
    <row r="3" spans="2:7" x14ac:dyDescent="0.3">
      <c r="B3" s="319" t="s">
        <v>171</v>
      </c>
      <c r="C3" s="298" t="s">
        <v>172</v>
      </c>
      <c r="D3" s="175" t="s">
        <v>173</v>
      </c>
      <c r="E3" s="174" t="s">
        <v>174</v>
      </c>
      <c r="F3" s="175" t="s">
        <v>175</v>
      </c>
      <c r="G3" s="175" t="s">
        <v>176</v>
      </c>
    </row>
    <row r="4" spans="2:7" x14ac:dyDescent="0.3">
      <c r="B4" s="256"/>
      <c r="C4" s="300"/>
      <c r="D4" s="293"/>
      <c r="E4" s="292"/>
      <c r="F4" s="293"/>
      <c r="G4" s="293"/>
    </row>
    <row r="5" spans="2:7" x14ac:dyDescent="0.3">
      <c r="B5" s="56">
        <v>45526</v>
      </c>
      <c r="C5" s="32">
        <v>1800</v>
      </c>
      <c r="D5" s="32">
        <v>30</v>
      </c>
      <c r="E5" s="32">
        <v>90</v>
      </c>
      <c r="F5" s="32">
        <v>90</v>
      </c>
      <c r="G5" s="62"/>
    </row>
    <row r="6" spans="2:7" x14ac:dyDescent="0.3">
      <c r="B6" s="56">
        <v>45527</v>
      </c>
      <c r="C6" s="32">
        <v>1800</v>
      </c>
      <c r="D6" s="32">
        <v>30</v>
      </c>
      <c r="E6" s="32">
        <v>90</v>
      </c>
      <c r="F6" s="32">
        <v>90</v>
      </c>
      <c r="G6" s="62"/>
    </row>
    <row r="7" spans="2:7" x14ac:dyDescent="0.3">
      <c r="B7" s="56">
        <v>45528</v>
      </c>
      <c r="C7" s="169"/>
      <c r="D7" s="169"/>
      <c r="E7" s="169"/>
      <c r="F7" s="169"/>
      <c r="G7" s="62"/>
    </row>
    <row r="8" spans="2:7" x14ac:dyDescent="0.3">
      <c r="B8" s="56">
        <v>45529</v>
      </c>
      <c r="C8" s="18"/>
      <c r="D8" s="18"/>
      <c r="E8" s="18"/>
      <c r="F8" s="18"/>
      <c r="G8" s="62"/>
    </row>
    <row r="9" spans="2:7" x14ac:dyDescent="0.3">
      <c r="B9" s="56">
        <v>45530</v>
      </c>
      <c r="C9" s="32">
        <v>1800</v>
      </c>
      <c r="D9" s="32">
        <v>30</v>
      </c>
      <c r="E9" s="32">
        <v>90</v>
      </c>
      <c r="F9" s="32">
        <v>90</v>
      </c>
      <c r="G9" s="62"/>
    </row>
    <row r="10" spans="2:7" x14ac:dyDescent="0.3">
      <c r="B10" s="56">
        <v>45531</v>
      </c>
      <c r="C10" s="32">
        <v>1800</v>
      </c>
      <c r="D10" s="32">
        <v>30</v>
      </c>
      <c r="E10" s="32">
        <v>90</v>
      </c>
      <c r="F10" s="32">
        <v>90</v>
      </c>
      <c r="G10" s="32">
        <v>964093</v>
      </c>
    </row>
    <row r="11" spans="2:7" x14ac:dyDescent="0.3">
      <c r="B11" s="56">
        <v>45532</v>
      </c>
      <c r="C11" s="32">
        <v>1800</v>
      </c>
      <c r="D11" s="32">
        <v>30</v>
      </c>
      <c r="E11" s="32">
        <v>90</v>
      </c>
      <c r="F11" s="32">
        <v>90</v>
      </c>
      <c r="G11" s="32">
        <v>966576</v>
      </c>
    </row>
    <row r="12" spans="2:7" x14ac:dyDescent="0.3">
      <c r="B12" s="56">
        <v>45533</v>
      </c>
      <c r="C12" s="32">
        <v>1800</v>
      </c>
      <c r="D12" s="32">
        <v>30</v>
      </c>
      <c r="E12" s="32">
        <v>90</v>
      </c>
      <c r="F12" s="32">
        <v>90</v>
      </c>
      <c r="G12" s="18">
        <v>968467</v>
      </c>
    </row>
    <row r="13" spans="2:7" x14ac:dyDescent="0.3">
      <c r="B13" s="56">
        <v>45534</v>
      </c>
      <c r="C13" s="32">
        <v>1800</v>
      </c>
      <c r="D13" s="32">
        <v>30</v>
      </c>
      <c r="E13" s="32">
        <v>90</v>
      </c>
      <c r="F13" s="32">
        <v>90</v>
      </c>
      <c r="G13" s="18">
        <v>971591</v>
      </c>
    </row>
    <row r="14" spans="2:7" x14ac:dyDescent="0.3">
      <c r="B14" s="56">
        <v>45535</v>
      </c>
      <c r="C14" s="18"/>
      <c r="D14" s="18"/>
      <c r="E14" s="18"/>
      <c r="F14" s="18"/>
      <c r="G14" s="18"/>
    </row>
    <row r="15" spans="2:7" x14ac:dyDescent="0.3">
      <c r="B15" s="56">
        <v>45536</v>
      </c>
      <c r="C15" s="18"/>
      <c r="D15" s="18"/>
      <c r="E15" s="18"/>
      <c r="F15" s="18"/>
      <c r="G15" s="18"/>
    </row>
    <row r="16" spans="2:7" x14ac:dyDescent="0.3">
      <c r="B16" s="56">
        <v>45537</v>
      </c>
      <c r="C16" s="32">
        <v>1800</v>
      </c>
      <c r="D16" s="32">
        <v>30</v>
      </c>
      <c r="E16" s="32">
        <v>90</v>
      </c>
      <c r="F16" s="32">
        <v>90</v>
      </c>
      <c r="G16" s="18">
        <v>977623</v>
      </c>
    </row>
    <row r="17" spans="2:7" x14ac:dyDescent="0.3">
      <c r="B17" s="56">
        <v>45538</v>
      </c>
      <c r="C17" s="32">
        <v>1800</v>
      </c>
      <c r="D17" s="32">
        <v>30</v>
      </c>
      <c r="E17" s="32">
        <v>90</v>
      </c>
      <c r="F17" s="32">
        <v>90</v>
      </c>
      <c r="G17" s="18">
        <v>980646</v>
      </c>
    </row>
    <row r="18" spans="2:7" x14ac:dyDescent="0.3">
      <c r="B18" s="56">
        <v>45539</v>
      </c>
      <c r="C18" s="32">
        <v>1800</v>
      </c>
      <c r="D18" s="32">
        <v>30</v>
      </c>
      <c r="E18" s="32">
        <v>90</v>
      </c>
      <c r="F18" s="32">
        <v>90</v>
      </c>
      <c r="G18" s="18">
        <v>982798</v>
      </c>
    </row>
    <row r="19" spans="2:7" x14ac:dyDescent="0.3">
      <c r="B19" s="56">
        <v>45540</v>
      </c>
      <c r="C19" s="32">
        <v>1800</v>
      </c>
      <c r="D19" s="32">
        <v>30</v>
      </c>
      <c r="E19" s="32">
        <v>90</v>
      </c>
      <c r="F19" s="32">
        <v>90</v>
      </c>
      <c r="G19" s="18">
        <v>985411</v>
      </c>
    </row>
    <row r="20" spans="2:7" x14ac:dyDescent="0.3">
      <c r="B20" s="56">
        <v>45541</v>
      </c>
      <c r="C20" s="32">
        <v>1800</v>
      </c>
      <c r="D20" s="32">
        <v>30</v>
      </c>
      <c r="E20" s="32">
        <v>90</v>
      </c>
      <c r="F20" s="32">
        <v>90</v>
      </c>
      <c r="G20" s="18">
        <v>987814</v>
      </c>
    </row>
    <row r="21" spans="2:7" x14ac:dyDescent="0.3">
      <c r="B21" s="56">
        <v>45542</v>
      </c>
      <c r="C21" s="32"/>
      <c r="D21" s="32"/>
      <c r="E21" s="32"/>
      <c r="F21" s="32"/>
      <c r="G21" s="18"/>
    </row>
    <row r="22" spans="2:7" x14ac:dyDescent="0.3">
      <c r="B22" s="56">
        <v>45543</v>
      </c>
      <c r="C22" s="32"/>
      <c r="D22" s="32"/>
      <c r="E22" s="32"/>
      <c r="F22" s="32"/>
      <c r="G22" s="18"/>
    </row>
    <row r="23" spans="2:7" x14ac:dyDescent="0.3">
      <c r="B23" s="56">
        <v>45544</v>
      </c>
      <c r="C23" s="32">
        <v>1800</v>
      </c>
      <c r="D23" s="32">
        <v>30</v>
      </c>
      <c r="E23" s="32">
        <v>90</v>
      </c>
      <c r="F23" s="32">
        <v>90</v>
      </c>
      <c r="G23" s="18">
        <v>995298</v>
      </c>
    </row>
    <row r="24" spans="2:7" x14ac:dyDescent="0.3">
      <c r="B24" s="56">
        <v>45545</v>
      </c>
      <c r="C24" s="32">
        <v>1800</v>
      </c>
      <c r="D24" s="32">
        <v>30</v>
      </c>
      <c r="E24" s="32">
        <v>90</v>
      </c>
      <c r="F24" s="32">
        <v>90</v>
      </c>
      <c r="G24" s="18">
        <v>998321</v>
      </c>
    </row>
    <row r="25" spans="2:7" x14ac:dyDescent="0.3">
      <c r="B25" s="56">
        <v>45546</v>
      </c>
      <c r="C25" s="32">
        <v>1800</v>
      </c>
      <c r="D25" s="32">
        <v>30</v>
      </c>
      <c r="E25" s="32">
        <v>90</v>
      </c>
      <c r="F25" s="32">
        <v>90</v>
      </c>
      <c r="G25" s="18">
        <v>1000724</v>
      </c>
    </row>
    <row r="26" spans="2:7" x14ac:dyDescent="0.3">
      <c r="B26" s="56">
        <v>45547</v>
      </c>
      <c r="C26" s="32">
        <v>1800</v>
      </c>
      <c r="D26" s="32">
        <v>30</v>
      </c>
      <c r="E26" s="32">
        <v>90</v>
      </c>
      <c r="F26" s="32">
        <v>90</v>
      </c>
      <c r="G26" s="18">
        <v>1002876</v>
      </c>
    </row>
    <row r="27" spans="2:7" x14ac:dyDescent="0.3">
      <c r="B27" s="56">
        <v>45548</v>
      </c>
      <c r="C27" s="32">
        <v>1800</v>
      </c>
      <c r="D27" s="32">
        <v>30</v>
      </c>
      <c r="E27" s="32">
        <v>90</v>
      </c>
      <c r="F27" s="32">
        <v>90</v>
      </c>
      <c r="G27" s="18">
        <v>1005899</v>
      </c>
    </row>
    <row r="28" spans="2:7" x14ac:dyDescent="0.3">
      <c r="B28" s="56">
        <v>45549</v>
      </c>
      <c r="C28" s="18"/>
      <c r="D28" s="18"/>
      <c r="E28" s="18"/>
      <c r="F28" s="18"/>
      <c r="G28" s="18"/>
    </row>
    <row r="29" spans="2:7" x14ac:dyDescent="0.3">
      <c r="B29" s="56">
        <v>45550</v>
      </c>
      <c r="C29" s="18"/>
      <c r="D29" s="18"/>
      <c r="E29" s="18"/>
      <c r="F29" s="18"/>
      <c r="G29" s="18"/>
    </row>
    <row r="30" spans="2:7" x14ac:dyDescent="0.3">
      <c r="B30" s="56">
        <v>45551</v>
      </c>
      <c r="C30" s="18"/>
      <c r="D30" s="18"/>
      <c r="E30" s="18"/>
      <c r="F30" s="18"/>
      <c r="G30" s="18"/>
    </row>
    <row r="31" spans="2:7" x14ac:dyDescent="0.3">
      <c r="B31" s="56">
        <v>45552</v>
      </c>
      <c r="C31" s="18"/>
      <c r="D31" s="18"/>
      <c r="E31" s="18"/>
      <c r="F31" s="18"/>
      <c r="G31" s="18"/>
    </row>
    <row r="32" spans="2:7" x14ac:dyDescent="0.3">
      <c r="B32" s="56">
        <v>45553</v>
      </c>
      <c r="C32" s="32">
        <v>1800</v>
      </c>
      <c r="D32" s="32">
        <v>30</v>
      </c>
      <c r="E32" s="32">
        <v>90</v>
      </c>
      <c r="F32" s="32">
        <v>90</v>
      </c>
      <c r="G32" s="18">
        <v>1016935</v>
      </c>
    </row>
    <row r="33" spans="2:7" x14ac:dyDescent="0.3">
      <c r="B33" s="56">
        <v>45554</v>
      </c>
      <c r="C33" s="32">
        <v>1800</v>
      </c>
      <c r="D33" s="32">
        <v>30</v>
      </c>
      <c r="E33" s="32">
        <v>90</v>
      </c>
      <c r="F33" s="32">
        <v>90</v>
      </c>
      <c r="G33" s="18">
        <v>1019483</v>
      </c>
    </row>
    <row r="34" spans="2:7" x14ac:dyDescent="0.3">
      <c r="B34" s="56">
        <v>45555</v>
      </c>
      <c r="C34" s="32">
        <v>1800</v>
      </c>
      <c r="D34" s="32">
        <v>30</v>
      </c>
      <c r="E34" s="32">
        <v>90</v>
      </c>
      <c r="F34" s="32">
        <v>90</v>
      </c>
      <c r="G34" s="18">
        <v>1023949</v>
      </c>
    </row>
    <row r="35" spans="2:7" x14ac:dyDescent="0.3">
      <c r="B35" s="56">
        <v>45556</v>
      </c>
      <c r="C35" s="18"/>
      <c r="D35" s="18"/>
      <c r="E35" s="18"/>
      <c r="F35" s="18"/>
      <c r="G35" s="18"/>
    </row>
    <row r="36" spans="2:7" x14ac:dyDescent="0.3">
      <c r="B36" s="56">
        <v>45557</v>
      </c>
      <c r="C36" s="18"/>
      <c r="D36" s="18"/>
      <c r="E36" s="18"/>
      <c r="F36" s="18"/>
      <c r="G36" s="18"/>
    </row>
    <row r="37" spans="2:7" x14ac:dyDescent="0.3">
      <c r="B37" s="56">
        <v>45558</v>
      </c>
      <c r="C37" s="32">
        <v>1800</v>
      </c>
      <c r="D37" s="32">
        <v>30</v>
      </c>
      <c r="E37" s="32">
        <v>90</v>
      </c>
      <c r="F37" s="32">
        <v>90</v>
      </c>
      <c r="G37" s="18">
        <v>1031163</v>
      </c>
    </row>
  </sheetData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0"/>
  <sheetViews>
    <sheetView topLeftCell="A41" workbookViewId="0">
      <selection activeCell="A57" sqref="A57:R70"/>
    </sheetView>
  </sheetViews>
  <sheetFormatPr baseColWidth="10" defaultRowHeight="14.4" x14ac:dyDescent="0.3"/>
  <cols>
    <col min="1" max="1" width="11.5546875" customWidth="1"/>
    <col min="6" max="6" width="14.6640625" customWidth="1"/>
  </cols>
  <sheetData>
    <row r="1" spans="1:18" x14ac:dyDescent="0.3">
      <c r="A1" s="157" t="s">
        <v>161</v>
      </c>
      <c r="B1" s="157" t="s">
        <v>127</v>
      </c>
      <c r="C1" s="157" t="s">
        <v>128</v>
      </c>
      <c r="D1" s="157" t="s">
        <v>129</v>
      </c>
      <c r="E1" s="157" t="s">
        <v>130</v>
      </c>
      <c r="F1" s="157" t="s">
        <v>142</v>
      </c>
      <c r="G1" s="157" t="s">
        <v>131</v>
      </c>
      <c r="H1" s="157" t="s">
        <v>132</v>
      </c>
      <c r="I1" s="157" t="s">
        <v>133</v>
      </c>
      <c r="J1" s="157" t="s">
        <v>134</v>
      </c>
      <c r="K1" s="157" t="s">
        <v>135</v>
      </c>
      <c r="L1" s="157" t="s">
        <v>136</v>
      </c>
      <c r="M1" s="157" t="s">
        <v>137</v>
      </c>
      <c r="N1" s="157" t="s">
        <v>138</v>
      </c>
      <c r="O1" s="157" t="s">
        <v>139</v>
      </c>
      <c r="P1" s="157" t="s">
        <v>140</v>
      </c>
      <c r="Q1" s="157" t="s">
        <v>141</v>
      </c>
      <c r="R1" s="157" t="s">
        <v>158</v>
      </c>
    </row>
    <row r="2" spans="1:18" x14ac:dyDescent="0.3">
      <c r="A2" s="155">
        <v>45490</v>
      </c>
      <c r="B2" s="156">
        <f>'ULTRA FILTRATION'!J7</f>
        <v>196</v>
      </c>
      <c r="C2">
        <f>'ULTRA FILTRATION'!N7</f>
        <v>1.1599999999999999</v>
      </c>
      <c r="D2" s="156">
        <f>'ULTRA FILTRATION'!V7</f>
        <v>230</v>
      </c>
      <c r="E2">
        <f>'ULTRA FILTRATION'!Z7</f>
        <v>2.25</v>
      </c>
      <c r="F2" s="156">
        <f>'ULTRA FILTRATION'!AH7</f>
        <v>221</v>
      </c>
      <c r="G2">
        <f>'ULTRA FILTRATION'!AL7</f>
        <v>1.81</v>
      </c>
      <c r="H2" s="156">
        <f>'ULTRA FILTRATION'!AT7</f>
        <v>312</v>
      </c>
      <c r="I2">
        <f>'ULTRA FILTRATION'!AX7</f>
        <v>2.16</v>
      </c>
      <c r="J2" s="156">
        <f>'ULTRA FILTRATION'!BF7</f>
        <v>312</v>
      </c>
      <c r="K2">
        <f>'ULTRA FILTRATION'!BJ7</f>
        <v>1.57</v>
      </c>
      <c r="L2" s="156">
        <f>'ULTRA FILTRATION'!BR7</f>
        <v>275</v>
      </c>
      <c r="M2">
        <f>'ULTRA FILTRATION'!BV7</f>
        <v>1.6199999999999999</v>
      </c>
      <c r="N2" s="156">
        <f>'ULTRA FILTRATION'!CD7</f>
        <v>350</v>
      </c>
      <c r="O2">
        <f>'ULTRA FILTRATION'!CH7</f>
        <v>1.24</v>
      </c>
      <c r="P2" s="156">
        <f>'ULTRA FILTRATION'!CP7</f>
        <v>162</v>
      </c>
      <c r="Q2">
        <f>'ULTRA FILTRATION'!CT7</f>
        <v>1.49</v>
      </c>
      <c r="R2" s="156">
        <f>SUM(B2,D2,F2,H2,J2,L2,N2,P2)</f>
        <v>2058</v>
      </c>
    </row>
    <row r="3" spans="1:18" x14ac:dyDescent="0.3">
      <c r="A3" s="155">
        <v>45491</v>
      </c>
      <c r="B3" s="156">
        <f>'ULTRA FILTRATION'!J8</f>
        <v>270</v>
      </c>
      <c r="C3">
        <f>'ULTRA FILTRATION'!N8</f>
        <v>1.29</v>
      </c>
      <c r="D3" s="156">
        <f>'ULTRA FILTRATION'!V8</f>
        <v>273</v>
      </c>
      <c r="E3">
        <f>'ULTRA FILTRATION'!Z8</f>
        <v>1.17</v>
      </c>
      <c r="F3" s="156">
        <f>'ULTRA FILTRATION'!AH8</f>
        <v>212</v>
      </c>
      <c r="G3">
        <f>'ULTRA FILTRATION'!AL8</f>
        <v>1.42</v>
      </c>
      <c r="H3" s="156">
        <f>'ULTRA FILTRATION'!AT8</f>
        <v>0</v>
      </c>
      <c r="I3">
        <f>'ULTRA FILTRATION'!AX8</f>
        <v>1.6</v>
      </c>
      <c r="J3" s="156">
        <f>'ULTRA FILTRATION'!BF8</f>
        <v>256</v>
      </c>
      <c r="K3">
        <f>'ULTRA FILTRATION'!BJ8</f>
        <v>0.95</v>
      </c>
      <c r="L3" s="156">
        <f>'ULTRA FILTRATION'!BR8</f>
        <v>226</v>
      </c>
      <c r="M3">
        <f>'ULTRA FILTRATION'!BV8</f>
        <v>1.08</v>
      </c>
      <c r="N3" s="156">
        <f>'ULTRA FILTRATION'!CD8</f>
        <v>308</v>
      </c>
      <c r="O3">
        <f>'ULTRA FILTRATION'!CH8</f>
        <v>1.01</v>
      </c>
      <c r="P3" s="156">
        <f>'ULTRA FILTRATION'!CP8</f>
        <v>48</v>
      </c>
      <c r="Q3">
        <f>'ULTRA FILTRATION'!CT8</f>
        <v>0.04</v>
      </c>
      <c r="R3" s="156">
        <f t="shared" ref="R3:R28" si="0">SUM(B3,D3,F3,H3,J3,L3,N3,P3)</f>
        <v>1593</v>
      </c>
    </row>
    <row r="4" spans="1:18" x14ac:dyDescent="0.3">
      <c r="A4" s="155">
        <v>45492</v>
      </c>
      <c r="B4" s="156">
        <f>'ULTRA FILTRATION'!J9</f>
        <v>219</v>
      </c>
      <c r="C4">
        <f>'ULTRA FILTRATION'!N9</f>
        <v>1.0499999999999998</v>
      </c>
      <c r="D4" s="156">
        <f>'ULTRA FILTRATION'!V9</f>
        <v>236</v>
      </c>
      <c r="E4">
        <f>'ULTRA FILTRATION'!Z9</f>
        <v>1</v>
      </c>
      <c r="F4" s="156">
        <f>'ULTRA FILTRATION'!AH9</f>
        <v>167.47</v>
      </c>
      <c r="G4">
        <f>'ULTRA FILTRATION'!AL9</f>
        <v>1.1700000000000002</v>
      </c>
      <c r="H4" s="156">
        <f>'ULTRA FILTRATION'!AT9</f>
        <v>257.35000000000002</v>
      </c>
      <c r="I4">
        <f>'ULTRA FILTRATION'!AX9</f>
        <v>0.94</v>
      </c>
      <c r="J4" s="156">
        <f>'ULTRA FILTRATION'!BF9</f>
        <v>0</v>
      </c>
      <c r="K4">
        <f>'ULTRA FILTRATION'!BJ9</f>
        <v>0.95</v>
      </c>
      <c r="L4" s="156">
        <f>'ULTRA FILTRATION'!BR9</f>
        <v>217.29</v>
      </c>
      <c r="M4">
        <f>'ULTRA FILTRATION'!BV9</f>
        <v>1.03</v>
      </c>
      <c r="N4" s="156">
        <f>'ULTRA FILTRATION'!CD9</f>
        <v>287.01</v>
      </c>
      <c r="O4">
        <f>'ULTRA FILTRATION'!CH9</f>
        <v>0.97</v>
      </c>
      <c r="P4" s="156">
        <f>'ULTRA FILTRATION'!CP9</f>
        <v>298</v>
      </c>
      <c r="Q4">
        <f>'ULTRA FILTRATION'!CT9</f>
        <v>0.88000000000000012</v>
      </c>
      <c r="R4" s="156">
        <f t="shared" si="0"/>
        <v>1682.1200000000001</v>
      </c>
    </row>
    <row r="5" spans="1:18" x14ac:dyDescent="0.3">
      <c r="A5" s="155">
        <v>45493</v>
      </c>
      <c r="B5" s="156">
        <f>'ULTRA FILTRATION'!J10</f>
        <v>0</v>
      </c>
      <c r="C5">
        <f>'ULTRA FILTRATION'!N10</f>
        <v>0</v>
      </c>
      <c r="D5" s="156">
        <f>'ULTRA FILTRATION'!V10</f>
        <v>0</v>
      </c>
      <c r="E5">
        <f>'ULTRA FILTRATION'!Z10</f>
        <v>0</v>
      </c>
      <c r="F5" s="156">
        <f>'ULTRA FILTRATION'!AH10</f>
        <v>0</v>
      </c>
      <c r="G5">
        <f>'ULTRA FILTRATION'!AL10</f>
        <v>0</v>
      </c>
      <c r="H5" s="156">
        <f>'ULTRA FILTRATION'!AT10</f>
        <v>0</v>
      </c>
      <c r="I5">
        <f>'ULTRA FILTRATION'!AX10</f>
        <v>0</v>
      </c>
      <c r="J5" s="156">
        <f>'ULTRA FILTRATION'!BF10</f>
        <v>0</v>
      </c>
      <c r="K5">
        <f>'ULTRA FILTRATION'!BJ10</f>
        <v>0</v>
      </c>
      <c r="L5" s="156">
        <f>'ULTRA FILTRATION'!BR10</f>
        <v>0</v>
      </c>
      <c r="M5">
        <f>'ULTRA FILTRATION'!BV10</f>
        <v>0</v>
      </c>
      <c r="N5" s="156">
        <f>'ULTRA FILTRATION'!CD10</f>
        <v>0</v>
      </c>
      <c r="O5">
        <f>'ULTRA FILTRATION'!CH10</f>
        <v>0</v>
      </c>
      <c r="P5" s="156">
        <f>'ULTRA FILTRATION'!CP10</f>
        <v>0</v>
      </c>
      <c r="Q5">
        <f>'ULTRA FILTRATION'!CT10</f>
        <v>0</v>
      </c>
      <c r="R5" s="156">
        <f t="shared" si="0"/>
        <v>0</v>
      </c>
    </row>
    <row r="6" spans="1:18" x14ac:dyDescent="0.3">
      <c r="A6" s="155">
        <v>45494</v>
      </c>
      <c r="B6" s="156">
        <f>'ULTRA FILTRATION'!J11</f>
        <v>0</v>
      </c>
      <c r="C6">
        <f>'ULTRA FILTRATION'!N11</f>
        <v>0</v>
      </c>
      <c r="D6" s="156">
        <f>'ULTRA FILTRATION'!V11</f>
        <v>0</v>
      </c>
      <c r="E6">
        <f>'ULTRA FILTRATION'!Z11</f>
        <v>0</v>
      </c>
      <c r="F6" s="156">
        <f>'ULTRA FILTRATION'!AH11</f>
        <v>0</v>
      </c>
      <c r="G6">
        <f>'ULTRA FILTRATION'!AL11</f>
        <v>0</v>
      </c>
      <c r="H6" s="156">
        <f>'ULTRA FILTRATION'!AT11</f>
        <v>0</v>
      </c>
      <c r="I6">
        <f>'ULTRA FILTRATION'!AX11</f>
        <v>0</v>
      </c>
      <c r="J6" s="156">
        <f>'ULTRA FILTRATION'!BF11</f>
        <v>0</v>
      </c>
      <c r="K6">
        <f>'ULTRA FILTRATION'!BJ11</f>
        <v>0</v>
      </c>
      <c r="L6" s="156">
        <f>'ULTRA FILTRATION'!BR11</f>
        <v>0</v>
      </c>
      <c r="M6">
        <f>'ULTRA FILTRATION'!BV11</f>
        <v>0</v>
      </c>
      <c r="N6" s="156">
        <f>'ULTRA FILTRATION'!CD11</f>
        <v>0</v>
      </c>
      <c r="O6">
        <f>'ULTRA FILTRATION'!CH11</f>
        <v>0</v>
      </c>
      <c r="P6" s="156">
        <f>'ULTRA FILTRATION'!CP11</f>
        <v>0</v>
      </c>
      <c r="Q6">
        <f>'ULTRA FILTRATION'!CT11</f>
        <v>0</v>
      </c>
      <c r="R6" s="156">
        <f t="shared" si="0"/>
        <v>0</v>
      </c>
    </row>
    <row r="7" spans="1:18" x14ac:dyDescent="0.3">
      <c r="A7" s="155">
        <v>45495</v>
      </c>
      <c r="B7" s="156">
        <f>'ULTRA FILTRATION'!J12</f>
        <v>292.16000000000003</v>
      </c>
      <c r="C7">
        <f>'ULTRA FILTRATION'!N12</f>
        <v>1.5</v>
      </c>
      <c r="D7" s="156">
        <f>'ULTRA FILTRATION'!V12</f>
        <v>298.39999999999998</v>
      </c>
      <c r="E7">
        <f>'ULTRA FILTRATION'!Z12</f>
        <v>1.39</v>
      </c>
      <c r="F7" s="156">
        <f>'ULTRA FILTRATION'!AH12</f>
        <v>199.2</v>
      </c>
      <c r="G7">
        <f>'ULTRA FILTRATION'!AL12</f>
        <v>1.7000000000000002</v>
      </c>
      <c r="H7" s="156">
        <f>'ULTRA FILTRATION'!AT12</f>
        <v>306.89999999999998</v>
      </c>
      <c r="I7">
        <f>'ULTRA FILTRATION'!AX12</f>
        <v>1.38</v>
      </c>
      <c r="J7" s="156">
        <f>'ULTRA FILTRATION'!BF12</f>
        <v>0.27</v>
      </c>
      <c r="K7">
        <f>'ULTRA FILTRATION'!BJ12</f>
        <v>-4.0000000000000008E-2</v>
      </c>
      <c r="L7" s="156">
        <f>'ULTRA FILTRATION'!BR12</f>
        <v>0</v>
      </c>
      <c r="M7">
        <f>'ULTRA FILTRATION'!BV12</f>
        <v>-0.23000000000000004</v>
      </c>
      <c r="N7" s="156">
        <f>'ULTRA FILTRATION'!CD12</f>
        <v>323.18</v>
      </c>
      <c r="O7">
        <f>'ULTRA FILTRATION'!CH12</f>
        <v>1.46</v>
      </c>
      <c r="P7" s="156">
        <f>'ULTRA FILTRATION'!CP12</f>
        <v>278.87</v>
      </c>
      <c r="Q7">
        <f>'ULTRA FILTRATION'!CT12</f>
        <v>1.56</v>
      </c>
      <c r="R7" s="156">
        <f t="shared" si="0"/>
        <v>1698.98</v>
      </c>
    </row>
    <row r="8" spans="1:18" x14ac:dyDescent="0.3">
      <c r="A8" s="155">
        <v>45496</v>
      </c>
      <c r="B8" s="156">
        <f>'ULTRA FILTRATION'!J13</f>
        <v>0</v>
      </c>
      <c r="C8">
        <f>'ULTRA FILTRATION'!N13</f>
        <v>0</v>
      </c>
      <c r="D8" s="156">
        <f>'ULTRA FILTRATION'!V13</f>
        <v>0</v>
      </c>
      <c r="E8">
        <f>'ULTRA FILTRATION'!Z13</f>
        <v>0</v>
      </c>
      <c r="F8" s="156">
        <f>'ULTRA FILTRATION'!AH13</f>
        <v>0</v>
      </c>
      <c r="G8">
        <f>'ULTRA FILTRATION'!AL13</f>
        <v>0</v>
      </c>
      <c r="H8" s="156">
        <f>'ULTRA FILTRATION'!AT13</f>
        <v>0</v>
      </c>
      <c r="I8">
        <f>'ULTRA FILTRATION'!AX13</f>
        <v>0</v>
      </c>
      <c r="J8" s="156">
        <f>'ULTRA FILTRATION'!BF13</f>
        <v>0</v>
      </c>
      <c r="K8">
        <f>'ULTRA FILTRATION'!BJ13</f>
        <v>0</v>
      </c>
      <c r="L8" s="156">
        <f>'ULTRA FILTRATION'!BR13</f>
        <v>0</v>
      </c>
      <c r="M8">
        <f>'ULTRA FILTRATION'!BV13</f>
        <v>0</v>
      </c>
      <c r="N8" s="156">
        <f>'ULTRA FILTRATION'!CD13</f>
        <v>0</v>
      </c>
      <c r="O8">
        <f>'ULTRA FILTRATION'!CH13</f>
        <v>0</v>
      </c>
      <c r="P8" s="156">
        <f>'ULTRA FILTRATION'!CP13</f>
        <v>0</v>
      </c>
      <c r="Q8">
        <f>'ULTRA FILTRATION'!CT13</f>
        <v>0</v>
      </c>
      <c r="R8" s="156">
        <f t="shared" si="0"/>
        <v>0</v>
      </c>
    </row>
    <row r="9" spans="1:18" x14ac:dyDescent="0.3">
      <c r="A9" s="155">
        <v>45497</v>
      </c>
      <c r="B9" s="156">
        <f>'ULTRA FILTRATION'!J14</f>
        <v>11.94</v>
      </c>
      <c r="C9">
        <f>'ULTRA FILTRATION'!N14</f>
        <v>0</v>
      </c>
      <c r="D9" s="156">
        <f>'ULTRA FILTRATION'!V14</f>
        <v>0.27</v>
      </c>
      <c r="E9">
        <f>'ULTRA FILTRATION'!Z14</f>
        <v>0.1</v>
      </c>
      <c r="F9" s="156">
        <f>'ULTRA FILTRATION'!AH14</f>
        <v>0</v>
      </c>
      <c r="G9">
        <f>'ULTRA FILTRATION'!AL14</f>
        <v>0.14999999999999997</v>
      </c>
      <c r="H9" s="156">
        <f>'ULTRA FILTRATION'!AT14</f>
        <v>0</v>
      </c>
      <c r="I9">
        <f>'ULTRA FILTRATION'!AX14</f>
        <v>0.32000000000000006</v>
      </c>
      <c r="J9" s="156">
        <f>'ULTRA FILTRATION'!BF14</f>
        <v>0.27</v>
      </c>
      <c r="K9">
        <f>'ULTRA FILTRATION'!BJ14</f>
        <v>-0.01</v>
      </c>
      <c r="L9" s="156">
        <f>'ULTRA FILTRATION'!BR14</f>
        <v>0</v>
      </c>
      <c r="M9">
        <f>'ULTRA FILTRATION'!BV14</f>
        <v>-0.09</v>
      </c>
      <c r="N9" s="156">
        <f>'ULTRA FILTRATION'!CD14</f>
        <v>0</v>
      </c>
      <c r="O9">
        <f>'ULTRA FILTRATION'!CH14</f>
        <v>0.29000000000000004</v>
      </c>
      <c r="P9" s="156">
        <f>'ULTRA FILTRATION'!CP14</f>
        <v>0</v>
      </c>
      <c r="Q9">
        <f>'ULTRA FILTRATION'!CT14</f>
        <v>0.41000000000000003</v>
      </c>
      <c r="R9" s="156">
        <f t="shared" si="0"/>
        <v>12.479999999999999</v>
      </c>
    </row>
    <row r="10" spans="1:18" x14ac:dyDescent="0.3">
      <c r="A10" s="155">
        <v>45498</v>
      </c>
      <c r="B10" s="156">
        <f>'ULTRA FILTRATION'!J15</f>
        <v>259.33999999999997</v>
      </c>
      <c r="C10">
        <f>'ULTRA FILTRATION'!N15</f>
        <v>1.25</v>
      </c>
      <c r="D10" s="156">
        <f>'ULTRA FILTRATION'!V15</f>
        <v>216.38</v>
      </c>
      <c r="E10">
        <f>'ULTRA FILTRATION'!Z15</f>
        <v>1.0499999999999998</v>
      </c>
      <c r="F10" s="156">
        <f>'ULTRA FILTRATION'!AH15</f>
        <v>124.69</v>
      </c>
      <c r="G10">
        <f>'ULTRA FILTRATION'!AL15</f>
        <v>1.18</v>
      </c>
      <c r="H10" s="156">
        <f>'ULTRA FILTRATION'!AT15</f>
        <v>217.11</v>
      </c>
      <c r="I10">
        <f>'ULTRA FILTRATION'!AX15</f>
        <v>1.1200000000000001</v>
      </c>
      <c r="J10" s="156">
        <f>'ULTRA FILTRATION'!BF15</f>
        <v>27.85</v>
      </c>
      <c r="K10">
        <f>'ULTRA FILTRATION'!BJ15</f>
        <v>0.19</v>
      </c>
      <c r="L10" s="156">
        <f>'ULTRA FILTRATION'!BR15</f>
        <v>0</v>
      </c>
      <c r="M10">
        <f>'ULTRA FILTRATION'!BV15</f>
        <v>0</v>
      </c>
      <c r="N10" s="156">
        <f>'ULTRA FILTRATION'!CD15</f>
        <v>0</v>
      </c>
      <c r="O10">
        <f>'ULTRA FILTRATION'!CH15</f>
        <v>0.3600000000000001</v>
      </c>
      <c r="P10" s="156">
        <f>'ULTRA FILTRATION'!CP15</f>
        <v>0.09</v>
      </c>
      <c r="Q10">
        <f>'ULTRA FILTRATION'!CT15</f>
        <v>0.55999999999999994</v>
      </c>
      <c r="R10" s="156">
        <f t="shared" si="0"/>
        <v>845.46</v>
      </c>
    </row>
    <row r="11" spans="1:18" x14ac:dyDescent="0.3">
      <c r="A11" s="155">
        <v>45499</v>
      </c>
      <c r="B11" s="156">
        <f>'ULTRA FILTRATION'!J16</f>
        <v>0</v>
      </c>
      <c r="C11">
        <f>'ULTRA FILTRATION'!N16</f>
        <v>0</v>
      </c>
      <c r="D11" s="156">
        <f>'ULTRA FILTRATION'!V16</f>
        <v>0</v>
      </c>
      <c r="E11">
        <f>'ULTRA FILTRATION'!Z16</f>
        <v>0</v>
      </c>
      <c r="F11" s="156">
        <f>'ULTRA FILTRATION'!AH16</f>
        <v>0</v>
      </c>
      <c r="G11">
        <f>'ULTRA FILTRATION'!AL16</f>
        <v>0</v>
      </c>
      <c r="H11" s="156">
        <f>'ULTRA FILTRATION'!AT16</f>
        <v>0</v>
      </c>
      <c r="I11">
        <f>'ULTRA FILTRATION'!AX16</f>
        <v>0</v>
      </c>
      <c r="J11" s="156">
        <f>'ULTRA FILTRATION'!BF16</f>
        <v>0</v>
      </c>
      <c r="K11">
        <f>'ULTRA FILTRATION'!BJ16</f>
        <v>0</v>
      </c>
      <c r="L11" s="156">
        <f>'ULTRA FILTRATION'!BR16</f>
        <v>0</v>
      </c>
      <c r="M11">
        <f>'ULTRA FILTRATION'!BV16</f>
        <v>0</v>
      </c>
      <c r="N11" s="156">
        <f>'ULTRA FILTRATION'!CD16</f>
        <v>0</v>
      </c>
      <c r="O11">
        <f>'ULTRA FILTRATION'!CH16</f>
        <v>0</v>
      </c>
      <c r="P11" s="156">
        <f>'ULTRA FILTRATION'!CP16</f>
        <v>0</v>
      </c>
      <c r="Q11">
        <f>'ULTRA FILTRATION'!CT16</f>
        <v>0</v>
      </c>
      <c r="R11" s="156">
        <f t="shared" si="0"/>
        <v>0</v>
      </c>
    </row>
    <row r="12" spans="1:18" x14ac:dyDescent="0.3">
      <c r="A12" s="155">
        <v>45500</v>
      </c>
      <c r="B12" s="156">
        <f>'ULTRA FILTRATION'!J17</f>
        <v>0</v>
      </c>
      <c r="C12">
        <f>'ULTRA FILTRATION'!N17</f>
        <v>0</v>
      </c>
      <c r="D12" s="156">
        <f>'ULTRA FILTRATION'!V17</f>
        <v>0</v>
      </c>
      <c r="E12">
        <f>'ULTRA FILTRATION'!Z17</f>
        <v>0</v>
      </c>
      <c r="F12" s="156">
        <f>'ULTRA FILTRATION'!AH17</f>
        <v>0</v>
      </c>
      <c r="G12">
        <f>'ULTRA FILTRATION'!AL17</f>
        <v>0</v>
      </c>
      <c r="H12" s="156">
        <f>'ULTRA FILTRATION'!AT17</f>
        <v>0</v>
      </c>
      <c r="I12">
        <f>'ULTRA FILTRATION'!AX17</f>
        <v>0</v>
      </c>
      <c r="J12" s="156">
        <f>'ULTRA FILTRATION'!BF17</f>
        <v>0</v>
      </c>
      <c r="K12">
        <f>'ULTRA FILTRATION'!BJ17</f>
        <v>0</v>
      </c>
      <c r="L12" s="156">
        <f>'ULTRA FILTRATION'!BR17</f>
        <v>0</v>
      </c>
      <c r="M12">
        <f>'ULTRA FILTRATION'!BV17</f>
        <v>0</v>
      </c>
      <c r="N12" s="156">
        <f>'ULTRA FILTRATION'!CD17</f>
        <v>0</v>
      </c>
      <c r="O12">
        <f>'ULTRA FILTRATION'!CH17</f>
        <v>0</v>
      </c>
      <c r="P12" s="156">
        <f>'ULTRA FILTRATION'!CP17</f>
        <v>0</v>
      </c>
      <c r="Q12">
        <f>'ULTRA FILTRATION'!CT17</f>
        <v>0</v>
      </c>
      <c r="R12" s="156">
        <f t="shared" si="0"/>
        <v>0</v>
      </c>
    </row>
    <row r="13" spans="1:18" x14ac:dyDescent="0.3">
      <c r="A13" s="155">
        <v>45501</v>
      </c>
      <c r="B13" s="156">
        <f>'ULTRA FILTRATION'!J18</f>
        <v>0</v>
      </c>
      <c r="C13">
        <f>'ULTRA FILTRATION'!N18</f>
        <v>0</v>
      </c>
      <c r="D13" s="156">
        <f>'ULTRA FILTRATION'!V18</f>
        <v>0</v>
      </c>
      <c r="E13">
        <f>'ULTRA FILTRATION'!Z18</f>
        <v>0</v>
      </c>
      <c r="F13" s="156">
        <f>'ULTRA FILTRATION'!AH18</f>
        <v>0</v>
      </c>
      <c r="G13">
        <f>'ULTRA FILTRATION'!AL18</f>
        <v>0</v>
      </c>
      <c r="H13" s="156">
        <f>'ULTRA FILTRATION'!AT18</f>
        <v>0</v>
      </c>
      <c r="I13">
        <f>'ULTRA FILTRATION'!AX18</f>
        <v>0</v>
      </c>
      <c r="J13" s="156">
        <f>'ULTRA FILTRATION'!BF18</f>
        <v>0</v>
      </c>
      <c r="K13">
        <f>'ULTRA FILTRATION'!BJ18</f>
        <v>0</v>
      </c>
      <c r="L13" s="156">
        <f>'ULTRA FILTRATION'!BR18</f>
        <v>0</v>
      </c>
      <c r="M13">
        <f>'ULTRA FILTRATION'!BV18</f>
        <v>0</v>
      </c>
      <c r="N13" s="156">
        <f>'ULTRA FILTRATION'!CD18</f>
        <v>0</v>
      </c>
      <c r="O13">
        <f>'ULTRA FILTRATION'!CH18</f>
        <v>0</v>
      </c>
      <c r="P13" s="156">
        <f>'ULTRA FILTRATION'!CP18</f>
        <v>0</v>
      </c>
      <c r="Q13">
        <f>'ULTRA FILTRATION'!CT18</f>
        <v>0</v>
      </c>
      <c r="R13" s="156">
        <f t="shared" si="0"/>
        <v>0</v>
      </c>
    </row>
    <row r="14" spans="1:18" x14ac:dyDescent="0.3">
      <c r="A14" s="155">
        <v>45502</v>
      </c>
      <c r="B14" s="156">
        <f>'ULTRA FILTRATION'!J19</f>
        <v>247.67</v>
      </c>
      <c r="C14">
        <f>'ULTRA FILTRATION'!N19</f>
        <v>1.5999999999999999</v>
      </c>
      <c r="D14" s="156">
        <f>'ULTRA FILTRATION'!V19</f>
        <v>262.41000000000003</v>
      </c>
      <c r="E14">
        <f>'ULTRA FILTRATION'!Z19</f>
        <v>1.51</v>
      </c>
      <c r="F14" s="156">
        <f>'ULTRA FILTRATION'!AH19</f>
        <v>174.43</v>
      </c>
      <c r="G14">
        <f>'ULTRA FILTRATION'!AL19</f>
        <v>1.76</v>
      </c>
      <c r="H14" s="156">
        <f>'ULTRA FILTRATION'!AT19</f>
        <v>308.70999999999998</v>
      </c>
      <c r="I14">
        <f>'ULTRA FILTRATION'!AX19</f>
        <v>1.45</v>
      </c>
      <c r="J14" s="156">
        <f>'ULTRA FILTRATION'!BF19</f>
        <v>0.09</v>
      </c>
      <c r="K14">
        <f>'ULTRA FILTRATION'!BJ19</f>
        <v>0.1</v>
      </c>
      <c r="L14" s="156">
        <f>'ULTRA FILTRATION'!BR19</f>
        <v>0</v>
      </c>
      <c r="M14">
        <f>'ULTRA FILTRATION'!BV19</f>
        <v>0.03</v>
      </c>
      <c r="N14" s="156">
        <f>'ULTRA FILTRATION'!CD19</f>
        <v>322.63</v>
      </c>
      <c r="O14">
        <f>'ULTRA FILTRATION'!CH19</f>
        <v>0.58000000000000007</v>
      </c>
      <c r="P14" s="156">
        <f>'ULTRA FILTRATION'!CP19</f>
        <v>254.18</v>
      </c>
      <c r="Q14">
        <f>'ULTRA FILTRATION'!CT19</f>
        <v>1.6099999999999999</v>
      </c>
      <c r="R14" s="156">
        <f t="shared" si="0"/>
        <v>1570.1200000000001</v>
      </c>
    </row>
    <row r="15" spans="1:18" x14ac:dyDescent="0.3">
      <c r="A15" s="155">
        <v>45503</v>
      </c>
      <c r="B15" s="156">
        <f>'ULTRA FILTRATION'!J20</f>
        <v>0</v>
      </c>
      <c r="C15">
        <f>'ULTRA FILTRATION'!N20</f>
        <v>0</v>
      </c>
      <c r="D15" s="156">
        <f>'ULTRA FILTRATION'!V20</f>
        <v>0</v>
      </c>
      <c r="E15">
        <f>'ULTRA FILTRATION'!Z20</f>
        <v>0</v>
      </c>
      <c r="F15" s="156">
        <f>'ULTRA FILTRATION'!AH20</f>
        <v>0</v>
      </c>
      <c r="G15">
        <f>'ULTRA FILTRATION'!AL20</f>
        <v>0</v>
      </c>
      <c r="H15" s="156">
        <f>'ULTRA FILTRATION'!AT20</f>
        <v>0</v>
      </c>
      <c r="I15">
        <f>'ULTRA FILTRATION'!AX20</f>
        <v>0</v>
      </c>
      <c r="J15" s="156">
        <f>'ULTRA FILTRATION'!BF20</f>
        <v>0</v>
      </c>
      <c r="K15">
        <f>'ULTRA FILTRATION'!BJ20</f>
        <v>0</v>
      </c>
      <c r="L15" s="156">
        <f>'ULTRA FILTRATION'!BR20</f>
        <v>0</v>
      </c>
      <c r="M15">
        <f>'ULTRA FILTRATION'!BV20</f>
        <v>0</v>
      </c>
      <c r="N15" s="156">
        <f>'ULTRA FILTRATION'!CD20</f>
        <v>0</v>
      </c>
      <c r="O15">
        <f>'ULTRA FILTRATION'!CH20</f>
        <v>0</v>
      </c>
      <c r="P15" s="156">
        <f>'ULTRA FILTRATION'!CP20</f>
        <v>0</v>
      </c>
      <c r="Q15">
        <f>'ULTRA FILTRATION'!CT20</f>
        <v>0</v>
      </c>
      <c r="R15" s="156">
        <f t="shared" si="0"/>
        <v>0</v>
      </c>
    </row>
    <row r="16" spans="1:18" x14ac:dyDescent="0.3">
      <c r="A16" s="155">
        <v>45504</v>
      </c>
      <c r="B16" s="156">
        <f>'ULTRA FILTRATION'!J21</f>
        <v>235.55</v>
      </c>
      <c r="C16">
        <f>'ULTRA FILTRATION'!N21</f>
        <v>1.2200000000000002</v>
      </c>
      <c r="D16" s="156">
        <f>'ULTRA FILTRATION'!V21</f>
        <v>282.3</v>
      </c>
      <c r="E16">
        <f>'ULTRA FILTRATION'!Z21</f>
        <v>1.4</v>
      </c>
      <c r="F16" s="156">
        <f>'ULTRA FILTRATION'!AH21</f>
        <v>183.92</v>
      </c>
      <c r="G16">
        <f>'ULTRA FILTRATION'!AL21</f>
        <v>1.6800000000000002</v>
      </c>
      <c r="H16" s="156">
        <f>'ULTRA FILTRATION'!AT21</f>
        <v>292.52</v>
      </c>
      <c r="I16">
        <f>'ULTRA FILTRATION'!AX21</f>
        <v>1.02</v>
      </c>
      <c r="J16" s="156">
        <f>'ULTRA FILTRATION'!BF21</f>
        <v>310</v>
      </c>
      <c r="K16">
        <f>'ULTRA FILTRATION'!BJ21</f>
        <v>0.4</v>
      </c>
      <c r="L16" s="156">
        <f>'ULTRA FILTRATION'!BR21</f>
        <v>0</v>
      </c>
      <c r="M16">
        <f>'ULTRA FILTRATION'!BV21</f>
        <v>0</v>
      </c>
      <c r="N16" s="156">
        <f>'ULTRA FILTRATION'!CD21</f>
        <v>10.94</v>
      </c>
      <c r="O16">
        <f>'ULTRA FILTRATION'!CH21</f>
        <v>-0.24</v>
      </c>
      <c r="P16" s="156">
        <f>'ULTRA FILTRATION'!CP21</f>
        <v>0</v>
      </c>
      <c r="Q16">
        <f>'ULTRA FILTRATION'!CT21</f>
        <v>-0.28000000000000003</v>
      </c>
      <c r="R16" s="156">
        <f t="shared" si="0"/>
        <v>1315.23</v>
      </c>
    </row>
    <row r="17" spans="1:18" x14ac:dyDescent="0.3">
      <c r="A17" s="155">
        <v>45505</v>
      </c>
      <c r="B17" s="156">
        <f>'ULTRA FILTRATION'!J22</f>
        <v>184.83</v>
      </c>
      <c r="C17">
        <f>'ULTRA FILTRATION'!N22</f>
        <v>0.69</v>
      </c>
      <c r="D17" s="156">
        <f>'ULTRA FILTRATION'!V22</f>
        <v>216.93</v>
      </c>
      <c r="E17">
        <f>'ULTRA FILTRATION'!Z22</f>
        <v>0.65</v>
      </c>
      <c r="F17" s="156" t="str">
        <f>'ULTRA FILTRATION'!AH22</f>
        <v>CIP</v>
      </c>
      <c r="G17" t="str">
        <f>'ULTRA FILTRATION'!AL22</f>
        <v>CIP</v>
      </c>
      <c r="H17" s="156" t="str">
        <f>'ULTRA FILTRATION'!AT22</f>
        <v>CIP</v>
      </c>
      <c r="I17" t="str">
        <f>'ULTRA FILTRATION'!AX22</f>
        <v>CIP</v>
      </c>
      <c r="J17" s="156">
        <f>'ULTRA FILTRATION'!BF22</f>
        <v>330.05</v>
      </c>
      <c r="K17">
        <f>'ULTRA FILTRATION'!BJ22</f>
        <v>0.56999999999999995</v>
      </c>
      <c r="L17" s="156">
        <f>'ULTRA FILTRATION'!BR22</f>
        <v>0</v>
      </c>
      <c r="M17">
        <f>'ULTRA FILTRATION'!BV22</f>
        <v>0</v>
      </c>
      <c r="N17" s="156">
        <f>'ULTRA FILTRATION'!CD22</f>
        <v>330.41</v>
      </c>
      <c r="O17">
        <f>'ULTRA FILTRATION'!CH22</f>
        <v>1.06</v>
      </c>
      <c r="P17" s="156">
        <f>'ULTRA FILTRATION'!CP22</f>
        <v>246.04</v>
      </c>
      <c r="Q17">
        <f>'ULTRA FILTRATION'!CT22</f>
        <v>1.2999999999999998</v>
      </c>
      <c r="R17" s="156">
        <f t="shared" si="0"/>
        <v>1308.26</v>
      </c>
    </row>
    <row r="18" spans="1:18" x14ac:dyDescent="0.3">
      <c r="A18" s="155">
        <v>45506</v>
      </c>
      <c r="B18" s="156">
        <f>'ULTRA FILTRATION'!J23</f>
        <v>311.42</v>
      </c>
      <c r="C18">
        <f>'ULTRA FILTRATION'!N23</f>
        <v>1.19</v>
      </c>
      <c r="D18" s="156">
        <f>'ULTRA FILTRATION'!V23</f>
        <v>323.27</v>
      </c>
      <c r="E18">
        <f>'ULTRA FILTRATION'!Z23</f>
        <v>1.04</v>
      </c>
      <c r="F18" s="156">
        <f>'ULTRA FILTRATION'!AH23</f>
        <v>347.32</v>
      </c>
      <c r="G18">
        <f>'ULTRA FILTRATION'!AL23</f>
        <v>0.99</v>
      </c>
      <c r="H18" s="156">
        <f>'ULTRA FILTRATION'!AT23</f>
        <v>272.99</v>
      </c>
      <c r="I18">
        <f>'ULTRA FILTRATION'!AX23</f>
        <v>1.26</v>
      </c>
      <c r="J18" s="156">
        <f>'ULTRA FILTRATION'!BF23</f>
        <v>333.21</v>
      </c>
      <c r="K18">
        <f>'ULTRA FILTRATION'!BJ23</f>
        <v>1.0899999999999999</v>
      </c>
      <c r="L18" s="156">
        <f>'ULTRA FILTRATION'!BR23</f>
        <v>283.75</v>
      </c>
      <c r="M18">
        <f>'ULTRA FILTRATION'!BV23</f>
        <v>1.1400000000000001</v>
      </c>
      <c r="N18" s="156">
        <f>'ULTRA FILTRATION'!CD23</f>
        <v>264.49</v>
      </c>
      <c r="O18">
        <f>'ULTRA FILTRATION'!CH23</f>
        <v>0.92999999999999994</v>
      </c>
      <c r="P18" s="156">
        <f>'ULTRA FILTRATION'!CP23</f>
        <v>206.08</v>
      </c>
      <c r="Q18">
        <f>'ULTRA FILTRATION'!CT23</f>
        <v>1.1200000000000001</v>
      </c>
      <c r="R18" s="156">
        <f t="shared" si="0"/>
        <v>2342.5299999999997</v>
      </c>
    </row>
    <row r="19" spans="1:18" x14ac:dyDescent="0.3">
      <c r="A19" s="155">
        <v>45507</v>
      </c>
      <c r="B19" s="156">
        <f>'ULTRA FILTRATION'!J24</f>
        <v>0</v>
      </c>
      <c r="C19">
        <f>'ULTRA FILTRATION'!N24</f>
        <v>0</v>
      </c>
      <c r="D19" s="156">
        <f>'ULTRA FILTRATION'!V24</f>
        <v>0</v>
      </c>
      <c r="E19">
        <f>'ULTRA FILTRATION'!Z24</f>
        <v>0</v>
      </c>
      <c r="F19" s="156">
        <f>'ULTRA FILTRATION'!AH24</f>
        <v>0</v>
      </c>
      <c r="G19">
        <f>'ULTRA FILTRATION'!AL24</f>
        <v>0</v>
      </c>
      <c r="H19" s="156">
        <f>'ULTRA FILTRATION'!AT24</f>
        <v>0</v>
      </c>
      <c r="I19">
        <f>'ULTRA FILTRATION'!AX24</f>
        <v>0</v>
      </c>
      <c r="J19" s="156">
        <f>'ULTRA FILTRATION'!BF24</f>
        <v>0</v>
      </c>
      <c r="K19">
        <f>'ULTRA FILTRATION'!BJ24</f>
        <v>0</v>
      </c>
      <c r="L19" s="156">
        <f>'ULTRA FILTRATION'!BR24</f>
        <v>0</v>
      </c>
      <c r="M19">
        <f>'ULTRA FILTRATION'!BV24</f>
        <v>0</v>
      </c>
      <c r="N19" s="156">
        <f>'ULTRA FILTRATION'!CD24</f>
        <v>0</v>
      </c>
      <c r="O19">
        <f>'ULTRA FILTRATION'!CH24</f>
        <v>0</v>
      </c>
      <c r="P19" s="156">
        <f>'ULTRA FILTRATION'!CP24</f>
        <v>0</v>
      </c>
      <c r="Q19">
        <f>'ULTRA FILTRATION'!CT24</f>
        <v>0</v>
      </c>
      <c r="R19" s="156">
        <f t="shared" si="0"/>
        <v>0</v>
      </c>
    </row>
    <row r="20" spans="1:18" x14ac:dyDescent="0.3">
      <c r="A20" s="155">
        <v>45508</v>
      </c>
      <c r="B20" s="156">
        <f>'ULTRA FILTRATION'!J25</f>
        <v>0</v>
      </c>
      <c r="C20">
        <f>'ULTRA FILTRATION'!N25</f>
        <v>0</v>
      </c>
      <c r="D20" s="156">
        <f>'ULTRA FILTRATION'!V25</f>
        <v>0</v>
      </c>
      <c r="E20">
        <f>'ULTRA FILTRATION'!Z25</f>
        <v>0</v>
      </c>
      <c r="F20" s="156">
        <f>'ULTRA FILTRATION'!AH25</f>
        <v>0</v>
      </c>
      <c r="G20">
        <f>'ULTRA FILTRATION'!AL25</f>
        <v>0</v>
      </c>
      <c r="H20" s="156">
        <f>'ULTRA FILTRATION'!AT25</f>
        <v>0</v>
      </c>
      <c r="I20">
        <f>'ULTRA FILTRATION'!AX25</f>
        <v>0</v>
      </c>
      <c r="J20" s="156">
        <f>'ULTRA FILTRATION'!BF25</f>
        <v>0</v>
      </c>
      <c r="K20">
        <f>'ULTRA FILTRATION'!BJ25</f>
        <v>0</v>
      </c>
      <c r="L20" s="156">
        <f>'ULTRA FILTRATION'!BR25</f>
        <v>0</v>
      </c>
      <c r="M20">
        <f>'ULTRA FILTRATION'!BV25</f>
        <v>0</v>
      </c>
      <c r="N20" s="156">
        <f>'ULTRA FILTRATION'!CD25</f>
        <v>0</v>
      </c>
      <c r="O20">
        <f>'ULTRA FILTRATION'!CH25</f>
        <v>0</v>
      </c>
      <c r="P20" s="156">
        <f>'ULTRA FILTRATION'!CP25</f>
        <v>0</v>
      </c>
      <c r="Q20">
        <f>'ULTRA FILTRATION'!CT25</f>
        <v>0</v>
      </c>
      <c r="R20" s="156">
        <f t="shared" si="0"/>
        <v>0</v>
      </c>
    </row>
    <row r="21" spans="1:18" x14ac:dyDescent="0.3">
      <c r="A21" s="155">
        <v>45509</v>
      </c>
      <c r="B21" s="156">
        <f>'ULTRA FILTRATION'!J26</f>
        <v>0</v>
      </c>
      <c r="C21">
        <f>'ULTRA FILTRATION'!N26</f>
        <v>0</v>
      </c>
      <c r="D21" s="156">
        <f>'ULTRA FILTRATION'!V26</f>
        <v>0</v>
      </c>
      <c r="E21">
        <f>'ULTRA FILTRATION'!Z26</f>
        <v>0</v>
      </c>
      <c r="F21" s="156">
        <f>'ULTRA FILTRATION'!AH26</f>
        <v>0</v>
      </c>
      <c r="G21">
        <f>'ULTRA FILTRATION'!AL26</f>
        <v>0</v>
      </c>
      <c r="H21" s="156">
        <f>'ULTRA FILTRATION'!AT26</f>
        <v>0</v>
      </c>
      <c r="I21">
        <f>'ULTRA FILTRATION'!AX26</f>
        <v>0</v>
      </c>
      <c r="J21" s="156">
        <f>'ULTRA FILTRATION'!BF26</f>
        <v>0</v>
      </c>
      <c r="K21">
        <f>'ULTRA FILTRATION'!BJ26</f>
        <v>0</v>
      </c>
      <c r="L21" s="156">
        <f>'ULTRA FILTRATION'!BR26</f>
        <v>0</v>
      </c>
      <c r="M21">
        <f>'ULTRA FILTRATION'!BV26</f>
        <v>0</v>
      </c>
      <c r="N21" s="156">
        <f>'ULTRA FILTRATION'!CD26</f>
        <v>0</v>
      </c>
      <c r="O21">
        <f>'ULTRA FILTRATION'!CH26</f>
        <v>0</v>
      </c>
      <c r="P21" s="156">
        <f>'ULTRA FILTRATION'!CP26</f>
        <v>0</v>
      </c>
      <c r="Q21">
        <f>'ULTRA FILTRATION'!CT26</f>
        <v>0</v>
      </c>
      <c r="R21" s="156">
        <f t="shared" si="0"/>
        <v>0</v>
      </c>
    </row>
    <row r="22" spans="1:18" x14ac:dyDescent="0.3">
      <c r="A22" s="155">
        <v>45510</v>
      </c>
      <c r="B22" s="156">
        <f>'ULTRA FILTRATION'!J27</f>
        <v>291.8</v>
      </c>
      <c r="C22">
        <f>'ULTRA FILTRATION'!N27</f>
        <v>1.1700000000000002</v>
      </c>
      <c r="D22" s="156">
        <f>'ULTRA FILTRATION'!V27</f>
        <v>302</v>
      </c>
      <c r="E22">
        <f>'ULTRA FILTRATION'!Z27</f>
        <v>1.08</v>
      </c>
      <c r="F22" s="156">
        <f>'ULTRA FILTRATION'!AH27</f>
        <v>230</v>
      </c>
      <c r="G22">
        <f>'ULTRA FILTRATION'!AL27</f>
        <v>0.9</v>
      </c>
      <c r="H22" s="156">
        <f>'ULTRA FILTRATION'!AT27</f>
        <v>215</v>
      </c>
      <c r="I22">
        <f>'ULTRA FILTRATION'!AX27</f>
        <v>1.2999999999999998</v>
      </c>
      <c r="J22" s="156">
        <f>'ULTRA FILTRATION'!BF27</f>
        <v>337.37</v>
      </c>
      <c r="K22">
        <f>'ULTRA FILTRATION'!BJ27</f>
        <v>0.9900000000000001</v>
      </c>
      <c r="L22" s="156">
        <f>'ULTRA FILTRATION'!BR27</f>
        <v>301.83999999999997</v>
      </c>
      <c r="M22">
        <f>'ULTRA FILTRATION'!BV27</f>
        <v>1.0699999999999998</v>
      </c>
      <c r="N22" s="156">
        <f>'ULTRA FILTRATION'!CD27</f>
        <v>360.43</v>
      </c>
      <c r="O22">
        <f>'ULTRA FILTRATION'!CH27</f>
        <v>1.04</v>
      </c>
      <c r="P22" s="156">
        <f>'ULTRA FILTRATION'!CP27</f>
        <v>241.97</v>
      </c>
      <c r="Q22">
        <f>'ULTRA FILTRATION'!CT27</f>
        <v>1.37</v>
      </c>
      <c r="R22" s="156">
        <f t="shared" si="0"/>
        <v>2280.41</v>
      </c>
    </row>
    <row r="23" spans="1:18" x14ac:dyDescent="0.3">
      <c r="A23" s="155">
        <v>45511</v>
      </c>
      <c r="B23" s="156">
        <f>'ULTRA FILTRATION'!J28</f>
        <v>316</v>
      </c>
      <c r="C23">
        <f>'ULTRA FILTRATION'!N28</f>
        <v>1.04</v>
      </c>
      <c r="D23" s="156">
        <f>'ULTRA FILTRATION'!V28</f>
        <v>276</v>
      </c>
      <c r="E23">
        <f>'ULTRA FILTRATION'!Z28</f>
        <v>1.08</v>
      </c>
      <c r="F23" s="156">
        <f>'ULTRA FILTRATION'!AH28</f>
        <v>240</v>
      </c>
      <c r="G23">
        <f>'ULTRA FILTRATION'!AL28</f>
        <v>0.94</v>
      </c>
      <c r="H23" s="156">
        <f>'ULTRA FILTRATION'!AT28</f>
        <v>274.35000000000002</v>
      </c>
      <c r="I23">
        <f>'ULTRA FILTRATION'!AX28</f>
        <v>1.34</v>
      </c>
      <c r="J23" s="156">
        <f>'ULTRA FILTRATION'!BF28</f>
        <v>285.2</v>
      </c>
      <c r="K23">
        <f>'ULTRA FILTRATION'!BJ28</f>
        <v>0.91</v>
      </c>
      <c r="L23" s="156">
        <f>'ULTRA FILTRATION'!BR28</f>
        <v>271</v>
      </c>
      <c r="M23">
        <f>'ULTRA FILTRATION'!BV28</f>
        <v>1.01</v>
      </c>
      <c r="N23" s="156">
        <f>'ULTRA FILTRATION'!CD28</f>
        <v>352.47</v>
      </c>
      <c r="O23">
        <f>'ULTRA FILTRATION'!CH28</f>
        <v>1.08</v>
      </c>
      <c r="P23" s="156">
        <f>'ULTRA FILTRATION'!CP28</f>
        <v>257.26</v>
      </c>
      <c r="Q23">
        <f>'ULTRA FILTRATION'!CT28</f>
        <v>1.4</v>
      </c>
      <c r="R23" s="156">
        <f t="shared" si="0"/>
        <v>2272.2799999999997</v>
      </c>
    </row>
    <row r="24" spans="1:18" x14ac:dyDescent="0.3">
      <c r="A24" s="155">
        <v>45512</v>
      </c>
      <c r="B24" s="156">
        <f>'ULTRA FILTRATION'!J29</f>
        <v>294.42</v>
      </c>
      <c r="C24">
        <f>'ULTRA FILTRATION'!N29</f>
        <v>1.04</v>
      </c>
      <c r="D24" s="156">
        <f>'ULTRA FILTRATION'!V29</f>
        <v>313.77</v>
      </c>
      <c r="E24">
        <f>'ULTRA FILTRATION'!Z29</f>
        <v>1.08</v>
      </c>
      <c r="F24" s="156">
        <f>'ULTRA FILTRATION'!AH29</f>
        <v>281.22000000000003</v>
      </c>
      <c r="G24">
        <f>'ULTRA FILTRATION'!AL29</f>
        <v>0.94</v>
      </c>
      <c r="H24" s="156">
        <f>'ULTRA FILTRATION'!AT29</f>
        <v>256.08</v>
      </c>
      <c r="I24">
        <f>'ULTRA FILTRATION'!AX29</f>
        <v>1.34</v>
      </c>
      <c r="J24" s="156">
        <f>'ULTRA FILTRATION'!BF29</f>
        <v>330.5</v>
      </c>
      <c r="K24">
        <f>'ULTRA FILTRATION'!BJ29</f>
        <v>0.91</v>
      </c>
      <c r="L24" s="156">
        <f>'ULTRA FILTRATION'!BR29</f>
        <v>286.92</v>
      </c>
      <c r="M24">
        <f>'ULTRA FILTRATION'!BV29</f>
        <v>1.01</v>
      </c>
      <c r="N24" s="156">
        <f>'ULTRA FILTRATION'!CD29</f>
        <v>263.31</v>
      </c>
      <c r="O24">
        <f>'ULTRA FILTRATION'!CH29</f>
        <v>1.08</v>
      </c>
      <c r="P24" s="156">
        <f>'ULTRA FILTRATION'!CP29</f>
        <v>195.23</v>
      </c>
      <c r="Q24">
        <f>'ULTRA FILTRATION'!CT29</f>
        <v>1.4</v>
      </c>
      <c r="R24" s="156">
        <f t="shared" si="0"/>
        <v>2221.4499999999998</v>
      </c>
    </row>
    <row r="25" spans="1:18" x14ac:dyDescent="0.3">
      <c r="A25" s="155">
        <v>45513</v>
      </c>
      <c r="B25" s="156">
        <f>'ULTRA FILTRATION'!J30</f>
        <v>300</v>
      </c>
      <c r="C25">
        <f>'ULTRA FILTRATION'!N30</f>
        <v>1</v>
      </c>
      <c r="D25" s="156">
        <f>'ULTRA FILTRATION'!V30</f>
        <v>300</v>
      </c>
      <c r="E25">
        <f>'ULTRA FILTRATION'!Z30</f>
        <v>0.9</v>
      </c>
      <c r="F25" s="156">
        <f>'ULTRA FILTRATION'!AH30</f>
        <v>250</v>
      </c>
      <c r="G25">
        <f>'ULTRA FILTRATION'!AL30</f>
        <v>1</v>
      </c>
      <c r="H25" s="156">
        <f>'ULTRA FILTRATION'!AT30</f>
        <v>240</v>
      </c>
      <c r="I25">
        <f>'ULTRA FILTRATION'!AX30</f>
        <v>1.18</v>
      </c>
      <c r="J25" s="156">
        <f>'ULTRA FILTRATION'!BF30</f>
        <v>335</v>
      </c>
      <c r="K25">
        <f>'ULTRA FILTRATION'!BJ30</f>
        <v>0.72</v>
      </c>
      <c r="L25" s="156">
        <f>'ULTRA FILTRATION'!BR30</f>
        <v>240</v>
      </c>
      <c r="M25">
        <f>'ULTRA FILTRATION'!BV30</f>
        <v>0.88</v>
      </c>
      <c r="N25" s="156">
        <f>'ULTRA FILTRATION'!CD30</f>
        <v>263</v>
      </c>
      <c r="O25">
        <f>'ULTRA FILTRATION'!CH30</f>
        <v>0.92</v>
      </c>
      <c r="P25" s="156">
        <f>'ULTRA FILTRATION'!CP30</f>
        <v>201</v>
      </c>
      <c r="Q25">
        <f>'ULTRA FILTRATION'!CT30</f>
        <v>1.1200000000000001</v>
      </c>
      <c r="R25" s="156">
        <f t="shared" si="0"/>
        <v>2129</v>
      </c>
    </row>
    <row r="26" spans="1:18" x14ac:dyDescent="0.3">
      <c r="A26" s="155">
        <v>45514</v>
      </c>
      <c r="B26" s="156">
        <f>'ULTRA FILTRATION'!J31</f>
        <v>0</v>
      </c>
      <c r="C26">
        <f>'ULTRA FILTRATION'!N31</f>
        <v>0</v>
      </c>
      <c r="D26" s="156">
        <f>'ULTRA FILTRATION'!V31</f>
        <v>0</v>
      </c>
      <c r="E26">
        <f>'ULTRA FILTRATION'!Z31</f>
        <v>0</v>
      </c>
      <c r="F26" s="156">
        <f>'ULTRA FILTRATION'!AH31</f>
        <v>0</v>
      </c>
      <c r="G26">
        <f>'ULTRA FILTRATION'!AL31</f>
        <v>0</v>
      </c>
      <c r="H26" s="156">
        <f>'ULTRA FILTRATION'!AT31</f>
        <v>0</v>
      </c>
      <c r="I26">
        <f>'ULTRA FILTRATION'!AX31</f>
        <v>0</v>
      </c>
      <c r="J26" s="156">
        <f>'ULTRA FILTRATION'!BF31</f>
        <v>0</v>
      </c>
      <c r="K26">
        <f>'ULTRA FILTRATION'!BJ31</f>
        <v>0</v>
      </c>
      <c r="L26" s="156">
        <f>'ULTRA FILTRATION'!BR31</f>
        <v>0</v>
      </c>
      <c r="M26">
        <f>'ULTRA FILTRATION'!BV31</f>
        <v>0</v>
      </c>
      <c r="N26" s="156">
        <f>'ULTRA FILTRATION'!CD31</f>
        <v>0</v>
      </c>
      <c r="O26">
        <f>'ULTRA FILTRATION'!CH31</f>
        <v>0</v>
      </c>
      <c r="P26" s="156">
        <f>'ULTRA FILTRATION'!CP31</f>
        <v>0</v>
      </c>
      <c r="Q26">
        <f>'ULTRA FILTRATION'!CT31</f>
        <v>0</v>
      </c>
      <c r="R26" s="156">
        <f t="shared" si="0"/>
        <v>0</v>
      </c>
    </row>
    <row r="27" spans="1:18" x14ac:dyDescent="0.3">
      <c r="A27" s="155">
        <v>45515</v>
      </c>
      <c r="B27" s="156">
        <f>'ULTRA FILTRATION'!J32</f>
        <v>0</v>
      </c>
      <c r="C27">
        <f>'ULTRA FILTRATION'!N32</f>
        <v>0</v>
      </c>
      <c r="D27" s="156">
        <f>'ULTRA FILTRATION'!V32</f>
        <v>0</v>
      </c>
      <c r="E27">
        <f>'ULTRA FILTRATION'!Z32</f>
        <v>0</v>
      </c>
      <c r="F27" s="156">
        <f>'ULTRA FILTRATION'!AH32</f>
        <v>0</v>
      </c>
      <c r="G27">
        <f>'ULTRA FILTRATION'!AL32</f>
        <v>0</v>
      </c>
      <c r="H27" s="156">
        <f>'ULTRA FILTRATION'!AT32</f>
        <v>0</v>
      </c>
      <c r="I27">
        <f>'ULTRA FILTRATION'!AX32</f>
        <v>0</v>
      </c>
      <c r="J27" s="156">
        <f>'ULTRA FILTRATION'!BF32</f>
        <v>0</v>
      </c>
      <c r="K27">
        <f>'ULTRA FILTRATION'!BJ32</f>
        <v>0</v>
      </c>
      <c r="L27" s="156">
        <f>'ULTRA FILTRATION'!BR32</f>
        <v>0</v>
      </c>
      <c r="M27">
        <f>'ULTRA FILTRATION'!BV32</f>
        <v>0</v>
      </c>
      <c r="N27" s="156">
        <f>'ULTRA FILTRATION'!CD32</f>
        <v>0</v>
      </c>
      <c r="O27">
        <f>'ULTRA FILTRATION'!CH32</f>
        <v>0</v>
      </c>
      <c r="P27" s="156">
        <f>'ULTRA FILTRATION'!CP32</f>
        <v>0</v>
      </c>
      <c r="Q27">
        <f>'ULTRA FILTRATION'!CT32</f>
        <v>0</v>
      </c>
      <c r="R27" s="156">
        <f t="shared" si="0"/>
        <v>0</v>
      </c>
    </row>
    <row r="28" spans="1:18" x14ac:dyDescent="0.3">
      <c r="A28" s="155">
        <v>45516</v>
      </c>
      <c r="B28" s="156">
        <f>'ULTRA FILTRATION'!J33</f>
        <v>260</v>
      </c>
      <c r="C28">
        <f>'ULTRA FILTRATION'!N33</f>
        <v>0.98</v>
      </c>
      <c r="D28" s="156">
        <f>'ULTRA FILTRATION'!V33</f>
        <v>260</v>
      </c>
      <c r="E28">
        <f>'ULTRA FILTRATION'!Z33</f>
        <v>0.91</v>
      </c>
      <c r="F28" s="156">
        <f>'ULTRA FILTRATION'!AH33</f>
        <v>214</v>
      </c>
      <c r="G28">
        <f>'ULTRA FILTRATION'!AL33</f>
        <v>1</v>
      </c>
      <c r="H28" s="156">
        <f>'ULTRA FILTRATION'!AT33</f>
        <v>264</v>
      </c>
      <c r="I28">
        <f>'ULTRA FILTRATION'!AX33</f>
        <v>1.36</v>
      </c>
      <c r="J28" s="156">
        <f>'ULTRA FILTRATION'!BF33</f>
        <v>278</v>
      </c>
      <c r="K28">
        <f>'ULTRA FILTRATION'!BJ33</f>
        <v>0.84999999999999987</v>
      </c>
      <c r="L28" s="156">
        <f>'ULTRA FILTRATION'!BR33</f>
        <v>248</v>
      </c>
      <c r="M28">
        <f>'ULTRA FILTRATION'!BV33</f>
        <v>0.92</v>
      </c>
      <c r="N28" s="156">
        <f>'ULTRA FILTRATION'!CD33</f>
        <v>308</v>
      </c>
      <c r="O28">
        <f>'ULTRA FILTRATION'!CH33</f>
        <v>1.07</v>
      </c>
      <c r="P28" s="156">
        <f>'ULTRA FILTRATION'!CP33</f>
        <v>237</v>
      </c>
      <c r="Q28">
        <f>'ULTRA FILTRATION'!CT33</f>
        <v>1.38</v>
      </c>
      <c r="R28" s="156">
        <f t="shared" si="0"/>
        <v>2069</v>
      </c>
    </row>
    <row r="29" spans="1:18" x14ac:dyDescent="0.3">
      <c r="A29" s="155">
        <v>45517</v>
      </c>
      <c r="B29" s="156">
        <f>'ULTRA FILTRATION'!J34</f>
        <v>240</v>
      </c>
      <c r="C29">
        <f>'ULTRA FILTRATION'!N34</f>
        <v>0.92</v>
      </c>
      <c r="D29" s="156">
        <f>'ULTRA FILTRATION'!V34</f>
        <v>254</v>
      </c>
      <c r="E29">
        <f>'ULTRA FILTRATION'!Z34</f>
        <v>0.9</v>
      </c>
      <c r="F29" s="156">
        <f>'ULTRA FILTRATION'!AH34</f>
        <v>223</v>
      </c>
      <c r="G29">
        <f>'ULTRA FILTRATION'!AL34</f>
        <v>1</v>
      </c>
      <c r="H29" s="156">
        <f>'ULTRA FILTRATION'!AT34</f>
        <v>251</v>
      </c>
      <c r="I29">
        <f>'ULTRA FILTRATION'!AX34</f>
        <v>1.28</v>
      </c>
      <c r="J29" s="156">
        <f>'ULTRA FILTRATION'!BF34</f>
        <v>304</v>
      </c>
      <c r="K29">
        <f>'ULTRA FILTRATION'!BJ34</f>
        <v>0.95</v>
      </c>
      <c r="L29" s="156">
        <f>'ULTRA FILTRATION'!BR34</f>
        <v>245</v>
      </c>
      <c r="M29">
        <f>'ULTRA FILTRATION'!BV34</f>
        <v>0.8</v>
      </c>
      <c r="N29" s="156">
        <f>'ULTRA FILTRATION'!CD34</f>
        <v>285</v>
      </c>
      <c r="O29">
        <f>'ULTRA FILTRATION'!CH34</f>
        <v>1.1000000000000001</v>
      </c>
      <c r="P29" s="156">
        <f>'ULTRA FILTRATION'!CP34</f>
        <v>256</v>
      </c>
      <c r="Q29">
        <f>'ULTRA FILTRATION'!CT34</f>
        <v>1.39</v>
      </c>
      <c r="R29" s="156">
        <f t="shared" ref="R29:R41" si="1">SUM(B29,D29,F29,H29,J29,L29,N29,P29)</f>
        <v>2058</v>
      </c>
    </row>
    <row r="30" spans="1:18" x14ac:dyDescent="0.3">
      <c r="A30" s="155">
        <v>45518</v>
      </c>
      <c r="B30" s="156">
        <f>'ULTRA FILTRATION'!J35</f>
        <v>0</v>
      </c>
      <c r="C30">
        <f>'ULTRA FILTRATION'!N35</f>
        <v>0</v>
      </c>
      <c r="D30" s="156">
        <f>'ULTRA FILTRATION'!V35</f>
        <v>0</v>
      </c>
      <c r="E30">
        <f>'ULTRA FILTRATION'!Z35</f>
        <v>0</v>
      </c>
      <c r="F30" s="156" t="str">
        <f>'ULTRA FILTRATION'!AH35</f>
        <v>CIP</v>
      </c>
      <c r="G30" t="str">
        <f>'ULTRA FILTRATION'!AL35</f>
        <v>CIP</v>
      </c>
      <c r="H30" s="156">
        <f>'ULTRA FILTRATION'!AT35</f>
        <v>0</v>
      </c>
      <c r="I30">
        <f>'ULTRA FILTRATION'!AX35</f>
        <v>0</v>
      </c>
      <c r="J30" s="156">
        <f>'ULTRA FILTRATION'!BF35</f>
        <v>0</v>
      </c>
      <c r="K30">
        <f>'ULTRA FILTRATION'!BJ35</f>
        <v>0</v>
      </c>
      <c r="L30" s="156">
        <f>'ULTRA FILTRATION'!BR35</f>
        <v>0</v>
      </c>
      <c r="M30">
        <f>'ULTRA FILTRATION'!BV35</f>
        <v>0</v>
      </c>
      <c r="N30" s="156">
        <f>'ULTRA FILTRATION'!CD35</f>
        <v>0</v>
      </c>
      <c r="O30">
        <f>'ULTRA FILTRATION'!CH35</f>
        <v>0</v>
      </c>
      <c r="P30" s="156">
        <f>'ULTRA FILTRATION'!CP35</f>
        <v>0</v>
      </c>
      <c r="Q30">
        <f>'ULTRA FILTRATION'!CT35</f>
        <v>0</v>
      </c>
      <c r="R30" s="156">
        <f t="shared" si="1"/>
        <v>0</v>
      </c>
    </row>
    <row r="31" spans="1:18" x14ac:dyDescent="0.3">
      <c r="A31" s="155">
        <v>45519</v>
      </c>
      <c r="B31" s="156">
        <f>'ULTRA FILTRATION'!J36</f>
        <v>218</v>
      </c>
      <c r="C31">
        <f>'ULTRA FILTRATION'!N36</f>
        <v>0.86</v>
      </c>
      <c r="D31" s="156">
        <f>'ULTRA FILTRATION'!V36</f>
        <v>224</v>
      </c>
      <c r="E31">
        <f>'ULTRA FILTRATION'!Z36</f>
        <v>0.88</v>
      </c>
      <c r="F31" s="156">
        <f>'ULTRA FILTRATION'!AH36</f>
        <v>310</v>
      </c>
      <c r="G31">
        <f>'ULTRA FILTRATION'!AL36</f>
        <v>1.01</v>
      </c>
      <c r="H31" s="156">
        <f>'ULTRA FILTRATION'!AT36</f>
        <v>225</v>
      </c>
      <c r="I31">
        <f>'ULTRA FILTRATION'!AX36</f>
        <v>1.36</v>
      </c>
      <c r="J31" s="156">
        <f>'ULTRA FILTRATION'!BF36</f>
        <v>331</v>
      </c>
      <c r="K31">
        <f>'ULTRA FILTRATION'!BJ36</f>
        <v>1.1499999999999999</v>
      </c>
      <c r="L31" s="156">
        <f>'ULTRA FILTRATION'!BR36</f>
        <v>240</v>
      </c>
      <c r="M31">
        <f>'ULTRA FILTRATION'!BV36</f>
        <v>0.81</v>
      </c>
      <c r="N31" s="156" t="str">
        <f>'ULTRA FILTRATION'!CD36</f>
        <v>CIP</v>
      </c>
      <c r="O31" t="str">
        <f>'ULTRA FILTRATION'!CH36</f>
        <v>CIP</v>
      </c>
      <c r="P31" s="156" t="str">
        <f>'ULTRA FILTRATION'!CP36</f>
        <v>CIP</v>
      </c>
      <c r="Q31" t="str">
        <f>'ULTRA FILTRATION'!CT36</f>
        <v>CIP</v>
      </c>
      <c r="R31" s="156">
        <f t="shared" si="1"/>
        <v>1548</v>
      </c>
    </row>
    <row r="32" spans="1:18" x14ac:dyDescent="0.3">
      <c r="A32" s="155">
        <v>45520</v>
      </c>
      <c r="B32" s="156">
        <f>'ULTRA FILTRATION'!J37</f>
        <v>220.5</v>
      </c>
      <c r="C32">
        <f>'ULTRA FILTRATION'!N37</f>
        <v>0.82</v>
      </c>
      <c r="D32" s="156">
        <f>'ULTRA FILTRATION'!V37</f>
        <v>221</v>
      </c>
      <c r="E32">
        <f>'ULTRA FILTRATION'!Z37</f>
        <v>0.74</v>
      </c>
      <c r="F32" s="156" t="str">
        <f>'ULTRA FILTRATION'!AH37</f>
        <v>Arr</v>
      </c>
      <c r="G32" t="str">
        <f>'ULTRA FILTRATION'!AL37</f>
        <v>Arr</v>
      </c>
      <c r="H32" s="156" t="str">
        <f>'ULTRA FILTRATION'!AT37</f>
        <v>Arr</v>
      </c>
      <c r="I32" t="str">
        <f>'ULTRA FILTRATION'!AX37</f>
        <v>Arr</v>
      </c>
      <c r="J32" s="156">
        <f>'ULTRA FILTRATION'!BF37</f>
        <v>228</v>
      </c>
      <c r="K32">
        <f>'ULTRA FILTRATION'!BJ37</f>
        <v>0.74</v>
      </c>
      <c r="L32" s="156">
        <f>'ULTRA FILTRATION'!BR37</f>
        <v>241</v>
      </c>
      <c r="M32">
        <f>'ULTRA FILTRATION'!BV37</f>
        <v>0.61</v>
      </c>
      <c r="N32" s="156">
        <f>'ULTRA FILTRATION'!CD37</f>
        <v>387.6</v>
      </c>
      <c r="O32">
        <f>'ULTRA FILTRATION'!CH37</f>
        <v>0.91</v>
      </c>
      <c r="P32" s="156">
        <f>'ULTRA FILTRATION'!CP37</f>
        <v>251.2</v>
      </c>
      <c r="Q32">
        <f>'ULTRA FILTRATION'!CT37</f>
        <v>1.39</v>
      </c>
      <c r="R32" s="156">
        <f t="shared" si="1"/>
        <v>1549.3</v>
      </c>
    </row>
    <row r="33" spans="1:18" x14ac:dyDescent="0.3">
      <c r="A33" s="155">
        <v>45521</v>
      </c>
      <c r="B33" s="156">
        <f>'ULTRA FILTRATION'!J38</f>
        <v>0</v>
      </c>
      <c r="C33">
        <f>'ULTRA FILTRATION'!N38</f>
        <v>0</v>
      </c>
      <c r="D33" s="156">
        <f>'ULTRA FILTRATION'!V38</f>
        <v>0</v>
      </c>
      <c r="E33">
        <f>'ULTRA FILTRATION'!Z38</f>
        <v>0</v>
      </c>
      <c r="F33" s="156">
        <f>'ULTRA FILTRATION'!AH38</f>
        <v>0</v>
      </c>
      <c r="G33">
        <f>'ULTRA FILTRATION'!AL38</f>
        <v>0</v>
      </c>
      <c r="H33" s="156">
        <f>'ULTRA FILTRATION'!AT38</f>
        <v>0</v>
      </c>
      <c r="I33">
        <f>'ULTRA FILTRATION'!AX38</f>
        <v>0</v>
      </c>
      <c r="J33" s="156">
        <f>'ULTRA FILTRATION'!BF38</f>
        <v>0</v>
      </c>
      <c r="K33">
        <f>'ULTRA FILTRATION'!BJ38</f>
        <v>0</v>
      </c>
      <c r="L33" s="156">
        <f>'ULTRA FILTRATION'!BR38</f>
        <v>0</v>
      </c>
      <c r="M33">
        <f>'ULTRA FILTRATION'!BV38</f>
        <v>0</v>
      </c>
      <c r="N33" s="156">
        <f>'ULTRA FILTRATION'!CD38</f>
        <v>0</v>
      </c>
      <c r="O33">
        <f>'ULTRA FILTRATION'!CH38</f>
        <v>0</v>
      </c>
      <c r="P33" s="156">
        <f>'ULTRA FILTRATION'!CP38</f>
        <v>0</v>
      </c>
      <c r="Q33">
        <f>'ULTRA FILTRATION'!CT38</f>
        <v>0</v>
      </c>
      <c r="R33" s="156">
        <f t="shared" si="1"/>
        <v>0</v>
      </c>
    </row>
    <row r="34" spans="1:18" x14ac:dyDescent="0.3">
      <c r="A34" s="155">
        <v>45522</v>
      </c>
      <c r="B34" s="156">
        <f>'ULTRA FILTRATION'!J39</f>
        <v>0</v>
      </c>
      <c r="C34">
        <f>'ULTRA FILTRATION'!N39</f>
        <v>0</v>
      </c>
      <c r="D34" s="156">
        <f>'ULTRA FILTRATION'!V39</f>
        <v>0</v>
      </c>
      <c r="E34">
        <f>'ULTRA FILTRATION'!Z39</f>
        <v>0</v>
      </c>
      <c r="F34" s="156">
        <f>'ULTRA FILTRATION'!AH39</f>
        <v>0</v>
      </c>
      <c r="G34">
        <f>'ULTRA FILTRATION'!AL39</f>
        <v>0</v>
      </c>
      <c r="H34" s="156">
        <f>'ULTRA FILTRATION'!AT39</f>
        <v>0</v>
      </c>
      <c r="I34">
        <f>'ULTRA FILTRATION'!AX39</f>
        <v>0</v>
      </c>
      <c r="J34" s="156">
        <f>'ULTRA FILTRATION'!BF39</f>
        <v>0</v>
      </c>
      <c r="K34">
        <f>'ULTRA FILTRATION'!BJ39</f>
        <v>0</v>
      </c>
      <c r="L34" s="156">
        <f>'ULTRA FILTRATION'!BR39</f>
        <v>0</v>
      </c>
      <c r="M34">
        <f>'ULTRA FILTRATION'!BV39</f>
        <v>0</v>
      </c>
      <c r="N34" s="156">
        <f>'ULTRA FILTRATION'!CD39</f>
        <v>0</v>
      </c>
      <c r="O34">
        <f>'ULTRA FILTRATION'!CH39</f>
        <v>0</v>
      </c>
      <c r="P34" s="156">
        <f>'ULTRA FILTRATION'!CP39</f>
        <v>0</v>
      </c>
      <c r="Q34">
        <f>'ULTRA FILTRATION'!CT39</f>
        <v>0</v>
      </c>
      <c r="R34" s="156">
        <f t="shared" si="1"/>
        <v>0</v>
      </c>
    </row>
    <row r="35" spans="1:18" x14ac:dyDescent="0.3">
      <c r="A35" s="155">
        <v>45523</v>
      </c>
      <c r="B35" s="156">
        <f>'ULTRA FILTRATION'!J40</f>
        <v>288</v>
      </c>
      <c r="C35">
        <f>'ULTRA FILTRATION'!N40</f>
        <v>1.1299999999999999</v>
      </c>
      <c r="D35" s="156">
        <f>'ULTRA FILTRATION'!V40</f>
        <v>306.27</v>
      </c>
      <c r="E35">
        <f>'ULTRA FILTRATION'!Z40</f>
        <v>1.01</v>
      </c>
      <c r="F35" s="156">
        <f>'ULTRA FILTRATION'!AH40</f>
        <v>242.61</v>
      </c>
      <c r="G35">
        <f>'ULTRA FILTRATION'!AL40</f>
        <v>1.22</v>
      </c>
      <c r="H35" s="156">
        <f>'ULTRA FILTRATION'!AT40</f>
        <v>247</v>
      </c>
      <c r="I35">
        <f>'ULTRA FILTRATION'!AX40</f>
        <v>1.26</v>
      </c>
      <c r="J35" s="156">
        <f>'ULTRA FILTRATION'!BF40</f>
        <v>239.44</v>
      </c>
      <c r="K35">
        <f>'ULTRA FILTRATION'!BJ40</f>
        <v>0.81</v>
      </c>
      <c r="L35" s="156">
        <f>'ULTRA FILTRATION'!BR40</f>
        <v>208.97</v>
      </c>
      <c r="M35">
        <f>'ULTRA FILTRATION'!BV40</f>
        <v>0.85</v>
      </c>
      <c r="N35" s="156">
        <f>'ULTRA FILTRATION'!CD40</f>
        <v>293.43</v>
      </c>
      <c r="O35">
        <f>'ULTRA FILTRATION'!CH40</f>
        <v>0.87</v>
      </c>
      <c r="P35" s="156">
        <f>'ULTRA FILTRATION'!CP40</f>
        <v>201.01</v>
      </c>
      <c r="Q35">
        <f>'ULTRA FILTRATION'!CT40</f>
        <v>1.31</v>
      </c>
      <c r="R35" s="156">
        <f t="shared" si="1"/>
        <v>2026.7300000000002</v>
      </c>
    </row>
    <row r="36" spans="1:18" x14ac:dyDescent="0.3">
      <c r="A36" s="155">
        <v>45524</v>
      </c>
      <c r="B36" s="156">
        <f>'ULTRA FILTRATION'!J41</f>
        <v>0</v>
      </c>
      <c r="C36">
        <f>'ULTRA FILTRATION'!N41</f>
        <v>0</v>
      </c>
      <c r="D36" s="156">
        <f>'ULTRA FILTRATION'!V41</f>
        <v>0</v>
      </c>
      <c r="E36">
        <f>'ULTRA FILTRATION'!Z41</f>
        <v>0</v>
      </c>
      <c r="F36" s="156">
        <f>'ULTRA FILTRATION'!AH41</f>
        <v>0</v>
      </c>
      <c r="G36">
        <f>'ULTRA FILTRATION'!AL41</f>
        <v>0</v>
      </c>
      <c r="H36" s="156">
        <f>'ULTRA FILTRATION'!AT41</f>
        <v>0</v>
      </c>
      <c r="I36">
        <f>'ULTRA FILTRATION'!AX41</f>
        <v>0</v>
      </c>
      <c r="J36" s="156">
        <f>'ULTRA FILTRATION'!BF41</f>
        <v>0</v>
      </c>
      <c r="K36">
        <f>'ULTRA FILTRATION'!BJ41</f>
        <v>0</v>
      </c>
      <c r="L36" s="156">
        <f>'ULTRA FILTRATION'!BR41</f>
        <v>0</v>
      </c>
      <c r="M36">
        <f>'ULTRA FILTRATION'!BV41</f>
        <v>0</v>
      </c>
      <c r="N36" s="156">
        <f>'ULTRA FILTRATION'!CD41</f>
        <v>0</v>
      </c>
      <c r="O36">
        <f>'ULTRA FILTRATION'!CH41</f>
        <v>0</v>
      </c>
      <c r="P36" s="156">
        <f>'ULTRA FILTRATION'!CP41</f>
        <v>0</v>
      </c>
      <c r="Q36">
        <f>'ULTRA FILTRATION'!CT41</f>
        <v>0</v>
      </c>
      <c r="R36" s="156">
        <f t="shared" si="1"/>
        <v>0</v>
      </c>
    </row>
    <row r="37" spans="1:18" x14ac:dyDescent="0.3">
      <c r="A37" s="155">
        <v>45525</v>
      </c>
      <c r="B37" s="156">
        <f>'ULTRA FILTRATION'!J42</f>
        <v>0</v>
      </c>
      <c r="C37">
        <f>'ULTRA FILTRATION'!N42</f>
        <v>0</v>
      </c>
      <c r="D37" s="156">
        <f>'ULTRA FILTRATION'!V42</f>
        <v>0</v>
      </c>
      <c r="E37">
        <f>'ULTRA FILTRATION'!Z42</f>
        <v>0</v>
      </c>
      <c r="F37" s="156">
        <f>'ULTRA FILTRATION'!AH42</f>
        <v>0</v>
      </c>
      <c r="G37">
        <f>'ULTRA FILTRATION'!AL42</f>
        <v>0</v>
      </c>
      <c r="H37" s="156">
        <f>'ULTRA FILTRATION'!AT42</f>
        <v>0</v>
      </c>
      <c r="I37">
        <f>'ULTRA FILTRATION'!AX42</f>
        <v>0</v>
      </c>
      <c r="J37" s="156">
        <f>'ULTRA FILTRATION'!BF42</f>
        <v>0</v>
      </c>
      <c r="K37">
        <f>'ULTRA FILTRATION'!BJ42</f>
        <v>0</v>
      </c>
      <c r="L37" s="156">
        <f>'ULTRA FILTRATION'!BR42</f>
        <v>0</v>
      </c>
      <c r="M37">
        <f>'ULTRA FILTRATION'!BV42</f>
        <v>0</v>
      </c>
      <c r="N37" s="156">
        <f>'ULTRA FILTRATION'!CD42</f>
        <v>0</v>
      </c>
      <c r="O37">
        <f>'ULTRA FILTRATION'!CH42</f>
        <v>0</v>
      </c>
      <c r="P37" s="156">
        <f>'ULTRA FILTRATION'!CP42</f>
        <v>0</v>
      </c>
      <c r="Q37">
        <f>'ULTRA FILTRATION'!CT42</f>
        <v>0</v>
      </c>
      <c r="R37" s="156">
        <f t="shared" si="1"/>
        <v>0</v>
      </c>
    </row>
    <row r="38" spans="1:18" x14ac:dyDescent="0.3">
      <c r="A38" s="155">
        <v>45526</v>
      </c>
      <c r="B38" s="156">
        <f>'ULTRA FILTRATION'!J43</f>
        <v>301</v>
      </c>
      <c r="C38">
        <f>'ULTRA FILTRATION'!N43</f>
        <v>1.22</v>
      </c>
      <c r="D38" s="156">
        <f>'ULTRA FILTRATION'!V43</f>
        <v>305.89999999999998</v>
      </c>
      <c r="E38">
        <f>'ULTRA FILTRATION'!Z43</f>
        <v>1.07</v>
      </c>
      <c r="F38" s="156">
        <f>'ULTRA FILTRATION'!AH43</f>
        <v>266.75</v>
      </c>
      <c r="G38">
        <f>'ULTRA FILTRATION'!AL43</f>
        <v>1.39</v>
      </c>
      <c r="H38" s="156">
        <f>'ULTRA FILTRATION'!AT43</f>
        <v>287</v>
      </c>
      <c r="I38">
        <f>'ULTRA FILTRATION'!AX43</f>
        <v>1.38</v>
      </c>
      <c r="J38" s="156">
        <f>'ULTRA FILTRATION'!BF43</f>
        <v>320.73</v>
      </c>
      <c r="K38">
        <f>'ULTRA FILTRATION'!BJ43</f>
        <v>1.07</v>
      </c>
      <c r="L38" s="156">
        <f>'ULTRA FILTRATION'!BR43</f>
        <v>291.08</v>
      </c>
      <c r="M38">
        <f>'ULTRA FILTRATION'!BV43</f>
        <v>1.1200000000000001</v>
      </c>
      <c r="N38" s="156">
        <f>'ULTRA FILTRATION'!CD43</f>
        <v>351.48</v>
      </c>
      <c r="O38">
        <f>'ULTRA FILTRATION'!CH43</f>
        <v>1.1399999999999999</v>
      </c>
      <c r="P38" s="156">
        <f>'ULTRA FILTRATION'!CP43</f>
        <v>226</v>
      </c>
      <c r="Q38">
        <f>'ULTRA FILTRATION'!CT43</f>
        <v>1.55</v>
      </c>
      <c r="R38" s="156">
        <f t="shared" si="1"/>
        <v>2349.94</v>
      </c>
    </row>
    <row r="39" spans="1:18" x14ac:dyDescent="0.3">
      <c r="A39" s="155">
        <v>45527</v>
      </c>
      <c r="B39" s="156">
        <f>'ULTRA FILTRATION'!J44</f>
        <v>300.39</v>
      </c>
      <c r="C39">
        <f>'ULTRA FILTRATION'!N44</f>
        <v>1.31</v>
      </c>
      <c r="D39" s="156">
        <f>'ULTRA FILTRATION'!V44</f>
        <v>316</v>
      </c>
      <c r="E39">
        <f>'ULTRA FILTRATION'!Z44</f>
        <v>1.1599999999999999</v>
      </c>
      <c r="F39" s="156">
        <f>'ULTRA FILTRATION'!AH44</f>
        <v>231</v>
      </c>
      <c r="G39">
        <f>'ULTRA FILTRATION'!AL44</f>
        <v>1.35</v>
      </c>
      <c r="H39" s="156">
        <f>'ULTRA FILTRATION'!AT44</f>
        <v>238.4</v>
      </c>
      <c r="I39">
        <f>'ULTRA FILTRATION'!AX44</f>
        <v>1.31</v>
      </c>
      <c r="J39" s="156">
        <f>'ULTRA FILTRATION'!BF44</f>
        <v>287.39999999999998</v>
      </c>
      <c r="K39">
        <f>'ULTRA FILTRATION'!BJ44</f>
        <v>0.97</v>
      </c>
      <c r="L39" s="156">
        <f>'ULTRA FILTRATION'!BR44</f>
        <v>230.13</v>
      </c>
      <c r="M39">
        <f>'ULTRA FILTRATION'!BV44</f>
        <v>0.96</v>
      </c>
      <c r="N39" s="156">
        <f>'ULTRA FILTRATION'!CD44</f>
        <v>293.61</v>
      </c>
      <c r="O39">
        <f>'ULTRA FILTRATION'!CH44</f>
        <v>0.98</v>
      </c>
      <c r="P39" s="156">
        <f>'ULTRA FILTRATION'!CP44</f>
        <v>196</v>
      </c>
      <c r="Q39">
        <f>'ULTRA FILTRATION'!CT44</f>
        <v>1.45</v>
      </c>
      <c r="R39" s="156">
        <f t="shared" si="1"/>
        <v>2092.9300000000003</v>
      </c>
    </row>
    <row r="40" spans="1:18" x14ac:dyDescent="0.3">
      <c r="A40" s="155">
        <v>45528</v>
      </c>
      <c r="B40" s="156">
        <f>'ULTRA FILTRATION'!J45</f>
        <v>0</v>
      </c>
      <c r="C40">
        <f>'ULTRA FILTRATION'!N45</f>
        <v>0</v>
      </c>
      <c r="D40" s="156">
        <f>'ULTRA FILTRATION'!V45</f>
        <v>0</v>
      </c>
      <c r="E40">
        <f>'ULTRA FILTRATION'!Z45</f>
        <v>0</v>
      </c>
      <c r="F40" s="156">
        <f>'ULTRA FILTRATION'!AH45</f>
        <v>0</v>
      </c>
      <c r="G40">
        <f>'ULTRA FILTRATION'!AL45</f>
        <v>0</v>
      </c>
      <c r="H40" s="156">
        <f>'ULTRA FILTRATION'!AT45</f>
        <v>0</v>
      </c>
      <c r="I40">
        <f>'ULTRA FILTRATION'!AX45</f>
        <v>0</v>
      </c>
      <c r="J40" s="156">
        <f>'ULTRA FILTRATION'!BF45</f>
        <v>0</v>
      </c>
      <c r="K40">
        <f>'ULTRA FILTRATION'!BJ45</f>
        <v>0</v>
      </c>
      <c r="L40" s="156">
        <f>'ULTRA FILTRATION'!BR45</f>
        <v>0</v>
      </c>
      <c r="M40">
        <f>'ULTRA FILTRATION'!BV45</f>
        <v>0</v>
      </c>
      <c r="N40" s="156">
        <f>'ULTRA FILTRATION'!CD45</f>
        <v>0</v>
      </c>
      <c r="O40">
        <f>'ULTRA FILTRATION'!CH45</f>
        <v>0</v>
      </c>
      <c r="P40" s="156">
        <f>'ULTRA FILTRATION'!CP45</f>
        <v>0</v>
      </c>
      <c r="Q40">
        <f>'ULTRA FILTRATION'!CT45</f>
        <v>0</v>
      </c>
      <c r="R40" s="156">
        <f t="shared" si="1"/>
        <v>0</v>
      </c>
    </row>
    <row r="41" spans="1:18" x14ac:dyDescent="0.3">
      <c r="A41" s="155">
        <v>45529</v>
      </c>
      <c r="B41" s="156">
        <f>'ULTRA FILTRATION'!J46</f>
        <v>0</v>
      </c>
      <c r="C41">
        <f>'ULTRA FILTRATION'!N46</f>
        <v>0</v>
      </c>
      <c r="D41" s="156">
        <f>'ULTRA FILTRATION'!V46</f>
        <v>0</v>
      </c>
      <c r="E41">
        <f>'ULTRA FILTRATION'!Z46</f>
        <v>0</v>
      </c>
      <c r="F41" s="156">
        <f>'ULTRA FILTRATION'!AH46</f>
        <v>0</v>
      </c>
      <c r="G41">
        <f>'ULTRA FILTRATION'!AL46</f>
        <v>0</v>
      </c>
      <c r="H41" s="156">
        <f>'ULTRA FILTRATION'!AT46</f>
        <v>0</v>
      </c>
      <c r="I41">
        <f>'ULTRA FILTRATION'!AX46</f>
        <v>0</v>
      </c>
      <c r="J41" s="156">
        <f>'ULTRA FILTRATION'!BF46</f>
        <v>0</v>
      </c>
      <c r="K41">
        <f>'ULTRA FILTRATION'!BJ46</f>
        <v>0</v>
      </c>
      <c r="L41" s="156">
        <f>'ULTRA FILTRATION'!BR46</f>
        <v>0</v>
      </c>
      <c r="M41">
        <f>'ULTRA FILTRATION'!BV46</f>
        <v>0</v>
      </c>
      <c r="N41" s="156">
        <f>'ULTRA FILTRATION'!CD46</f>
        <v>0</v>
      </c>
      <c r="O41">
        <f>'ULTRA FILTRATION'!CH46</f>
        <v>0</v>
      </c>
      <c r="P41" s="156">
        <f>'ULTRA FILTRATION'!CP46</f>
        <v>0</v>
      </c>
      <c r="Q41">
        <f>'ULTRA FILTRATION'!CT46</f>
        <v>0</v>
      </c>
      <c r="R41" s="156">
        <f t="shared" si="1"/>
        <v>0</v>
      </c>
    </row>
    <row r="42" spans="1:18" x14ac:dyDescent="0.3">
      <c r="A42" s="155">
        <v>45530</v>
      </c>
      <c r="B42" s="156">
        <f>'ULTRA FILTRATION'!J47</f>
        <v>274.26</v>
      </c>
      <c r="C42">
        <f>'ULTRA FILTRATION'!N47</f>
        <v>1.42</v>
      </c>
      <c r="D42" s="156">
        <f>'ULTRA FILTRATION'!V47</f>
        <v>275.7</v>
      </c>
      <c r="E42">
        <f>'ULTRA FILTRATION'!Z47</f>
        <v>1.37</v>
      </c>
      <c r="F42" s="156">
        <f>'ULTRA FILTRATION'!AH47</f>
        <v>192.73</v>
      </c>
      <c r="G42">
        <f>'ULTRA FILTRATION'!AL47</f>
        <v>1.26</v>
      </c>
      <c r="H42" s="156">
        <f>'ULTRA FILTRATION'!AT47</f>
        <v>223</v>
      </c>
      <c r="I42">
        <f>'ULTRA FILTRATION'!AX47</f>
        <v>1.23</v>
      </c>
      <c r="J42" s="156">
        <f>'ULTRA FILTRATION'!BF47</f>
        <v>307.98</v>
      </c>
      <c r="K42">
        <f>'ULTRA FILTRATION'!BJ47</f>
        <v>0.52</v>
      </c>
      <c r="L42" s="156">
        <f>'ULTRA FILTRATION'!BR47</f>
        <v>266.3</v>
      </c>
      <c r="M42">
        <f>'ULTRA FILTRATION'!BV47</f>
        <v>1.34</v>
      </c>
      <c r="N42" s="156">
        <f>'ULTRA FILTRATION'!CD47</f>
        <v>321.89999999999998</v>
      </c>
      <c r="O42">
        <f>'ULTRA FILTRATION'!CH47</f>
        <v>1.24</v>
      </c>
      <c r="P42" s="156">
        <f>'ULTRA FILTRATION'!CP47</f>
        <v>216.3</v>
      </c>
      <c r="Q42">
        <f>'ULTRA FILTRATION'!CT47</f>
        <v>1.66</v>
      </c>
      <c r="R42" s="156">
        <f t="shared" ref="R42:R50" si="2">SUM(B42,D42,F42,H42,J42,L42,N42,P42)</f>
        <v>2078.17</v>
      </c>
    </row>
    <row r="43" spans="1:18" x14ac:dyDescent="0.3">
      <c r="A43" s="155">
        <v>45531</v>
      </c>
      <c r="B43" s="156">
        <f>'ULTRA FILTRATION'!J48</f>
        <v>230</v>
      </c>
      <c r="C43">
        <f>'ULTRA FILTRATION'!N48</f>
        <v>1.22</v>
      </c>
      <c r="D43" s="156">
        <f>'ULTRA FILTRATION'!V48</f>
        <v>238</v>
      </c>
      <c r="E43">
        <f>'ULTRA FILTRATION'!Z48</f>
        <v>1.2</v>
      </c>
      <c r="F43" s="156">
        <f>'ULTRA FILTRATION'!AH48</f>
        <v>212.68</v>
      </c>
      <c r="G43">
        <f>'ULTRA FILTRATION'!AL48</f>
        <v>1.27</v>
      </c>
      <c r="H43" s="156">
        <f>'ULTRA FILTRATION'!AT48</f>
        <v>225</v>
      </c>
      <c r="I43">
        <f>'ULTRA FILTRATION'!AX48</f>
        <v>1.25</v>
      </c>
      <c r="J43" s="156">
        <f>'ULTRA FILTRATION'!BF48</f>
        <v>262</v>
      </c>
      <c r="K43">
        <f>'ULTRA FILTRATION'!BJ48</f>
        <v>1.01</v>
      </c>
      <c r="L43" s="156">
        <f>'ULTRA FILTRATION'!BR48</f>
        <v>209</v>
      </c>
      <c r="M43">
        <f>'ULTRA FILTRATION'!BV48</f>
        <v>1.03</v>
      </c>
      <c r="N43" s="156">
        <f>'ULTRA FILTRATION'!CD48</f>
        <v>246</v>
      </c>
      <c r="O43">
        <f>'ULTRA FILTRATION'!CH48</f>
        <v>0.93</v>
      </c>
      <c r="P43" s="156">
        <f>'ULTRA FILTRATION'!CP48</f>
        <v>159.41999999999999</v>
      </c>
      <c r="Q43">
        <f>'ULTRA FILTRATION'!CT48</f>
        <v>1.07</v>
      </c>
      <c r="R43" s="156">
        <f t="shared" si="2"/>
        <v>1782.1000000000001</v>
      </c>
    </row>
    <row r="44" spans="1:18" x14ac:dyDescent="0.3">
      <c r="A44" s="155">
        <v>45532</v>
      </c>
      <c r="B44" s="156">
        <f>'ULTRA FILTRATION'!J49</f>
        <v>246</v>
      </c>
      <c r="C44">
        <f>'ULTRA FILTRATION'!N49</f>
        <v>1.24</v>
      </c>
      <c r="D44" s="156">
        <f>'ULTRA FILTRATION'!V49</f>
        <v>244.42</v>
      </c>
      <c r="E44">
        <f>'ULTRA FILTRATION'!Z49</f>
        <v>1.21</v>
      </c>
      <c r="F44" s="156">
        <f>'ULTRA FILTRATION'!AH49</f>
        <v>204.45</v>
      </c>
      <c r="G44">
        <f>'ULTRA FILTRATION'!AL49</f>
        <v>1.33</v>
      </c>
      <c r="H44" s="156">
        <f>'ULTRA FILTRATION'!AT49</f>
        <v>220</v>
      </c>
      <c r="I44">
        <f>'ULTRA FILTRATION'!AX49</f>
        <v>1.31</v>
      </c>
      <c r="J44" s="156">
        <f>'ULTRA FILTRATION'!BF49</f>
        <v>259</v>
      </c>
      <c r="K44">
        <f>'ULTRA FILTRATION'!BJ49</f>
        <v>1.17</v>
      </c>
      <c r="L44" s="156">
        <f>'ULTRA FILTRATION'!BR49</f>
        <v>227.51</v>
      </c>
      <c r="M44">
        <f>'ULTRA FILTRATION'!BV49</f>
        <v>1.22</v>
      </c>
      <c r="N44" s="156">
        <f>'ULTRA FILTRATION'!CD49</f>
        <v>297.77</v>
      </c>
      <c r="O44">
        <f>'ULTRA FILTRATION'!CH49</f>
        <v>1.17</v>
      </c>
      <c r="P44" s="156">
        <f>'ULTRA FILTRATION'!CP49</f>
        <v>184</v>
      </c>
      <c r="Q44">
        <f>'ULTRA FILTRATION'!CT49</f>
        <v>1.51</v>
      </c>
      <c r="R44" s="156">
        <f t="shared" si="2"/>
        <v>1883.1499999999999</v>
      </c>
    </row>
    <row r="45" spans="1:18" x14ac:dyDescent="0.3">
      <c r="A45" s="155">
        <v>45533</v>
      </c>
      <c r="B45" s="156">
        <f>'ULTRA FILTRATION'!J50</f>
        <v>253</v>
      </c>
      <c r="C45">
        <f>'ULTRA FILTRATION'!N50</f>
        <v>1.27</v>
      </c>
      <c r="D45" s="156">
        <f>'ULTRA FILTRATION'!V50</f>
        <v>241</v>
      </c>
      <c r="E45">
        <f>'ULTRA FILTRATION'!Z50</f>
        <v>1.23</v>
      </c>
      <c r="F45" s="156">
        <f>'ULTRA FILTRATION'!AH50</f>
        <v>198</v>
      </c>
      <c r="G45">
        <f>'ULTRA FILTRATION'!AL50</f>
        <v>1.36</v>
      </c>
      <c r="H45" s="156">
        <f>'ULTRA FILTRATION'!AT50</f>
        <v>215</v>
      </c>
      <c r="I45">
        <f>'ULTRA FILTRATION'!AX50</f>
        <v>1.4</v>
      </c>
      <c r="J45" s="156">
        <f>'ULTRA FILTRATION'!BF50</f>
        <v>256</v>
      </c>
      <c r="K45">
        <f>'ULTRA FILTRATION'!BJ50</f>
        <v>1.21</v>
      </c>
      <c r="L45" s="156">
        <f>'ULTRA FILTRATION'!BR50</f>
        <v>224</v>
      </c>
      <c r="M45">
        <f>'ULTRA FILTRATION'!BV50</f>
        <v>1.3</v>
      </c>
      <c r="N45" s="156">
        <f>'ULTRA FILTRATION'!CD50</f>
        <v>266</v>
      </c>
      <c r="O45">
        <f>'ULTRA FILTRATION'!CH50</f>
        <v>1.29</v>
      </c>
      <c r="P45" s="156">
        <f>'ULTRA FILTRATION'!CP50</f>
        <v>183</v>
      </c>
      <c r="Q45">
        <f>'ULTRA FILTRATION'!CT50</f>
        <v>1.57</v>
      </c>
      <c r="R45" s="156">
        <f t="shared" si="2"/>
        <v>1836</v>
      </c>
    </row>
    <row r="46" spans="1:18" x14ac:dyDescent="0.3">
      <c r="A46" s="155">
        <v>45534</v>
      </c>
      <c r="B46" s="156">
        <f>'ULTRA FILTRATION'!J51</f>
        <v>238</v>
      </c>
      <c r="C46">
        <f>'ULTRA FILTRATION'!N51</f>
        <v>1.4</v>
      </c>
      <c r="D46" s="156">
        <f>'ULTRA FILTRATION'!V51</f>
        <v>227</v>
      </c>
      <c r="E46">
        <f>'ULTRA FILTRATION'!Z51</f>
        <v>1.36</v>
      </c>
      <c r="F46" s="156">
        <f>'ULTRA FILTRATION'!AH51</f>
        <v>187</v>
      </c>
      <c r="G46">
        <f>'ULTRA FILTRATION'!AL51</f>
        <v>1.47</v>
      </c>
      <c r="H46" s="156">
        <f>'ULTRA FILTRATION'!AT51</f>
        <v>225.97</v>
      </c>
      <c r="I46">
        <f>'ULTRA FILTRATION'!AX51</f>
        <v>1.44</v>
      </c>
      <c r="J46" s="156">
        <f>'ULTRA FILTRATION'!BF51</f>
        <v>250</v>
      </c>
      <c r="K46">
        <f>'ULTRA FILTRATION'!BJ51</f>
        <v>1.32</v>
      </c>
      <c r="L46" s="156">
        <f>'ULTRA FILTRATION'!BR51</f>
        <v>312</v>
      </c>
      <c r="M46">
        <f>'ULTRA FILTRATION'!BV51</f>
        <v>1.36</v>
      </c>
      <c r="N46" s="156">
        <f>'ULTRA FILTRATION'!CD51</f>
        <v>275</v>
      </c>
      <c r="O46">
        <f>'ULTRA FILTRATION'!CH51</f>
        <v>1.34</v>
      </c>
      <c r="P46" s="156">
        <f>'ULTRA FILTRATION'!CP51</f>
        <v>176</v>
      </c>
      <c r="Q46">
        <f>'ULTRA FILTRATION'!CT51</f>
        <v>1.66</v>
      </c>
      <c r="R46" s="156">
        <f t="shared" si="2"/>
        <v>1890.97</v>
      </c>
    </row>
    <row r="47" spans="1:18" x14ac:dyDescent="0.3">
      <c r="A47" s="155">
        <v>45535</v>
      </c>
      <c r="B47" s="156">
        <f>'ULTRA FILTRATION'!J52</f>
        <v>0</v>
      </c>
      <c r="C47">
        <f>'ULTRA FILTRATION'!N52</f>
        <v>0</v>
      </c>
      <c r="D47" s="156">
        <f>'ULTRA FILTRATION'!V52</f>
        <v>0</v>
      </c>
      <c r="E47">
        <f>'ULTRA FILTRATION'!Z52</f>
        <v>0</v>
      </c>
      <c r="F47" s="156">
        <f>'ULTRA FILTRATION'!AH52</f>
        <v>0</v>
      </c>
      <c r="G47">
        <f>'ULTRA FILTRATION'!AL52</f>
        <v>0</v>
      </c>
      <c r="H47" s="156">
        <f>'ULTRA FILTRATION'!AT52</f>
        <v>0</v>
      </c>
      <c r="I47">
        <f>'ULTRA FILTRATION'!AX52</f>
        <v>0</v>
      </c>
      <c r="J47" s="156">
        <f>'ULTRA FILTRATION'!BF52</f>
        <v>0</v>
      </c>
      <c r="K47">
        <f>'ULTRA FILTRATION'!BJ52</f>
        <v>0</v>
      </c>
      <c r="L47" s="156">
        <f>'ULTRA FILTRATION'!BR52</f>
        <v>0</v>
      </c>
      <c r="M47">
        <f>'ULTRA FILTRATION'!BV52</f>
        <v>0</v>
      </c>
      <c r="N47" s="156">
        <f>'ULTRA FILTRATION'!CD52</f>
        <v>0</v>
      </c>
      <c r="O47">
        <f>'ULTRA FILTRATION'!CH52</f>
        <v>0</v>
      </c>
      <c r="P47" s="156">
        <f>'ULTRA FILTRATION'!CP52</f>
        <v>0</v>
      </c>
      <c r="Q47">
        <f>'ULTRA FILTRATION'!CT52</f>
        <v>0</v>
      </c>
      <c r="R47" s="156">
        <f t="shared" si="2"/>
        <v>0</v>
      </c>
    </row>
    <row r="48" spans="1:18" x14ac:dyDescent="0.3">
      <c r="A48" s="155">
        <v>45536</v>
      </c>
      <c r="B48" s="156">
        <f>'ULTRA FILTRATION'!J53</f>
        <v>0</v>
      </c>
      <c r="C48">
        <f>'ULTRA FILTRATION'!N53</f>
        <v>0</v>
      </c>
      <c r="D48" s="156">
        <f>'ULTRA FILTRATION'!V53</f>
        <v>0</v>
      </c>
      <c r="E48">
        <f>'ULTRA FILTRATION'!Z53</f>
        <v>0</v>
      </c>
      <c r="F48" s="156">
        <f>'ULTRA FILTRATION'!AH53</f>
        <v>0</v>
      </c>
      <c r="G48">
        <f>'ULTRA FILTRATION'!AL53</f>
        <v>0</v>
      </c>
      <c r="H48" s="156">
        <f>'ULTRA FILTRATION'!AT53</f>
        <v>0</v>
      </c>
      <c r="I48">
        <f>'ULTRA FILTRATION'!AX53</f>
        <v>0</v>
      </c>
      <c r="J48" s="156">
        <f>'ULTRA FILTRATION'!BF53</f>
        <v>0</v>
      </c>
      <c r="K48">
        <f>'ULTRA FILTRATION'!BJ53</f>
        <v>0</v>
      </c>
      <c r="L48" s="156">
        <f>'ULTRA FILTRATION'!BR53</f>
        <v>0</v>
      </c>
      <c r="M48">
        <f>'ULTRA FILTRATION'!BV53</f>
        <v>0</v>
      </c>
      <c r="N48" s="156">
        <f>'ULTRA FILTRATION'!CD53</f>
        <v>0</v>
      </c>
      <c r="O48">
        <f>'ULTRA FILTRATION'!CH53</f>
        <v>0</v>
      </c>
      <c r="P48" s="156">
        <f>'ULTRA FILTRATION'!CP53</f>
        <v>0</v>
      </c>
      <c r="Q48">
        <f>'ULTRA FILTRATION'!CT53</f>
        <v>0</v>
      </c>
      <c r="R48" s="156">
        <f t="shared" si="2"/>
        <v>0</v>
      </c>
    </row>
    <row r="49" spans="1:18" x14ac:dyDescent="0.3">
      <c r="A49" s="155">
        <v>45537</v>
      </c>
      <c r="B49" s="156">
        <f>'ULTRA FILTRATION'!J54</f>
        <v>241.97</v>
      </c>
      <c r="C49">
        <f>'ULTRA FILTRATION'!N54</f>
        <v>1.44</v>
      </c>
      <c r="D49" s="156">
        <f>'ULTRA FILTRATION'!V54</f>
        <v>234.9</v>
      </c>
      <c r="E49">
        <f>'ULTRA FILTRATION'!Z54</f>
        <v>1.41</v>
      </c>
      <c r="F49" s="156">
        <f>'ULTRA FILTRATION'!AH54</f>
        <v>196</v>
      </c>
      <c r="G49">
        <f>'ULTRA FILTRATION'!AL54</f>
        <v>1.38</v>
      </c>
      <c r="H49" s="156">
        <f>'ULTRA FILTRATION'!AT54</f>
        <v>245.6</v>
      </c>
      <c r="I49">
        <f>'ULTRA FILTRATION'!AX54</f>
        <v>1.54</v>
      </c>
      <c r="J49" s="156">
        <f>'ULTRA FILTRATION'!BF54</f>
        <v>271</v>
      </c>
      <c r="K49">
        <f>'ULTRA FILTRATION'!BJ54</f>
        <v>1.34</v>
      </c>
      <c r="L49" s="156">
        <f>'ULTRA FILTRATION'!BR54</f>
        <v>220.36</v>
      </c>
      <c r="M49">
        <f>'ULTRA FILTRATION'!BV54</f>
        <v>1.4</v>
      </c>
      <c r="N49" s="156">
        <f>'ULTRA FILTRATION'!CD54</f>
        <v>265</v>
      </c>
      <c r="O49">
        <f>'ULTRA FILTRATION'!CH54</f>
        <v>1.1299999999999999</v>
      </c>
      <c r="P49" s="156">
        <f>'ULTRA FILTRATION'!CP54</f>
        <v>167</v>
      </c>
      <c r="Q49">
        <f>'ULTRA FILTRATION'!CT54</f>
        <v>1.46</v>
      </c>
      <c r="R49" s="156">
        <f t="shared" si="2"/>
        <v>1841.83</v>
      </c>
    </row>
    <row r="50" spans="1:18" x14ac:dyDescent="0.3">
      <c r="A50" s="155">
        <v>45538</v>
      </c>
      <c r="B50" s="156">
        <f>'ULTRA FILTRATION'!J55</f>
        <v>277.77999999999997</v>
      </c>
      <c r="C50">
        <f>'ULTRA FILTRATION'!N55</f>
        <v>1.5</v>
      </c>
      <c r="D50" s="156">
        <f>'ULTRA FILTRATION'!V55</f>
        <v>262.68</v>
      </c>
      <c r="E50">
        <f>'ULTRA FILTRATION'!Z55</f>
        <v>1.45</v>
      </c>
      <c r="F50" s="156">
        <f>'ULTRA FILTRATION'!AH55</f>
        <v>172</v>
      </c>
      <c r="G50">
        <f>'ULTRA FILTRATION'!AL55</f>
        <v>1.38</v>
      </c>
      <c r="H50" s="156">
        <f>'ULTRA FILTRATION'!AT55</f>
        <v>208.9</v>
      </c>
      <c r="I50">
        <f>'ULTRA FILTRATION'!AX55</f>
        <v>1.3</v>
      </c>
      <c r="J50" s="156">
        <f>'ULTRA FILTRATION'!BF55</f>
        <v>300.39</v>
      </c>
      <c r="K50">
        <f>'ULTRA FILTRATION'!BJ55</f>
        <v>1.34</v>
      </c>
      <c r="L50" s="156">
        <f>'ULTRA FILTRATION'!BR55</f>
        <v>249.84</v>
      </c>
      <c r="M50">
        <f>'ULTRA FILTRATION'!BV55</f>
        <v>1.48</v>
      </c>
      <c r="N50" s="156">
        <f>'ULTRA FILTRATION'!CD55</f>
        <v>302.83</v>
      </c>
      <c r="O50">
        <f>'ULTRA FILTRATION'!CH55</f>
        <v>1.45</v>
      </c>
      <c r="P50" s="156">
        <f>'ULTRA FILTRATION'!CP55</f>
        <v>185</v>
      </c>
      <c r="Q50">
        <f>'ULTRA FILTRATION'!CT55</f>
        <v>1.82</v>
      </c>
      <c r="R50" s="156">
        <f t="shared" si="2"/>
        <v>1959.4199999999998</v>
      </c>
    </row>
    <row r="51" spans="1:18" x14ac:dyDescent="0.3">
      <c r="A51" s="155">
        <v>45539</v>
      </c>
      <c r="B51" s="156">
        <f>'ULTRA FILTRATION'!J56</f>
        <v>229.4</v>
      </c>
      <c r="C51">
        <f>'ULTRA FILTRATION'!N56</f>
        <v>1.31</v>
      </c>
      <c r="D51" s="156">
        <f>'ULTRA FILTRATION'!V56</f>
        <v>222.26</v>
      </c>
      <c r="E51">
        <f>'ULTRA FILTRATION'!Z56</f>
        <v>1.31</v>
      </c>
      <c r="F51" s="156">
        <f>'ULTRA FILTRATION'!AH56</f>
        <v>178.68</v>
      </c>
      <c r="G51">
        <f>'ULTRA FILTRATION'!AL56</f>
        <v>1.39</v>
      </c>
      <c r="H51" s="156">
        <f>'ULTRA FILTRATION'!AT56</f>
        <v>237.54</v>
      </c>
      <c r="I51">
        <f>'ULTRA FILTRATION'!AX56</f>
        <v>1.33</v>
      </c>
      <c r="J51" s="156">
        <f>'ULTRA FILTRATION'!BF56</f>
        <v>257.52999999999997</v>
      </c>
      <c r="K51">
        <f>'ULTRA FILTRATION'!BJ56</f>
        <v>1.21</v>
      </c>
      <c r="L51" s="156">
        <f>'ULTRA FILTRATION'!BR56</f>
        <v>209</v>
      </c>
      <c r="M51">
        <f>'ULTRA FILTRATION'!BV56</f>
        <v>1.32</v>
      </c>
      <c r="N51" s="156">
        <f>'ULTRA FILTRATION'!CD56</f>
        <v>280.41000000000003</v>
      </c>
      <c r="O51">
        <f>'ULTRA FILTRATION'!CH56</f>
        <v>1.25</v>
      </c>
      <c r="P51" s="156">
        <f>'ULTRA FILTRATION'!CP56</f>
        <v>161.94999999999999</v>
      </c>
      <c r="Q51">
        <f>'ULTRA FILTRATION'!CT56</f>
        <v>1.61</v>
      </c>
      <c r="R51" s="156">
        <f t="shared" ref="R51" si="3">SUM(B51,D51,F51,H51,J51,L51,N51,P51)</f>
        <v>1776.77</v>
      </c>
    </row>
    <row r="52" spans="1:18" x14ac:dyDescent="0.3">
      <c r="A52" s="155">
        <v>45540</v>
      </c>
      <c r="B52" s="156">
        <f>'ULTRA FILTRATION'!J57</f>
        <v>232.8</v>
      </c>
      <c r="C52">
        <f>'ULTRA FILTRATION'!N57</f>
        <v>1.22</v>
      </c>
      <c r="D52" s="156">
        <f>'ULTRA FILTRATION'!V57</f>
        <v>230.22</v>
      </c>
      <c r="E52">
        <f>'ULTRA FILTRATION'!Z57</f>
        <v>1.25</v>
      </c>
      <c r="F52" s="156">
        <f>'ULTRA FILTRATION'!AH57</f>
        <v>166.47</v>
      </c>
      <c r="G52">
        <f>'ULTRA FILTRATION'!AL57</f>
        <v>1.35</v>
      </c>
      <c r="H52" s="156">
        <f>'ULTRA FILTRATION'!AT57</f>
        <v>214.2</v>
      </c>
      <c r="I52">
        <f>'ULTRA FILTRATION'!AX57</f>
        <v>1.33</v>
      </c>
      <c r="J52" s="156">
        <f>'ULTRA FILTRATION'!BF57</f>
        <v>267.8</v>
      </c>
      <c r="K52">
        <f>'ULTRA FILTRATION'!BJ57</f>
        <v>1.1399999999999999</v>
      </c>
      <c r="L52" s="156">
        <f>'ULTRA FILTRATION'!BR57</f>
        <v>217.7</v>
      </c>
      <c r="M52">
        <f>'ULTRA FILTRATION'!BV57</f>
        <v>1.24</v>
      </c>
      <c r="N52" s="156">
        <f>'ULTRA FILTRATION'!CD57</f>
        <v>291.98</v>
      </c>
      <c r="O52">
        <f>'ULTRA FILTRATION'!CH57</f>
        <v>1.1499999999999999</v>
      </c>
      <c r="P52" s="156">
        <f>'ULTRA FILTRATION'!CP57</f>
        <v>162.76</v>
      </c>
      <c r="Q52">
        <f>'ULTRA FILTRATION'!CT57</f>
        <v>1.56</v>
      </c>
      <c r="R52" s="156">
        <f t="shared" ref="R52" si="4">SUM(B52,D52,F52,H52,J52,L52,N52,P52)</f>
        <v>1783.93</v>
      </c>
    </row>
    <row r="53" spans="1:18" x14ac:dyDescent="0.3">
      <c r="A53" s="155">
        <v>45541</v>
      </c>
      <c r="B53" s="156">
        <f>'ULTRA FILTRATION'!J58</f>
        <v>236</v>
      </c>
      <c r="C53">
        <f>'ULTRA FILTRATION'!N58</f>
        <v>1.1600000000000001</v>
      </c>
      <c r="D53" s="156">
        <f>'ULTRA FILTRATION'!V58</f>
        <v>227</v>
      </c>
      <c r="E53">
        <f>'ULTRA FILTRATION'!Z58</f>
        <v>1.18</v>
      </c>
      <c r="F53" s="156">
        <f>'ULTRA FILTRATION'!AH58</f>
        <v>159</v>
      </c>
      <c r="G53">
        <f>'ULTRA FILTRATION'!AL58</f>
        <v>1.3</v>
      </c>
      <c r="H53" s="156">
        <f>'ULTRA FILTRATION'!AT58</f>
        <v>203.8</v>
      </c>
      <c r="I53">
        <f>'ULTRA FILTRATION'!AX58</f>
        <v>1.26</v>
      </c>
      <c r="J53" s="156">
        <f>'ULTRA FILTRATION'!BF58</f>
        <v>267.89999999999998</v>
      </c>
      <c r="K53">
        <f>'ULTRA FILTRATION'!BJ58</f>
        <v>1.03</v>
      </c>
      <c r="L53" s="156">
        <f>'ULTRA FILTRATION'!BR58</f>
        <v>212.5</v>
      </c>
      <c r="M53">
        <f>'ULTRA FILTRATION'!BV58</f>
        <v>1.17</v>
      </c>
      <c r="N53" s="156">
        <f>'ULTRA FILTRATION'!CD58</f>
        <v>263.7</v>
      </c>
      <c r="O53">
        <f>'ULTRA FILTRATION'!CH58</f>
        <v>1.1499999999999999</v>
      </c>
      <c r="P53" s="156">
        <f>'ULTRA FILTRATION'!CP58</f>
        <v>162.9</v>
      </c>
      <c r="Q53">
        <f>'ULTRA FILTRATION'!CT58</f>
        <v>1.5</v>
      </c>
      <c r="R53" s="156">
        <f t="shared" ref="R53:R57" si="5">SUM(B53,D53,F53,H53,J53,L53,N53,P53)</f>
        <v>1732.8</v>
      </c>
    </row>
    <row r="54" spans="1:18" x14ac:dyDescent="0.3">
      <c r="A54" s="155">
        <v>45542</v>
      </c>
      <c r="B54" s="156">
        <f>'ULTRA FILTRATION'!J59</f>
        <v>230</v>
      </c>
      <c r="C54">
        <f>'ULTRA FILTRATION'!N59</f>
        <v>1.1200000000000001</v>
      </c>
      <c r="D54" s="156">
        <f>'ULTRA FILTRATION'!V59</f>
        <v>231</v>
      </c>
      <c r="E54">
        <f>'ULTRA FILTRATION'!Z59</f>
        <v>1.0900000000000001</v>
      </c>
      <c r="F54" s="156">
        <f>'ULTRA FILTRATION'!AH59</f>
        <v>167</v>
      </c>
      <c r="G54">
        <f>'ULTRA FILTRATION'!AL59</f>
        <v>1.24</v>
      </c>
      <c r="H54" s="156">
        <f>'ULTRA FILTRATION'!AT59</f>
        <v>212</v>
      </c>
      <c r="I54">
        <f>'ULTRA FILTRATION'!AX59</f>
        <v>1.23</v>
      </c>
      <c r="J54" s="156">
        <f>'ULTRA FILTRATION'!BF59</f>
        <v>258.39999999999998</v>
      </c>
      <c r="K54">
        <f>'ULTRA FILTRATION'!BJ59</f>
        <v>1.02</v>
      </c>
      <c r="L54" s="156">
        <f>'ULTRA FILTRATION'!BR59</f>
        <v>221</v>
      </c>
      <c r="M54">
        <f>'ULTRA FILTRATION'!BV59</f>
        <v>1.1399999999999999</v>
      </c>
      <c r="N54" s="156">
        <f>'ULTRA FILTRATION'!CD59</f>
        <v>275</v>
      </c>
      <c r="O54">
        <f>'ULTRA FILTRATION'!CH59</f>
        <v>1.24</v>
      </c>
      <c r="P54" s="156">
        <f>'ULTRA FILTRATION'!CP59</f>
        <v>158</v>
      </c>
      <c r="Q54">
        <f>'ULTRA FILTRATION'!CT59</f>
        <v>1.21</v>
      </c>
      <c r="R54" s="156">
        <f t="shared" si="5"/>
        <v>1752.4</v>
      </c>
    </row>
    <row r="55" spans="1:18" x14ac:dyDescent="0.3">
      <c r="A55" s="155">
        <v>45543</v>
      </c>
      <c r="B55" s="156">
        <f>'ULTRA FILTRATION'!J60</f>
        <v>229</v>
      </c>
      <c r="C55">
        <f>'ULTRA FILTRATION'!N60</f>
        <v>1.19</v>
      </c>
      <c r="D55" s="156">
        <f>'ULTRA FILTRATION'!V60</f>
        <v>225</v>
      </c>
      <c r="E55">
        <f>'ULTRA FILTRATION'!Z60</f>
        <v>1.04</v>
      </c>
      <c r="F55" s="156">
        <f>'ULTRA FILTRATION'!AH60</f>
        <v>158</v>
      </c>
      <c r="G55">
        <f>'ULTRA FILTRATION'!AL60</f>
        <v>1.2</v>
      </c>
      <c r="H55" s="156">
        <f>'ULTRA FILTRATION'!AT60</f>
        <v>209</v>
      </c>
      <c r="I55">
        <f>'ULTRA FILTRATION'!AX60</f>
        <v>1.0900000000000001</v>
      </c>
      <c r="J55" s="156">
        <f>'ULTRA FILTRATION'!BF60</f>
        <v>269.10000000000002</v>
      </c>
      <c r="K55">
        <f>'ULTRA FILTRATION'!BJ60</f>
        <v>0.89</v>
      </c>
      <c r="L55" s="156">
        <f>'ULTRA FILTRATION'!BR60</f>
        <v>204.2</v>
      </c>
      <c r="M55">
        <f>'ULTRA FILTRATION'!BV60</f>
        <v>1.01</v>
      </c>
      <c r="N55" s="156">
        <f>'ULTRA FILTRATION'!CD60</f>
        <v>268</v>
      </c>
      <c r="O55">
        <f>'ULTRA FILTRATION'!CH60</f>
        <v>1.01</v>
      </c>
      <c r="P55" s="156">
        <f>'ULTRA FILTRATION'!CP60</f>
        <v>161</v>
      </c>
      <c r="Q55">
        <f>'ULTRA FILTRATION'!CT60</f>
        <v>1.41</v>
      </c>
      <c r="R55" s="156">
        <f t="shared" si="5"/>
        <v>1723.3</v>
      </c>
    </row>
    <row r="56" spans="1:18" x14ac:dyDescent="0.3">
      <c r="A56" s="155">
        <v>45544</v>
      </c>
      <c r="B56" s="156">
        <f>'ULTRA FILTRATION'!J61</f>
        <v>228</v>
      </c>
      <c r="C56">
        <f>'ULTRA FILTRATION'!N61</f>
        <v>1.0899999999999999</v>
      </c>
      <c r="D56" s="156">
        <f>'ULTRA FILTRATION'!V61</f>
        <v>237.36</v>
      </c>
      <c r="E56">
        <f>'ULTRA FILTRATION'!Z61</f>
        <v>1.02</v>
      </c>
      <c r="F56" s="156">
        <f>'ULTRA FILTRATION'!AH61</f>
        <v>152.9</v>
      </c>
      <c r="G56">
        <f>'ULTRA FILTRATION'!AL61</f>
        <v>1.18</v>
      </c>
      <c r="H56" s="156">
        <f>'ULTRA FILTRATION'!AT61</f>
        <v>215.57</v>
      </c>
      <c r="I56">
        <f>'ULTRA FILTRATION'!AX61</f>
        <v>1.1399999999999999</v>
      </c>
      <c r="J56" s="156">
        <f>'ULTRA FILTRATION'!BF61</f>
        <v>267.7</v>
      </c>
      <c r="K56">
        <f>'ULTRA FILTRATION'!BJ61</f>
        <v>0.99</v>
      </c>
      <c r="L56" s="156">
        <f>'ULTRA FILTRATION'!BR61</f>
        <v>209.6</v>
      </c>
      <c r="M56">
        <f>'ULTRA FILTRATION'!BV61</f>
        <v>1.07</v>
      </c>
      <c r="N56" s="156">
        <f>'ULTRA FILTRATION'!CD61</f>
        <v>263.3</v>
      </c>
      <c r="O56">
        <f>'ULTRA FILTRATION'!CH61</f>
        <v>1.08</v>
      </c>
      <c r="P56" s="156">
        <f>'ULTRA FILTRATION'!CP61</f>
        <v>148.80000000000001</v>
      </c>
      <c r="Q56">
        <f>'ULTRA FILTRATION'!CT61</f>
        <v>1.34</v>
      </c>
      <c r="R56" s="156">
        <f t="shared" si="5"/>
        <v>1723.2299999999998</v>
      </c>
    </row>
    <row r="57" spans="1:18" x14ac:dyDescent="0.3">
      <c r="A57" s="155">
        <v>45545</v>
      </c>
      <c r="B57" s="156">
        <f>'ULTRA FILTRATION'!J62</f>
        <v>188</v>
      </c>
      <c r="C57">
        <f>'ULTRA FILTRATION'!N62</f>
        <v>0.97</v>
      </c>
      <c r="D57" s="156">
        <f>'ULTRA FILTRATION'!V62</f>
        <v>187</v>
      </c>
      <c r="E57">
        <f>'ULTRA FILTRATION'!Z62</f>
        <v>0.92</v>
      </c>
      <c r="F57" s="156">
        <f>'ULTRA FILTRATION'!AH62</f>
        <v>173.1</v>
      </c>
      <c r="G57">
        <f>'ULTRA FILTRATION'!AL62</f>
        <v>1.28</v>
      </c>
      <c r="H57" s="156">
        <f>'ULTRA FILTRATION'!AT62</f>
        <v>213</v>
      </c>
      <c r="I57">
        <f>'ULTRA FILTRATION'!AX62</f>
        <v>1.28</v>
      </c>
      <c r="J57" s="156">
        <f>'ULTRA FILTRATION'!BF62</f>
        <v>218</v>
      </c>
      <c r="K57">
        <f>'ULTRA FILTRATION'!BJ62</f>
        <v>0.92</v>
      </c>
      <c r="L57" s="156">
        <f>'ULTRA FILTRATION'!BR62</f>
        <v>169.6</v>
      </c>
      <c r="M57">
        <f>'ULTRA FILTRATION'!BV62</f>
        <v>0.91</v>
      </c>
      <c r="N57" s="156">
        <f>'ULTRA FILTRATION'!CD62</f>
        <v>222</v>
      </c>
      <c r="O57">
        <f>'ULTRA FILTRATION'!CH62</f>
        <v>0.92</v>
      </c>
      <c r="P57" s="156">
        <f>'ULTRA FILTRATION'!CP62</f>
        <v>126</v>
      </c>
      <c r="Q57">
        <f>'ULTRA FILTRATION'!CT62</f>
        <v>1.52</v>
      </c>
      <c r="R57" s="156">
        <f t="shared" si="5"/>
        <v>1496.7</v>
      </c>
    </row>
    <row r="58" spans="1:18" x14ac:dyDescent="0.3">
      <c r="A58" s="155">
        <v>45546</v>
      </c>
      <c r="B58" s="156">
        <f>'ULTRA FILTRATION'!J63</f>
        <v>184</v>
      </c>
      <c r="C58">
        <f>'ULTRA FILTRATION'!N63</f>
        <v>1.35</v>
      </c>
      <c r="D58" s="156">
        <f>'ULTRA FILTRATION'!V63</f>
        <v>254.5</v>
      </c>
      <c r="E58">
        <f>'ULTRA FILTRATION'!Z63</f>
        <v>1.29</v>
      </c>
      <c r="F58" s="156">
        <f>'ULTRA FILTRATION'!AH63</f>
        <v>247</v>
      </c>
      <c r="G58">
        <f>'ULTRA FILTRATION'!AL63</f>
        <v>1.32</v>
      </c>
      <c r="H58" s="156">
        <f>'ULTRA FILTRATION'!AT63</f>
        <v>251.3</v>
      </c>
      <c r="I58">
        <f>'ULTRA FILTRATION'!AX63</f>
        <v>1.17</v>
      </c>
      <c r="J58" s="156">
        <f>'ULTRA FILTRATION'!BF63</f>
        <v>295.69</v>
      </c>
      <c r="K58">
        <f>'ULTRA FILTRATION'!BJ63</f>
        <v>1.23</v>
      </c>
      <c r="L58" s="156">
        <f>'ULTRA FILTRATION'!BR63</f>
        <v>245.3</v>
      </c>
      <c r="M58">
        <f>'ULTRA FILTRATION'!BV63</f>
        <v>1.32</v>
      </c>
      <c r="N58" s="156">
        <f>'ULTRA FILTRATION'!CD63</f>
        <v>272</v>
      </c>
      <c r="O58">
        <f>'ULTRA FILTRATION'!CH63</f>
        <v>1.07</v>
      </c>
      <c r="P58" s="156">
        <f>'ULTRA FILTRATION'!CP63</f>
        <v>205</v>
      </c>
      <c r="Q58">
        <f>'ULTRA FILTRATION'!CT63</f>
        <v>1.59</v>
      </c>
      <c r="R58" s="156">
        <f t="shared" ref="R58:R70" si="6">SUM(B58,D58,F58,H58,J58,L58,N58,P58)</f>
        <v>1954.79</v>
      </c>
    </row>
    <row r="59" spans="1:18" x14ac:dyDescent="0.3">
      <c r="A59" s="155">
        <v>45547</v>
      </c>
      <c r="B59" s="156">
        <f>'ULTRA FILTRATION'!J64</f>
        <v>287.27999999999997</v>
      </c>
      <c r="C59">
        <f>'ULTRA FILTRATION'!N64</f>
        <v>1.43</v>
      </c>
      <c r="D59" s="156">
        <f>'ULTRA FILTRATION'!V64</f>
        <v>281.39999999999998</v>
      </c>
      <c r="E59">
        <f>'ULTRA FILTRATION'!Z64</f>
        <v>1.31</v>
      </c>
      <c r="F59" s="156">
        <f>'ULTRA FILTRATION'!AH64</f>
        <v>250</v>
      </c>
      <c r="G59">
        <f>'ULTRA FILTRATION'!AL64</f>
        <v>1.41</v>
      </c>
      <c r="H59" s="156">
        <f>'ULTRA FILTRATION'!AT64</f>
        <v>281</v>
      </c>
      <c r="I59">
        <f>'ULTRA FILTRATION'!AX64</f>
        <v>1.4</v>
      </c>
      <c r="J59" s="156">
        <f>'ULTRA FILTRATION'!BF64</f>
        <v>319.38</v>
      </c>
      <c r="K59">
        <f>'ULTRA FILTRATION'!BJ64</f>
        <v>1.32</v>
      </c>
      <c r="L59" s="156">
        <f>'ULTRA FILTRATION'!BR64</f>
        <v>261.77999999999997</v>
      </c>
      <c r="M59">
        <f>'ULTRA FILTRATION'!BV64</f>
        <v>1.35</v>
      </c>
      <c r="N59" s="156">
        <f>'ULTRA FILTRATION'!CD64</f>
        <v>367.57</v>
      </c>
      <c r="O59">
        <f>'ULTRA FILTRATION'!CH64</f>
        <v>1.17</v>
      </c>
      <c r="P59" s="156">
        <f>'ULTRA FILTRATION'!CP64</f>
        <v>246.1</v>
      </c>
      <c r="Q59">
        <f>'ULTRA FILTRATION'!CT64</f>
        <v>1.61</v>
      </c>
      <c r="R59" s="156">
        <f t="shared" si="6"/>
        <v>2294.5099999999998</v>
      </c>
    </row>
    <row r="60" spans="1:18" x14ac:dyDescent="0.3">
      <c r="A60" s="155">
        <v>45548</v>
      </c>
      <c r="B60" s="156">
        <f>'ULTRA FILTRATION'!J65</f>
        <v>240.89</v>
      </c>
      <c r="C60">
        <f>'ULTRA FILTRATION'!N65</f>
        <v>1.28</v>
      </c>
      <c r="D60" s="156">
        <f>'ULTRA FILTRATION'!V65</f>
        <v>244.05</v>
      </c>
      <c r="E60">
        <f>'ULTRA FILTRATION'!Z65</f>
        <v>1.2</v>
      </c>
      <c r="F60" s="156">
        <f>'ULTRA FILTRATION'!AH65</f>
        <v>246.9</v>
      </c>
      <c r="G60">
        <f>'ULTRA FILTRATION'!AL65</f>
        <v>1.48</v>
      </c>
      <c r="H60" s="156">
        <f>'ULTRA FILTRATION'!AT65</f>
        <v>277</v>
      </c>
      <c r="I60">
        <f>'ULTRA FILTRATION'!AX65</f>
        <v>1.45</v>
      </c>
      <c r="J60" s="156">
        <f>'ULTRA FILTRATION'!BF65</f>
        <v>308.89</v>
      </c>
      <c r="K60">
        <f>'ULTRA FILTRATION'!BJ65</f>
        <v>1.39</v>
      </c>
      <c r="L60" s="156">
        <f>'ULTRA FILTRATION'!BR65</f>
        <v>265.58</v>
      </c>
      <c r="M60">
        <f>'ULTRA FILTRATION'!BV65</f>
        <v>1.45</v>
      </c>
      <c r="N60" s="156">
        <f>'ULTRA FILTRATION'!CD65</f>
        <v>336.56</v>
      </c>
      <c r="O60">
        <f>'ULTRA FILTRATION'!CH65</f>
        <v>1.24</v>
      </c>
      <c r="P60" s="156">
        <f>'ULTRA FILTRATION'!CP65</f>
        <v>217</v>
      </c>
      <c r="Q60">
        <f>'ULTRA FILTRATION'!CT65</f>
        <v>1.67</v>
      </c>
      <c r="R60" s="156">
        <f t="shared" si="6"/>
        <v>2136.87</v>
      </c>
    </row>
    <row r="61" spans="1:18" x14ac:dyDescent="0.3">
      <c r="A61" s="155">
        <v>45549</v>
      </c>
      <c r="B61" s="156">
        <f>'ULTRA FILTRATION'!J66</f>
        <v>0</v>
      </c>
      <c r="C61">
        <f>'ULTRA FILTRATION'!N66</f>
        <v>0</v>
      </c>
      <c r="D61" s="156">
        <f>'ULTRA FILTRATION'!V66</f>
        <v>0</v>
      </c>
      <c r="E61">
        <f>'ULTRA FILTRATION'!Z66</f>
        <v>0</v>
      </c>
      <c r="F61" s="156">
        <f>'ULTRA FILTRATION'!AH66</f>
        <v>0</v>
      </c>
      <c r="G61">
        <f>'ULTRA FILTRATION'!AL66</f>
        <v>0</v>
      </c>
      <c r="H61" s="156">
        <f>'ULTRA FILTRATION'!AT66</f>
        <v>0</v>
      </c>
      <c r="I61">
        <f>'ULTRA FILTRATION'!AX66</f>
        <v>0</v>
      </c>
      <c r="J61" s="156">
        <f>'ULTRA FILTRATION'!BF66</f>
        <v>0</v>
      </c>
      <c r="K61">
        <f>'ULTRA FILTRATION'!BJ66</f>
        <v>0</v>
      </c>
      <c r="L61" s="156">
        <f>'ULTRA FILTRATION'!BR66</f>
        <v>0</v>
      </c>
      <c r="M61">
        <f>'ULTRA FILTRATION'!BV66</f>
        <v>0</v>
      </c>
      <c r="N61" s="156">
        <f>'ULTRA FILTRATION'!CD66</f>
        <v>0</v>
      </c>
      <c r="O61">
        <f>'ULTRA FILTRATION'!CH66</f>
        <v>0</v>
      </c>
      <c r="P61" s="156">
        <f>'ULTRA FILTRATION'!CP66</f>
        <v>0</v>
      </c>
      <c r="Q61">
        <f>'ULTRA FILTRATION'!CT66</f>
        <v>0</v>
      </c>
      <c r="R61" s="156">
        <f t="shared" si="6"/>
        <v>0</v>
      </c>
    </row>
    <row r="62" spans="1:18" x14ac:dyDescent="0.3">
      <c r="A62" s="155">
        <v>45550</v>
      </c>
      <c r="B62" s="156">
        <f>'ULTRA FILTRATION'!J67</f>
        <v>0</v>
      </c>
      <c r="C62">
        <f>'ULTRA FILTRATION'!N67</f>
        <v>0</v>
      </c>
      <c r="D62" s="156">
        <f>'ULTRA FILTRATION'!V67</f>
        <v>0</v>
      </c>
      <c r="E62">
        <f>'ULTRA FILTRATION'!Z67</f>
        <v>0</v>
      </c>
      <c r="F62" s="156">
        <f>'ULTRA FILTRATION'!AH67</f>
        <v>0</v>
      </c>
      <c r="G62">
        <f>'ULTRA FILTRATION'!AL67</f>
        <v>0</v>
      </c>
      <c r="H62" s="156">
        <f>'ULTRA FILTRATION'!AT67</f>
        <v>0</v>
      </c>
      <c r="I62">
        <f>'ULTRA FILTRATION'!AX67</f>
        <v>0</v>
      </c>
      <c r="J62" s="156">
        <f>'ULTRA FILTRATION'!BF67</f>
        <v>0</v>
      </c>
      <c r="K62">
        <f>'ULTRA FILTRATION'!BJ67</f>
        <v>0</v>
      </c>
      <c r="L62" s="156">
        <f>'ULTRA FILTRATION'!BR67</f>
        <v>0</v>
      </c>
      <c r="M62">
        <f>'ULTRA FILTRATION'!BV67</f>
        <v>0</v>
      </c>
      <c r="N62" s="156">
        <f>'ULTRA FILTRATION'!CD67</f>
        <v>0</v>
      </c>
      <c r="O62">
        <f>'ULTRA FILTRATION'!CH67</f>
        <v>0</v>
      </c>
      <c r="P62" s="156">
        <f>'ULTRA FILTRATION'!CP67</f>
        <v>0</v>
      </c>
      <c r="Q62">
        <f>'ULTRA FILTRATION'!CT67</f>
        <v>0</v>
      </c>
      <c r="R62" s="156">
        <f t="shared" si="6"/>
        <v>0</v>
      </c>
    </row>
    <row r="63" spans="1:18" x14ac:dyDescent="0.3">
      <c r="A63" s="155">
        <v>45551</v>
      </c>
      <c r="B63" s="156">
        <f>'ULTRA FILTRATION'!J68</f>
        <v>0</v>
      </c>
      <c r="C63">
        <f>'ULTRA FILTRATION'!N68</f>
        <v>0</v>
      </c>
      <c r="D63" s="156">
        <f>'ULTRA FILTRATION'!V68</f>
        <v>0</v>
      </c>
      <c r="E63">
        <f>'ULTRA FILTRATION'!Z68</f>
        <v>0</v>
      </c>
      <c r="F63" s="156">
        <f>'ULTRA FILTRATION'!AH68</f>
        <v>0</v>
      </c>
      <c r="G63">
        <f>'ULTRA FILTRATION'!AL68</f>
        <v>0</v>
      </c>
      <c r="H63" s="156">
        <f>'ULTRA FILTRATION'!AT68</f>
        <v>0</v>
      </c>
      <c r="I63">
        <f>'ULTRA FILTRATION'!AX68</f>
        <v>0</v>
      </c>
      <c r="J63" s="156">
        <f>'ULTRA FILTRATION'!BF68</f>
        <v>0</v>
      </c>
      <c r="K63">
        <f>'ULTRA FILTRATION'!BJ68</f>
        <v>0</v>
      </c>
      <c r="L63" s="156">
        <f>'ULTRA FILTRATION'!BR68</f>
        <v>0</v>
      </c>
      <c r="M63">
        <f>'ULTRA FILTRATION'!BV68</f>
        <v>0</v>
      </c>
      <c r="N63" s="156">
        <f>'ULTRA FILTRATION'!CD68</f>
        <v>0</v>
      </c>
      <c r="O63">
        <f>'ULTRA FILTRATION'!CH68</f>
        <v>0</v>
      </c>
      <c r="P63" s="156">
        <f>'ULTRA FILTRATION'!CP68</f>
        <v>0</v>
      </c>
      <c r="Q63">
        <f>'ULTRA FILTRATION'!CT68</f>
        <v>0</v>
      </c>
      <c r="R63" s="156">
        <f t="shared" si="6"/>
        <v>0</v>
      </c>
    </row>
    <row r="64" spans="1:18" x14ac:dyDescent="0.3">
      <c r="A64" s="155">
        <v>45552</v>
      </c>
      <c r="B64" s="156">
        <f>'ULTRA FILTRATION'!J69</f>
        <v>0</v>
      </c>
      <c r="C64">
        <f>'ULTRA FILTRATION'!N69</f>
        <v>0</v>
      </c>
      <c r="D64" s="156">
        <f>'ULTRA FILTRATION'!V69</f>
        <v>0</v>
      </c>
      <c r="E64">
        <f>'ULTRA FILTRATION'!Z69</f>
        <v>0</v>
      </c>
      <c r="F64" s="156">
        <f>'ULTRA FILTRATION'!AH69</f>
        <v>0</v>
      </c>
      <c r="G64">
        <f>'ULTRA FILTRATION'!AL69</f>
        <v>0</v>
      </c>
      <c r="H64" s="156">
        <f>'ULTRA FILTRATION'!AT69</f>
        <v>0</v>
      </c>
      <c r="I64">
        <f>'ULTRA FILTRATION'!AX69</f>
        <v>0</v>
      </c>
      <c r="J64" s="156">
        <f>'ULTRA FILTRATION'!BF69</f>
        <v>0</v>
      </c>
      <c r="K64">
        <f>'ULTRA FILTRATION'!BJ69</f>
        <v>0</v>
      </c>
      <c r="L64" s="156">
        <f>'ULTRA FILTRATION'!BR69</f>
        <v>0</v>
      </c>
      <c r="M64">
        <f>'ULTRA FILTRATION'!BV69</f>
        <v>0</v>
      </c>
      <c r="N64" s="156">
        <f>'ULTRA FILTRATION'!CD69</f>
        <v>0</v>
      </c>
      <c r="O64">
        <f>'ULTRA FILTRATION'!CH69</f>
        <v>0</v>
      </c>
      <c r="P64" s="156">
        <f>'ULTRA FILTRATION'!CP69</f>
        <v>0</v>
      </c>
      <c r="Q64">
        <f>'ULTRA FILTRATION'!CT69</f>
        <v>0</v>
      </c>
      <c r="R64" s="156">
        <f t="shared" si="6"/>
        <v>0</v>
      </c>
    </row>
    <row r="65" spans="1:18" x14ac:dyDescent="0.3">
      <c r="A65" s="155">
        <v>45553</v>
      </c>
      <c r="B65" s="156">
        <f>'ULTRA FILTRATION'!J70</f>
        <v>243.6</v>
      </c>
      <c r="C65">
        <f>'ULTRA FILTRATION'!N70</f>
        <v>1.39</v>
      </c>
      <c r="D65" s="156">
        <f>'ULTRA FILTRATION'!V70</f>
        <v>220.9</v>
      </c>
      <c r="E65">
        <f>'ULTRA FILTRATION'!Z70</f>
        <v>1.2</v>
      </c>
      <c r="F65" s="156">
        <f>'ULTRA FILTRATION'!AH70</f>
        <v>251</v>
      </c>
      <c r="G65">
        <f>'ULTRA FILTRATION'!AL70</f>
        <v>1.55</v>
      </c>
      <c r="H65" s="156">
        <f>'ULTRA FILTRATION'!AT70</f>
        <v>281</v>
      </c>
      <c r="I65">
        <f>'ULTRA FILTRATION'!AX70</f>
        <v>1.44</v>
      </c>
      <c r="J65" s="156">
        <f>'ULTRA FILTRATION'!BF70</f>
        <v>312</v>
      </c>
      <c r="K65">
        <f>'ULTRA FILTRATION'!BJ70</f>
        <v>1.36</v>
      </c>
      <c r="L65" s="156">
        <f>'ULTRA FILTRATION'!BR70</f>
        <v>254</v>
      </c>
      <c r="M65">
        <f>'ULTRA FILTRATION'!BV70</f>
        <v>1.2</v>
      </c>
      <c r="N65" s="156">
        <f>'ULTRA FILTRATION'!CD70</f>
        <v>280.41000000000003</v>
      </c>
      <c r="O65">
        <f>'ULTRA FILTRATION'!CH70</f>
        <v>1.08</v>
      </c>
      <c r="P65" s="156">
        <f>'ULTRA FILTRATION'!CP70</f>
        <v>214.76</v>
      </c>
      <c r="Q65">
        <f>'ULTRA FILTRATION'!CT70</f>
        <v>1.31</v>
      </c>
      <c r="R65" s="156">
        <f t="shared" si="6"/>
        <v>2057.67</v>
      </c>
    </row>
    <row r="66" spans="1:18" x14ac:dyDescent="0.3">
      <c r="A66" s="155">
        <v>45554</v>
      </c>
      <c r="B66" s="156">
        <f>'ULTRA FILTRATION'!J71</f>
        <v>0</v>
      </c>
      <c r="C66">
        <f>'ULTRA FILTRATION'!N71</f>
        <v>0</v>
      </c>
      <c r="D66" s="156">
        <f>'ULTRA FILTRATION'!V71</f>
        <v>0</v>
      </c>
      <c r="E66">
        <f>'ULTRA FILTRATION'!Z71</f>
        <v>0</v>
      </c>
      <c r="F66" s="156">
        <f>'ULTRA FILTRATION'!AH71</f>
        <v>0</v>
      </c>
      <c r="G66">
        <f>'ULTRA FILTRATION'!AL71</f>
        <v>0</v>
      </c>
      <c r="H66" s="156">
        <f>'ULTRA FILTRATION'!AT71</f>
        <v>0</v>
      </c>
      <c r="I66">
        <f>'ULTRA FILTRATION'!AX71</f>
        <v>0</v>
      </c>
      <c r="J66" s="156">
        <f>'ULTRA FILTRATION'!BF71</f>
        <v>0</v>
      </c>
      <c r="K66">
        <f>'ULTRA FILTRATION'!BJ71</f>
        <v>0</v>
      </c>
      <c r="L66" s="156">
        <f>'ULTRA FILTRATION'!BR71</f>
        <v>0</v>
      </c>
      <c r="M66">
        <f>'ULTRA FILTRATION'!BV71</f>
        <v>0</v>
      </c>
      <c r="N66" s="156">
        <f>'ULTRA FILTRATION'!CD71</f>
        <v>0</v>
      </c>
      <c r="O66">
        <f>'ULTRA FILTRATION'!CH71</f>
        <v>0</v>
      </c>
      <c r="P66" s="156">
        <f>'ULTRA FILTRATION'!CP71</f>
        <v>0</v>
      </c>
      <c r="Q66">
        <f>'ULTRA FILTRATION'!CT71</f>
        <v>0</v>
      </c>
      <c r="R66" s="156">
        <f t="shared" si="6"/>
        <v>0</v>
      </c>
    </row>
    <row r="67" spans="1:18" x14ac:dyDescent="0.3">
      <c r="A67" s="155">
        <v>45555</v>
      </c>
      <c r="B67" s="156">
        <f>'ULTRA FILTRATION'!J72</f>
        <v>0</v>
      </c>
      <c r="C67">
        <f>'ULTRA FILTRATION'!N72</f>
        <v>0</v>
      </c>
      <c r="D67" s="156">
        <f>'ULTRA FILTRATION'!V72</f>
        <v>0</v>
      </c>
      <c r="E67">
        <f>'ULTRA FILTRATION'!Z72</f>
        <v>0</v>
      </c>
      <c r="F67" s="156">
        <f>'ULTRA FILTRATION'!AH72</f>
        <v>0</v>
      </c>
      <c r="G67">
        <f>'ULTRA FILTRATION'!AL72</f>
        <v>0</v>
      </c>
      <c r="H67" s="156">
        <f>'ULTRA FILTRATION'!AT72</f>
        <v>0</v>
      </c>
      <c r="I67">
        <f>'ULTRA FILTRATION'!AX72</f>
        <v>0</v>
      </c>
      <c r="J67" s="156">
        <f>'ULTRA FILTRATION'!BF72</f>
        <v>0</v>
      </c>
      <c r="K67">
        <f>'ULTRA FILTRATION'!BJ72</f>
        <v>0</v>
      </c>
      <c r="L67" s="156">
        <f>'ULTRA FILTRATION'!BR72</f>
        <v>0</v>
      </c>
      <c r="M67">
        <f>'ULTRA FILTRATION'!BV72</f>
        <v>0</v>
      </c>
      <c r="N67" s="156">
        <f>'ULTRA FILTRATION'!CD72</f>
        <v>0</v>
      </c>
      <c r="O67">
        <f>'ULTRA FILTRATION'!CH72</f>
        <v>0</v>
      </c>
      <c r="P67" s="156">
        <f>'ULTRA FILTRATION'!CP72</f>
        <v>0</v>
      </c>
      <c r="Q67">
        <f>'ULTRA FILTRATION'!CT72</f>
        <v>0</v>
      </c>
      <c r="R67" s="156">
        <f t="shared" si="6"/>
        <v>0</v>
      </c>
    </row>
    <row r="68" spans="1:18" x14ac:dyDescent="0.3">
      <c r="A68" s="155">
        <v>45556</v>
      </c>
      <c r="B68" s="156">
        <f>'ULTRA FILTRATION'!J73</f>
        <v>0</v>
      </c>
      <c r="C68">
        <f>'ULTRA FILTRATION'!N73</f>
        <v>0</v>
      </c>
      <c r="D68" s="156">
        <f>'ULTRA FILTRATION'!V73</f>
        <v>0</v>
      </c>
      <c r="E68">
        <f>'ULTRA FILTRATION'!Z73</f>
        <v>0</v>
      </c>
      <c r="F68" s="156">
        <f>'ULTRA FILTRATION'!AH73</f>
        <v>0</v>
      </c>
      <c r="G68">
        <f>'ULTRA FILTRATION'!AL73</f>
        <v>0</v>
      </c>
      <c r="H68" s="156">
        <f>'ULTRA FILTRATION'!AT73</f>
        <v>0</v>
      </c>
      <c r="I68">
        <f>'ULTRA FILTRATION'!AX73</f>
        <v>0</v>
      </c>
      <c r="J68" s="156">
        <f>'ULTRA FILTRATION'!BF73</f>
        <v>0</v>
      </c>
      <c r="K68">
        <f>'ULTRA FILTRATION'!BJ73</f>
        <v>0</v>
      </c>
      <c r="L68" s="156">
        <f>'ULTRA FILTRATION'!BR73</f>
        <v>0</v>
      </c>
      <c r="M68">
        <f>'ULTRA FILTRATION'!BV73</f>
        <v>0</v>
      </c>
      <c r="N68" s="156">
        <f>'ULTRA FILTRATION'!CD73</f>
        <v>0</v>
      </c>
      <c r="O68">
        <f>'ULTRA FILTRATION'!CH73</f>
        <v>0</v>
      </c>
      <c r="P68" s="156">
        <f>'ULTRA FILTRATION'!CP73</f>
        <v>0</v>
      </c>
      <c r="Q68">
        <f>'ULTRA FILTRATION'!CT73</f>
        <v>0</v>
      </c>
      <c r="R68" s="156">
        <f t="shared" si="6"/>
        <v>0</v>
      </c>
    </row>
    <row r="69" spans="1:18" x14ac:dyDescent="0.3">
      <c r="A69" s="155">
        <v>45557</v>
      </c>
      <c r="B69" s="156">
        <f>'ULTRA FILTRATION'!J74</f>
        <v>0</v>
      </c>
      <c r="C69">
        <f>'ULTRA FILTRATION'!N74</f>
        <v>0</v>
      </c>
      <c r="D69" s="156">
        <f>'ULTRA FILTRATION'!V74</f>
        <v>0</v>
      </c>
      <c r="E69">
        <f>'ULTRA FILTRATION'!Z74</f>
        <v>0</v>
      </c>
      <c r="F69" s="156">
        <f>'ULTRA FILTRATION'!AH74</f>
        <v>0</v>
      </c>
      <c r="G69">
        <f>'ULTRA FILTRATION'!AL74</f>
        <v>0</v>
      </c>
      <c r="H69" s="156">
        <f>'ULTRA FILTRATION'!AT74</f>
        <v>0</v>
      </c>
      <c r="I69">
        <f>'ULTRA FILTRATION'!AX74</f>
        <v>0</v>
      </c>
      <c r="J69" s="156">
        <f>'ULTRA FILTRATION'!BF74</f>
        <v>0</v>
      </c>
      <c r="K69">
        <f>'ULTRA FILTRATION'!BJ74</f>
        <v>0</v>
      </c>
      <c r="L69" s="156">
        <f>'ULTRA FILTRATION'!BR74</f>
        <v>0</v>
      </c>
      <c r="M69">
        <f>'ULTRA FILTRATION'!BV74</f>
        <v>0</v>
      </c>
      <c r="N69" s="156">
        <f>'ULTRA FILTRATION'!CD74</f>
        <v>0</v>
      </c>
      <c r="O69">
        <f>'ULTRA FILTRATION'!CH74</f>
        <v>0</v>
      </c>
      <c r="P69" s="156">
        <f>'ULTRA FILTRATION'!CP74</f>
        <v>0</v>
      </c>
      <c r="Q69">
        <f>'ULTRA FILTRATION'!CT74</f>
        <v>0</v>
      </c>
      <c r="R69" s="156">
        <f t="shared" si="6"/>
        <v>0</v>
      </c>
    </row>
    <row r="70" spans="1:18" x14ac:dyDescent="0.3">
      <c r="A70" s="155">
        <v>45558</v>
      </c>
      <c r="B70" s="156">
        <f>'ULTRA FILTRATION'!J75</f>
        <v>0</v>
      </c>
      <c r="C70">
        <f>'ULTRA FILTRATION'!N75</f>
        <v>0</v>
      </c>
      <c r="D70" s="156">
        <f>'ULTRA FILTRATION'!V75</f>
        <v>0</v>
      </c>
      <c r="E70">
        <f>'ULTRA FILTRATION'!Z75</f>
        <v>0</v>
      </c>
      <c r="F70" s="156">
        <f>'ULTRA FILTRATION'!AH75</f>
        <v>0</v>
      </c>
      <c r="G70">
        <f>'ULTRA FILTRATION'!AL75</f>
        <v>0</v>
      </c>
      <c r="H70" s="156">
        <f>'ULTRA FILTRATION'!AT75</f>
        <v>0</v>
      </c>
      <c r="I70">
        <f>'ULTRA FILTRATION'!AX75</f>
        <v>0</v>
      </c>
      <c r="J70" s="156">
        <f>'ULTRA FILTRATION'!BF75</f>
        <v>0</v>
      </c>
      <c r="K70">
        <f>'ULTRA FILTRATION'!BJ75</f>
        <v>0</v>
      </c>
      <c r="L70" s="156">
        <f>'ULTRA FILTRATION'!BR75</f>
        <v>0</v>
      </c>
      <c r="M70">
        <f>'ULTRA FILTRATION'!BV75</f>
        <v>0</v>
      </c>
      <c r="N70" s="156">
        <f>'ULTRA FILTRATION'!CD75</f>
        <v>0</v>
      </c>
      <c r="O70">
        <f>'ULTRA FILTRATION'!CH75</f>
        <v>0</v>
      </c>
      <c r="P70" s="156">
        <f>'ULTRA FILTRATION'!CP75</f>
        <v>0</v>
      </c>
      <c r="Q70">
        <f>'ULTRA FILTRATION'!CT75</f>
        <v>0</v>
      </c>
      <c r="R70" s="156">
        <f t="shared" si="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0"/>
  <sheetViews>
    <sheetView topLeftCell="A31" workbookViewId="0">
      <selection activeCell="A52" sqref="A52:B70"/>
    </sheetView>
  </sheetViews>
  <sheetFormatPr baseColWidth="10" defaultRowHeight="14.4" x14ac:dyDescent="0.3"/>
  <sheetData>
    <row r="1" spans="1:2" x14ac:dyDescent="0.3">
      <c r="A1" s="157" t="s">
        <v>161</v>
      </c>
      <c r="B1" s="157" t="s">
        <v>9</v>
      </c>
    </row>
    <row r="2" spans="1:2" x14ac:dyDescent="0.3">
      <c r="A2" s="155">
        <v>45490</v>
      </c>
      <c r="B2" t="str">
        <f>'Filtre à cartouche'!L9</f>
        <v>-</v>
      </c>
    </row>
    <row r="3" spans="1:2" x14ac:dyDescent="0.3">
      <c r="A3" s="155">
        <v>45491</v>
      </c>
      <c r="B3" t="str">
        <f>'Filtre à cartouche'!L10</f>
        <v>-</v>
      </c>
    </row>
    <row r="4" spans="1:2" x14ac:dyDescent="0.3">
      <c r="A4" s="155">
        <v>45492</v>
      </c>
      <c r="B4" t="str">
        <f>'Filtre à cartouche'!L11</f>
        <v>-</v>
      </c>
    </row>
    <row r="5" spans="1:2" x14ac:dyDescent="0.3">
      <c r="A5" s="155">
        <v>45493</v>
      </c>
      <c r="B5">
        <f>'Filtre à cartouche'!L12</f>
        <v>0</v>
      </c>
    </row>
    <row r="6" spans="1:2" x14ac:dyDescent="0.3">
      <c r="A6" s="155">
        <v>45494</v>
      </c>
      <c r="B6">
        <f>'Filtre à cartouche'!L13</f>
        <v>0</v>
      </c>
    </row>
    <row r="7" spans="1:2" x14ac:dyDescent="0.3">
      <c r="A7" s="155">
        <v>45495</v>
      </c>
      <c r="B7">
        <f>'Filtre à cartouche'!L14</f>
        <v>1.54</v>
      </c>
    </row>
    <row r="8" spans="1:2" x14ac:dyDescent="0.3">
      <c r="A8" s="155">
        <v>45496</v>
      </c>
      <c r="B8">
        <f>'Filtre à cartouche'!L15</f>
        <v>0</v>
      </c>
    </row>
    <row r="9" spans="1:2" x14ac:dyDescent="0.3">
      <c r="A9" s="155">
        <v>45497</v>
      </c>
      <c r="B9">
        <f>'Filtre à cartouche'!L16</f>
        <v>0.71999999999999975</v>
      </c>
    </row>
    <row r="10" spans="1:2" x14ac:dyDescent="0.3">
      <c r="A10" s="155">
        <v>45498</v>
      </c>
      <c r="B10">
        <f>'Filtre à cartouche'!L17</f>
        <v>0.71000000000000041</v>
      </c>
    </row>
    <row r="11" spans="1:2" x14ac:dyDescent="0.3">
      <c r="A11" s="155">
        <v>45499</v>
      </c>
      <c r="B11">
        <f>'Filtre à cartouche'!L18</f>
        <v>0</v>
      </c>
    </row>
    <row r="12" spans="1:2" x14ac:dyDescent="0.3">
      <c r="A12" s="155">
        <v>45500</v>
      </c>
      <c r="B12">
        <f>'Filtre à cartouche'!L19</f>
        <v>0</v>
      </c>
    </row>
    <row r="13" spans="1:2" x14ac:dyDescent="0.3">
      <c r="A13" s="155">
        <v>45501</v>
      </c>
      <c r="B13">
        <f>'Filtre à cartouche'!L20</f>
        <v>0</v>
      </c>
    </row>
    <row r="14" spans="1:2" x14ac:dyDescent="0.3">
      <c r="A14" s="155">
        <v>45502</v>
      </c>
      <c r="B14">
        <f>'Filtre à cartouche'!L21</f>
        <v>0.76000000000000023</v>
      </c>
    </row>
    <row r="15" spans="1:2" x14ac:dyDescent="0.3">
      <c r="A15" s="155">
        <v>45503</v>
      </c>
      <c r="B15">
        <f>'Filtre à cartouche'!L22</f>
        <v>0</v>
      </c>
    </row>
    <row r="16" spans="1:2" x14ac:dyDescent="0.3">
      <c r="A16" s="155">
        <v>45504</v>
      </c>
      <c r="B16">
        <f>'Filtre à cartouche'!L23</f>
        <v>0.69999999999999973</v>
      </c>
    </row>
    <row r="17" spans="1:2" x14ac:dyDescent="0.3">
      <c r="A17" s="155">
        <v>45505</v>
      </c>
      <c r="B17">
        <f>'Filtre à cartouche'!L24</f>
        <v>0.87000000000000011</v>
      </c>
    </row>
    <row r="18" spans="1:2" x14ac:dyDescent="0.3">
      <c r="A18" s="155">
        <v>45506</v>
      </c>
      <c r="B18">
        <f>'Filtre à cartouche'!L25</f>
        <v>0.75999999999999979</v>
      </c>
    </row>
    <row r="19" spans="1:2" x14ac:dyDescent="0.3">
      <c r="A19" s="155">
        <v>45507</v>
      </c>
      <c r="B19">
        <f>'Filtre à cartouche'!L26</f>
        <v>0</v>
      </c>
    </row>
    <row r="20" spans="1:2" x14ac:dyDescent="0.3">
      <c r="A20" s="155">
        <v>45508</v>
      </c>
      <c r="B20">
        <f>'Filtre à cartouche'!L27</f>
        <v>0</v>
      </c>
    </row>
    <row r="21" spans="1:2" x14ac:dyDescent="0.3">
      <c r="A21" s="155">
        <v>45509</v>
      </c>
      <c r="B21">
        <f>'Filtre à cartouche'!L28</f>
        <v>0</v>
      </c>
    </row>
    <row r="22" spans="1:2" x14ac:dyDescent="0.3">
      <c r="A22" s="155">
        <v>45510</v>
      </c>
      <c r="B22">
        <f>'Filtre à cartouche'!L29</f>
        <v>0.64</v>
      </c>
    </row>
    <row r="23" spans="1:2" x14ac:dyDescent="0.3">
      <c r="A23" s="155">
        <v>45511</v>
      </c>
      <c r="B23">
        <f>'Filtre à cartouche'!L30</f>
        <v>0.62</v>
      </c>
    </row>
    <row r="24" spans="1:2" x14ac:dyDescent="0.3">
      <c r="A24" s="155">
        <v>45512</v>
      </c>
      <c r="B24">
        <f>'Filtre à cartouche'!L31</f>
        <v>0.65</v>
      </c>
    </row>
    <row r="25" spans="1:2" x14ac:dyDescent="0.3">
      <c r="A25" s="155">
        <v>45513</v>
      </c>
      <c r="B25">
        <f>'Filtre à cartouche'!L32</f>
        <v>0.66</v>
      </c>
    </row>
    <row r="26" spans="1:2" x14ac:dyDescent="0.3">
      <c r="A26" s="155">
        <v>45514</v>
      </c>
      <c r="B26">
        <f>'Filtre à cartouche'!L33</f>
        <v>0</v>
      </c>
    </row>
    <row r="27" spans="1:2" x14ac:dyDescent="0.3">
      <c r="A27" s="155">
        <v>45515</v>
      </c>
      <c r="B27">
        <f>'Filtre à cartouche'!L34</f>
        <v>0</v>
      </c>
    </row>
    <row r="28" spans="1:2" x14ac:dyDescent="0.3">
      <c r="A28" s="155">
        <v>45516</v>
      </c>
      <c r="B28">
        <f>'Filtre à cartouche'!L35</f>
        <v>0.73</v>
      </c>
    </row>
    <row r="29" spans="1:2" x14ac:dyDescent="0.3">
      <c r="A29" s="155">
        <v>45517</v>
      </c>
      <c r="B29">
        <f>'Filtre à cartouche'!L36</f>
        <v>0.75</v>
      </c>
    </row>
    <row r="30" spans="1:2" x14ac:dyDescent="0.3">
      <c r="A30" s="155">
        <v>45518</v>
      </c>
      <c r="B30">
        <f>'Filtre à cartouche'!L37</f>
        <v>0</v>
      </c>
    </row>
    <row r="31" spans="1:2" x14ac:dyDescent="0.3">
      <c r="A31" s="155">
        <v>45519</v>
      </c>
      <c r="B31">
        <f>'Filtre à cartouche'!L38</f>
        <v>1.28</v>
      </c>
    </row>
    <row r="32" spans="1:2" x14ac:dyDescent="0.3">
      <c r="A32" s="155">
        <v>45520</v>
      </c>
      <c r="B32">
        <f>'Filtre à cartouche'!L39</f>
        <v>0.71</v>
      </c>
    </row>
    <row r="33" spans="1:2" x14ac:dyDescent="0.3">
      <c r="A33" s="155">
        <v>45521</v>
      </c>
      <c r="B33">
        <f>'Filtre à cartouche'!L40</f>
        <v>0</v>
      </c>
    </row>
    <row r="34" spans="1:2" x14ac:dyDescent="0.3">
      <c r="A34" s="155">
        <v>45522</v>
      </c>
      <c r="B34">
        <f>'Filtre à cartouche'!L41</f>
        <v>0</v>
      </c>
    </row>
    <row r="35" spans="1:2" x14ac:dyDescent="0.3">
      <c r="A35" s="155">
        <v>45523</v>
      </c>
      <c r="B35">
        <f>'Filtre à cartouche'!L42</f>
        <v>0.71000000000000041</v>
      </c>
    </row>
    <row r="36" spans="1:2" x14ac:dyDescent="0.3">
      <c r="A36" s="155">
        <v>45524</v>
      </c>
      <c r="B36">
        <f>'Filtre à cartouche'!L43</f>
        <v>0</v>
      </c>
    </row>
    <row r="37" spans="1:2" x14ac:dyDescent="0.3">
      <c r="A37" s="155">
        <v>45525</v>
      </c>
      <c r="B37">
        <f>'Filtre à cartouche'!L44</f>
        <v>0</v>
      </c>
    </row>
    <row r="38" spans="1:2" x14ac:dyDescent="0.3">
      <c r="A38" s="155">
        <v>45526</v>
      </c>
      <c r="B38">
        <f>'Filtre à cartouche'!L45</f>
        <v>0.68</v>
      </c>
    </row>
    <row r="39" spans="1:2" x14ac:dyDescent="0.3">
      <c r="A39" s="155">
        <v>45527</v>
      </c>
      <c r="B39">
        <f>'Filtre à cartouche'!L46</f>
        <v>0.71</v>
      </c>
    </row>
    <row r="40" spans="1:2" x14ac:dyDescent="0.3">
      <c r="A40" s="155">
        <v>45528</v>
      </c>
      <c r="B40">
        <f>'Filtre à cartouche'!L47</f>
        <v>0</v>
      </c>
    </row>
    <row r="41" spans="1:2" x14ac:dyDescent="0.3">
      <c r="A41" s="155">
        <v>45529</v>
      </c>
      <c r="B41">
        <f>'Filtre à cartouche'!L48</f>
        <v>0</v>
      </c>
    </row>
    <row r="42" spans="1:2" x14ac:dyDescent="0.3">
      <c r="A42" s="155">
        <v>45530</v>
      </c>
      <c r="B42">
        <f>'Filtre à cartouche'!L49</f>
        <v>0.92</v>
      </c>
    </row>
    <row r="43" spans="1:2" x14ac:dyDescent="0.3">
      <c r="A43" s="155">
        <v>45531</v>
      </c>
      <c r="B43">
        <f>'Filtre à cartouche'!L50</f>
        <v>0.7</v>
      </c>
    </row>
    <row r="44" spans="1:2" x14ac:dyDescent="0.3">
      <c r="A44" s="155">
        <v>45532</v>
      </c>
      <c r="B44">
        <f>'Filtre à cartouche'!L51</f>
        <v>0.65</v>
      </c>
    </row>
    <row r="45" spans="1:2" x14ac:dyDescent="0.3">
      <c r="A45" s="155">
        <v>45533</v>
      </c>
      <c r="B45">
        <f>'Filtre à cartouche'!L52</f>
        <v>0.68</v>
      </c>
    </row>
    <row r="46" spans="1:2" x14ac:dyDescent="0.3">
      <c r="A46" s="155">
        <v>45534</v>
      </c>
      <c r="B46">
        <f>'Filtre à cartouche'!L53</f>
        <v>0.73</v>
      </c>
    </row>
    <row r="47" spans="1:2" x14ac:dyDescent="0.3">
      <c r="A47" s="155">
        <v>45535</v>
      </c>
      <c r="B47">
        <f>'Filtre à cartouche'!L54</f>
        <v>0</v>
      </c>
    </row>
    <row r="48" spans="1:2" x14ac:dyDescent="0.3">
      <c r="A48" s="155">
        <v>45536</v>
      </c>
      <c r="B48">
        <f>'Filtre à cartouche'!L55</f>
        <v>0</v>
      </c>
    </row>
    <row r="49" spans="1:2" x14ac:dyDescent="0.3">
      <c r="A49" s="155">
        <v>45537</v>
      </c>
      <c r="B49">
        <f>'Filtre à cartouche'!L56</f>
        <v>1.1499999999999999</v>
      </c>
    </row>
    <row r="50" spans="1:2" x14ac:dyDescent="0.3">
      <c r="A50" s="155">
        <v>45538</v>
      </c>
      <c r="B50">
        <f>'Filtre à cartouche'!L57</f>
        <v>1.98</v>
      </c>
    </row>
    <row r="51" spans="1:2" x14ac:dyDescent="0.3">
      <c r="A51" s="155">
        <v>45539</v>
      </c>
      <c r="B51">
        <f>'Filtre à cartouche'!L58</f>
        <v>0.67</v>
      </c>
    </row>
    <row r="52" spans="1:2" x14ac:dyDescent="0.3">
      <c r="A52" s="155">
        <v>45540</v>
      </c>
      <c r="B52">
        <f>'Filtre à cartouche'!L59</f>
        <v>0.74</v>
      </c>
    </row>
    <row r="53" spans="1:2" x14ac:dyDescent="0.3">
      <c r="A53" s="155">
        <v>45541</v>
      </c>
      <c r="B53">
        <f>'Filtre à cartouche'!L60</f>
        <v>0.96</v>
      </c>
    </row>
    <row r="54" spans="1:2" x14ac:dyDescent="0.3">
      <c r="A54" s="155">
        <v>45542</v>
      </c>
      <c r="B54">
        <f>'Filtre à cartouche'!L61</f>
        <v>0</v>
      </c>
    </row>
    <row r="55" spans="1:2" x14ac:dyDescent="0.3">
      <c r="A55" s="155">
        <v>45543</v>
      </c>
      <c r="B55">
        <f>'Filtre à cartouche'!L62</f>
        <v>0</v>
      </c>
    </row>
    <row r="56" spans="1:2" x14ac:dyDescent="0.3">
      <c r="A56" s="155">
        <v>45544</v>
      </c>
      <c r="B56">
        <f>'Filtre à cartouche'!L63</f>
        <v>0.78</v>
      </c>
    </row>
    <row r="57" spans="1:2" x14ac:dyDescent="0.3">
      <c r="A57" s="155">
        <v>45545</v>
      </c>
      <c r="B57">
        <f>'Filtre à cartouche'!L64</f>
        <v>0.83</v>
      </c>
    </row>
    <row r="58" spans="1:2" x14ac:dyDescent="0.3">
      <c r="A58" s="155">
        <v>45546</v>
      </c>
      <c r="B58">
        <f>'Filtre à cartouche'!L65</f>
        <v>0.95</v>
      </c>
    </row>
    <row r="59" spans="1:2" x14ac:dyDescent="0.3">
      <c r="A59" s="155">
        <v>45547</v>
      </c>
      <c r="B59">
        <f>'Filtre à cartouche'!L66</f>
        <v>0.64</v>
      </c>
    </row>
    <row r="60" spans="1:2" x14ac:dyDescent="0.3">
      <c r="A60" s="155">
        <v>45548</v>
      </c>
      <c r="B60">
        <f>'Filtre à cartouche'!L67</f>
        <v>0.71</v>
      </c>
    </row>
    <row r="61" spans="1:2" x14ac:dyDescent="0.3">
      <c r="A61" s="155">
        <v>45549</v>
      </c>
      <c r="B61">
        <f>'Filtre à cartouche'!L68</f>
        <v>0</v>
      </c>
    </row>
    <row r="62" spans="1:2" x14ac:dyDescent="0.3">
      <c r="A62" s="155">
        <v>45550</v>
      </c>
      <c r="B62">
        <f>'Filtre à cartouche'!L69</f>
        <v>0</v>
      </c>
    </row>
    <row r="63" spans="1:2" x14ac:dyDescent="0.3">
      <c r="A63" s="155">
        <v>45551</v>
      </c>
      <c r="B63">
        <f>'Filtre à cartouche'!L70</f>
        <v>0</v>
      </c>
    </row>
    <row r="64" spans="1:2" x14ac:dyDescent="0.3">
      <c r="A64" s="155">
        <v>45552</v>
      </c>
      <c r="B64">
        <f>'Filtre à cartouche'!L71</f>
        <v>0</v>
      </c>
    </row>
    <row r="65" spans="1:2" x14ac:dyDescent="0.3">
      <c r="A65" s="155">
        <v>45553</v>
      </c>
      <c r="B65">
        <f>'Filtre à cartouche'!L72</f>
        <v>0.8</v>
      </c>
    </row>
    <row r="66" spans="1:2" x14ac:dyDescent="0.3">
      <c r="A66" s="155">
        <v>45554</v>
      </c>
      <c r="B66">
        <f>'Filtre à cartouche'!L73</f>
        <v>0</v>
      </c>
    </row>
    <row r="67" spans="1:2" x14ac:dyDescent="0.3">
      <c r="A67" s="155">
        <v>45555</v>
      </c>
      <c r="B67">
        <f>'Filtre à cartouche'!L74</f>
        <v>0</v>
      </c>
    </row>
    <row r="68" spans="1:2" x14ac:dyDescent="0.3">
      <c r="A68" s="155">
        <v>45556</v>
      </c>
      <c r="B68">
        <f>'Filtre à cartouche'!L75</f>
        <v>0</v>
      </c>
    </row>
    <row r="69" spans="1:2" x14ac:dyDescent="0.3">
      <c r="A69" s="155">
        <v>45557</v>
      </c>
      <c r="B69">
        <f>'Filtre à cartouche'!L76</f>
        <v>0</v>
      </c>
    </row>
    <row r="70" spans="1:2" x14ac:dyDescent="0.3">
      <c r="A70" s="155">
        <v>45558</v>
      </c>
      <c r="B70">
        <f>'Filtre à cartouche'!L77</f>
        <v>0.78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0"/>
  <sheetViews>
    <sheetView topLeftCell="A31" workbookViewId="0">
      <selection activeCell="A57" sqref="A57:R70"/>
    </sheetView>
  </sheetViews>
  <sheetFormatPr baseColWidth="10" defaultRowHeight="14.4" x14ac:dyDescent="0.3"/>
  <sheetData>
    <row r="1" spans="1:18" x14ac:dyDescent="0.3">
      <c r="A1" s="157" t="s">
        <v>161</v>
      </c>
      <c r="B1" s="157" t="s">
        <v>143</v>
      </c>
      <c r="C1" s="157" t="s">
        <v>144</v>
      </c>
      <c r="D1" s="157" t="s">
        <v>145</v>
      </c>
      <c r="E1" s="157" t="s">
        <v>146</v>
      </c>
      <c r="F1" s="157" t="s">
        <v>147</v>
      </c>
      <c r="G1" s="157" t="s">
        <v>148</v>
      </c>
      <c r="H1" s="157" t="s">
        <v>149</v>
      </c>
      <c r="I1" s="157" t="s">
        <v>150</v>
      </c>
      <c r="J1" s="157" t="s">
        <v>151</v>
      </c>
      <c r="K1" s="157" t="s">
        <v>152</v>
      </c>
      <c r="L1" s="157" t="s">
        <v>153</v>
      </c>
      <c r="M1" s="157" t="s">
        <v>154</v>
      </c>
      <c r="N1" s="157" t="s">
        <v>155</v>
      </c>
      <c r="O1" s="157" t="s">
        <v>156</v>
      </c>
      <c r="P1" s="157" t="s">
        <v>159</v>
      </c>
      <c r="Q1" s="157" t="s">
        <v>157</v>
      </c>
      <c r="R1" s="157" t="s">
        <v>160</v>
      </c>
    </row>
    <row r="2" spans="1:18" x14ac:dyDescent="0.3">
      <c r="A2" s="155">
        <v>45490</v>
      </c>
      <c r="B2" s="156">
        <f>'TRAIN RO'!E7</f>
        <v>98.2</v>
      </c>
      <c r="C2" s="156">
        <f>'TRAIN RO'!G7</f>
        <v>0</v>
      </c>
      <c r="D2">
        <f>'TRAIN RO'!M7</f>
        <v>94.26</v>
      </c>
      <c r="E2">
        <f>'TRAIN RO'!O7</f>
        <v>0</v>
      </c>
      <c r="F2">
        <f>'TRAIN RO'!U7</f>
        <v>97.39</v>
      </c>
      <c r="G2">
        <f>'TRAIN RO'!W7</f>
        <v>0</v>
      </c>
      <c r="H2">
        <f>'TRAIN RO'!AC7</f>
        <v>97.86</v>
      </c>
      <c r="I2">
        <f>'TRAIN RO'!AE7</f>
        <v>0</v>
      </c>
      <c r="J2">
        <f>'TRAIN RO'!AK7</f>
        <v>103.87</v>
      </c>
      <c r="K2">
        <f>'TRAIN RO'!AM7</f>
        <v>0</v>
      </c>
      <c r="L2">
        <f>'TRAIN RO'!AS7</f>
        <v>100</v>
      </c>
      <c r="M2">
        <f>'TRAIN RO'!AU7</f>
        <v>0</v>
      </c>
      <c r="N2">
        <f>'TRAIN RO'!BA7</f>
        <v>89.4</v>
      </c>
      <c r="O2">
        <f>'TRAIN RO'!BC7</f>
        <v>0</v>
      </c>
      <c r="P2">
        <f>'TRAIN RO'!BI7</f>
        <v>92.88</v>
      </c>
      <c r="Q2">
        <f>'TRAIN RO'!BK7</f>
        <v>0</v>
      </c>
      <c r="R2" s="156">
        <f>SUM(B2,D2,F2,H2,J2,L2,N2,P2)</f>
        <v>773.86</v>
      </c>
    </row>
    <row r="3" spans="1:18" x14ac:dyDescent="0.3">
      <c r="A3" s="155">
        <v>45491</v>
      </c>
      <c r="B3" s="156">
        <f>'TRAIN RO'!E8</f>
        <v>97</v>
      </c>
      <c r="C3" s="156">
        <f>'TRAIN RO'!G8</f>
        <v>0</v>
      </c>
      <c r="D3">
        <f>'TRAIN RO'!M8</f>
        <v>93</v>
      </c>
      <c r="E3">
        <f>'TRAIN RO'!O8</f>
        <v>0</v>
      </c>
      <c r="F3">
        <f>'TRAIN RO'!U8</f>
        <v>98</v>
      </c>
      <c r="G3">
        <f>'TRAIN RO'!W8</f>
        <v>0</v>
      </c>
      <c r="H3">
        <f>'TRAIN RO'!AC8</f>
        <v>64</v>
      </c>
      <c r="I3">
        <f>'TRAIN RO'!AE8</f>
        <v>0</v>
      </c>
      <c r="J3">
        <f>'TRAIN RO'!AK8</f>
        <v>103</v>
      </c>
      <c r="K3">
        <f>'TRAIN RO'!AM8</f>
        <v>0</v>
      </c>
      <c r="L3">
        <f>'TRAIN RO'!AS8</f>
        <v>98</v>
      </c>
      <c r="M3">
        <f>'TRAIN RO'!AU8</f>
        <v>0</v>
      </c>
      <c r="N3">
        <f>'TRAIN RO'!BA8</f>
        <v>89</v>
      </c>
      <c r="O3">
        <f>'TRAIN RO'!BC8</f>
        <v>0</v>
      </c>
      <c r="P3">
        <f>'TRAIN RO'!BI8</f>
        <v>0</v>
      </c>
      <c r="Q3">
        <f>'TRAIN RO'!BK8</f>
        <v>0</v>
      </c>
      <c r="R3" s="156">
        <f t="shared" ref="R3:R39" si="0">SUM(B3,D3,F3,H3,J3,L3,N3,P3)</f>
        <v>642</v>
      </c>
    </row>
    <row r="4" spans="1:18" x14ac:dyDescent="0.3">
      <c r="A4" s="155">
        <v>45492</v>
      </c>
      <c r="B4" s="156">
        <f>'TRAIN RO'!E9</f>
        <v>96.95</v>
      </c>
      <c r="C4" s="156">
        <f>'TRAIN RO'!G9</f>
        <v>0</v>
      </c>
      <c r="D4">
        <f>'TRAIN RO'!M9</f>
        <v>93.63</v>
      </c>
      <c r="E4">
        <f>'TRAIN RO'!O9</f>
        <v>0</v>
      </c>
      <c r="F4">
        <f>'TRAIN RO'!U9</f>
        <v>97.48</v>
      </c>
      <c r="G4">
        <f>'TRAIN RO'!W9</f>
        <v>0</v>
      </c>
      <c r="H4">
        <f>'TRAIN RO'!AC9</f>
        <v>97.94</v>
      </c>
      <c r="I4">
        <f>'TRAIN RO'!AE9</f>
        <v>0</v>
      </c>
      <c r="J4">
        <f>'TRAIN RO'!AK9</f>
        <v>103.05</v>
      </c>
      <c r="K4">
        <f>'TRAIN RO'!AM9</f>
        <v>0</v>
      </c>
      <c r="L4">
        <f>'TRAIN RO'!AS9</f>
        <v>98.5</v>
      </c>
      <c r="M4">
        <f>'TRAIN RO'!AU9</f>
        <v>0</v>
      </c>
      <c r="N4">
        <f>'TRAIN RO'!BA9</f>
        <v>90.15</v>
      </c>
      <c r="O4">
        <f>'TRAIN RO'!BC9</f>
        <v>0</v>
      </c>
      <c r="P4">
        <f>'TRAIN RO'!BI9</f>
        <v>89.06</v>
      </c>
      <c r="Q4">
        <f>'TRAIN RO'!BK9</f>
        <v>0</v>
      </c>
      <c r="R4" s="156">
        <f t="shared" si="0"/>
        <v>766.76</v>
      </c>
    </row>
    <row r="5" spans="1:18" x14ac:dyDescent="0.3">
      <c r="A5" s="155">
        <v>45493</v>
      </c>
      <c r="B5" s="156">
        <f>'TRAIN RO'!E10</f>
        <v>0</v>
      </c>
      <c r="C5" s="156">
        <f>'TRAIN RO'!G10</f>
        <v>0</v>
      </c>
      <c r="D5">
        <f>'TRAIN RO'!M10</f>
        <v>0</v>
      </c>
      <c r="E5">
        <f>'TRAIN RO'!O10</f>
        <v>0</v>
      </c>
      <c r="F5">
        <f>'TRAIN RO'!U10</f>
        <v>0</v>
      </c>
      <c r="G5">
        <f>'TRAIN RO'!W10</f>
        <v>0</v>
      </c>
      <c r="H5">
        <f>'TRAIN RO'!AC10</f>
        <v>0</v>
      </c>
      <c r="I5">
        <f>'TRAIN RO'!AE10</f>
        <v>0</v>
      </c>
      <c r="J5">
        <f>'TRAIN RO'!AK10</f>
        <v>0</v>
      </c>
      <c r="K5">
        <f>'TRAIN RO'!AM10</f>
        <v>0</v>
      </c>
      <c r="L5">
        <f>'TRAIN RO'!AS10</f>
        <v>0</v>
      </c>
      <c r="M5">
        <f>'TRAIN RO'!AU10</f>
        <v>0</v>
      </c>
      <c r="N5">
        <f>'TRAIN RO'!BA10</f>
        <v>0</v>
      </c>
      <c r="O5">
        <f>'TRAIN RO'!BC10</f>
        <v>0</v>
      </c>
      <c r="P5">
        <f>'TRAIN RO'!BI10</f>
        <v>0</v>
      </c>
      <c r="Q5">
        <f>'TRAIN RO'!BK10</f>
        <v>0</v>
      </c>
      <c r="R5" s="156">
        <f t="shared" si="0"/>
        <v>0</v>
      </c>
    </row>
    <row r="6" spans="1:18" x14ac:dyDescent="0.3">
      <c r="A6" s="155">
        <v>45494</v>
      </c>
      <c r="B6" s="156">
        <f>'TRAIN RO'!E11</f>
        <v>0</v>
      </c>
      <c r="C6" s="156">
        <f>'TRAIN RO'!G11</f>
        <v>0</v>
      </c>
      <c r="D6">
        <f>'TRAIN RO'!M11</f>
        <v>0</v>
      </c>
      <c r="E6">
        <f>'TRAIN RO'!O11</f>
        <v>0</v>
      </c>
      <c r="F6">
        <f>'TRAIN RO'!U11</f>
        <v>0</v>
      </c>
      <c r="G6">
        <f>'TRAIN RO'!W11</f>
        <v>0</v>
      </c>
      <c r="H6">
        <f>'TRAIN RO'!AC11</f>
        <v>0</v>
      </c>
      <c r="I6">
        <f>'TRAIN RO'!AE11</f>
        <v>0</v>
      </c>
      <c r="J6">
        <f>'TRAIN RO'!AK11</f>
        <v>0</v>
      </c>
      <c r="K6">
        <f>'TRAIN RO'!AM11</f>
        <v>0</v>
      </c>
      <c r="L6">
        <f>'TRAIN RO'!AS11</f>
        <v>0</v>
      </c>
      <c r="M6">
        <f>'TRAIN RO'!AU11</f>
        <v>0</v>
      </c>
      <c r="N6">
        <f>'TRAIN RO'!BA11</f>
        <v>0</v>
      </c>
      <c r="O6">
        <f>'TRAIN RO'!BC11</f>
        <v>0</v>
      </c>
      <c r="P6">
        <f>'TRAIN RO'!BI11</f>
        <v>0</v>
      </c>
      <c r="Q6">
        <f>'TRAIN RO'!BK11</f>
        <v>0</v>
      </c>
      <c r="R6" s="156">
        <f t="shared" si="0"/>
        <v>0</v>
      </c>
    </row>
    <row r="7" spans="1:18" x14ac:dyDescent="0.3">
      <c r="A7" s="155">
        <v>45495</v>
      </c>
      <c r="B7" s="156">
        <f>'TRAIN RO'!E12</f>
        <v>94.36</v>
      </c>
      <c r="C7" s="156">
        <f>'TRAIN RO'!G12</f>
        <v>0</v>
      </c>
      <c r="D7">
        <f>'TRAIN RO'!M12</f>
        <v>85.99</v>
      </c>
      <c r="E7">
        <f>'TRAIN RO'!O12</f>
        <v>0</v>
      </c>
      <c r="F7">
        <f>'TRAIN RO'!U12</f>
        <v>97.91</v>
      </c>
      <c r="G7">
        <f>'TRAIN RO'!W12</f>
        <v>0</v>
      </c>
      <c r="H7">
        <f>'TRAIN RO'!AC12</f>
        <v>0.14000000000000001</v>
      </c>
      <c r="I7">
        <f>'TRAIN RO'!AE12</f>
        <v>0</v>
      </c>
      <c r="J7">
        <f>'TRAIN RO'!AK12</f>
        <v>96.48</v>
      </c>
      <c r="K7">
        <f>'TRAIN RO'!AM12</f>
        <v>0</v>
      </c>
      <c r="L7">
        <f>'TRAIN RO'!AS12</f>
        <v>91.49</v>
      </c>
      <c r="M7">
        <f>'TRAIN RO'!AU12</f>
        <v>0</v>
      </c>
      <c r="N7">
        <f>'TRAIN RO'!BA12</f>
        <v>84.39</v>
      </c>
      <c r="O7">
        <f>'TRAIN RO'!BC12</f>
        <v>0</v>
      </c>
      <c r="P7">
        <f>'TRAIN RO'!BI12</f>
        <v>85.72</v>
      </c>
      <c r="Q7">
        <f>'TRAIN RO'!BK12</f>
        <v>0</v>
      </c>
      <c r="R7" s="156">
        <f t="shared" si="0"/>
        <v>636.48</v>
      </c>
    </row>
    <row r="8" spans="1:18" x14ac:dyDescent="0.3">
      <c r="A8" s="155">
        <v>45496</v>
      </c>
      <c r="B8" s="156">
        <f>'TRAIN RO'!E13</f>
        <v>0</v>
      </c>
      <c r="C8" s="156">
        <f>'TRAIN RO'!G13</f>
        <v>0</v>
      </c>
      <c r="D8">
        <f>'TRAIN RO'!M13</f>
        <v>0</v>
      </c>
      <c r="E8">
        <f>'TRAIN RO'!O13</f>
        <v>0</v>
      </c>
      <c r="F8">
        <f>'TRAIN RO'!U13</f>
        <v>0</v>
      </c>
      <c r="G8">
        <f>'TRAIN RO'!W13</f>
        <v>0</v>
      </c>
      <c r="H8">
        <f>'TRAIN RO'!AC13</f>
        <v>0</v>
      </c>
      <c r="I8">
        <f>'TRAIN RO'!AE13</f>
        <v>0</v>
      </c>
      <c r="J8">
        <f>'TRAIN RO'!AK13</f>
        <v>0</v>
      </c>
      <c r="K8">
        <f>'TRAIN RO'!AM13</f>
        <v>0</v>
      </c>
      <c r="L8">
        <f>'TRAIN RO'!AS13</f>
        <v>0</v>
      </c>
      <c r="M8">
        <f>'TRAIN RO'!AU13</f>
        <v>0</v>
      </c>
      <c r="N8">
        <f>'TRAIN RO'!BA13</f>
        <v>0</v>
      </c>
      <c r="O8">
        <f>'TRAIN RO'!BC13</f>
        <v>0</v>
      </c>
      <c r="P8">
        <f>'TRAIN RO'!BI13</f>
        <v>0</v>
      </c>
      <c r="Q8">
        <f>'TRAIN RO'!BK13</f>
        <v>0</v>
      </c>
      <c r="R8" s="156">
        <f t="shared" si="0"/>
        <v>0</v>
      </c>
    </row>
    <row r="9" spans="1:18" x14ac:dyDescent="0.3">
      <c r="A9" s="155">
        <v>45497</v>
      </c>
      <c r="B9" s="156">
        <f>'TRAIN RO'!E14</f>
        <v>95.51</v>
      </c>
      <c r="C9" s="156">
        <f>'TRAIN RO'!G14</f>
        <v>0</v>
      </c>
      <c r="D9">
        <f>'TRAIN RO'!M14</f>
        <v>90.07</v>
      </c>
      <c r="E9">
        <f>'TRAIN RO'!O14</f>
        <v>0</v>
      </c>
      <c r="F9">
        <f>'TRAIN RO'!U14</f>
        <v>98.07</v>
      </c>
      <c r="G9">
        <f>'TRAIN RO'!W14</f>
        <v>0</v>
      </c>
      <c r="H9">
        <f>'TRAIN RO'!AC14</f>
        <v>96.37</v>
      </c>
      <c r="I9">
        <f>'TRAIN RO'!AE14</f>
        <v>0</v>
      </c>
      <c r="J9">
        <f>'TRAIN RO'!AK14</f>
        <v>95.04</v>
      </c>
      <c r="K9">
        <f>'TRAIN RO'!AM14</f>
        <v>0</v>
      </c>
      <c r="L9">
        <f>'TRAIN RO'!AS14</f>
        <v>89.24</v>
      </c>
      <c r="M9">
        <f>'TRAIN RO'!AU14</f>
        <v>0</v>
      </c>
      <c r="N9">
        <f>'TRAIN RO'!BA14</f>
        <v>83.62</v>
      </c>
      <c r="O9">
        <f>'TRAIN RO'!BC14</f>
        <v>0</v>
      </c>
      <c r="P9">
        <f>'TRAIN RO'!BI14</f>
        <v>89.15</v>
      </c>
      <c r="Q9">
        <f>'TRAIN RO'!BK14</f>
        <v>0</v>
      </c>
      <c r="R9" s="156">
        <f t="shared" si="0"/>
        <v>737.06999999999994</v>
      </c>
    </row>
    <row r="10" spans="1:18" x14ac:dyDescent="0.3">
      <c r="A10" s="155">
        <v>45498</v>
      </c>
      <c r="B10" s="156">
        <f>'TRAIN RO'!E15</f>
        <v>97.17</v>
      </c>
      <c r="C10" s="156">
        <f>'TRAIN RO'!G15</f>
        <v>2.5299999999999998</v>
      </c>
      <c r="D10">
        <f>'TRAIN RO'!M15</f>
        <v>87.67</v>
      </c>
      <c r="E10">
        <f>'TRAIN RO'!O15</f>
        <v>2.88</v>
      </c>
      <c r="F10">
        <f>'TRAIN RO'!U15</f>
        <v>97.34</v>
      </c>
      <c r="G10">
        <f>'TRAIN RO'!W15</f>
        <v>2.46</v>
      </c>
      <c r="H10">
        <f>'TRAIN RO'!AC15</f>
        <v>94.39</v>
      </c>
      <c r="I10">
        <f>'TRAIN RO'!AE15</f>
        <v>2.27</v>
      </c>
      <c r="J10">
        <f>'TRAIN RO'!AK15</f>
        <v>91.68</v>
      </c>
      <c r="K10">
        <f>'TRAIN RO'!AM15</f>
        <v>2.65</v>
      </c>
      <c r="L10">
        <f>'TRAIN RO'!AS15</f>
        <v>89</v>
      </c>
      <c r="M10">
        <f>'TRAIN RO'!AU15</f>
        <v>4.63</v>
      </c>
      <c r="N10">
        <f>'TRAIN RO'!BA15</f>
        <v>83.06</v>
      </c>
      <c r="O10">
        <f>'TRAIN RO'!BC15</f>
        <v>0</v>
      </c>
      <c r="P10">
        <f>'TRAIN RO'!BI15</f>
        <v>86</v>
      </c>
      <c r="Q10">
        <f>'TRAIN RO'!BK15</f>
        <v>2.4900000000000002</v>
      </c>
      <c r="R10" s="156">
        <f t="shared" si="0"/>
        <v>726.31</v>
      </c>
    </row>
    <row r="11" spans="1:18" x14ac:dyDescent="0.3">
      <c r="A11" s="155">
        <v>45499</v>
      </c>
      <c r="B11" s="156">
        <f>'TRAIN RO'!E16</f>
        <v>0</v>
      </c>
      <c r="C11" s="156">
        <f>'TRAIN RO'!G16</f>
        <v>0</v>
      </c>
      <c r="D11">
        <f>'TRAIN RO'!M16</f>
        <v>0</v>
      </c>
      <c r="E11">
        <f>'TRAIN RO'!O16</f>
        <v>0</v>
      </c>
      <c r="F11">
        <f>'TRAIN RO'!U16</f>
        <v>0</v>
      </c>
      <c r="G11">
        <f>'TRAIN RO'!W16</f>
        <v>0</v>
      </c>
      <c r="H11">
        <f>'TRAIN RO'!AC16</f>
        <v>0</v>
      </c>
      <c r="I11">
        <f>'TRAIN RO'!AE16</f>
        <v>0</v>
      </c>
      <c r="J11">
        <f>'TRAIN RO'!AK16</f>
        <v>0</v>
      </c>
      <c r="K11">
        <f>'TRAIN RO'!AM16</f>
        <v>0</v>
      </c>
      <c r="L11">
        <f>'TRAIN RO'!AS16</f>
        <v>0</v>
      </c>
      <c r="M11">
        <f>'TRAIN RO'!AU16</f>
        <v>0</v>
      </c>
      <c r="N11">
        <f>'TRAIN RO'!BA16</f>
        <v>0</v>
      </c>
      <c r="O11">
        <f>'TRAIN RO'!BC16</f>
        <v>0</v>
      </c>
      <c r="P11">
        <f>'TRAIN RO'!BI16</f>
        <v>0</v>
      </c>
      <c r="Q11">
        <f>'TRAIN RO'!BK16</f>
        <v>0</v>
      </c>
      <c r="R11" s="156">
        <f t="shared" si="0"/>
        <v>0</v>
      </c>
    </row>
    <row r="12" spans="1:18" x14ac:dyDescent="0.3">
      <c r="A12" s="155">
        <v>45500</v>
      </c>
      <c r="B12" s="156">
        <f>'TRAIN RO'!E17</f>
        <v>0</v>
      </c>
      <c r="C12" s="156">
        <f>'TRAIN RO'!G17</f>
        <v>0</v>
      </c>
      <c r="D12">
        <f>'TRAIN RO'!M17</f>
        <v>0</v>
      </c>
      <c r="E12">
        <f>'TRAIN RO'!O17</f>
        <v>0</v>
      </c>
      <c r="F12">
        <f>'TRAIN RO'!U17</f>
        <v>0</v>
      </c>
      <c r="G12">
        <f>'TRAIN RO'!W17</f>
        <v>0</v>
      </c>
      <c r="H12">
        <f>'TRAIN RO'!AC17</f>
        <v>0</v>
      </c>
      <c r="I12">
        <f>'TRAIN RO'!AE17</f>
        <v>0</v>
      </c>
      <c r="J12">
        <f>'TRAIN RO'!AK17</f>
        <v>0</v>
      </c>
      <c r="K12">
        <f>'TRAIN RO'!AM17</f>
        <v>0</v>
      </c>
      <c r="L12">
        <f>'TRAIN RO'!AS17</f>
        <v>0</v>
      </c>
      <c r="M12">
        <f>'TRAIN RO'!AU17</f>
        <v>0</v>
      </c>
      <c r="N12">
        <f>'TRAIN RO'!BA17</f>
        <v>0</v>
      </c>
      <c r="O12">
        <f>'TRAIN RO'!BC17</f>
        <v>0</v>
      </c>
      <c r="P12">
        <f>'TRAIN RO'!BI17</f>
        <v>0</v>
      </c>
      <c r="Q12">
        <f>'TRAIN RO'!BK17</f>
        <v>0</v>
      </c>
      <c r="R12" s="156">
        <f t="shared" si="0"/>
        <v>0</v>
      </c>
    </row>
    <row r="13" spans="1:18" x14ac:dyDescent="0.3">
      <c r="A13" s="155">
        <v>45501</v>
      </c>
      <c r="B13" s="156">
        <f>'TRAIN RO'!E18</f>
        <v>0</v>
      </c>
      <c r="C13" s="156">
        <f>'TRAIN RO'!G18</f>
        <v>0</v>
      </c>
      <c r="D13">
        <f>'TRAIN RO'!M18</f>
        <v>0</v>
      </c>
      <c r="E13">
        <f>'TRAIN RO'!O18</f>
        <v>0</v>
      </c>
      <c r="F13">
        <f>'TRAIN RO'!U18</f>
        <v>0</v>
      </c>
      <c r="G13">
        <f>'TRAIN RO'!W18</f>
        <v>0</v>
      </c>
      <c r="H13">
        <f>'TRAIN RO'!AC18</f>
        <v>0</v>
      </c>
      <c r="I13">
        <f>'TRAIN RO'!AE18</f>
        <v>0</v>
      </c>
      <c r="J13">
        <f>'TRAIN RO'!AK18</f>
        <v>0</v>
      </c>
      <c r="K13">
        <f>'TRAIN RO'!AM18</f>
        <v>0</v>
      </c>
      <c r="L13">
        <f>'TRAIN RO'!AS18</f>
        <v>0</v>
      </c>
      <c r="M13">
        <f>'TRAIN RO'!AU18</f>
        <v>0</v>
      </c>
      <c r="N13">
        <f>'TRAIN RO'!BA18</f>
        <v>0</v>
      </c>
      <c r="O13">
        <f>'TRAIN RO'!BC18</f>
        <v>0</v>
      </c>
      <c r="P13">
        <f>'TRAIN RO'!BI18</f>
        <v>0</v>
      </c>
      <c r="Q13">
        <f>'TRAIN RO'!BK18</f>
        <v>0</v>
      </c>
      <c r="R13" s="156">
        <f t="shared" si="0"/>
        <v>0</v>
      </c>
    </row>
    <row r="14" spans="1:18" x14ac:dyDescent="0.3">
      <c r="A14" s="155">
        <v>45502</v>
      </c>
      <c r="B14" s="156">
        <f>'TRAIN RO'!E19</f>
        <v>92.56</v>
      </c>
      <c r="C14" s="156">
        <f>'TRAIN RO'!G19</f>
        <v>2.57</v>
      </c>
      <c r="D14">
        <f>'TRAIN RO'!M19</f>
        <v>83.81</v>
      </c>
      <c r="E14">
        <f>'TRAIN RO'!O19</f>
        <v>2.52</v>
      </c>
      <c r="F14">
        <f>'TRAIN RO'!U19</f>
        <v>95.93</v>
      </c>
      <c r="G14">
        <f>'TRAIN RO'!W19</f>
        <v>2.83</v>
      </c>
      <c r="H14">
        <f>'TRAIN RO'!AC19</f>
        <v>89.31</v>
      </c>
      <c r="I14">
        <f>'TRAIN RO'!AE19</f>
        <v>2.27</v>
      </c>
      <c r="J14">
        <f>'TRAIN RO'!AK19</f>
        <v>84.19</v>
      </c>
      <c r="K14">
        <f>'TRAIN RO'!AM19</f>
        <v>2.73</v>
      </c>
      <c r="L14">
        <f>'TRAIN RO'!AS19</f>
        <v>88.46</v>
      </c>
      <c r="M14">
        <f>'TRAIN RO'!AU19</f>
        <v>4.97</v>
      </c>
      <c r="N14">
        <f>'TRAIN RO'!BA19</f>
        <v>80.72</v>
      </c>
      <c r="O14">
        <f>'TRAIN RO'!BC19</f>
        <v>0</v>
      </c>
      <c r="P14">
        <f>'TRAIN RO'!BI19</f>
        <v>82.92</v>
      </c>
      <c r="Q14">
        <f>'TRAIN RO'!BK19</f>
        <v>2.34</v>
      </c>
      <c r="R14" s="156">
        <f t="shared" si="0"/>
        <v>697.9</v>
      </c>
    </row>
    <row r="15" spans="1:18" x14ac:dyDescent="0.3">
      <c r="A15" s="155">
        <v>45503</v>
      </c>
      <c r="B15" s="156">
        <f>'TRAIN RO'!E20</f>
        <v>0</v>
      </c>
      <c r="C15" s="156">
        <f>'TRAIN RO'!G20</f>
        <v>0</v>
      </c>
      <c r="D15">
        <f>'TRAIN RO'!M20</f>
        <v>0</v>
      </c>
      <c r="E15">
        <f>'TRAIN RO'!O20</f>
        <v>0</v>
      </c>
      <c r="F15">
        <f>'TRAIN RO'!U20</f>
        <v>0</v>
      </c>
      <c r="G15">
        <f>'TRAIN RO'!W20</f>
        <v>0</v>
      </c>
      <c r="H15">
        <f>'TRAIN RO'!AC20</f>
        <v>0</v>
      </c>
      <c r="I15">
        <f>'TRAIN RO'!AE20</f>
        <v>0</v>
      </c>
      <c r="J15">
        <f>'TRAIN RO'!AK20</f>
        <v>0</v>
      </c>
      <c r="K15">
        <f>'TRAIN RO'!AM20</f>
        <v>0</v>
      </c>
      <c r="L15">
        <f>'TRAIN RO'!AS20</f>
        <v>0</v>
      </c>
      <c r="M15">
        <f>'TRAIN RO'!AU20</f>
        <v>0</v>
      </c>
      <c r="N15">
        <f>'TRAIN RO'!BA20</f>
        <v>0</v>
      </c>
      <c r="O15">
        <f>'TRAIN RO'!BC20</f>
        <v>0</v>
      </c>
      <c r="P15">
        <f>'TRAIN RO'!BI20</f>
        <v>0</v>
      </c>
      <c r="Q15">
        <f>'TRAIN RO'!BK20</f>
        <v>0</v>
      </c>
      <c r="R15" s="156">
        <f t="shared" si="0"/>
        <v>0</v>
      </c>
    </row>
    <row r="16" spans="1:18" x14ac:dyDescent="0.3">
      <c r="A16" s="155">
        <v>45504</v>
      </c>
      <c r="B16" s="156">
        <f>'TRAIN RO'!E21</f>
        <v>92.48</v>
      </c>
      <c r="C16" s="156">
        <f>'TRAIN RO'!G21</f>
        <v>2.74</v>
      </c>
      <c r="D16">
        <f>'TRAIN RO'!M21</f>
        <v>87.58</v>
      </c>
      <c r="E16">
        <f>'TRAIN RO'!O21</f>
        <v>2.48</v>
      </c>
      <c r="F16">
        <f>'TRAIN RO'!U21</f>
        <v>97.88</v>
      </c>
      <c r="G16">
        <f>'TRAIN RO'!W21</f>
        <v>2.8</v>
      </c>
      <c r="H16">
        <f>'TRAIN RO'!AC21</f>
        <v>91.58</v>
      </c>
      <c r="I16">
        <f>'TRAIN RO'!AE21</f>
        <v>2.44</v>
      </c>
      <c r="J16">
        <f>'TRAIN RO'!AK21</f>
        <v>85.09</v>
      </c>
      <c r="K16">
        <f>'TRAIN RO'!AM21</f>
        <v>2.5499999999999998</v>
      </c>
      <c r="L16">
        <f>'TRAIN RO'!AS21</f>
        <v>88.99</v>
      </c>
      <c r="M16">
        <f>'TRAIN RO'!AU21</f>
        <v>4.54</v>
      </c>
      <c r="N16">
        <f>'TRAIN RO'!BA21</f>
        <v>0</v>
      </c>
      <c r="O16">
        <f>'TRAIN RO'!BC21</f>
        <v>0</v>
      </c>
      <c r="P16">
        <f>'TRAIN RO'!BI21</f>
        <v>0</v>
      </c>
      <c r="Q16">
        <f>'TRAIN RO'!BK21</f>
        <v>0</v>
      </c>
      <c r="R16" s="156">
        <f t="shared" si="0"/>
        <v>543.6</v>
      </c>
    </row>
    <row r="17" spans="1:18" x14ac:dyDescent="0.3">
      <c r="A17" s="155">
        <v>45505</v>
      </c>
      <c r="B17" s="156">
        <f>'TRAIN RO'!E22</f>
        <v>93.76</v>
      </c>
      <c r="C17" s="156">
        <f>'TRAIN RO'!G22</f>
        <v>3.04</v>
      </c>
      <c r="D17">
        <f>'TRAIN RO'!M22</f>
        <v>85.45</v>
      </c>
      <c r="E17">
        <f>'TRAIN RO'!O22</f>
        <v>2.13</v>
      </c>
      <c r="F17">
        <f>'TRAIN RO'!U22</f>
        <v>98.38</v>
      </c>
      <c r="G17">
        <f>'TRAIN RO'!W22</f>
        <v>3.1</v>
      </c>
      <c r="H17">
        <f>'TRAIN RO'!AC22</f>
        <v>91.96</v>
      </c>
      <c r="I17">
        <f>'TRAIN RO'!AE22</f>
        <v>2.21</v>
      </c>
      <c r="J17">
        <f>'TRAIN RO'!AK22</f>
        <v>89.96</v>
      </c>
      <c r="K17">
        <f>'TRAIN RO'!AM22</f>
        <v>2.7</v>
      </c>
      <c r="L17">
        <f>'TRAIN RO'!AS22</f>
        <v>91.9</v>
      </c>
      <c r="M17">
        <f>'TRAIN RO'!AU22</f>
        <v>4.6399999999999997</v>
      </c>
      <c r="N17">
        <f>'TRAIN RO'!BA22</f>
        <v>83.54</v>
      </c>
      <c r="O17">
        <f>'TRAIN RO'!BC22</f>
        <v>0</v>
      </c>
      <c r="P17">
        <f>'TRAIN RO'!BI22</f>
        <v>86.68</v>
      </c>
      <c r="Q17">
        <f>'TRAIN RO'!BK22</f>
        <v>2.46</v>
      </c>
      <c r="R17" s="156">
        <f t="shared" si="0"/>
        <v>721.62999999999988</v>
      </c>
    </row>
    <row r="18" spans="1:18" x14ac:dyDescent="0.3">
      <c r="A18" s="155">
        <v>45506</v>
      </c>
      <c r="B18" s="156">
        <f>'TRAIN RO'!E23</f>
        <v>84.89</v>
      </c>
      <c r="C18" s="156">
        <f>'TRAIN RO'!G23</f>
        <v>2.74</v>
      </c>
      <c r="D18">
        <f>'TRAIN RO'!M23</f>
        <v>82.71</v>
      </c>
      <c r="E18">
        <f>'TRAIN RO'!O23</f>
        <v>2.52</v>
      </c>
      <c r="F18">
        <f>'TRAIN RO'!U23</f>
        <v>97.99</v>
      </c>
      <c r="G18">
        <f>'TRAIN RO'!W23</f>
        <v>2.54</v>
      </c>
      <c r="H18">
        <f>'TRAIN RO'!AC23</f>
        <v>91.58</v>
      </c>
      <c r="I18">
        <f>'TRAIN RO'!AE23</f>
        <v>2.2200000000000002</v>
      </c>
      <c r="J18">
        <f>'TRAIN RO'!AK23</f>
        <v>88.32</v>
      </c>
      <c r="K18">
        <f>'TRAIN RO'!AM23</f>
        <v>2.4900000000000002</v>
      </c>
      <c r="L18">
        <f>'TRAIN RO'!AS23</f>
        <v>91.28</v>
      </c>
      <c r="M18">
        <f>'TRAIN RO'!AU23</f>
        <v>4.7300000000000004</v>
      </c>
      <c r="N18">
        <f>'TRAIN RO'!BA23</f>
        <v>83.94</v>
      </c>
      <c r="O18">
        <f>'TRAIN RO'!BC23</f>
        <v>0</v>
      </c>
      <c r="P18">
        <f>'TRAIN RO'!BI23</f>
        <v>87.28</v>
      </c>
      <c r="Q18">
        <f>'TRAIN RO'!BK23</f>
        <v>2.6</v>
      </c>
      <c r="R18" s="156">
        <f t="shared" si="0"/>
        <v>707.99</v>
      </c>
    </row>
    <row r="19" spans="1:18" x14ac:dyDescent="0.3">
      <c r="A19" s="155">
        <v>45507</v>
      </c>
      <c r="B19" s="156">
        <f>'TRAIN RO'!E24</f>
        <v>0</v>
      </c>
      <c r="C19" s="156">
        <f>'TRAIN RO'!G24</f>
        <v>0</v>
      </c>
      <c r="D19">
        <f>'TRAIN RO'!M24</f>
        <v>0</v>
      </c>
      <c r="E19">
        <f>'TRAIN RO'!O24</f>
        <v>0</v>
      </c>
      <c r="F19">
        <f>'TRAIN RO'!U24</f>
        <v>0</v>
      </c>
      <c r="G19">
        <f>'TRAIN RO'!W24</f>
        <v>0</v>
      </c>
      <c r="H19">
        <f>'TRAIN RO'!AC24</f>
        <v>0</v>
      </c>
      <c r="I19">
        <f>'TRAIN RO'!AE24</f>
        <v>0</v>
      </c>
      <c r="J19">
        <f>'TRAIN RO'!AK24</f>
        <v>0</v>
      </c>
      <c r="K19">
        <f>'TRAIN RO'!AM24</f>
        <v>0</v>
      </c>
      <c r="L19">
        <f>'TRAIN RO'!AS24</f>
        <v>0</v>
      </c>
      <c r="M19">
        <f>'TRAIN RO'!AU24</f>
        <v>0</v>
      </c>
      <c r="N19">
        <f>'TRAIN RO'!BA24</f>
        <v>0</v>
      </c>
      <c r="O19">
        <f>'TRAIN RO'!BC24</f>
        <v>0</v>
      </c>
      <c r="P19">
        <f>'TRAIN RO'!BI24</f>
        <v>0</v>
      </c>
      <c r="Q19">
        <f>'TRAIN RO'!BK24</f>
        <v>0</v>
      </c>
      <c r="R19" s="156">
        <f t="shared" si="0"/>
        <v>0</v>
      </c>
    </row>
    <row r="20" spans="1:18" x14ac:dyDescent="0.3">
      <c r="A20" s="155">
        <v>45508</v>
      </c>
      <c r="B20" s="156">
        <f>'TRAIN RO'!E25</f>
        <v>0</v>
      </c>
      <c r="C20" s="156">
        <f>'TRAIN RO'!G25</f>
        <v>0</v>
      </c>
      <c r="D20">
        <f>'TRAIN RO'!M25</f>
        <v>0</v>
      </c>
      <c r="E20">
        <f>'TRAIN RO'!O25</f>
        <v>0</v>
      </c>
      <c r="F20">
        <f>'TRAIN RO'!U25</f>
        <v>0</v>
      </c>
      <c r="G20">
        <f>'TRAIN RO'!W25</f>
        <v>0</v>
      </c>
      <c r="H20">
        <f>'TRAIN RO'!AC25</f>
        <v>0</v>
      </c>
      <c r="I20">
        <f>'TRAIN RO'!AE25</f>
        <v>0</v>
      </c>
      <c r="J20">
        <f>'TRAIN RO'!AK25</f>
        <v>0</v>
      </c>
      <c r="K20">
        <f>'TRAIN RO'!AM25</f>
        <v>0</v>
      </c>
      <c r="L20">
        <f>'TRAIN RO'!AS25</f>
        <v>0</v>
      </c>
      <c r="M20">
        <f>'TRAIN RO'!AU25</f>
        <v>0</v>
      </c>
      <c r="N20">
        <f>'TRAIN RO'!BA25</f>
        <v>0</v>
      </c>
      <c r="O20">
        <f>'TRAIN RO'!BC25</f>
        <v>0</v>
      </c>
      <c r="P20">
        <f>'TRAIN RO'!BI25</f>
        <v>0</v>
      </c>
      <c r="Q20">
        <f>'TRAIN RO'!BK25</f>
        <v>0</v>
      </c>
      <c r="R20" s="156">
        <f t="shared" si="0"/>
        <v>0</v>
      </c>
    </row>
    <row r="21" spans="1:18" x14ac:dyDescent="0.3">
      <c r="A21" s="155">
        <v>45509</v>
      </c>
      <c r="B21" s="156">
        <f>'TRAIN RO'!E26</f>
        <v>0</v>
      </c>
      <c r="C21" s="156">
        <f>'TRAIN RO'!G26</f>
        <v>0</v>
      </c>
      <c r="D21">
        <f>'TRAIN RO'!M26</f>
        <v>0</v>
      </c>
      <c r="E21">
        <f>'TRAIN RO'!O26</f>
        <v>0</v>
      </c>
      <c r="F21">
        <f>'TRAIN RO'!U26</f>
        <v>0</v>
      </c>
      <c r="G21">
        <f>'TRAIN RO'!W26</f>
        <v>0</v>
      </c>
      <c r="H21">
        <f>'TRAIN RO'!AC26</f>
        <v>0</v>
      </c>
      <c r="I21">
        <f>'TRAIN RO'!AE26</f>
        <v>0</v>
      </c>
      <c r="J21">
        <f>'TRAIN RO'!AK26</f>
        <v>0</v>
      </c>
      <c r="K21">
        <f>'TRAIN RO'!AM26</f>
        <v>0</v>
      </c>
      <c r="L21">
        <f>'TRAIN RO'!AS26</f>
        <v>0</v>
      </c>
      <c r="M21">
        <f>'TRAIN RO'!AU26</f>
        <v>0</v>
      </c>
      <c r="N21">
        <f>'TRAIN RO'!BA26</f>
        <v>0</v>
      </c>
      <c r="O21">
        <f>'TRAIN RO'!BC26</f>
        <v>0</v>
      </c>
      <c r="P21">
        <f>'TRAIN RO'!BI26</f>
        <v>0</v>
      </c>
      <c r="Q21">
        <f>'TRAIN RO'!BK26</f>
        <v>0</v>
      </c>
      <c r="R21" s="156">
        <f t="shared" si="0"/>
        <v>0</v>
      </c>
    </row>
    <row r="22" spans="1:18" x14ac:dyDescent="0.3">
      <c r="A22" s="155">
        <v>45510</v>
      </c>
      <c r="B22" s="156">
        <f>'TRAIN RO'!E27</f>
        <v>87.5</v>
      </c>
      <c r="C22" s="156">
        <f>'TRAIN RO'!G27</f>
        <v>2.81</v>
      </c>
      <c r="D22" t="str">
        <f>'TRAIN RO'!M27</f>
        <v>CIP</v>
      </c>
      <c r="E22" t="str">
        <f>'TRAIN RO'!O27</f>
        <v>CIP</v>
      </c>
      <c r="F22">
        <f>'TRAIN RO'!U27</f>
        <v>92.7</v>
      </c>
      <c r="G22">
        <f>'TRAIN RO'!W27</f>
        <v>2.86</v>
      </c>
      <c r="H22">
        <f>'TRAIN RO'!AC27</f>
        <v>85.34</v>
      </c>
      <c r="I22">
        <f>'TRAIN RO'!AE27</f>
        <v>2.4300000000000002</v>
      </c>
      <c r="J22">
        <f>'TRAIN RO'!AK27</f>
        <v>84.66</v>
      </c>
      <c r="K22">
        <f>'TRAIN RO'!AM27</f>
        <v>2.85</v>
      </c>
      <c r="L22">
        <f>'TRAIN RO'!AS27</f>
        <v>86.2</v>
      </c>
      <c r="M22">
        <f>'TRAIN RO'!AU27</f>
        <v>5.01</v>
      </c>
      <c r="N22">
        <f>'TRAIN RO'!BA27</f>
        <v>81.489999999999995</v>
      </c>
      <c r="O22">
        <f>'TRAIN RO'!BC27</f>
        <v>0</v>
      </c>
      <c r="P22">
        <f>'TRAIN RO'!BI27</f>
        <v>84.93</v>
      </c>
      <c r="Q22">
        <f>'TRAIN RO'!BK27</f>
        <v>2.52</v>
      </c>
      <c r="R22" s="156">
        <f t="shared" si="0"/>
        <v>602.81999999999994</v>
      </c>
    </row>
    <row r="23" spans="1:18" x14ac:dyDescent="0.3">
      <c r="A23" s="155">
        <v>45511</v>
      </c>
      <c r="B23" s="156">
        <f>'TRAIN RO'!E28</f>
        <v>88.65</v>
      </c>
      <c r="C23" s="156">
        <f>'TRAIN RO'!G28</f>
        <v>2.98</v>
      </c>
      <c r="D23">
        <f>'TRAIN RO'!M28</f>
        <v>88.65</v>
      </c>
      <c r="E23">
        <f>'TRAIN RO'!O28</f>
        <v>2.98</v>
      </c>
      <c r="F23">
        <f>'TRAIN RO'!U28</f>
        <v>95.36</v>
      </c>
      <c r="G23">
        <f>'TRAIN RO'!W28</f>
        <v>2.21</v>
      </c>
      <c r="H23">
        <f>'TRAIN RO'!AC28</f>
        <v>83</v>
      </c>
      <c r="I23">
        <f>'TRAIN RO'!AE28</f>
        <v>2.67</v>
      </c>
      <c r="J23">
        <f>'TRAIN RO'!AK28</f>
        <v>84.69</v>
      </c>
      <c r="K23">
        <f>'TRAIN RO'!AM28</f>
        <v>2.67</v>
      </c>
      <c r="L23">
        <f>'TRAIN RO'!AS28</f>
        <v>86.74</v>
      </c>
      <c r="M23" t="str">
        <f>'TRAIN RO'!AU28</f>
        <v>Erroné</v>
      </c>
      <c r="N23" t="str">
        <f>'TRAIN RO'!BA28</f>
        <v>CIP</v>
      </c>
      <c r="O23" t="str">
        <f>'TRAIN RO'!BC28</f>
        <v>CIP</v>
      </c>
      <c r="P23">
        <f>'TRAIN RO'!BI28</f>
        <v>85.42</v>
      </c>
      <c r="Q23">
        <f>'TRAIN RO'!BK28</f>
        <v>2.66</v>
      </c>
      <c r="R23" s="156">
        <f t="shared" si="0"/>
        <v>612.51</v>
      </c>
    </row>
    <row r="24" spans="1:18" x14ac:dyDescent="0.3">
      <c r="A24" s="155">
        <v>45512</v>
      </c>
      <c r="B24" s="156">
        <f>'TRAIN RO'!E29</f>
        <v>87.1</v>
      </c>
      <c r="C24" s="156">
        <f>'TRAIN RO'!G29</f>
        <v>2.83</v>
      </c>
      <c r="D24">
        <f>'TRAIN RO'!M29</f>
        <v>90.08</v>
      </c>
      <c r="E24">
        <f>'TRAIN RO'!O29</f>
        <v>1.87</v>
      </c>
      <c r="F24">
        <f>'TRAIN RO'!U29</f>
        <v>92.88</v>
      </c>
      <c r="G24">
        <f>'TRAIN RO'!W29</f>
        <v>2.52</v>
      </c>
      <c r="H24">
        <f>'TRAIN RO'!AC29</f>
        <v>88.58</v>
      </c>
      <c r="I24">
        <f>'TRAIN RO'!AE29</f>
        <v>2.5499999999999998</v>
      </c>
      <c r="J24">
        <f>'TRAIN RO'!AK29</f>
        <v>84.28</v>
      </c>
      <c r="K24">
        <f>'TRAIN RO'!AM29</f>
        <v>2.78</v>
      </c>
      <c r="L24" t="str">
        <f>'TRAIN RO'!AS29</f>
        <v>CIP</v>
      </c>
      <c r="M24" t="str">
        <f>'TRAIN RO'!AU29</f>
        <v>CIP</v>
      </c>
      <c r="N24">
        <f>'TRAIN RO'!BA29</f>
        <v>100.33</v>
      </c>
      <c r="O24" t="str">
        <f>'TRAIN RO'!BC29</f>
        <v>erroné</v>
      </c>
      <c r="P24">
        <f>'TRAIN RO'!BI29</f>
        <v>83.63</v>
      </c>
      <c r="Q24">
        <f>'TRAIN RO'!BK29</f>
        <v>2.69</v>
      </c>
      <c r="R24" s="156">
        <f t="shared" si="0"/>
        <v>626.88</v>
      </c>
    </row>
    <row r="25" spans="1:18" x14ac:dyDescent="0.3">
      <c r="A25" s="155">
        <v>45513</v>
      </c>
      <c r="B25" s="156">
        <f>'TRAIN RO'!E30</f>
        <v>85</v>
      </c>
      <c r="C25" s="156">
        <f>'TRAIN RO'!G30</f>
        <v>3</v>
      </c>
      <c r="D25">
        <f>'TRAIN RO'!M30</f>
        <v>91.5</v>
      </c>
      <c r="E25">
        <f>'TRAIN RO'!O30</f>
        <v>2.35</v>
      </c>
      <c r="F25">
        <f>'TRAIN RO'!U30</f>
        <v>93</v>
      </c>
      <c r="G25">
        <f>'TRAIN RO'!W30</f>
        <v>2.75</v>
      </c>
      <c r="H25">
        <f>'TRAIN RO'!AC30</f>
        <v>86</v>
      </c>
      <c r="I25">
        <f>'TRAIN RO'!AE30</f>
        <v>2.6</v>
      </c>
      <c r="J25" t="str">
        <f>'TRAIN RO'!AK30</f>
        <v>CIP</v>
      </c>
      <c r="K25" t="str">
        <f>'TRAIN RO'!AM30</f>
        <v>CIP</v>
      </c>
      <c r="L25">
        <f>'TRAIN RO'!AS30</f>
        <v>105</v>
      </c>
      <c r="M25" t="str">
        <f>'TRAIN RO'!AU30</f>
        <v>Erroné</v>
      </c>
      <c r="N25">
        <f>'TRAIN RO'!BA30</f>
        <v>100</v>
      </c>
      <c r="O25" t="str">
        <f>'TRAIN RO'!BC30</f>
        <v>erroné</v>
      </c>
      <c r="P25">
        <f>'TRAIN RO'!BI30</f>
        <v>82.56</v>
      </c>
      <c r="Q25">
        <f>'TRAIN RO'!BK30</f>
        <v>2.65</v>
      </c>
      <c r="R25" s="156">
        <f t="shared" si="0"/>
        <v>643.05999999999995</v>
      </c>
    </row>
    <row r="26" spans="1:18" x14ac:dyDescent="0.3">
      <c r="A26" s="155">
        <v>45514</v>
      </c>
      <c r="B26" s="156">
        <f>'TRAIN RO'!E31</f>
        <v>0</v>
      </c>
      <c r="C26" s="156">
        <f>'TRAIN RO'!G31</f>
        <v>0</v>
      </c>
      <c r="D26">
        <f>'TRAIN RO'!M31</f>
        <v>0</v>
      </c>
      <c r="E26">
        <f>'TRAIN RO'!O31</f>
        <v>0</v>
      </c>
      <c r="F26">
        <f>'TRAIN RO'!U31</f>
        <v>0</v>
      </c>
      <c r="G26">
        <f>'TRAIN RO'!W31</f>
        <v>0</v>
      </c>
      <c r="H26">
        <f>'TRAIN RO'!AC31</f>
        <v>0</v>
      </c>
      <c r="I26">
        <f>'TRAIN RO'!AE31</f>
        <v>0</v>
      </c>
      <c r="J26">
        <f>'TRAIN RO'!AK31</f>
        <v>0</v>
      </c>
      <c r="K26">
        <f>'TRAIN RO'!AM31</f>
        <v>0</v>
      </c>
      <c r="L26">
        <f>'TRAIN RO'!AS31</f>
        <v>0</v>
      </c>
      <c r="M26">
        <f>'TRAIN RO'!AU31</f>
        <v>0</v>
      </c>
      <c r="N26">
        <f>'TRAIN RO'!BA31</f>
        <v>0</v>
      </c>
      <c r="O26">
        <f>'TRAIN RO'!BC31</f>
        <v>0</v>
      </c>
      <c r="P26" t="str">
        <f>'TRAIN RO'!BI31</f>
        <v>CIP</v>
      </c>
      <c r="Q26" t="str">
        <f>'TRAIN RO'!BK31</f>
        <v>CIP</v>
      </c>
      <c r="R26" s="156">
        <f t="shared" si="0"/>
        <v>0</v>
      </c>
    </row>
    <row r="27" spans="1:18" x14ac:dyDescent="0.3">
      <c r="A27" s="155">
        <v>45515</v>
      </c>
      <c r="B27" s="156" t="str">
        <f>'TRAIN RO'!E32</f>
        <v>CIP</v>
      </c>
      <c r="C27" s="156" t="str">
        <f>'TRAIN RO'!G32</f>
        <v>CIP</v>
      </c>
      <c r="D27">
        <f>'TRAIN RO'!M32</f>
        <v>0</v>
      </c>
      <c r="E27">
        <f>'TRAIN RO'!O32</f>
        <v>0</v>
      </c>
      <c r="F27">
        <f>'TRAIN RO'!U32</f>
        <v>0</v>
      </c>
      <c r="G27">
        <f>'TRAIN RO'!W32</f>
        <v>0</v>
      </c>
      <c r="H27">
        <f>'TRAIN RO'!AC32</f>
        <v>0</v>
      </c>
      <c r="I27">
        <f>'TRAIN RO'!AE32</f>
        <v>0</v>
      </c>
      <c r="J27">
        <f>'TRAIN RO'!AK32</f>
        <v>0</v>
      </c>
      <c r="K27">
        <f>'TRAIN RO'!AM32</f>
        <v>0</v>
      </c>
      <c r="L27">
        <f>'TRAIN RO'!AS32</f>
        <v>0</v>
      </c>
      <c r="M27">
        <f>'TRAIN RO'!AU32</f>
        <v>0</v>
      </c>
      <c r="N27">
        <f>'TRAIN RO'!BA32</f>
        <v>0</v>
      </c>
      <c r="O27">
        <f>'TRAIN RO'!BC32</f>
        <v>0</v>
      </c>
      <c r="P27">
        <f>'TRAIN RO'!BI32</f>
        <v>0</v>
      </c>
      <c r="Q27">
        <f>'TRAIN RO'!BK32</f>
        <v>0</v>
      </c>
      <c r="R27" s="156">
        <f t="shared" si="0"/>
        <v>0</v>
      </c>
    </row>
    <row r="28" spans="1:18" x14ac:dyDescent="0.3">
      <c r="A28" s="155">
        <v>45516</v>
      </c>
      <c r="B28" s="156">
        <f>'TRAIN RO'!E33</f>
        <v>101</v>
      </c>
      <c r="C28" s="156">
        <f>'TRAIN RO'!G33</f>
        <v>2.71</v>
      </c>
      <c r="D28">
        <f>'TRAIN RO'!M33</f>
        <v>90</v>
      </c>
      <c r="E28">
        <f>'TRAIN RO'!O33</f>
        <v>2.4300000000000002</v>
      </c>
      <c r="F28">
        <f>'TRAIN RO'!U33</f>
        <v>88.43</v>
      </c>
      <c r="G28">
        <f>'TRAIN RO'!W33</f>
        <v>2.66</v>
      </c>
      <c r="H28" t="str">
        <f>'TRAIN RO'!AC33</f>
        <v>CIP</v>
      </c>
      <c r="I28" t="str">
        <f>'TRAIN RO'!AE33</f>
        <v>CIP</v>
      </c>
      <c r="J28">
        <f>'TRAIN RO'!AK33</f>
        <v>105</v>
      </c>
      <c r="K28">
        <f>'TRAIN RO'!AM33</f>
        <v>2.06</v>
      </c>
      <c r="L28">
        <f>'TRAIN RO'!AS33</f>
        <v>104</v>
      </c>
      <c r="M28" t="str">
        <f>'TRAIN RO'!AU33</f>
        <v>Erroné</v>
      </c>
      <c r="N28">
        <f>'TRAIN RO'!BA33</f>
        <v>97</v>
      </c>
      <c r="O28">
        <f>'TRAIN RO'!BC33</f>
        <v>0</v>
      </c>
      <c r="P28">
        <f>'TRAIN RO'!BI33</f>
        <v>99.27</v>
      </c>
      <c r="Q28">
        <f>'TRAIN RO'!BK33</f>
        <v>2.23</v>
      </c>
      <c r="R28" s="156">
        <f t="shared" si="0"/>
        <v>684.7</v>
      </c>
    </row>
    <row r="29" spans="1:18" x14ac:dyDescent="0.3">
      <c r="A29" s="155">
        <v>45517</v>
      </c>
      <c r="B29" s="156">
        <f>'TRAIN RO'!E34</f>
        <v>98</v>
      </c>
      <c r="C29" s="156">
        <f>'TRAIN RO'!G34</f>
        <v>2.5099999999999998</v>
      </c>
      <c r="D29">
        <f>'TRAIN RO'!M34</f>
        <v>90</v>
      </c>
      <c r="E29">
        <f>'TRAIN RO'!O34</f>
        <v>2.33</v>
      </c>
      <c r="F29">
        <f>'TRAIN RO'!U34</f>
        <v>86.25</v>
      </c>
      <c r="G29">
        <f>'TRAIN RO'!W34</f>
        <v>2.63</v>
      </c>
      <c r="H29">
        <f>'TRAIN RO'!AC34</f>
        <v>104</v>
      </c>
      <c r="I29">
        <f>'TRAIN RO'!AE34</f>
        <v>2.1</v>
      </c>
      <c r="J29">
        <f>'TRAIN RO'!AK34</f>
        <v>103</v>
      </c>
      <c r="K29">
        <f>'TRAIN RO'!AM34</f>
        <v>2.0699999999999998</v>
      </c>
      <c r="L29">
        <f>'TRAIN RO'!AS34</f>
        <v>104</v>
      </c>
      <c r="M29" t="str">
        <f>'TRAIN RO'!AU34</f>
        <v>Erroné</v>
      </c>
      <c r="N29">
        <f>'TRAIN RO'!BA34</f>
        <v>95</v>
      </c>
      <c r="O29" t="str">
        <f>'TRAIN RO'!BC34</f>
        <v>erroné</v>
      </c>
      <c r="P29">
        <f>'TRAIN RO'!BI34</f>
        <v>99.1</v>
      </c>
      <c r="Q29">
        <f>'TRAIN RO'!BK34</f>
        <v>2.2999999999999998</v>
      </c>
      <c r="R29" s="156">
        <f t="shared" si="0"/>
        <v>779.35</v>
      </c>
    </row>
    <row r="30" spans="1:18" x14ac:dyDescent="0.3">
      <c r="A30" s="155">
        <v>45518</v>
      </c>
      <c r="B30" s="156">
        <f>'TRAIN RO'!E35</f>
        <v>0</v>
      </c>
      <c r="C30" s="156">
        <f>'TRAIN RO'!G35</f>
        <v>0</v>
      </c>
      <c r="D30">
        <f>'TRAIN RO'!M35</f>
        <v>0</v>
      </c>
      <c r="E30">
        <f>'TRAIN RO'!O35</f>
        <v>0</v>
      </c>
      <c r="F30">
        <f>'TRAIN RO'!U35</f>
        <v>0</v>
      </c>
      <c r="G30">
        <f>'TRAIN RO'!W35</f>
        <v>0</v>
      </c>
      <c r="H30">
        <f>'TRAIN RO'!AC35</f>
        <v>0</v>
      </c>
      <c r="I30">
        <f>'TRAIN RO'!AE35</f>
        <v>0</v>
      </c>
      <c r="J30">
        <f>'TRAIN RO'!AK35</f>
        <v>0</v>
      </c>
      <c r="K30">
        <f>'TRAIN RO'!AM35</f>
        <v>0</v>
      </c>
      <c r="L30">
        <f>'TRAIN RO'!AS35</f>
        <v>0</v>
      </c>
      <c r="M30">
        <f>'TRAIN RO'!AU35</f>
        <v>0</v>
      </c>
      <c r="N30">
        <f>'TRAIN RO'!BA35</f>
        <v>0</v>
      </c>
      <c r="O30">
        <f>'TRAIN RO'!BC35</f>
        <v>0</v>
      </c>
      <c r="P30">
        <f>'TRAIN RO'!BI35</f>
        <v>0</v>
      </c>
      <c r="Q30">
        <f>'TRAIN RO'!BK35</f>
        <v>0</v>
      </c>
      <c r="R30" s="156">
        <f t="shared" si="0"/>
        <v>0</v>
      </c>
    </row>
    <row r="31" spans="1:18" x14ac:dyDescent="0.3">
      <c r="A31" s="155">
        <v>45519</v>
      </c>
      <c r="B31" s="156">
        <f>'TRAIN RO'!E36</f>
        <v>92.07</v>
      </c>
      <c r="C31" s="156">
        <f>'TRAIN RO'!G36</f>
        <v>2.42</v>
      </c>
      <c r="D31">
        <f>'TRAIN RO'!M36</f>
        <v>90.94</v>
      </c>
      <c r="E31">
        <f>'TRAIN RO'!O36</f>
        <v>2.15</v>
      </c>
      <c r="F31">
        <f>'TRAIN RO'!U36</f>
        <v>85.66</v>
      </c>
      <c r="G31">
        <f>'TRAIN RO'!W36</f>
        <v>2.77</v>
      </c>
      <c r="H31">
        <f>'TRAIN RO'!AC36</f>
        <v>100</v>
      </c>
      <c r="I31">
        <f>'TRAIN RO'!AE36</f>
        <v>2.17</v>
      </c>
      <c r="J31">
        <f>'TRAIN RO'!AK36</f>
        <v>102</v>
      </c>
      <c r="K31">
        <f>'TRAIN RO'!AM36</f>
        <v>2.13</v>
      </c>
      <c r="L31">
        <f>'TRAIN RO'!AS36</f>
        <v>104</v>
      </c>
      <c r="M31" t="str">
        <f>'TRAIN RO'!AU36</f>
        <v>Erroné</v>
      </c>
      <c r="N31">
        <f>'TRAIN RO'!BA36</f>
        <v>94</v>
      </c>
      <c r="O31" t="str">
        <f>'TRAIN RO'!BC36</f>
        <v>erroné</v>
      </c>
      <c r="P31">
        <f>'TRAIN RO'!BI36</f>
        <v>99</v>
      </c>
      <c r="Q31">
        <f>'TRAIN RO'!BK36</f>
        <v>2.34</v>
      </c>
      <c r="R31" s="156">
        <f t="shared" si="0"/>
        <v>767.67</v>
      </c>
    </row>
    <row r="32" spans="1:18" x14ac:dyDescent="0.3">
      <c r="A32" s="155">
        <v>45520</v>
      </c>
      <c r="B32" s="156">
        <f>'TRAIN RO'!E37</f>
        <v>88.4</v>
      </c>
      <c r="C32" s="156">
        <f>'TRAIN RO'!G37</f>
        <v>2.5499999999999998</v>
      </c>
      <c r="D32">
        <f>'TRAIN RO'!M37</f>
        <v>86.91</v>
      </c>
      <c r="E32">
        <f>'TRAIN RO'!O37</f>
        <v>2.4700000000000002</v>
      </c>
      <c r="F32">
        <f>'TRAIN RO'!U37</f>
        <v>85.61</v>
      </c>
      <c r="G32">
        <f>'TRAIN RO'!W37</f>
        <v>2.8</v>
      </c>
      <c r="H32">
        <f>'TRAIN RO'!AC37</f>
        <v>101.08</v>
      </c>
      <c r="I32">
        <f>'TRAIN RO'!AE37</f>
        <v>2.0699999999999998</v>
      </c>
      <c r="J32">
        <f>'TRAIN RO'!AK37</f>
        <v>102.03</v>
      </c>
      <c r="K32">
        <f>'TRAIN RO'!AM37</f>
        <v>2.17</v>
      </c>
      <c r="L32">
        <f>'TRAIN RO'!AS37</f>
        <v>103.14</v>
      </c>
      <c r="M32" t="str">
        <f>'TRAIN RO'!AU37</f>
        <v>Erroné</v>
      </c>
      <c r="N32">
        <f>'TRAIN RO'!BA37</f>
        <v>92.91</v>
      </c>
      <c r="O32" t="str">
        <f>'TRAIN RO'!BC37</f>
        <v>erroné</v>
      </c>
      <c r="P32">
        <f>'TRAIN RO'!BI37</f>
        <v>95.07</v>
      </c>
      <c r="Q32">
        <f>'TRAIN RO'!BK37</f>
        <v>2.0099999999999998</v>
      </c>
      <c r="R32" s="156">
        <f t="shared" si="0"/>
        <v>755.14999999999986</v>
      </c>
    </row>
    <row r="33" spans="1:18" x14ac:dyDescent="0.3">
      <c r="A33" s="155">
        <v>45521</v>
      </c>
      <c r="B33" s="156">
        <f>'TRAIN RO'!E38</f>
        <v>0</v>
      </c>
      <c r="C33" s="156">
        <f>'TRAIN RO'!G38</f>
        <v>0</v>
      </c>
      <c r="D33">
        <f>'TRAIN RO'!M38</f>
        <v>0</v>
      </c>
      <c r="E33">
        <f>'TRAIN RO'!O38</f>
        <v>0</v>
      </c>
      <c r="F33">
        <f>'TRAIN RO'!U38</f>
        <v>0</v>
      </c>
      <c r="G33">
        <f>'TRAIN RO'!W38</f>
        <v>0</v>
      </c>
      <c r="H33">
        <f>'TRAIN RO'!AC38</f>
        <v>0</v>
      </c>
      <c r="I33">
        <f>'TRAIN RO'!AE38</f>
        <v>0</v>
      </c>
      <c r="J33">
        <f>'TRAIN RO'!AK38</f>
        <v>0</v>
      </c>
      <c r="K33">
        <f>'TRAIN RO'!AM38</f>
        <v>0</v>
      </c>
      <c r="L33">
        <f>'TRAIN RO'!AS38</f>
        <v>0</v>
      </c>
      <c r="M33">
        <f>'TRAIN RO'!AU38</f>
        <v>0</v>
      </c>
      <c r="N33">
        <f>'TRAIN RO'!BA38</f>
        <v>0</v>
      </c>
      <c r="O33">
        <f>'TRAIN RO'!BC38</f>
        <v>0</v>
      </c>
      <c r="P33">
        <f>'TRAIN RO'!BI38</f>
        <v>0</v>
      </c>
      <c r="Q33">
        <f>'TRAIN RO'!BK38</f>
        <v>0</v>
      </c>
      <c r="R33" s="156">
        <f t="shared" si="0"/>
        <v>0</v>
      </c>
    </row>
    <row r="34" spans="1:18" x14ac:dyDescent="0.3">
      <c r="A34" s="155">
        <v>45522</v>
      </c>
      <c r="B34" s="156">
        <f>'TRAIN RO'!E39</f>
        <v>0</v>
      </c>
      <c r="C34" s="156">
        <f>'TRAIN RO'!G39</f>
        <v>0</v>
      </c>
      <c r="D34">
        <f>'TRAIN RO'!M39</f>
        <v>0</v>
      </c>
      <c r="E34">
        <f>'TRAIN RO'!O39</f>
        <v>0</v>
      </c>
      <c r="F34">
        <f>'TRAIN RO'!U39</f>
        <v>0</v>
      </c>
      <c r="G34">
        <f>'TRAIN RO'!W39</f>
        <v>0</v>
      </c>
      <c r="H34">
        <f>'TRAIN RO'!AC39</f>
        <v>0</v>
      </c>
      <c r="I34">
        <f>'TRAIN RO'!AE39</f>
        <v>0</v>
      </c>
      <c r="J34">
        <f>'TRAIN RO'!AK39</f>
        <v>0</v>
      </c>
      <c r="K34">
        <f>'TRAIN RO'!AM39</f>
        <v>0</v>
      </c>
      <c r="L34">
        <f>'TRAIN RO'!AS39</f>
        <v>0</v>
      </c>
      <c r="M34">
        <f>'TRAIN RO'!AU39</f>
        <v>0</v>
      </c>
      <c r="N34">
        <f>'TRAIN RO'!BA39</f>
        <v>0</v>
      </c>
      <c r="O34">
        <f>'TRAIN RO'!BC39</f>
        <v>0</v>
      </c>
      <c r="P34">
        <f>'TRAIN RO'!BI39</f>
        <v>0</v>
      </c>
      <c r="Q34">
        <f>'TRAIN RO'!BK39</f>
        <v>0</v>
      </c>
      <c r="R34" s="156">
        <f t="shared" si="0"/>
        <v>0</v>
      </c>
    </row>
    <row r="35" spans="1:18" x14ac:dyDescent="0.3">
      <c r="A35" s="155">
        <v>45523</v>
      </c>
      <c r="B35" s="156">
        <f>'TRAIN RO'!E40</f>
        <v>91.77</v>
      </c>
      <c r="C35" s="156">
        <f>'TRAIN RO'!G40</f>
        <v>2.69</v>
      </c>
      <c r="D35">
        <f>'TRAIN RO'!M40</f>
        <v>87.87</v>
      </c>
      <c r="E35">
        <f>'TRAIN RO'!O40</f>
        <v>2.94</v>
      </c>
      <c r="F35">
        <f>'TRAIN RO'!U40</f>
        <v>85.88</v>
      </c>
      <c r="G35">
        <f>'TRAIN RO'!W40</f>
        <v>2.65</v>
      </c>
      <c r="H35">
        <f>'TRAIN RO'!AC40</f>
        <v>98.28</v>
      </c>
      <c r="I35">
        <f>'TRAIN RO'!AE40</f>
        <v>2.42</v>
      </c>
      <c r="J35" t="str">
        <f>'TRAIN RO'!AK40</f>
        <v>Erreur</v>
      </c>
      <c r="K35">
        <f>'TRAIN RO'!AM40</f>
        <v>2.16</v>
      </c>
      <c r="L35">
        <f>'TRAIN RO'!AS40</f>
        <v>98.54</v>
      </c>
      <c r="M35" t="str">
        <f>'TRAIN RO'!AU40</f>
        <v>Erroné</v>
      </c>
      <c r="N35">
        <f>'TRAIN RO'!BA40</f>
        <v>88.71</v>
      </c>
      <c r="O35" t="str">
        <f>'TRAIN RO'!BC40</f>
        <v>erroné</v>
      </c>
      <c r="P35">
        <f>'TRAIN RO'!BI40</f>
        <v>93.74</v>
      </c>
      <c r="Q35">
        <f>'TRAIN RO'!BK40</f>
        <v>2.61</v>
      </c>
      <c r="R35" s="156">
        <f t="shared" si="0"/>
        <v>644.79</v>
      </c>
    </row>
    <row r="36" spans="1:18" x14ac:dyDescent="0.3">
      <c r="A36" s="155">
        <v>45524</v>
      </c>
      <c r="B36" s="156">
        <f>'TRAIN RO'!E41</f>
        <v>0</v>
      </c>
      <c r="C36" s="156">
        <f>'TRAIN RO'!G41</f>
        <v>0</v>
      </c>
      <c r="D36">
        <f>'TRAIN RO'!M41</f>
        <v>0</v>
      </c>
      <c r="E36">
        <f>'TRAIN RO'!O41</f>
        <v>0</v>
      </c>
      <c r="F36">
        <f>'TRAIN RO'!U41</f>
        <v>0</v>
      </c>
      <c r="G36">
        <f>'TRAIN RO'!W41</f>
        <v>0</v>
      </c>
      <c r="H36">
        <f>'TRAIN RO'!AC41</f>
        <v>0</v>
      </c>
      <c r="I36">
        <f>'TRAIN RO'!AE41</f>
        <v>0</v>
      </c>
      <c r="J36">
        <f>'TRAIN RO'!AK41</f>
        <v>0</v>
      </c>
      <c r="K36">
        <f>'TRAIN RO'!AM41</f>
        <v>0</v>
      </c>
      <c r="L36">
        <f>'TRAIN RO'!AS41</f>
        <v>0</v>
      </c>
      <c r="M36">
        <f>'TRAIN RO'!AU41</f>
        <v>0</v>
      </c>
      <c r="N36">
        <f>'TRAIN RO'!BA41</f>
        <v>0</v>
      </c>
      <c r="O36">
        <f>'TRAIN RO'!BC41</f>
        <v>0</v>
      </c>
      <c r="P36">
        <f>'TRAIN RO'!BI41</f>
        <v>0</v>
      </c>
      <c r="Q36">
        <f>'TRAIN RO'!BK41</f>
        <v>0</v>
      </c>
      <c r="R36" s="156">
        <f t="shared" si="0"/>
        <v>0</v>
      </c>
    </row>
    <row r="37" spans="1:18" x14ac:dyDescent="0.3">
      <c r="A37" s="155">
        <v>45525</v>
      </c>
      <c r="B37" s="156">
        <f>'TRAIN RO'!E42</f>
        <v>0</v>
      </c>
      <c r="C37" s="156">
        <f>'TRAIN RO'!G42</f>
        <v>0</v>
      </c>
      <c r="D37">
        <f>'TRAIN RO'!M42</f>
        <v>0</v>
      </c>
      <c r="E37">
        <f>'TRAIN RO'!O42</f>
        <v>0</v>
      </c>
      <c r="F37">
        <f>'TRAIN RO'!U42</f>
        <v>0</v>
      </c>
      <c r="G37">
        <f>'TRAIN RO'!W42</f>
        <v>0</v>
      </c>
      <c r="H37">
        <f>'TRAIN RO'!AC42</f>
        <v>0</v>
      </c>
      <c r="I37">
        <f>'TRAIN RO'!AE42</f>
        <v>0</v>
      </c>
      <c r="J37">
        <f>'TRAIN RO'!AK42</f>
        <v>0</v>
      </c>
      <c r="K37">
        <f>'TRAIN RO'!AM42</f>
        <v>0</v>
      </c>
      <c r="L37">
        <f>'TRAIN RO'!AS42</f>
        <v>0</v>
      </c>
      <c r="M37">
        <f>'TRAIN RO'!AU42</f>
        <v>0</v>
      </c>
      <c r="N37">
        <f>'TRAIN RO'!BA42</f>
        <v>0</v>
      </c>
      <c r="O37">
        <f>'TRAIN RO'!BC42</f>
        <v>0</v>
      </c>
      <c r="P37">
        <f>'TRAIN RO'!BI42</f>
        <v>0</v>
      </c>
      <c r="Q37">
        <f>'TRAIN RO'!BK42</f>
        <v>0</v>
      </c>
      <c r="R37" s="156">
        <f t="shared" si="0"/>
        <v>0</v>
      </c>
    </row>
    <row r="38" spans="1:18" x14ac:dyDescent="0.3">
      <c r="A38" s="155">
        <v>45526</v>
      </c>
      <c r="B38" s="156">
        <f>'TRAIN RO'!E43</f>
        <v>92.84</v>
      </c>
      <c r="C38" s="156">
        <f>'TRAIN RO'!G43</f>
        <v>2.76</v>
      </c>
      <c r="D38">
        <f>'TRAIN RO'!M43</f>
        <v>85.57</v>
      </c>
      <c r="E38">
        <f>'TRAIN RO'!O43</f>
        <v>2.7</v>
      </c>
      <c r="F38">
        <f>'TRAIN RO'!U43</f>
        <v>83.24</v>
      </c>
      <c r="G38">
        <f>'TRAIN RO'!W43</f>
        <v>2.98</v>
      </c>
      <c r="H38">
        <f>'TRAIN RO'!AC43</f>
        <v>98.77</v>
      </c>
      <c r="I38">
        <f>'TRAIN RO'!AE43</f>
        <v>2.27</v>
      </c>
      <c r="J38" t="str">
        <f>'TRAIN RO'!AK43</f>
        <v>Erreur</v>
      </c>
      <c r="K38">
        <f>'TRAIN RO'!AM43</f>
        <v>1.78</v>
      </c>
      <c r="L38">
        <f>'TRAIN RO'!AS43</f>
        <v>96.69</v>
      </c>
      <c r="M38" t="str">
        <f>'TRAIN RO'!AU43</f>
        <v>Erroné</v>
      </c>
      <c r="N38">
        <f>'TRAIN RO'!BA43</f>
        <v>86.96</v>
      </c>
      <c r="O38" t="str">
        <f>'TRAIN RO'!BC43</f>
        <v>erroné</v>
      </c>
      <c r="P38">
        <f>'TRAIN RO'!BI43</f>
        <v>92.41</v>
      </c>
      <c r="Q38">
        <f>'TRAIN RO'!BK43</f>
        <v>2.41</v>
      </c>
      <c r="R38" s="156">
        <f t="shared" si="0"/>
        <v>636.4799999999999</v>
      </c>
    </row>
    <row r="39" spans="1:18" x14ac:dyDescent="0.3">
      <c r="A39" s="155">
        <v>45527</v>
      </c>
      <c r="B39" s="156">
        <f>'TRAIN RO'!E44</f>
        <v>92.25</v>
      </c>
      <c r="C39" s="156">
        <f>'TRAIN RO'!G44</f>
        <v>2.72</v>
      </c>
      <c r="D39">
        <f>'TRAIN RO'!M44</f>
        <v>86.87</v>
      </c>
      <c r="E39">
        <f>'TRAIN RO'!O44</f>
        <v>2.5</v>
      </c>
      <c r="F39">
        <f>'TRAIN RO'!U44</f>
        <v>98.73</v>
      </c>
      <c r="G39">
        <f>'TRAIN RO'!W44</f>
        <v>2.5299999999999998</v>
      </c>
      <c r="H39">
        <f>'TRAIN RO'!AC44</f>
        <v>99.2</v>
      </c>
      <c r="I39">
        <f>'TRAIN RO'!AE44</f>
        <v>2.2599999999999998</v>
      </c>
      <c r="J39" t="str">
        <f>'TRAIN RO'!AK44</f>
        <v>Erreur</v>
      </c>
      <c r="K39">
        <f>'TRAIN RO'!AM44</f>
        <v>1.59</v>
      </c>
      <c r="L39">
        <f>'TRAIN RO'!AS44</f>
        <v>95.51</v>
      </c>
      <c r="M39" t="str">
        <f>'TRAIN RO'!AU44</f>
        <v>Erroné</v>
      </c>
      <c r="N39">
        <f>'TRAIN RO'!BA44</f>
        <v>88.18</v>
      </c>
      <c r="O39" t="str">
        <f>'TRAIN RO'!BC44</f>
        <v>erroné</v>
      </c>
      <c r="P39">
        <f>'TRAIN RO'!BI44</f>
        <v>94.71</v>
      </c>
      <c r="Q39">
        <f>'TRAIN RO'!BK44</f>
        <v>2.44</v>
      </c>
      <c r="R39" s="156">
        <f t="shared" si="0"/>
        <v>655.45</v>
      </c>
    </row>
    <row r="40" spans="1:18" x14ac:dyDescent="0.3">
      <c r="A40" s="155">
        <v>45528</v>
      </c>
      <c r="B40" s="156">
        <f>'TRAIN RO'!E45</f>
        <v>0</v>
      </c>
      <c r="C40" s="156">
        <f>'TRAIN RO'!G45</f>
        <v>0</v>
      </c>
      <c r="D40">
        <f>'TRAIN RO'!M45</f>
        <v>0</v>
      </c>
      <c r="E40">
        <f>'TRAIN RO'!O45</f>
        <v>0</v>
      </c>
      <c r="F40">
        <f>'TRAIN RO'!U45</f>
        <v>0</v>
      </c>
      <c r="G40">
        <f>'TRAIN RO'!W45</f>
        <v>0</v>
      </c>
      <c r="H40">
        <f>'TRAIN RO'!AC45</f>
        <v>0</v>
      </c>
      <c r="I40">
        <f>'TRAIN RO'!AE45</f>
        <v>0</v>
      </c>
      <c r="J40">
        <f>'TRAIN RO'!AK45</f>
        <v>0</v>
      </c>
      <c r="K40">
        <f>'TRAIN RO'!AM45</f>
        <v>0</v>
      </c>
      <c r="L40">
        <f>'TRAIN RO'!AS45</f>
        <v>0</v>
      </c>
      <c r="M40">
        <f>'TRAIN RO'!AU45</f>
        <v>0</v>
      </c>
      <c r="N40">
        <f>'TRAIN RO'!BA45</f>
        <v>0</v>
      </c>
      <c r="O40">
        <f>'TRAIN RO'!BC45</f>
        <v>0</v>
      </c>
      <c r="P40">
        <f>'TRAIN RO'!BI45</f>
        <v>0</v>
      </c>
      <c r="Q40">
        <f>'TRAIN RO'!BK45</f>
        <v>0</v>
      </c>
      <c r="R40" s="156">
        <f>SUM(B40,D40,F40,H40,J40,L40,N40,P40)</f>
        <v>0</v>
      </c>
    </row>
    <row r="41" spans="1:18" x14ac:dyDescent="0.3">
      <c r="A41" s="155">
        <v>45529</v>
      </c>
      <c r="B41" s="156">
        <f>'TRAIN RO'!E46</f>
        <v>0</v>
      </c>
      <c r="C41" s="156">
        <f>'TRAIN RO'!G46</f>
        <v>0</v>
      </c>
      <c r="D41">
        <f>'TRAIN RO'!M46</f>
        <v>0</v>
      </c>
      <c r="E41">
        <f>'TRAIN RO'!O46</f>
        <v>0</v>
      </c>
      <c r="F41">
        <f>'TRAIN RO'!U46</f>
        <v>0</v>
      </c>
      <c r="G41">
        <f>'TRAIN RO'!W46</f>
        <v>0</v>
      </c>
      <c r="H41">
        <f>'TRAIN RO'!AC46</f>
        <v>0</v>
      </c>
      <c r="I41">
        <f>'TRAIN RO'!AE46</f>
        <v>0</v>
      </c>
      <c r="J41">
        <f>'TRAIN RO'!AK46</f>
        <v>0</v>
      </c>
      <c r="K41">
        <f>'TRAIN RO'!AM46</f>
        <v>0</v>
      </c>
      <c r="L41">
        <f>'TRAIN RO'!AS46</f>
        <v>0</v>
      </c>
      <c r="M41">
        <f>'TRAIN RO'!AU46</f>
        <v>0</v>
      </c>
      <c r="N41">
        <f>'TRAIN RO'!BA46</f>
        <v>0</v>
      </c>
      <c r="O41">
        <f>'TRAIN RO'!BC46</f>
        <v>0</v>
      </c>
      <c r="P41">
        <f>'TRAIN RO'!BI46</f>
        <v>0</v>
      </c>
      <c r="Q41">
        <f>'TRAIN RO'!BK46</f>
        <v>0</v>
      </c>
      <c r="R41" s="156">
        <f t="shared" ref="R41:R43" si="1">SUM(B41,D41,F41,H41,J41,L41,N41,P41)</f>
        <v>0</v>
      </c>
    </row>
    <row r="42" spans="1:18" x14ac:dyDescent="0.3">
      <c r="A42" s="155">
        <v>45530</v>
      </c>
      <c r="B42" s="156">
        <f>'TRAIN RO'!E47</f>
        <v>91.71</v>
      </c>
      <c r="C42" s="156">
        <f>'TRAIN RO'!G47</f>
        <v>2.9</v>
      </c>
      <c r="D42">
        <f>'TRAIN RO'!M47</f>
        <v>95.81</v>
      </c>
      <c r="E42">
        <f>'TRAIN RO'!O47</f>
        <v>2.72</v>
      </c>
      <c r="F42">
        <f>'TRAIN RO'!U47</f>
        <v>96.04</v>
      </c>
      <c r="G42">
        <f>'TRAIN RO'!W47</f>
        <v>3.13</v>
      </c>
      <c r="H42">
        <f>'TRAIN RO'!AC47</f>
        <v>99.42</v>
      </c>
      <c r="I42">
        <f>'TRAIN RO'!AE47</f>
        <v>2.58</v>
      </c>
      <c r="J42" t="str">
        <f>'TRAIN RO'!AK47</f>
        <v>Erreur</v>
      </c>
      <c r="K42">
        <f>'TRAIN RO'!AM47</f>
        <v>1.93</v>
      </c>
      <c r="L42">
        <f>'TRAIN RO'!AS47</f>
        <v>100.2</v>
      </c>
      <c r="M42">
        <f>'TRAIN RO'!AU47</f>
        <v>4.55</v>
      </c>
      <c r="N42">
        <f>'TRAIN RO'!BA47</f>
        <v>87.78</v>
      </c>
      <c r="O42" t="str">
        <f>'TRAIN RO'!BC47</f>
        <v>Erroné</v>
      </c>
      <c r="P42">
        <f>'TRAIN RO'!BI47</f>
        <v>88.7</v>
      </c>
      <c r="Q42">
        <f>'TRAIN RO'!BK47</f>
        <v>2.4700000000000002</v>
      </c>
      <c r="R42" s="156">
        <f t="shared" si="1"/>
        <v>659.66000000000008</v>
      </c>
    </row>
    <row r="43" spans="1:18" x14ac:dyDescent="0.3">
      <c r="A43" s="155">
        <v>45531</v>
      </c>
      <c r="B43" s="156">
        <f>'TRAIN RO'!E48</f>
        <v>87.84</v>
      </c>
      <c r="C43" s="156">
        <f>'TRAIN RO'!G48</f>
        <v>2.62</v>
      </c>
      <c r="D43">
        <f>'TRAIN RO'!M48</f>
        <v>91.19</v>
      </c>
      <c r="E43">
        <f>'TRAIN RO'!O48</f>
        <v>2.74</v>
      </c>
      <c r="F43">
        <f>'TRAIN RO'!U48</f>
        <v>95.72</v>
      </c>
      <c r="G43">
        <f>'TRAIN RO'!W48</f>
        <v>2.08</v>
      </c>
      <c r="H43">
        <f>'TRAIN RO'!AC48</f>
        <v>94.35</v>
      </c>
      <c r="I43">
        <f>'TRAIN RO'!AE48</f>
        <v>2.31</v>
      </c>
      <c r="J43">
        <f>'TRAIN RO'!AK48</f>
        <v>0</v>
      </c>
      <c r="K43">
        <f>'TRAIN RO'!AM48</f>
        <v>2.48</v>
      </c>
      <c r="L43">
        <f>'TRAIN RO'!AS48</f>
        <v>94.21</v>
      </c>
      <c r="M43">
        <f>'TRAIN RO'!AU48</f>
        <v>0</v>
      </c>
      <c r="N43">
        <f>'TRAIN RO'!BA48</f>
        <v>85.51</v>
      </c>
      <c r="O43">
        <f>'TRAIN RO'!BC48</f>
        <v>0</v>
      </c>
      <c r="P43">
        <f>'TRAIN RO'!BI48</f>
        <v>82.01</v>
      </c>
      <c r="Q43">
        <f>'TRAIN RO'!BK48</f>
        <v>2.61</v>
      </c>
      <c r="R43" s="156">
        <f t="shared" si="1"/>
        <v>630.83000000000004</v>
      </c>
    </row>
    <row r="44" spans="1:18" x14ac:dyDescent="0.3">
      <c r="A44" s="155">
        <v>45532</v>
      </c>
      <c r="B44" s="156">
        <f>'TRAIN RO'!E49</f>
        <v>90.68</v>
      </c>
      <c r="C44" s="156">
        <f>'TRAIN RO'!G49</f>
        <v>2.72</v>
      </c>
      <c r="D44">
        <f>'TRAIN RO'!M49</f>
        <v>93.79</v>
      </c>
      <c r="E44">
        <f>'TRAIN RO'!O49</f>
        <v>1.96</v>
      </c>
      <c r="F44">
        <f>'TRAIN RO'!U49</f>
        <v>96.28</v>
      </c>
      <c r="G44">
        <f>'TRAIN RO'!W49</f>
        <v>2.92</v>
      </c>
      <c r="H44">
        <f>'TRAIN RO'!AC49</f>
        <v>97.98</v>
      </c>
      <c r="I44">
        <f>'TRAIN RO'!AE49</f>
        <v>2.37</v>
      </c>
      <c r="J44">
        <f>'TRAIN RO'!AK49</f>
        <v>0</v>
      </c>
      <c r="K44">
        <f>'TRAIN RO'!AM49</f>
        <v>2.5099999999999998</v>
      </c>
      <c r="L44">
        <f>'TRAIN RO'!AS49</f>
        <v>95.83</v>
      </c>
      <c r="M44">
        <f>'TRAIN RO'!AU49</f>
        <v>0</v>
      </c>
      <c r="N44">
        <f>'TRAIN RO'!BA49</f>
        <v>88</v>
      </c>
      <c r="O44">
        <f>'TRAIN RO'!BC49</f>
        <v>0</v>
      </c>
      <c r="P44">
        <f>'TRAIN RO'!BI49</f>
        <v>84.42</v>
      </c>
      <c r="Q44">
        <f>'TRAIN RO'!BK49</f>
        <v>4.3899999999999997</v>
      </c>
      <c r="R44" s="156">
        <f t="shared" ref="R44:R50" si="2">SUM(B44,D44,F44,H44,J44,L44,N44,P44)</f>
        <v>646.9799999999999</v>
      </c>
    </row>
    <row r="45" spans="1:18" x14ac:dyDescent="0.3">
      <c r="A45" s="155">
        <v>45533</v>
      </c>
      <c r="B45" s="156">
        <f>'TRAIN RO'!E50</f>
        <v>85.84</v>
      </c>
      <c r="C45" s="156">
        <f>'TRAIN RO'!G50</f>
        <v>2.89</v>
      </c>
      <c r="D45">
        <f>'TRAIN RO'!M50</f>
        <v>89.12</v>
      </c>
      <c r="E45">
        <f>'TRAIN RO'!O50</f>
        <v>2.2799999999999998</v>
      </c>
      <c r="F45">
        <f>'TRAIN RO'!U50</f>
        <v>90.42</v>
      </c>
      <c r="G45">
        <f>'TRAIN RO'!W50</f>
        <v>2.46</v>
      </c>
      <c r="H45">
        <f>'TRAIN RO'!AC50</f>
        <v>91.55</v>
      </c>
      <c r="I45">
        <f>'TRAIN RO'!AE50</f>
        <v>2.5</v>
      </c>
      <c r="J45">
        <f>'TRAIN RO'!AK50</f>
        <v>0</v>
      </c>
      <c r="K45">
        <f>'TRAIN RO'!AM50</f>
        <v>2.58</v>
      </c>
      <c r="L45">
        <f>'TRAIN RO'!AS50</f>
        <v>88.65</v>
      </c>
      <c r="M45">
        <f>'TRAIN RO'!AU50</f>
        <v>0</v>
      </c>
      <c r="N45">
        <f>'TRAIN RO'!BA50</f>
        <v>82.63</v>
      </c>
      <c r="O45">
        <f>'TRAIN RO'!BC50</f>
        <v>0</v>
      </c>
      <c r="P45">
        <f>'TRAIN RO'!BI50</f>
        <v>86</v>
      </c>
      <c r="Q45">
        <f>'TRAIN RO'!BK50</f>
        <v>2.65</v>
      </c>
      <c r="R45" s="156">
        <f t="shared" si="2"/>
        <v>614.21</v>
      </c>
    </row>
    <row r="46" spans="1:18" x14ac:dyDescent="0.3">
      <c r="A46" s="155">
        <v>45534</v>
      </c>
      <c r="B46" s="156">
        <f>'TRAIN RO'!E51</f>
        <v>86.44</v>
      </c>
      <c r="C46" s="156">
        <f>'TRAIN RO'!G51</f>
        <v>2.9</v>
      </c>
      <c r="D46">
        <f>'TRAIN RO'!M51</f>
        <v>88.55</v>
      </c>
      <c r="E46">
        <f>'TRAIN RO'!O51</f>
        <v>2.78</v>
      </c>
      <c r="F46">
        <f>'TRAIN RO'!U51</f>
        <v>90.57</v>
      </c>
      <c r="G46">
        <f>'TRAIN RO'!W51</f>
        <v>2.57</v>
      </c>
      <c r="H46">
        <f>'TRAIN RO'!AC51</f>
        <v>91.67</v>
      </c>
      <c r="I46">
        <f>'TRAIN RO'!AE51</f>
        <v>2.54</v>
      </c>
      <c r="J46">
        <f>'TRAIN RO'!AK51</f>
        <v>91.37</v>
      </c>
      <c r="K46">
        <f>'TRAIN RO'!AM51</f>
        <v>2.74</v>
      </c>
      <c r="L46">
        <f>'TRAIN RO'!AS51</f>
        <v>88.54</v>
      </c>
      <c r="M46">
        <f>'TRAIN RO'!AU51</f>
        <v>0</v>
      </c>
      <c r="N46">
        <f>'TRAIN RO'!BA51</f>
        <v>83</v>
      </c>
      <c r="O46">
        <f>'TRAIN RO'!BC51</f>
        <v>0</v>
      </c>
      <c r="P46">
        <f>'TRAIN RO'!BI51</f>
        <v>88.63</v>
      </c>
      <c r="Q46">
        <f>'TRAIN RO'!BK51</f>
        <v>2.74</v>
      </c>
      <c r="R46" s="156">
        <f t="shared" si="2"/>
        <v>708.77</v>
      </c>
    </row>
    <row r="47" spans="1:18" x14ac:dyDescent="0.3">
      <c r="A47" s="155">
        <v>45535</v>
      </c>
      <c r="B47" s="156">
        <f>'TRAIN RO'!E52</f>
        <v>90</v>
      </c>
      <c r="C47" s="156">
        <f>'TRAIN RO'!G52</f>
        <v>0</v>
      </c>
      <c r="D47">
        <f>'TRAIN RO'!M52</f>
        <v>91</v>
      </c>
      <c r="E47">
        <f>'TRAIN RO'!O52</f>
        <v>0</v>
      </c>
      <c r="F47">
        <f>'TRAIN RO'!U52</f>
        <v>93</v>
      </c>
      <c r="G47">
        <f>'TRAIN RO'!W52</f>
        <v>0</v>
      </c>
      <c r="H47">
        <f>'TRAIN RO'!AC52</f>
        <v>91</v>
      </c>
      <c r="I47">
        <f>'TRAIN RO'!AE52</f>
        <v>0</v>
      </c>
      <c r="J47">
        <f>'TRAIN RO'!AK52</f>
        <v>94</v>
      </c>
      <c r="K47">
        <f>'TRAIN RO'!AM52</f>
        <v>0</v>
      </c>
      <c r="L47">
        <f>'TRAIN RO'!AS52</f>
        <v>89</v>
      </c>
      <c r="M47">
        <f>'TRAIN RO'!AU52</f>
        <v>0</v>
      </c>
      <c r="N47">
        <f>'TRAIN RO'!BA52</f>
        <v>81</v>
      </c>
      <c r="O47">
        <f>'TRAIN RO'!BC52</f>
        <v>0</v>
      </c>
      <c r="P47">
        <f>'TRAIN RO'!BI52</f>
        <v>89</v>
      </c>
      <c r="Q47">
        <f>'TRAIN RO'!BK52</f>
        <v>0</v>
      </c>
      <c r="R47" s="156">
        <f t="shared" si="2"/>
        <v>718</v>
      </c>
    </row>
    <row r="48" spans="1:18" x14ac:dyDescent="0.3">
      <c r="A48" s="155">
        <v>45536</v>
      </c>
      <c r="B48" s="156">
        <f>'TRAIN RO'!E53</f>
        <v>90</v>
      </c>
      <c r="C48" s="156">
        <f>'TRAIN RO'!G53</f>
        <v>0</v>
      </c>
      <c r="D48">
        <f>'TRAIN RO'!M53</f>
        <v>92</v>
      </c>
      <c r="E48">
        <f>'TRAIN RO'!O53</f>
        <v>0</v>
      </c>
      <c r="F48">
        <f>'TRAIN RO'!U53</f>
        <v>93</v>
      </c>
      <c r="G48">
        <f>'TRAIN RO'!W53</f>
        <v>0</v>
      </c>
      <c r="H48">
        <f>'TRAIN RO'!AC53</f>
        <v>92</v>
      </c>
      <c r="I48">
        <f>'TRAIN RO'!AE53</f>
        <v>0</v>
      </c>
      <c r="J48">
        <f>'TRAIN RO'!AK53</f>
        <v>91</v>
      </c>
      <c r="K48">
        <f>'TRAIN RO'!AM53</f>
        <v>0</v>
      </c>
      <c r="L48">
        <f>'TRAIN RO'!AS53</f>
        <v>89</v>
      </c>
      <c r="M48">
        <f>'TRAIN RO'!AU53</f>
        <v>0</v>
      </c>
      <c r="N48">
        <f>'TRAIN RO'!BA53</f>
        <v>79</v>
      </c>
      <c r="O48">
        <f>'TRAIN RO'!BC53</f>
        <v>0</v>
      </c>
      <c r="P48">
        <f>'TRAIN RO'!BI53</f>
        <v>88</v>
      </c>
      <c r="Q48">
        <f>'TRAIN RO'!BK53</f>
        <v>0</v>
      </c>
      <c r="R48" s="156">
        <f t="shared" si="2"/>
        <v>714</v>
      </c>
    </row>
    <row r="49" spans="1:18" x14ac:dyDescent="0.3">
      <c r="A49" s="155">
        <v>45537</v>
      </c>
      <c r="B49" s="156">
        <f>'TRAIN RO'!E54</f>
        <v>87.9</v>
      </c>
      <c r="C49" s="156">
        <f>'TRAIN RO'!G54</f>
        <v>2.77</v>
      </c>
      <c r="D49">
        <f>'TRAIN RO'!M54</f>
        <v>88</v>
      </c>
      <c r="E49">
        <f>'TRAIN RO'!O54</f>
        <v>2.2200000000000002</v>
      </c>
      <c r="F49">
        <f>'TRAIN RO'!U54</f>
        <v>90.41</v>
      </c>
      <c r="G49">
        <f>'TRAIN RO'!W54</f>
        <v>2.64</v>
      </c>
      <c r="H49">
        <f>'TRAIN RO'!AC54</f>
        <v>93.14</v>
      </c>
      <c r="I49">
        <f>'TRAIN RO'!AE54</f>
        <v>2.57</v>
      </c>
      <c r="J49">
        <f>'TRAIN RO'!AK54</f>
        <v>91.53</v>
      </c>
      <c r="K49">
        <f>'TRAIN RO'!AM54</f>
        <v>2.82</v>
      </c>
      <c r="L49">
        <f>'TRAIN RO'!AS54</f>
        <v>88.6</v>
      </c>
      <c r="M49">
        <f>'TRAIN RO'!AU54</f>
        <v>0</v>
      </c>
      <c r="N49">
        <f>'TRAIN RO'!BA54</f>
        <v>87.81</v>
      </c>
      <c r="O49">
        <f>'TRAIN RO'!BC54</f>
        <v>0</v>
      </c>
      <c r="P49">
        <f>'TRAIN RO'!BI54</f>
        <v>88.22</v>
      </c>
      <c r="Q49">
        <f>'TRAIN RO'!BK54</f>
        <v>2.6</v>
      </c>
      <c r="R49" s="156">
        <f t="shared" si="2"/>
        <v>715.61000000000013</v>
      </c>
    </row>
    <row r="50" spans="1:18" x14ac:dyDescent="0.3">
      <c r="A50" s="155">
        <v>45538</v>
      </c>
      <c r="B50" s="156">
        <f>'TRAIN RO'!E55</f>
        <v>87.59</v>
      </c>
      <c r="C50" s="156">
        <f>'TRAIN RO'!G55</f>
        <v>2.82</v>
      </c>
      <c r="D50">
        <f>'TRAIN RO'!M55</f>
        <v>88.58</v>
      </c>
      <c r="E50">
        <f>'TRAIN RO'!O55</f>
        <v>2.78</v>
      </c>
      <c r="F50">
        <f>'TRAIN RO'!U55</f>
        <v>90.05</v>
      </c>
      <c r="G50">
        <f>'TRAIN RO'!W55</f>
        <v>2.63</v>
      </c>
      <c r="H50">
        <f>'TRAIN RO'!AC55</f>
        <v>91.09</v>
      </c>
      <c r="I50">
        <f>'TRAIN RO'!AE55</f>
        <v>2.5499999999999998</v>
      </c>
      <c r="J50">
        <f>'TRAIN RO'!AK55</f>
        <v>90.16</v>
      </c>
      <c r="K50">
        <f>'TRAIN RO'!AM55</f>
        <v>2.68</v>
      </c>
      <c r="L50">
        <f>'TRAIN RO'!AS55</f>
        <v>86.14</v>
      </c>
      <c r="M50">
        <f>'TRAIN RO'!AU55</f>
        <v>0</v>
      </c>
      <c r="N50">
        <f>'TRAIN RO'!BA55</f>
        <v>82.48</v>
      </c>
      <c r="O50">
        <f>'TRAIN RO'!BC55</f>
        <v>0</v>
      </c>
      <c r="P50" t="str">
        <f>'TRAIN RO'!BI55</f>
        <v>Arr</v>
      </c>
      <c r="Q50" t="str">
        <f>'TRAIN RO'!BK55</f>
        <v>Arr</v>
      </c>
      <c r="R50" s="156">
        <f t="shared" si="2"/>
        <v>616.09</v>
      </c>
    </row>
    <row r="51" spans="1:18" x14ac:dyDescent="0.3">
      <c r="A51" s="155">
        <v>45539</v>
      </c>
      <c r="B51" s="156">
        <f>'TRAIN RO'!E56</f>
        <v>84.96</v>
      </c>
      <c r="C51" s="156">
        <f>'TRAIN RO'!G56</f>
        <v>2.92</v>
      </c>
      <c r="D51">
        <f>'TRAIN RO'!M56</f>
        <v>88.37</v>
      </c>
      <c r="E51">
        <f>'TRAIN RO'!O56</f>
        <v>2.83</v>
      </c>
      <c r="F51">
        <f>'TRAIN RO'!U56</f>
        <v>90.46</v>
      </c>
      <c r="G51">
        <f>'TRAIN RO'!W56</f>
        <v>2.41</v>
      </c>
      <c r="H51">
        <f>'TRAIN RO'!AC56</f>
        <v>91.83</v>
      </c>
      <c r="I51">
        <f>'TRAIN RO'!AE56</f>
        <v>2.65</v>
      </c>
      <c r="J51">
        <f>'TRAIN RO'!AK56</f>
        <v>90.07</v>
      </c>
      <c r="K51">
        <f>'TRAIN RO'!AM56</f>
        <v>2.64</v>
      </c>
      <c r="L51">
        <f>'TRAIN RO'!AS56</f>
        <v>88.98</v>
      </c>
      <c r="M51">
        <f>'TRAIN RO'!AU56</f>
        <v>0</v>
      </c>
      <c r="N51">
        <f>'TRAIN RO'!BA56</f>
        <v>80.02</v>
      </c>
      <c r="O51">
        <f>'TRAIN RO'!BC56</f>
        <v>0</v>
      </c>
      <c r="P51">
        <f>'TRAIN RO'!BI56</f>
        <v>84.68</v>
      </c>
      <c r="Q51">
        <f>'TRAIN RO'!BK56</f>
        <v>2.7</v>
      </c>
      <c r="R51" s="156">
        <f t="shared" ref="R51" si="3">SUM(B51,D51,F51,H51,J51,L51,N51,P51)</f>
        <v>699.36999999999989</v>
      </c>
    </row>
    <row r="52" spans="1:18" x14ac:dyDescent="0.3">
      <c r="A52" s="155">
        <v>45540</v>
      </c>
      <c r="B52" s="156">
        <f>'TRAIN RO'!E57</f>
        <v>85.1</v>
      </c>
      <c r="C52" s="156">
        <f>'TRAIN RO'!G57</f>
        <v>3.06</v>
      </c>
      <c r="D52">
        <f>'TRAIN RO'!M57</f>
        <v>89.21</v>
      </c>
      <c r="E52">
        <f>'TRAIN RO'!O57</f>
        <v>2.5299999999999998</v>
      </c>
      <c r="F52">
        <f>'TRAIN RO'!U57</f>
        <v>87.63</v>
      </c>
      <c r="G52">
        <f>'TRAIN RO'!W57</f>
        <v>2.9</v>
      </c>
      <c r="H52">
        <f>'TRAIN RO'!AC57</f>
        <v>91.21</v>
      </c>
      <c r="I52">
        <f>'TRAIN RO'!AE57</f>
        <v>2.44</v>
      </c>
      <c r="J52">
        <f>'TRAIN RO'!AK57</f>
        <v>89.6</v>
      </c>
      <c r="K52">
        <f>'TRAIN RO'!AM57</f>
        <v>2.75</v>
      </c>
      <c r="L52">
        <f>'TRAIN RO'!AS57</f>
        <v>87.16</v>
      </c>
      <c r="M52">
        <f>'TRAIN RO'!AU57</f>
        <v>0</v>
      </c>
      <c r="N52">
        <f>'TRAIN RO'!BA57</f>
        <v>84.1</v>
      </c>
      <c r="O52">
        <f>'TRAIN RO'!BC57</f>
        <v>0</v>
      </c>
      <c r="P52">
        <f>'TRAIN RO'!BI57</f>
        <v>82.62</v>
      </c>
      <c r="Q52">
        <f>'TRAIN RO'!BK57</f>
        <v>2.83</v>
      </c>
      <c r="R52" s="156">
        <f t="shared" ref="R52" si="4">SUM(B52,D52,F52,H52,J52,L52,N52,P52)</f>
        <v>696.63</v>
      </c>
    </row>
    <row r="53" spans="1:18" x14ac:dyDescent="0.3">
      <c r="A53" s="155">
        <v>45541</v>
      </c>
      <c r="B53" s="156">
        <f>'TRAIN RO'!E58</f>
        <v>84.3</v>
      </c>
      <c r="C53" s="156">
        <f>'TRAIN RO'!G58</f>
        <v>2.95</v>
      </c>
      <c r="D53">
        <f>'TRAIN RO'!M58</f>
        <v>83.69</v>
      </c>
      <c r="E53">
        <f>'TRAIN RO'!O58</f>
        <v>2.44</v>
      </c>
      <c r="F53">
        <f>'TRAIN RO'!U58</f>
        <v>83.52</v>
      </c>
      <c r="G53">
        <f>'TRAIN RO'!W58</f>
        <v>2.64</v>
      </c>
      <c r="H53">
        <f>'TRAIN RO'!AC58</f>
        <v>86.5</v>
      </c>
      <c r="I53">
        <f>'TRAIN RO'!AE58</f>
        <v>2.57</v>
      </c>
      <c r="J53">
        <f>'TRAIN RO'!AK58</f>
        <v>85.22</v>
      </c>
      <c r="K53">
        <f>'TRAIN RO'!AM58</f>
        <v>2.69</v>
      </c>
      <c r="L53">
        <f>'TRAIN RO'!AS58</f>
        <v>81.77</v>
      </c>
      <c r="M53">
        <f>'TRAIN RO'!AU58</f>
        <v>0</v>
      </c>
      <c r="N53">
        <f>'TRAIN RO'!BA58</f>
        <v>80.989999999999995</v>
      </c>
      <c r="O53">
        <f>'TRAIN RO'!BC58</f>
        <v>0</v>
      </c>
      <c r="P53">
        <f>'TRAIN RO'!BI58</f>
        <v>78.38</v>
      </c>
      <c r="Q53">
        <f>'TRAIN RO'!BK58</f>
        <v>2.83</v>
      </c>
      <c r="R53" s="156">
        <f t="shared" ref="R53:R57" si="5">SUM(B53,D53,F53,H53,J53,L53,N53,P53)</f>
        <v>664.37</v>
      </c>
    </row>
    <row r="54" spans="1:18" x14ac:dyDescent="0.3">
      <c r="A54" s="155">
        <v>45542</v>
      </c>
      <c r="B54" s="156">
        <f>'TRAIN RO'!E59</f>
        <v>0</v>
      </c>
      <c r="C54" s="156">
        <f>'TRAIN RO'!G59</f>
        <v>0</v>
      </c>
      <c r="D54">
        <f>'TRAIN RO'!M59</f>
        <v>0</v>
      </c>
      <c r="E54">
        <f>'TRAIN RO'!O59</f>
        <v>0</v>
      </c>
      <c r="F54">
        <f>'TRAIN RO'!U59</f>
        <v>0</v>
      </c>
      <c r="G54">
        <f>'TRAIN RO'!W59</f>
        <v>0</v>
      </c>
      <c r="H54">
        <f>'TRAIN RO'!AC59</f>
        <v>0</v>
      </c>
      <c r="I54">
        <f>'TRAIN RO'!AE59</f>
        <v>0</v>
      </c>
      <c r="J54">
        <f>'TRAIN RO'!AK59</f>
        <v>0</v>
      </c>
      <c r="K54">
        <f>'TRAIN RO'!AM59</f>
        <v>0</v>
      </c>
      <c r="L54">
        <f>'TRAIN RO'!AS59</f>
        <v>0</v>
      </c>
      <c r="M54">
        <f>'TRAIN RO'!AU59</f>
        <v>0</v>
      </c>
      <c r="N54">
        <f>'TRAIN RO'!BA59</f>
        <v>0</v>
      </c>
      <c r="O54">
        <f>'TRAIN RO'!BC59</f>
        <v>0</v>
      </c>
      <c r="P54">
        <f>'TRAIN RO'!BI59</f>
        <v>0</v>
      </c>
      <c r="Q54">
        <f>'TRAIN RO'!BK59</f>
        <v>0</v>
      </c>
      <c r="R54" s="156">
        <f t="shared" si="5"/>
        <v>0</v>
      </c>
    </row>
    <row r="55" spans="1:18" x14ac:dyDescent="0.3">
      <c r="A55" s="155">
        <v>45543</v>
      </c>
      <c r="B55" s="156">
        <f>'TRAIN RO'!E60</f>
        <v>0</v>
      </c>
      <c r="C55" s="156">
        <f>'TRAIN RO'!G60</f>
        <v>0</v>
      </c>
      <c r="D55">
        <f>'TRAIN RO'!M60</f>
        <v>0</v>
      </c>
      <c r="E55">
        <f>'TRAIN RO'!O60</f>
        <v>0</v>
      </c>
      <c r="F55">
        <f>'TRAIN RO'!U60</f>
        <v>0</v>
      </c>
      <c r="G55">
        <f>'TRAIN RO'!W60</f>
        <v>0</v>
      </c>
      <c r="H55">
        <f>'TRAIN RO'!AC60</f>
        <v>0</v>
      </c>
      <c r="I55">
        <f>'TRAIN RO'!AE60</f>
        <v>0</v>
      </c>
      <c r="J55">
        <f>'TRAIN RO'!AK60</f>
        <v>0</v>
      </c>
      <c r="K55">
        <f>'TRAIN RO'!AM60</f>
        <v>0</v>
      </c>
      <c r="L55">
        <f>'TRAIN RO'!AS60</f>
        <v>0</v>
      </c>
      <c r="M55">
        <f>'TRAIN RO'!AU60</f>
        <v>0</v>
      </c>
      <c r="N55">
        <f>'TRAIN RO'!BA60</f>
        <v>0</v>
      </c>
      <c r="O55">
        <f>'TRAIN RO'!BC60</f>
        <v>0</v>
      </c>
      <c r="P55">
        <f>'TRAIN RO'!BI60</f>
        <v>0</v>
      </c>
      <c r="Q55">
        <f>'TRAIN RO'!BK60</f>
        <v>0</v>
      </c>
      <c r="R55" s="156">
        <f t="shared" si="5"/>
        <v>0</v>
      </c>
    </row>
    <row r="56" spans="1:18" x14ac:dyDescent="0.3">
      <c r="A56" s="155">
        <v>45544</v>
      </c>
      <c r="B56" s="156">
        <f>'TRAIN RO'!E61</f>
        <v>80.540000000000006</v>
      </c>
      <c r="C56" s="156">
        <f>'TRAIN RO'!G61</f>
        <v>2.79</v>
      </c>
      <c r="D56">
        <f>'TRAIN RO'!M61</f>
        <v>94.28</v>
      </c>
      <c r="E56">
        <f>'TRAIN RO'!O61</f>
        <v>2.65</v>
      </c>
      <c r="F56">
        <f>'TRAIN RO'!U61</f>
        <v>88.22</v>
      </c>
      <c r="G56">
        <f>'TRAIN RO'!W61</f>
        <v>2.63</v>
      </c>
      <c r="H56">
        <f>'TRAIN RO'!AC61</f>
        <v>92.02</v>
      </c>
      <c r="I56">
        <f>'TRAIN RO'!AE61</f>
        <v>2.6</v>
      </c>
      <c r="J56">
        <f>'TRAIN RO'!AK61</f>
        <v>87.1</v>
      </c>
      <c r="K56">
        <f>'TRAIN RO'!AM61</f>
        <v>2.67</v>
      </c>
      <c r="L56">
        <f>'TRAIN RO'!AS61</f>
        <v>86.31</v>
      </c>
      <c r="M56">
        <f>'TRAIN RO'!AU61</f>
        <v>0</v>
      </c>
      <c r="N56">
        <f>'TRAIN RO'!BA61</f>
        <v>83.06</v>
      </c>
      <c r="O56">
        <f>'TRAIN RO'!BC61</f>
        <v>0</v>
      </c>
      <c r="P56">
        <f>'TRAIN RO'!BI61</f>
        <v>84</v>
      </c>
      <c r="Q56">
        <f>'TRAIN RO'!BK61</f>
        <v>2.39</v>
      </c>
      <c r="R56" s="156">
        <f t="shared" si="5"/>
        <v>695.53</v>
      </c>
    </row>
    <row r="57" spans="1:18" x14ac:dyDescent="0.3">
      <c r="A57" s="155">
        <v>45545</v>
      </c>
      <c r="B57" s="156">
        <f>'TRAIN RO'!E62</f>
        <v>85.22</v>
      </c>
      <c r="C57" s="156">
        <f>'TRAIN RO'!G62</f>
        <v>3.05</v>
      </c>
      <c r="D57">
        <f>'TRAIN RO'!M62</f>
        <v>93.28</v>
      </c>
      <c r="E57">
        <f>'TRAIN RO'!O62</f>
        <v>1.82</v>
      </c>
      <c r="F57">
        <f>'TRAIN RO'!U62</f>
        <v>90.65</v>
      </c>
      <c r="G57">
        <f>'TRAIN RO'!W62</f>
        <v>3.03</v>
      </c>
      <c r="H57">
        <f>'TRAIN RO'!AC62</f>
        <v>88.62</v>
      </c>
      <c r="I57">
        <f>'TRAIN RO'!AE62</f>
        <v>2.64</v>
      </c>
      <c r="J57">
        <f>'TRAIN RO'!AK62</f>
        <v>87.82</v>
      </c>
      <c r="K57">
        <f>'TRAIN RO'!AM62</f>
        <v>2.74</v>
      </c>
      <c r="L57">
        <f>'TRAIN RO'!AS62</f>
        <v>84.38</v>
      </c>
      <c r="M57">
        <f>'TRAIN RO'!AU62</f>
        <v>0</v>
      </c>
      <c r="N57">
        <f>'TRAIN RO'!BA62</f>
        <v>85.23</v>
      </c>
      <c r="O57">
        <f>'TRAIN RO'!BC62</f>
        <v>0</v>
      </c>
      <c r="P57">
        <f>'TRAIN RO'!BI62</f>
        <v>84.22</v>
      </c>
      <c r="Q57">
        <f>'TRAIN RO'!BK62</f>
        <v>2.61</v>
      </c>
      <c r="R57" s="156">
        <f t="shared" si="5"/>
        <v>699.42000000000007</v>
      </c>
    </row>
    <row r="58" spans="1:18" x14ac:dyDescent="0.3">
      <c r="A58" s="155">
        <v>45546</v>
      </c>
      <c r="B58" s="156">
        <f>'TRAIN RO'!E63</f>
        <v>84.11</v>
      </c>
      <c r="C58" s="156">
        <f>'TRAIN RO'!G63</f>
        <v>2.93</v>
      </c>
      <c r="D58">
        <f>'TRAIN RO'!M63</f>
        <v>93</v>
      </c>
      <c r="E58">
        <f>'TRAIN RO'!O63</f>
        <v>2.12</v>
      </c>
      <c r="F58">
        <f>'TRAIN RO'!U63</f>
        <v>87.84</v>
      </c>
      <c r="G58">
        <f>'TRAIN RO'!W63</f>
        <v>3.01</v>
      </c>
      <c r="H58">
        <f>'TRAIN RO'!AC63</f>
        <v>93</v>
      </c>
      <c r="I58">
        <f>'TRAIN RO'!AE63</f>
        <v>2.67</v>
      </c>
      <c r="J58">
        <f>'TRAIN RO'!AK63</f>
        <v>84.88</v>
      </c>
      <c r="K58">
        <f>'TRAIN RO'!AM63</f>
        <v>2.81</v>
      </c>
      <c r="L58">
        <f>'TRAIN RO'!AS63</f>
        <v>84.48</v>
      </c>
      <c r="M58">
        <f>'TRAIN RO'!AU63</f>
        <v>0</v>
      </c>
      <c r="N58">
        <f>'TRAIN RO'!BA63</f>
        <v>83.75</v>
      </c>
      <c r="O58">
        <f>'TRAIN RO'!BC63</f>
        <v>0</v>
      </c>
      <c r="P58">
        <f>'TRAIN RO'!BI63</f>
        <v>81.680000000000007</v>
      </c>
      <c r="Q58">
        <f>'TRAIN RO'!BK63</f>
        <v>2.46</v>
      </c>
      <c r="R58" s="156">
        <f t="shared" ref="R58:R65" si="6">SUM(B58,D58,F58,H58,J58,L58,N58,P58)</f>
        <v>692.74</v>
      </c>
    </row>
    <row r="59" spans="1:18" x14ac:dyDescent="0.3">
      <c r="A59" s="155">
        <v>45547</v>
      </c>
      <c r="B59" s="156">
        <f>'TRAIN RO'!E64</f>
        <v>82.45</v>
      </c>
      <c r="C59" s="156">
        <f>'TRAIN RO'!G64</f>
        <v>2.97</v>
      </c>
      <c r="D59">
        <f>'TRAIN RO'!M64</f>
        <v>86.55</v>
      </c>
      <c r="E59">
        <f>'TRAIN RO'!O64</f>
        <v>2.38</v>
      </c>
      <c r="F59">
        <f>'TRAIN RO'!U64</f>
        <v>88.97</v>
      </c>
      <c r="G59">
        <f>'TRAIN RO'!W64</f>
        <v>2.39</v>
      </c>
      <c r="H59">
        <f>'TRAIN RO'!AC64</f>
        <v>91.66</v>
      </c>
      <c r="I59">
        <f>'TRAIN RO'!AE64</f>
        <v>2.61</v>
      </c>
      <c r="J59">
        <f>'TRAIN RO'!AK64</f>
        <v>87.3</v>
      </c>
      <c r="K59">
        <f>'TRAIN RO'!AM64</f>
        <v>2.66</v>
      </c>
      <c r="L59">
        <f>'TRAIN RO'!AS64</f>
        <v>84.31</v>
      </c>
      <c r="M59">
        <f>'TRAIN RO'!AU64</f>
        <v>0</v>
      </c>
      <c r="N59">
        <f>'TRAIN RO'!BA64</f>
        <v>82.55</v>
      </c>
      <c r="O59">
        <f>'TRAIN RO'!BC64</f>
        <v>0</v>
      </c>
      <c r="P59">
        <f>'TRAIN RO'!BI64</f>
        <v>83.06</v>
      </c>
      <c r="Q59">
        <f>'TRAIN RO'!BK64</f>
        <v>2.62</v>
      </c>
      <c r="R59" s="156">
        <f t="shared" si="6"/>
        <v>686.84999999999991</v>
      </c>
    </row>
    <row r="60" spans="1:18" x14ac:dyDescent="0.3">
      <c r="A60" s="155">
        <v>45548</v>
      </c>
      <c r="B60" s="156">
        <f>'TRAIN RO'!E65</f>
        <v>85.12</v>
      </c>
      <c r="C60" s="156">
        <f>'TRAIN RO'!G65</f>
        <v>3.01</v>
      </c>
      <c r="D60">
        <f>'TRAIN RO'!M65</f>
        <v>88.2</v>
      </c>
      <c r="E60">
        <f>'TRAIN RO'!O65</f>
        <v>2.5499999999999998</v>
      </c>
      <c r="F60">
        <f>'TRAIN RO'!U65</f>
        <v>88.26</v>
      </c>
      <c r="G60">
        <f>'TRAIN RO'!W65</f>
        <v>2.8</v>
      </c>
      <c r="H60">
        <f>'TRAIN RO'!AC65</f>
        <v>88.13</v>
      </c>
      <c r="I60">
        <f>'TRAIN RO'!AE65</f>
        <v>2.64</v>
      </c>
      <c r="J60">
        <f>'TRAIN RO'!AK65</f>
        <v>82.44</v>
      </c>
      <c r="K60">
        <f>'TRAIN RO'!AM65</f>
        <v>2.69</v>
      </c>
      <c r="L60">
        <f>'TRAIN RO'!AS65</f>
        <v>83.15</v>
      </c>
      <c r="M60">
        <f>'TRAIN RO'!AU65</f>
        <v>0</v>
      </c>
      <c r="N60">
        <f>'TRAIN RO'!BA65</f>
        <v>79</v>
      </c>
      <c r="O60">
        <f>'TRAIN RO'!BC65</f>
        <v>0</v>
      </c>
      <c r="P60">
        <f>'TRAIN RO'!BI65</f>
        <v>82.62</v>
      </c>
      <c r="Q60">
        <f>'TRAIN RO'!BK65</f>
        <v>2.93</v>
      </c>
      <c r="R60" s="156">
        <f t="shared" si="6"/>
        <v>676.92</v>
      </c>
    </row>
    <row r="61" spans="1:18" x14ac:dyDescent="0.3">
      <c r="A61" s="155">
        <v>45549</v>
      </c>
      <c r="B61" s="156">
        <f>'TRAIN RO'!E66</f>
        <v>0</v>
      </c>
      <c r="C61" s="156">
        <f>'TRAIN RO'!G66</f>
        <v>0</v>
      </c>
      <c r="D61">
        <f>'TRAIN RO'!M66</f>
        <v>0</v>
      </c>
      <c r="E61">
        <f>'TRAIN RO'!O66</f>
        <v>0</v>
      </c>
      <c r="F61">
        <f>'TRAIN RO'!U66</f>
        <v>0</v>
      </c>
      <c r="G61">
        <f>'TRAIN RO'!W66</f>
        <v>0</v>
      </c>
      <c r="H61">
        <f>'TRAIN RO'!AC66</f>
        <v>0</v>
      </c>
      <c r="I61">
        <f>'TRAIN RO'!AE66</f>
        <v>0</v>
      </c>
      <c r="J61">
        <f>'TRAIN RO'!AK66</f>
        <v>0</v>
      </c>
      <c r="K61">
        <f>'TRAIN RO'!AM66</f>
        <v>0</v>
      </c>
      <c r="L61">
        <f>'TRAIN RO'!AS66</f>
        <v>0</v>
      </c>
      <c r="M61">
        <f>'TRAIN RO'!AU66</f>
        <v>0</v>
      </c>
      <c r="N61">
        <f>'TRAIN RO'!BA66</f>
        <v>0</v>
      </c>
      <c r="O61">
        <f>'TRAIN RO'!BC66</f>
        <v>0</v>
      </c>
      <c r="P61">
        <f>'TRAIN RO'!BI66</f>
        <v>0</v>
      </c>
      <c r="Q61">
        <f>'TRAIN RO'!BK66</f>
        <v>0</v>
      </c>
      <c r="R61" s="156">
        <f t="shared" si="6"/>
        <v>0</v>
      </c>
    </row>
    <row r="62" spans="1:18" x14ac:dyDescent="0.3">
      <c r="A62" s="155">
        <v>45550</v>
      </c>
      <c r="B62" s="156">
        <f>'TRAIN RO'!E67</f>
        <v>0</v>
      </c>
      <c r="C62" s="156">
        <f>'TRAIN RO'!G67</f>
        <v>0</v>
      </c>
      <c r="D62">
        <f>'TRAIN RO'!M67</f>
        <v>0</v>
      </c>
      <c r="E62">
        <f>'TRAIN RO'!O67</f>
        <v>0</v>
      </c>
      <c r="F62">
        <f>'TRAIN RO'!U67</f>
        <v>0</v>
      </c>
      <c r="G62">
        <f>'TRAIN RO'!W67</f>
        <v>0</v>
      </c>
      <c r="H62">
        <f>'TRAIN RO'!AC67</f>
        <v>0</v>
      </c>
      <c r="I62">
        <f>'TRAIN RO'!AE67</f>
        <v>0</v>
      </c>
      <c r="J62">
        <f>'TRAIN RO'!AK67</f>
        <v>0</v>
      </c>
      <c r="K62">
        <f>'TRAIN RO'!AM67</f>
        <v>0</v>
      </c>
      <c r="L62">
        <f>'TRAIN RO'!AS67</f>
        <v>0</v>
      </c>
      <c r="M62">
        <f>'TRAIN RO'!AU67</f>
        <v>0</v>
      </c>
      <c r="N62">
        <f>'TRAIN RO'!BA67</f>
        <v>0</v>
      </c>
      <c r="O62">
        <f>'TRAIN RO'!BC67</f>
        <v>0</v>
      </c>
      <c r="P62">
        <f>'TRAIN RO'!BI67</f>
        <v>0</v>
      </c>
      <c r="Q62">
        <f>'TRAIN RO'!BK67</f>
        <v>0</v>
      </c>
      <c r="R62" s="156">
        <f t="shared" si="6"/>
        <v>0</v>
      </c>
    </row>
    <row r="63" spans="1:18" x14ac:dyDescent="0.3">
      <c r="A63" s="155">
        <v>45551</v>
      </c>
      <c r="B63" s="156">
        <f>'TRAIN RO'!E68</f>
        <v>0</v>
      </c>
      <c r="C63" s="156">
        <f>'TRAIN RO'!G68</f>
        <v>0</v>
      </c>
      <c r="D63">
        <f>'TRAIN RO'!M68</f>
        <v>0</v>
      </c>
      <c r="E63">
        <f>'TRAIN RO'!O68</f>
        <v>0</v>
      </c>
      <c r="F63">
        <f>'TRAIN RO'!U68</f>
        <v>0</v>
      </c>
      <c r="G63">
        <f>'TRAIN RO'!W68</f>
        <v>0</v>
      </c>
      <c r="H63">
        <f>'TRAIN RO'!AC68</f>
        <v>0</v>
      </c>
      <c r="I63">
        <f>'TRAIN RO'!AE68</f>
        <v>0</v>
      </c>
      <c r="J63">
        <f>'TRAIN RO'!AK68</f>
        <v>0</v>
      </c>
      <c r="K63">
        <f>'TRAIN RO'!AM68</f>
        <v>0</v>
      </c>
      <c r="L63">
        <f>'TRAIN RO'!AS68</f>
        <v>0</v>
      </c>
      <c r="M63">
        <f>'TRAIN RO'!AU68</f>
        <v>0</v>
      </c>
      <c r="N63">
        <f>'TRAIN RO'!BA68</f>
        <v>0</v>
      </c>
      <c r="O63">
        <f>'TRAIN RO'!BC68</f>
        <v>0</v>
      </c>
      <c r="P63">
        <f>'TRAIN RO'!BI68</f>
        <v>0</v>
      </c>
      <c r="Q63">
        <f>'TRAIN RO'!BK68</f>
        <v>0</v>
      </c>
      <c r="R63" s="156">
        <f t="shared" si="6"/>
        <v>0</v>
      </c>
    </row>
    <row r="64" spans="1:18" x14ac:dyDescent="0.3">
      <c r="A64" s="155">
        <v>45552</v>
      </c>
      <c r="B64" s="156">
        <f>'TRAIN RO'!E69</f>
        <v>0</v>
      </c>
      <c r="C64" s="156">
        <f>'TRAIN RO'!G69</f>
        <v>0</v>
      </c>
      <c r="D64">
        <f>'TRAIN RO'!M69</f>
        <v>0</v>
      </c>
      <c r="E64">
        <f>'TRAIN RO'!O69</f>
        <v>0</v>
      </c>
      <c r="F64">
        <f>'TRAIN RO'!U69</f>
        <v>0</v>
      </c>
      <c r="G64">
        <f>'TRAIN RO'!W69</f>
        <v>0</v>
      </c>
      <c r="H64">
        <f>'TRAIN RO'!AC69</f>
        <v>0</v>
      </c>
      <c r="I64">
        <f>'TRAIN RO'!AE69</f>
        <v>0</v>
      </c>
      <c r="J64">
        <f>'TRAIN RO'!AK69</f>
        <v>0</v>
      </c>
      <c r="K64">
        <f>'TRAIN RO'!AM69</f>
        <v>0</v>
      </c>
      <c r="L64">
        <f>'TRAIN RO'!AS69</f>
        <v>0</v>
      </c>
      <c r="M64">
        <f>'TRAIN RO'!AU69</f>
        <v>0</v>
      </c>
      <c r="N64">
        <f>'TRAIN RO'!BA69</f>
        <v>0</v>
      </c>
      <c r="O64">
        <f>'TRAIN RO'!BC69</f>
        <v>0</v>
      </c>
      <c r="P64">
        <f>'TRAIN RO'!BI69</f>
        <v>0</v>
      </c>
      <c r="Q64">
        <f>'TRAIN RO'!BK69</f>
        <v>0</v>
      </c>
      <c r="R64" s="156">
        <f t="shared" si="6"/>
        <v>0</v>
      </c>
    </row>
    <row r="65" spans="1:18" x14ac:dyDescent="0.3">
      <c r="A65" s="155">
        <v>45553</v>
      </c>
      <c r="B65" s="156">
        <f>'TRAIN RO'!E70</f>
        <v>83.4</v>
      </c>
      <c r="C65" s="156">
        <f>'TRAIN RO'!G70</f>
        <v>3</v>
      </c>
      <c r="D65">
        <f>'TRAIN RO'!M70</f>
        <v>88.43</v>
      </c>
      <c r="E65">
        <f>'TRAIN RO'!O70</f>
        <v>2.64</v>
      </c>
      <c r="F65">
        <f>'TRAIN RO'!U70</f>
        <v>85.9</v>
      </c>
      <c r="G65">
        <f>'TRAIN RO'!W70</f>
        <v>2.72</v>
      </c>
      <c r="H65">
        <f>'TRAIN RO'!AC70</f>
        <v>83.89</v>
      </c>
      <c r="I65">
        <f>'TRAIN RO'!AE70</f>
        <v>2.66</v>
      </c>
      <c r="J65">
        <f>'TRAIN RO'!AK70</f>
        <v>87.42</v>
      </c>
      <c r="K65">
        <f>'TRAIN RO'!AM70</f>
        <v>2.74</v>
      </c>
      <c r="L65">
        <f>'TRAIN RO'!AS70</f>
        <v>85.01</v>
      </c>
      <c r="M65">
        <f>'TRAIN RO'!AU70</f>
        <v>0</v>
      </c>
      <c r="N65">
        <f>'TRAIN RO'!BA70</f>
        <v>88.25</v>
      </c>
      <c r="O65">
        <f>'TRAIN RO'!BC70</f>
        <v>0</v>
      </c>
      <c r="P65">
        <f>'TRAIN RO'!BI70</f>
        <v>81.89</v>
      </c>
      <c r="Q65">
        <f>'TRAIN RO'!BK70</f>
        <v>2.5499999999999998</v>
      </c>
      <c r="R65" s="156">
        <f t="shared" si="6"/>
        <v>684.19</v>
      </c>
    </row>
    <row r="66" spans="1:18" x14ac:dyDescent="0.3">
      <c r="A66" s="155">
        <v>45554</v>
      </c>
      <c r="B66" s="156">
        <f>'TRAIN RO'!E71</f>
        <v>80.23</v>
      </c>
      <c r="C66" s="156">
        <f>'TRAIN RO'!G71</f>
        <v>2.87</v>
      </c>
      <c r="D66">
        <f>'TRAIN RO'!M71</f>
        <v>90.2</v>
      </c>
      <c r="E66">
        <f>'TRAIN RO'!O71</f>
        <v>2.93</v>
      </c>
      <c r="F66">
        <f>'TRAIN RO'!U71</f>
        <v>86.24</v>
      </c>
      <c r="G66">
        <f>'TRAIN RO'!W71</f>
        <v>2.31</v>
      </c>
      <c r="H66">
        <f>'TRAIN RO'!AC71</f>
        <v>88.86</v>
      </c>
      <c r="I66">
        <f>'TRAIN RO'!AE71</f>
        <v>2.67</v>
      </c>
      <c r="J66">
        <f>'TRAIN RO'!AK71</f>
        <v>87.64</v>
      </c>
      <c r="K66">
        <f>'TRAIN RO'!AM71</f>
        <v>2.82</v>
      </c>
      <c r="L66">
        <f>'TRAIN RO'!AS71</f>
        <v>83.72</v>
      </c>
      <c r="M66">
        <f>'TRAIN RO'!AU71</f>
        <v>0</v>
      </c>
      <c r="N66">
        <f>'TRAIN RO'!BA71</f>
        <v>87.74</v>
      </c>
      <c r="O66">
        <f>'TRAIN RO'!BC71</f>
        <v>0</v>
      </c>
      <c r="P66">
        <f>'TRAIN RO'!BI71</f>
        <v>84.39</v>
      </c>
      <c r="Q66">
        <f>'TRAIN RO'!BK71</f>
        <v>2.77</v>
      </c>
      <c r="R66" s="156">
        <f t="shared" ref="R66:R70" si="7">SUM(B66,D66,F66,H66,J66,L66,N66,P66)</f>
        <v>689.02</v>
      </c>
    </row>
    <row r="67" spans="1:18" x14ac:dyDescent="0.3">
      <c r="A67" s="155">
        <v>45555</v>
      </c>
      <c r="B67" s="156">
        <f>'TRAIN RO'!E72</f>
        <v>76.66</v>
      </c>
      <c r="C67" s="156">
        <f>'TRAIN RO'!G72</f>
        <v>2.94</v>
      </c>
      <c r="D67">
        <f>'TRAIN RO'!M72</f>
        <v>91.28</v>
      </c>
      <c r="E67">
        <f>'TRAIN RO'!O72</f>
        <v>3.08</v>
      </c>
      <c r="F67">
        <f>'TRAIN RO'!U72</f>
        <v>88.15</v>
      </c>
      <c r="G67">
        <f>'TRAIN RO'!W72</f>
        <v>2.88</v>
      </c>
      <c r="H67">
        <f>'TRAIN RO'!AC72</f>
        <v>86.64</v>
      </c>
      <c r="I67">
        <f>'TRAIN RO'!AE72</f>
        <v>2.69</v>
      </c>
      <c r="J67">
        <f>'TRAIN RO'!AK72</f>
        <v>87.46</v>
      </c>
      <c r="K67">
        <f>'TRAIN RO'!AM72</f>
        <v>2.73</v>
      </c>
      <c r="L67">
        <f>'TRAIN RO'!AS72</f>
        <v>84.94</v>
      </c>
      <c r="M67">
        <f>'TRAIN RO'!AU72</f>
        <v>0</v>
      </c>
      <c r="N67">
        <f>'TRAIN RO'!BA72</f>
        <v>76.81</v>
      </c>
      <c r="O67">
        <f>'TRAIN RO'!BC72</f>
        <v>0</v>
      </c>
      <c r="P67">
        <f>'TRAIN RO'!BI72</f>
        <v>82.75</v>
      </c>
      <c r="Q67">
        <f>'TRAIN RO'!BK72</f>
        <v>2.61</v>
      </c>
      <c r="R67" s="156">
        <f t="shared" si="7"/>
        <v>674.69</v>
      </c>
    </row>
    <row r="68" spans="1:18" x14ac:dyDescent="0.3">
      <c r="A68" s="155">
        <v>45556</v>
      </c>
      <c r="B68" s="156">
        <f>'TRAIN RO'!E73</f>
        <v>0</v>
      </c>
      <c r="C68" s="156">
        <f>'TRAIN RO'!G73</f>
        <v>0</v>
      </c>
      <c r="D68">
        <f>'TRAIN RO'!M73</f>
        <v>0</v>
      </c>
      <c r="E68">
        <f>'TRAIN RO'!O73</f>
        <v>0</v>
      </c>
      <c r="F68">
        <f>'TRAIN RO'!U73</f>
        <v>0</v>
      </c>
      <c r="G68">
        <f>'TRAIN RO'!W73</f>
        <v>0</v>
      </c>
      <c r="H68">
        <f>'TRAIN RO'!AC73</f>
        <v>0</v>
      </c>
      <c r="I68">
        <f>'TRAIN RO'!AE73</f>
        <v>0</v>
      </c>
      <c r="J68">
        <f>'TRAIN RO'!AK73</f>
        <v>0</v>
      </c>
      <c r="K68">
        <f>'TRAIN RO'!AM73</f>
        <v>0</v>
      </c>
      <c r="L68">
        <f>'TRAIN RO'!AS73</f>
        <v>0</v>
      </c>
      <c r="M68">
        <f>'TRAIN RO'!AU73</f>
        <v>0</v>
      </c>
      <c r="N68">
        <f>'TRAIN RO'!BA73</f>
        <v>0</v>
      </c>
      <c r="O68">
        <f>'TRAIN RO'!BC73</f>
        <v>0</v>
      </c>
      <c r="P68">
        <f>'TRAIN RO'!BI73</f>
        <v>0</v>
      </c>
      <c r="Q68">
        <f>'TRAIN RO'!BK73</f>
        <v>0</v>
      </c>
      <c r="R68" s="156">
        <f t="shared" si="7"/>
        <v>0</v>
      </c>
    </row>
    <row r="69" spans="1:18" x14ac:dyDescent="0.3">
      <c r="A69" s="155">
        <v>45557</v>
      </c>
      <c r="B69" s="156">
        <f>'TRAIN RO'!E74</f>
        <v>0</v>
      </c>
      <c r="C69" s="156">
        <f>'TRAIN RO'!G74</f>
        <v>0</v>
      </c>
      <c r="D69">
        <f>'TRAIN RO'!M74</f>
        <v>0</v>
      </c>
      <c r="E69">
        <f>'TRAIN RO'!O74</f>
        <v>0</v>
      </c>
      <c r="F69">
        <f>'TRAIN RO'!U74</f>
        <v>0</v>
      </c>
      <c r="G69">
        <f>'TRAIN RO'!W74</f>
        <v>0</v>
      </c>
      <c r="H69">
        <f>'TRAIN RO'!AC74</f>
        <v>0</v>
      </c>
      <c r="I69">
        <f>'TRAIN RO'!AE74</f>
        <v>0</v>
      </c>
      <c r="J69">
        <f>'TRAIN RO'!AK74</f>
        <v>0</v>
      </c>
      <c r="K69">
        <f>'TRAIN RO'!AM74</f>
        <v>0</v>
      </c>
      <c r="L69">
        <f>'TRAIN RO'!AS74</f>
        <v>0</v>
      </c>
      <c r="M69">
        <f>'TRAIN RO'!AU74</f>
        <v>0</v>
      </c>
      <c r="N69">
        <f>'TRAIN RO'!BA74</f>
        <v>0</v>
      </c>
      <c r="O69">
        <f>'TRAIN RO'!BC74</f>
        <v>0</v>
      </c>
      <c r="P69">
        <f>'TRAIN RO'!BI74</f>
        <v>0</v>
      </c>
      <c r="Q69">
        <f>'TRAIN RO'!BK74</f>
        <v>0</v>
      </c>
      <c r="R69" s="156">
        <f t="shared" si="7"/>
        <v>0</v>
      </c>
    </row>
    <row r="70" spans="1:18" x14ac:dyDescent="0.3">
      <c r="A70" s="155">
        <v>45558</v>
      </c>
      <c r="B70" s="156">
        <f>'TRAIN RO'!E75</f>
        <v>82.28</v>
      </c>
      <c r="C70" s="156">
        <f>'TRAIN RO'!G75</f>
        <v>2.79</v>
      </c>
      <c r="D70">
        <f>'TRAIN RO'!M75</f>
        <v>91.55</v>
      </c>
      <c r="E70">
        <f>'TRAIN RO'!O75</f>
        <v>2.27</v>
      </c>
      <c r="F70">
        <f>'TRAIN RO'!U75</f>
        <v>85.45</v>
      </c>
      <c r="G70">
        <f>'TRAIN RO'!W75</f>
        <v>2.81</v>
      </c>
      <c r="H70">
        <f>'TRAIN RO'!AC75</f>
        <v>91.73</v>
      </c>
      <c r="I70">
        <f>'TRAIN RO'!AE75</f>
        <v>2.64</v>
      </c>
      <c r="J70">
        <f>'TRAIN RO'!AK75</f>
        <v>87.59</v>
      </c>
      <c r="K70">
        <f>'TRAIN RO'!AM75</f>
        <v>2.5099999999999998</v>
      </c>
      <c r="L70">
        <f>'TRAIN RO'!AS75</f>
        <v>84.93</v>
      </c>
      <c r="M70">
        <f>'TRAIN RO'!AU75</f>
        <v>0</v>
      </c>
      <c r="N70">
        <f>'TRAIN RO'!BA75</f>
        <v>76.510000000000005</v>
      </c>
      <c r="O70">
        <f>'TRAIN RO'!BC75</f>
        <v>0</v>
      </c>
      <c r="P70">
        <f>'TRAIN RO'!BI75</f>
        <v>81.77</v>
      </c>
      <c r="Q70">
        <f>'TRAIN RO'!BK75</f>
        <v>2.65</v>
      </c>
      <c r="R70" s="156">
        <f t="shared" si="7"/>
        <v>681.81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Eau brute Self cleaning</vt:lpstr>
      <vt:lpstr>ULTRA FILTRATION</vt:lpstr>
      <vt:lpstr>Filtre à cartouche</vt:lpstr>
      <vt:lpstr>TRAIN RO</vt:lpstr>
      <vt:lpstr>Produits chimiques</vt:lpstr>
      <vt:lpstr>Operationel</vt:lpstr>
      <vt:lpstr>UF</vt:lpstr>
      <vt:lpstr>FC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2024-09-25T08:00:40Z</dcterms:modified>
</cp:coreProperties>
</file>