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8_{C4D0814C-EECA-4463-BB3D-1037642B4EF0}" xr6:coauthVersionLast="47" xr6:coauthVersionMax="47" xr10:uidLastSave="{00000000-0000-0000-0000-000000000000}"/>
  <bookViews>
    <workbookView xWindow="-108" yWindow="-108" windowWidth="30936" windowHeight="16896" activeTab="1" xr2:uid="{4E830341-EBCA-4A95-9BBE-9CDD49815F8C}"/>
  </bookViews>
  <sheets>
    <sheet name="CS Produits chimiques" sheetId="1" r:id="rId1"/>
    <sheet name="Energie" sheetId="2" r:id="rId2"/>
    <sheet name="C Prouits chimiqu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1" l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A122" i="3"/>
  <c r="B122" i="3"/>
  <c r="C122" i="3"/>
  <c r="D122" i="3"/>
  <c r="E122" i="3"/>
  <c r="F122" i="3"/>
  <c r="G122" i="3"/>
  <c r="H122" i="3"/>
  <c r="I122" i="3"/>
  <c r="A123" i="3"/>
  <c r="B123" i="3"/>
  <c r="C123" i="3"/>
  <c r="D123" i="3"/>
  <c r="E123" i="3"/>
  <c r="F123" i="3"/>
  <c r="G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/>
  <c r="H125" i="3"/>
  <c r="I125" i="3"/>
  <c r="A126" i="3"/>
  <c r="B126" i="3"/>
  <c r="C126" i="3"/>
  <c r="D126" i="3"/>
  <c r="E126" i="3"/>
  <c r="F126" i="3"/>
  <c r="G126" i="3"/>
  <c r="H126" i="3"/>
  <c r="I126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/>
  <c r="H105" i="3"/>
  <c r="I105" i="3"/>
  <c r="A106" i="3"/>
  <c r="B106" i="3"/>
  <c r="C106" i="3"/>
  <c r="D106" i="3"/>
  <c r="E106" i="3"/>
  <c r="F106" i="3"/>
  <c r="G106" i="3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/>
  <c r="H109" i="3"/>
  <c r="I109" i="3"/>
  <c r="A110" i="3"/>
  <c r="B110" i="3"/>
  <c r="C110" i="3"/>
  <c r="D110" i="3"/>
  <c r="E110" i="3"/>
  <c r="F110" i="3"/>
  <c r="G110" i="3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/>
  <c r="H113" i="3"/>
  <c r="I113" i="3"/>
  <c r="A114" i="3"/>
  <c r="B114" i="3"/>
  <c r="C114" i="3"/>
  <c r="D114" i="3"/>
  <c r="E114" i="3"/>
  <c r="F114" i="3"/>
  <c r="G114" i="3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/>
  <c r="H117" i="3"/>
  <c r="I117" i="3"/>
  <c r="A118" i="3"/>
  <c r="B118" i="3"/>
  <c r="C118" i="3"/>
  <c r="D118" i="3"/>
  <c r="E118" i="3"/>
  <c r="F118" i="3"/>
  <c r="G118" i="3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/>
  <c r="H121" i="3"/>
  <c r="I121" i="3"/>
  <c r="D123" i="2"/>
  <c r="D121" i="2"/>
  <c r="D120" i="2"/>
  <c r="E126" i="2" l="1"/>
  <c r="D126" i="2"/>
  <c r="E125" i="2"/>
  <c r="D125" i="2"/>
  <c r="E124" i="2"/>
  <c r="D124" i="2"/>
  <c r="E123" i="2"/>
  <c r="E122" i="2"/>
  <c r="D122" i="2"/>
  <c r="E121" i="2"/>
  <c r="E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D100" i="2"/>
  <c r="D101" i="2"/>
  <c r="D102" i="2"/>
  <c r="D103" i="2"/>
  <c r="D104" i="2"/>
  <c r="D105" i="2"/>
  <c r="D106" i="2"/>
  <c r="D9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94" i="2"/>
  <c r="D95" i="2"/>
  <c r="D96" i="2"/>
  <c r="D97" i="2"/>
  <c r="D98" i="2"/>
  <c r="F86" i="2" l="1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F119" i="2"/>
  <c r="F120" i="2"/>
  <c r="F121" i="2"/>
  <c r="G121" i="2" s="1"/>
  <c r="F122" i="2"/>
  <c r="F123" i="2"/>
  <c r="F124" i="2"/>
  <c r="F125" i="2"/>
  <c r="G125" i="2" s="1"/>
  <c r="F126" i="2"/>
  <c r="E86" i="2"/>
  <c r="E87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G105" i="2" l="1"/>
  <c r="G97" i="2"/>
  <c r="G124" i="2"/>
  <c r="G120" i="2"/>
  <c r="G108" i="2"/>
  <c r="G96" i="2"/>
  <c r="G123" i="2"/>
  <c r="G119" i="2"/>
  <c r="G95" i="2"/>
  <c r="G87" i="2"/>
  <c r="G126" i="2"/>
  <c r="G122" i="2"/>
  <c r="G118" i="2"/>
  <c r="G98" i="2"/>
  <c r="G94" i="2"/>
  <c r="G107" i="2"/>
  <c r="G106" i="2"/>
  <c r="G104" i="2"/>
  <c r="G102" i="2"/>
  <c r="G103" i="2"/>
  <c r="E90" i="2"/>
  <c r="G90" i="2" s="1"/>
  <c r="E93" i="2"/>
  <c r="G93" i="2" s="1"/>
  <c r="E89" i="2"/>
  <c r="G89" i="2" s="1"/>
  <c r="E92" i="2"/>
  <c r="G92" i="2" s="1"/>
  <c r="E88" i="2"/>
  <c r="B88" i="2" s="1"/>
  <c r="E91" i="2"/>
  <c r="G91" i="2" s="1"/>
  <c r="G101" i="2"/>
  <c r="G99" i="2"/>
  <c r="G100" i="2"/>
  <c r="H33" i="3"/>
  <c r="G44" i="3"/>
  <c r="G43" i="3"/>
  <c r="G42" i="3"/>
  <c r="G41" i="3"/>
  <c r="G40" i="3"/>
  <c r="G39" i="3"/>
  <c r="G38" i="3"/>
  <c r="G37" i="3"/>
  <c r="G36" i="3"/>
  <c r="G35" i="3"/>
  <c r="G34" i="3"/>
  <c r="G33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D88" i="2" l="1"/>
  <c r="B89" i="2"/>
  <c r="G88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4" i="2"/>
  <c r="E3" i="2"/>
  <c r="B90" i="2" l="1"/>
  <c r="D89" i="2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G86" i="2"/>
  <c r="D90" i="2" l="1"/>
  <c r="B91" i="2"/>
  <c r="F5" i="2"/>
  <c r="G5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2" i="2"/>
  <c r="F3" i="2"/>
  <c r="G3" i="2" s="1"/>
  <c r="F4" i="2"/>
  <c r="G4" i="2" s="1"/>
  <c r="D91" i="2" l="1"/>
  <c r="B92" i="2"/>
  <c r="G2" i="2"/>
  <c r="D93" i="2" l="1"/>
  <c r="D92" i="2"/>
  <c r="F9" i="2"/>
  <c r="G9" i="2" s="1"/>
  <c r="F6" i="2"/>
  <c r="G6" i="2" s="1"/>
  <c r="F7" i="2"/>
  <c r="G7" i="2" s="1"/>
  <c r="F8" i="2"/>
  <c r="G8" i="2" s="1"/>
  <c r="F10" i="2" l="1"/>
  <c r="G10" i="2" s="1"/>
  <c r="F70" i="2" l="1"/>
  <c r="G70" i="2" s="1"/>
  <c r="F71" i="2"/>
  <c r="G71" i="2" s="1"/>
  <c r="F86" i="3" l="1"/>
  <c r="F85" i="3"/>
  <c r="F84" i="3"/>
  <c r="F83" i="3"/>
  <c r="F82" i="3"/>
  <c r="F81" i="3"/>
  <c r="F80" i="3"/>
  <c r="F79" i="3"/>
  <c r="F78" i="3"/>
  <c r="F77" i="3"/>
  <c r="F76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D51" i="3"/>
  <c r="F50" i="3"/>
  <c r="C50" i="3"/>
  <c r="F49" i="3"/>
  <c r="F48" i="3"/>
  <c r="F47" i="3"/>
  <c r="D47" i="3"/>
  <c r="F46" i="3"/>
  <c r="C46" i="3"/>
  <c r="F45" i="3"/>
  <c r="F44" i="3"/>
  <c r="F43" i="3"/>
  <c r="D43" i="3"/>
  <c r="F42" i="3"/>
  <c r="C42" i="3"/>
  <c r="F41" i="3"/>
  <c r="F40" i="3"/>
  <c r="F39" i="3"/>
  <c r="D39" i="3"/>
  <c r="F38" i="3"/>
  <c r="C38" i="3"/>
  <c r="F37" i="3"/>
  <c r="F36" i="3"/>
  <c r="F35" i="3"/>
  <c r="D35" i="3"/>
  <c r="F34" i="3"/>
  <c r="C34" i="3"/>
  <c r="F33" i="3"/>
  <c r="F32" i="3"/>
  <c r="F31" i="3"/>
  <c r="D31" i="3"/>
  <c r="F30" i="3"/>
  <c r="C30" i="3"/>
  <c r="F29" i="3"/>
  <c r="F28" i="3"/>
  <c r="F27" i="3"/>
  <c r="D27" i="3"/>
  <c r="F26" i="3"/>
  <c r="C26" i="3"/>
  <c r="F25" i="3"/>
  <c r="F24" i="3"/>
  <c r="F23" i="3"/>
  <c r="F22" i="3"/>
  <c r="C22" i="3"/>
  <c r="F21" i="3"/>
  <c r="F20" i="3"/>
  <c r="F19" i="3"/>
  <c r="D19" i="3"/>
  <c r="F18" i="3"/>
  <c r="C18" i="3"/>
  <c r="F17" i="3"/>
  <c r="F16" i="3"/>
  <c r="F15" i="3"/>
  <c r="F14" i="3"/>
  <c r="C14" i="3"/>
  <c r="F13" i="3"/>
  <c r="F12" i="3"/>
  <c r="F11" i="3"/>
  <c r="D11" i="3"/>
  <c r="F9" i="3"/>
  <c r="F8" i="3"/>
  <c r="F7" i="3"/>
  <c r="D7" i="3"/>
  <c r="F6" i="3"/>
  <c r="F5" i="3"/>
  <c r="F4" i="3"/>
  <c r="F2" i="3"/>
  <c r="C4" i="3" l="1"/>
  <c r="D9" i="3"/>
  <c r="D13" i="3"/>
  <c r="C16" i="3"/>
  <c r="D21" i="3"/>
  <c r="C24" i="3"/>
  <c r="D29" i="3"/>
  <c r="C32" i="3"/>
  <c r="D37" i="3"/>
  <c r="C40" i="3"/>
  <c r="D45" i="3"/>
  <c r="C48" i="3"/>
  <c r="D52" i="3"/>
  <c r="C53" i="3"/>
  <c r="D54" i="3"/>
  <c r="C55" i="3"/>
  <c r="D56" i="3"/>
  <c r="C57" i="3"/>
  <c r="D58" i="3"/>
  <c r="C59" i="3"/>
  <c r="D60" i="3"/>
  <c r="C61" i="3"/>
  <c r="D62" i="3"/>
  <c r="C63" i="3"/>
  <c r="D64" i="3"/>
  <c r="C65" i="3"/>
  <c r="D66" i="3"/>
  <c r="C67" i="3"/>
  <c r="D23" i="3"/>
  <c r="C6" i="3"/>
  <c r="D15" i="3"/>
  <c r="D5" i="3"/>
  <c r="C8" i="3"/>
  <c r="C12" i="3"/>
  <c r="D17" i="3"/>
  <c r="C20" i="3"/>
  <c r="D25" i="3"/>
  <c r="C28" i="3"/>
  <c r="D33" i="3"/>
  <c r="C36" i="3"/>
  <c r="D41" i="3"/>
  <c r="C44" i="3"/>
  <c r="D49" i="3"/>
  <c r="C52" i="3"/>
  <c r="D53" i="3"/>
  <c r="C54" i="3"/>
  <c r="D55" i="3"/>
  <c r="C56" i="3"/>
  <c r="D57" i="3"/>
  <c r="C58" i="3"/>
  <c r="D59" i="3"/>
  <c r="C60" i="3"/>
  <c r="D61" i="3"/>
  <c r="C62" i="3"/>
  <c r="D63" i="3"/>
  <c r="C64" i="3"/>
  <c r="D65" i="3"/>
  <c r="C66" i="3"/>
  <c r="F75" i="3"/>
  <c r="D3" i="3"/>
  <c r="D4" i="3"/>
  <c r="C5" i="3"/>
  <c r="D6" i="3"/>
  <c r="C7" i="3"/>
  <c r="D8" i="3"/>
  <c r="C9" i="3"/>
  <c r="C11" i="3"/>
  <c r="D12" i="3"/>
  <c r="C13" i="3"/>
  <c r="D14" i="3"/>
  <c r="C15" i="3"/>
  <c r="D16" i="3"/>
  <c r="C17" i="3"/>
  <c r="D18" i="3"/>
  <c r="C19" i="3"/>
  <c r="D20" i="3"/>
  <c r="C21" i="3"/>
  <c r="D22" i="3"/>
  <c r="C23" i="3"/>
  <c r="D24" i="3"/>
  <c r="C25" i="3"/>
  <c r="D26" i="3"/>
  <c r="C27" i="3"/>
  <c r="D28" i="3"/>
  <c r="C29" i="3"/>
  <c r="D30" i="3"/>
  <c r="C31" i="3"/>
  <c r="D32" i="3"/>
  <c r="C33" i="3"/>
  <c r="D34" i="3"/>
  <c r="C35" i="3"/>
  <c r="D36" i="3"/>
  <c r="C37" i="3"/>
  <c r="D38" i="3"/>
  <c r="C39" i="3"/>
  <c r="D40" i="3"/>
  <c r="C41" i="3"/>
  <c r="D42" i="3"/>
  <c r="C43" i="3"/>
  <c r="D44" i="3"/>
  <c r="C45" i="3"/>
  <c r="D46" i="3"/>
  <c r="C47" i="3"/>
  <c r="D48" i="3"/>
  <c r="C49" i="3"/>
  <c r="D50" i="3"/>
  <c r="C51" i="3"/>
  <c r="C10" i="3"/>
  <c r="D68" i="3"/>
  <c r="C69" i="3"/>
  <c r="D70" i="3"/>
  <c r="C71" i="3"/>
  <c r="D72" i="3"/>
  <c r="C73" i="3"/>
  <c r="D74" i="3"/>
  <c r="C75" i="3"/>
  <c r="D76" i="3"/>
  <c r="C77" i="3"/>
  <c r="D78" i="3"/>
  <c r="C79" i="3"/>
  <c r="D80" i="3"/>
  <c r="C81" i="3"/>
  <c r="D82" i="3"/>
  <c r="C83" i="3"/>
  <c r="D84" i="3"/>
  <c r="C85" i="3"/>
  <c r="D86" i="3"/>
  <c r="D2" i="3"/>
  <c r="F10" i="3"/>
  <c r="F3" i="3"/>
  <c r="D10" i="3"/>
  <c r="D67" i="3"/>
  <c r="C68" i="3"/>
  <c r="D69" i="3"/>
  <c r="C70" i="3"/>
  <c r="D71" i="3"/>
  <c r="C72" i="3"/>
  <c r="D73" i="3"/>
  <c r="C74" i="3"/>
  <c r="D75" i="3"/>
  <c r="C76" i="3"/>
  <c r="D77" i="3"/>
  <c r="C78" i="3"/>
  <c r="D79" i="3"/>
  <c r="C80" i="3"/>
  <c r="D81" i="3"/>
  <c r="C82" i="3"/>
  <c r="D83" i="3"/>
  <c r="C84" i="3"/>
  <c r="D85" i="3"/>
  <c r="C86" i="3"/>
  <c r="C2" i="3"/>
  <c r="C3" i="3"/>
  <c r="I59" i="3"/>
  <c r="B75" i="3" l="1"/>
  <c r="B67" i="3"/>
  <c r="B73" i="3"/>
  <c r="G69" i="3"/>
  <c r="B83" i="3"/>
  <c r="B77" i="3"/>
  <c r="B60" i="3"/>
  <c r="B3" i="3"/>
  <c r="B63" i="3"/>
  <c r="B65" i="3"/>
  <c r="B53" i="3"/>
  <c r="B49" i="3"/>
  <c r="G46" i="3"/>
  <c r="B45" i="3"/>
  <c r="I67" i="3"/>
  <c r="I85" i="3"/>
  <c r="I65" i="3"/>
  <c r="I63" i="3"/>
  <c r="I83" i="3"/>
  <c r="I60" i="3"/>
  <c r="I49" i="3"/>
  <c r="B37" i="3"/>
  <c r="I36" i="3"/>
  <c r="B36" i="3"/>
  <c r="I33" i="3"/>
  <c r="B33" i="3"/>
  <c r="I30" i="3"/>
  <c r="B30" i="3"/>
  <c r="I29" i="3"/>
  <c r="I27" i="3"/>
  <c r="B27" i="3"/>
  <c r="I19" i="3"/>
  <c r="G19" i="3"/>
  <c r="B17" i="3"/>
  <c r="G17" i="3"/>
  <c r="B15" i="3"/>
  <c r="B13" i="3"/>
  <c r="I9" i="3"/>
  <c r="E9" i="3"/>
  <c r="B9" i="3"/>
  <c r="I5" i="3"/>
  <c r="B5" i="3"/>
  <c r="B84" i="3"/>
  <c r="B81" i="3"/>
  <c r="B51" i="3"/>
  <c r="B43" i="3"/>
  <c r="B39" i="3"/>
  <c r="B21" i="3"/>
  <c r="B69" i="3"/>
  <c r="B61" i="3"/>
  <c r="B57" i="3"/>
  <c r="B41" i="3"/>
  <c r="B85" i="3"/>
  <c r="E5" i="3"/>
  <c r="I35" i="3"/>
  <c r="G63" i="3"/>
  <c r="G29" i="3"/>
  <c r="G25" i="3"/>
  <c r="G21" i="3"/>
  <c r="G9" i="3"/>
  <c r="G5" i="3"/>
  <c r="I17" i="3"/>
  <c r="I81" i="3"/>
  <c r="I77" i="3"/>
  <c r="I73" i="3"/>
  <c r="I69" i="3"/>
  <c r="I43" i="3"/>
  <c r="I39" i="3"/>
  <c r="I57" i="3"/>
  <c r="I46" i="3"/>
  <c r="B68" i="3"/>
  <c r="B59" i="3"/>
  <c r="B47" i="3"/>
  <c r="B35" i="3"/>
  <c r="B29" i="3"/>
  <c r="B20" i="3"/>
  <c r="B79" i="3"/>
  <c r="B76" i="3"/>
  <c r="B55" i="3"/>
  <c r="B52" i="3"/>
  <c r="B19" i="3"/>
  <c r="B7" i="3"/>
  <c r="B4" i="3"/>
  <c r="B71" i="3"/>
  <c r="B62" i="3"/>
  <c r="B44" i="3"/>
  <c r="B23" i="3"/>
  <c r="B31" i="3"/>
  <c r="B28" i="3"/>
  <c r="B25" i="3"/>
  <c r="E51" i="3"/>
  <c r="E21" i="3"/>
  <c r="E81" i="3"/>
  <c r="G28" i="3"/>
  <c r="G27" i="3"/>
  <c r="G12" i="3"/>
  <c r="G11" i="3"/>
  <c r="G62" i="3"/>
  <c r="G71" i="3"/>
  <c r="G31" i="3"/>
  <c r="G20" i="3"/>
  <c r="G14" i="3"/>
  <c r="G7" i="3"/>
  <c r="G15" i="3"/>
  <c r="G4" i="3"/>
  <c r="G47" i="3"/>
  <c r="G30" i="3"/>
  <c r="G23" i="3"/>
  <c r="G13" i="3"/>
  <c r="I76" i="3"/>
  <c r="I75" i="3"/>
  <c r="I12" i="3"/>
  <c r="I11" i="3"/>
  <c r="I52" i="3"/>
  <c r="I51" i="3"/>
  <c r="I79" i="3"/>
  <c r="I68" i="3"/>
  <c r="I62" i="3"/>
  <c r="I55" i="3"/>
  <c r="I45" i="3"/>
  <c r="I25" i="3"/>
  <c r="I21" i="3"/>
  <c r="I15" i="3"/>
  <c r="I4" i="3"/>
  <c r="I84" i="3"/>
  <c r="I78" i="3"/>
  <c r="I71" i="3"/>
  <c r="I61" i="3"/>
  <c r="I44" i="3"/>
  <c r="I41" i="3"/>
  <c r="I37" i="3"/>
  <c r="I31" i="3"/>
  <c r="I20" i="3"/>
  <c r="I14" i="3"/>
  <c r="I7" i="3"/>
  <c r="I53" i="3"/>
  <c r="I47" i="3"/>
  <c r="I23" i="3"/>
  <c r="I13" i="3"/>
  <c r="I3" i="3"/>
  <c r="G3" i="3"/>
  <c r="E28" i="3"/>
  <c r="E15" i="3"/>
  <c r="E44" i="3"/>
  <c r="E35" i="3"/>
  <c r="E20" i="3"/>
  <c r="I86" i="3"/>
  <c r="I70" i="3"/>
  <c r="I54" i="3"/>
  <c r="I38" i="3"/>
  <c r="I22" i="3"/>
  <c r="I6" i="3"/>
  <c r="I80" i="3"/>
  <c r="I72" i="3"/>
  <c r="I64" i="3"/>
  <c r="I56" i="3"/>
  <c r="I48" i="3"/>
  <c r="I40" i="3"/>
  <c r="I32" i="3"/>
  <c r="I24" i="3"/>
  <c r="I16" i="3"/>
  <c r="I8" i="3"/>
  <c r="I82" i="3"/>
  <c r="I74" i="3"/>
  <c r="I66" i="3"/>
  <c r="I58" i="3"/>
  <c r="I50" i="3"/>
  <c r="I42" i="3"/>
  <c r="I34" i="3"/>
  <c r="I26" i="3"/>
  <c r="I18" i="3"/>
  <c r="I10" i="3"/>
  <c r="I2" i="3"/>
  <c r="G22" i="3"/>
  <c r="G6" i="3"/>
  <c r="G72" i="3"/>
  <c r="G48" i="3"/>
  <c r="G32" i="3"/>
  <c r="G16" i="3"/>
  <c r="G8" i="3"/>
  <c r="G26" i="3"/>
  <c r="G18" i="3"/>
  <c r="G10" i="3"/>
  <c r="G2" i="3"/>
  <c r="E6" i="3"/>
  <c r="E8" i="3"/>
  <c r="E10" i="3"/>
  <c r="E38" i="3"/>
  <c r="B70" i="3"/>
  <c r="B6" i="3"/>
  <c r="B78" i="3"/>
  <c r="B46" i="3"/>
  <c r="B14" i="3"/>
  <c r="B38" i="3"/>
  <c r="B86" i="3"/>
  <c r="B54" i="3"/>
  <c r="B22" i="3"/>
  <c r="B80" i="3"/>
  <c r="B72" i="3"/>
  <c r="B64" i="3"/>
  <c r="B56" i="3"/>
  <c r="B48" i="3"/>
  <c r="B40" i="3"/>
  <c r="B32" i="3"/>
  <c r="B16" i="3"/>
  <c r="B8" i="3"/>
  <c r="B82" i="3"/>
  <c r="B74" i="3"/>
  <c r="B66" i="3"/>
  <c r="B58" i="3"/>
  <c r="B50" i="3"/>
  <c r="B42" i="3"/>
  <c r="B34" i="3"/>
  <c r="B26" i="3"/>
  <c r="B18" i="3"/>
  <c r="B10" i="3"/>
  <c r="B2" i="3"/>
  <c r="E31" i="3" l="1"/>
  <c r="E40" i="3"/>
  <c r="E17" i="3"/>
  <c r="E11" i="3"/>
  <c r="E56" i="3"/>
  <c r="E29" i="3"/>
  <c r="E33" i="3"/>
  <c r="G49" i="3"/>
  <c r="G50" i="3"/>
  <c r="E62" i="3"/>
  <c r="E25" i="3"/>
  <c r="E4" i="3"/>
  <c r="E53" i="3"/>
  <c r="G86" i="3"/>
  <c r="G85" i="3"/>
  <c r="G84" i="3"/>
  <c r="G83" i="3"/>
  <c r="G82" i="3"/>
  <c r="G81" i="3"/>
  <c r="E79" i="3"/>
  <c r="G79" i="3"/>
  <c r="G80" i="3"/>
  <c r="G78" i="3"/>
  <c r="G75" i="3"/>
  <c r="G76" i="3"/>
  <c r="G77" i="3"/>
  <c r="G74" i="3"/>
  <c r="G73" i="3"/>
  <c r="G68" i="3"/>
  <c r="G70" i="3"/>
  <c r="G67" i="3"/>
  <c r="G66" i="3"/>
  <c r="G65" i="3"/>
  <c r="G64" i="3"/>
  <c r="G61" i="3"/>
  <c r="G60" i="3"/>
  <c r="G59" i="3"/>
  <c r="G58" i="3"/>
  <c r="E58" i="3"/>
  <c r="G57" i="3"/>
  <c r="G56" i="3"/>
  <c r="G55" i="3"/>
  <c r="G54" i="3"/>
  <c r="G53" i="3"/>
  <c r="G51" i="3"/>
  <c r="G52" i="3"/>
  <c r="E50" i="3"/>
  <c r="E36" i="3"/>
  <c r="E27" i="3"/>
  <c r="E66" i="3"/>
  <c r="E70" i="3"/>
  <c r="E78" i="3"/>
  <c r="E68" i="3"/>
  <c r="E76" i="3"/>
  <c r="E52" i="3"/>
  <c r="E80" i="3"/>
  <c r="E60" i="3"/>
  <c r="E54" i="3"/>
  <c r="E72" i="3"/>
  <c r="E74" i="3"/>
  <c r="G24" i="3"/>
  <c r="G45" i="3"/>
  <c r="E71" i="3"/>
  <c r="E55" i="3"/>
  <c r="E63" i="3"/>
  <c r="E82" i="3"/>
  <c r="E83" i="3"/>
  <c r="E65" i="3"/>
  <c r="E59" i="3"/>
  <c r="E77" i="3"/>
  <c r="E64" i="3"/>
  <c r="E86" i="3"/>
  <c r="E69" i="3"/>
  <c r="E57" i="3"/>
  <c r="E73" i="3"/>
  <c r="E2" i="3"/>
  <c r="E85" i="3"/>
  <c r="E75" i="3"/>
  <c r="E3" i="3"/>
  <c r="E61" i="3"/>
  <c r="E67" i="3"/>
  <c r="E12" i="3"/>
  <c r="B11" i="3"/>
  <c r="E13" i="3"/>
  <c r="B24" i="3"/>
  <c r="B12" i="3"/>
  <c r="E49" i="3"/>
  <c r="E48" i="3"/>
  <c r="E47" i="3"/>
  <c r="E46" i="3"/>
  <c r="E45" i="3"/>
  <c r="E43" i="3"/>
  <c r="E41" i="3"/>
  <c r="E42" i="3"/>
  <c r="E39" i="3"/>
  <c r="E37" i="3"/>
  <c r="E34" i="3"/>
  <c r="E32" i="3"/>
  <c r="E30" i="3"/>
  <c r="I28" i="3"/>
  <c r="E26" i="3"/>
  <c r="E23" i="3"/>
  <c r="E24" i="3"/>
  <c r="E22" i="3"/>
  <c r="E18" i="3"/>
  <c r="E19" i="3"/>
  <c r="E16" i="3"/>
  <c r="E14" i="3"/>
  <c r="E7" i="3"/>
  <c r="E84" i="3" l="1"/>
  <c r="H35" i="3" l="1"/>
  <c r="H81" i="3" l="1"/>
  <c r="H74" i="3" l="1"/>
  <c r="H2" i="3"/>
  <c r="H3" i="3"/>
  <c r="H86" i="3"/>
  <c r="H79" i="3"/>
  <c r="H49" i="3"/>
  <c r="H36" i="3"/>
  <c r="H32" i="3"/>
  <c r="H28" i="3"/>
  <c r="H17" i="3"/>
  <c r="H7" i="3"/>
  <c r="H5" i="3"/>
  <c r="H4" i="3"/>
  <c r="H57" i="3"/>
  <c r="H42" i="3"/>
  <c r="H72" i="3"/>
  <c r="H68" i="3"/>
  <c r="H64" i="3"/>
  <c r="H60" i="3"/>
  <c r="H25" i="3"/>
  <c r="H10" i="3"/>
  <c r="H73" i="3"/>
  <c r="H66" i="3"/>
  <c r="H56" i="3"/>
  <c r="H41" i="3"/>
  <c r="H34" i="3"/>
  <c r="H76" i="3"/>
  <c r="H65" i="3"/>
  <c r="H58" i="3"/>
  <c r="H48" i="3"/>
  <c r="H44" i="3"/>
  <c r="H26" i="3"/>
  <c r="H16" i="3"/>
  <c r="H12" i="3"/>
  <c r="H6" i="3"/>
  <c r="H84" i="3"/>
  <c r="H52" i="3"/>
  <c r="H24" i="3"/>
  <c r="H9" i="3"/>
  <c r="H50" i="3"/>
  <c r="H18" i="3"/>
  <c r="H8" i="3"/>
  <c r="H70" i="3"/>
  <c r="H69" i="3"/>
  <c r="H59" i="3"/>
  <c r="H27" i="3"/>
  <c r="H78" i="3"/>
  <c r="H62" i="3"/>
  <c r="H61" i="3"/>
  <c r="H46" i="3"/>
  <c r="H45" i="3"/>
  <c r="H30" i="3"/>
  <c r="H29" i="3"/>
  <c r="H14" i="3"/>
  <c r="H13" i="3"/>
  <c r="H54" i="3"/>
  <c r="H53" i="3"/>
  <c r="H38" i="3"/>
  <c r="H37" i="3"/>
  <c r="H22" i="3"/>
  <c r="H21" i="3"/>
  <c r="H85" i="3"/>
  <c r="H75" i="3"/>
  <c r="H43" i="3"/>
  <c r="H11" i="3"/>
  <c r="H83" i="3"/>
  <c r="H77" i="3"/>
  <c r="H67" i="3"/>
  <c r="H51" i="3"/>
  <c r="H19" i="3"/>
  <c r="H80" i="3"/>
  <c r="H82" i="3"/>
  <c r="H71" i="3"/>
  <c r="H63" i="3"/>
  <c r="H55" i="3"/>
  <c r="H47" i="3"/>
  <c r="H39" i="3"/>
  <c r="H31" i="3"/>
  <c r="H23" i="3"/>
  <c r="H15" i="3"/>
  <c r="H20" i="3" l="1"/>
  <c r="H40" i="3"/>
  <c r="F74" i="1" l="1"/>
  <c r="F62" i="1"/>
  <c r="C86" i="1"/>
  <c r="F46" i="1"/>
  <c r="F34" i="1"/>
  <c r="C58" i="1"/>
  <c r="D58" i="1"/>
  <c r="F18" i="1"/>
  <c r="C42" i="1"/>
  <c r="C14" i="1"/>
  <c r="D14" i="1"/>
  <c r="F86" i="1"/>
  <c r="F78" i="1"/>
  <c r="F58" i="1"/>
  <c r="C82" i="1"/>
  <c r="D82" i="1"/>
  <c r="F42" i="1"/>
  <c r="C66" i="1"/>
  <c r="F26" i="1"/>
  <c r="C46" i="1"/>
  <c r="D46" i="1"/>
  <c r="C34" i="1"/>
  <c r="D34" i="1"/>
  <c r="C26" i="1"/>
  <c r="F85" i="1"/>
  <c r="F81" i="1"/>
  <c r="F77" i="1"/>
  <c r="F73" i="1"/>
  <c r="F69" i="1"/>
  <c r="F65" i="1"/>
  <c r="F61" i="1"/>
  <c r="F57" i="1"/>
  <c r="F53" i="1"/>
  <c r="F49" i="1"/>
  <c r="C85" i="1"/>
  <c r="F45" i="1"/>
  <c r="F41" i="1"/>
  <c r="D81" i="1"/>
  <c r="C77" i="1"/>
  <c r="F37" i="1"/>
  <c r="C73" i="1"/>
  <c r="F33" i="1"/>
  <c r="D73" i="1"/>
  <c r="C69" i="1"/>
  <c r="F29" i="1"/>
  <c r="C65" i="1"/>
  <c r="F25" i="1"/>
  <c r="D65" i="1"/>
  <c r="D61" i="1"/>
  <c r="F21" i="1"/>
  <c r="C57" i="1"/>
  <c r="F17" i="1"/>
  <c r="D57" i="1"/>
  <c r="F13" i="1"/>
  <c r="C49" i="1"/>
  <c r="C45" i="1"/>
  <c r="F5" i="1"/>
  <c r="C41" i="1"/>
  <c r="D41" i="1"/>
  <c r="D37" i="1"/>
  <c r="C33" i="1"/>
  <c r="D33" i="1"/>
  <c r="D29" i="1"/>
  <c r="C25" i="1"/>
  <c r="D25" i="1"/>
  <c r="D21" i="1"/>
  <c r="C17" i="1"/>
  <c r="C5" i="1"/>
  <c r="F54" i="1"/>
  <c r="F38" i="1"/>
  <c r="D62" i="1"/>
  <c r="F22" i="1"/>
  <c r="C50" i="1"/>
  <c r="D50" i="1"/>
  <c r="C38" i="1"/>
  <c r="D38" i="1"/>
  <c r="C22" i="1"/>
  <c r="D22" i="1"/>
  <c r="F84" i="1"/>
  <c r="F80" i="1"/>
  <c r="F76" i="1"/>
  <c r="F68" i="1"/>
  <c r="F64" i="1"/>
  <c r="F60" i="1"/>
  <c r="F56" i="1"/>
  <c r="F52" i="1"/>
  <c r="F48" i="1"/>
  <c r="C84" i="1"/>
  <c r="F44" i="1"/>
  <c r="D80" i="1"/>
  <c r="F40" i="1"/>
  <c r="C76" i="1"/>
  <c r="F36" i="1"/>
  <c r="F32" i="1"/>
  <c r="C68" i="1"/>
  <c r="F28" i="1"/>
  <c r="C64" i="1"/>
  <c r="D64" i="1"/>
  <c r="F24" i="1"/>
  <c r="C60" i="1"/>
  <c r="F20" i="1"/>
  <c r="D56" i="1"/>
  <c r="F16" i="1"/>
  <c r="C52" i="1"/>
  <c r="D52" i="1"/>
  <c r="F12" i="1"/>
  <c r="C48" i="1"/>
  <c r="C44" i="1"/>
  <c r="D44" i="1"/>
  <c r="C40" i="1"/>
  <c r="C36" i="1"/>
  <c r="D36" i="1"/>
  <c r="C32" i="1"/>
  <c r="C28" i="1"/>
  <c r="D28" i="1"/>
  <c r="C24" i="1"/>
  <c r="C20" i="1"/>
  <c r="D20" i="1"/>
  <c r="C16" i="1"/>
  <c r="C12" i="1"/>
  <c r="D12" i="1"/>
  <c r="F82" i="1"/>
  <c r="F66" i="1"/>
  <c r="F50" i="1"/>
  <c r="F30" i="1"/>
  <c r="D54" i="1"/>
  <c r="F14" i="1"/>
  <c r="C30" i="1"/>
  <c r="D30" i="1"/>
  <c r="C18" i="1"/>
  <c r="D18" i="1"/>
  <c r="F4" i="1"/>
  <c r="C4" i="1"/>
  <c r="F83" i="1"/>
  <c r="F79" i="1"/>
  <c r="F75" i="1"/>
  <c r="F67" i="1"/>
  <c r="F63" i="1"/>
  <c r="F59" i="1"/>
  <c r="F55" i="1"/>
  <c r="F51" i="1"/>
  <c r="F47" i="1"/>
  <c r="D83" i="1"/>
  <c r="F43" i="1"/>
  <c r="C83" i="1"/>
  <c r="F39" i="1"/>
  <c r="D75" i="1"/>
  <c r="F35" i="1"/>
  <c r="C75" i="1"/>
  <c r="F31" i="1"/>
  <c r="C67" i="1"/>
  <c r="F27" i="1"/>
  <c r="D63" i="1"/>
  <c r="F23" i="1"/>
  <c r="C59" i="1"/>
  <c r="F19" i="1"/>
  <c r="C55" i="1"/>
  <c r="D55" i="1"/>
  <c r="F15" i="1"/>
  <c r="D51" i="1"/>
  <c r="F11" i="1"/>
  <c r="C47" i="1"/>
  <c r="D47" i="1"/>
  <c r="D43" i="1"/>
  <c r="C39" i="1"/>
  <c r="D39" i="1"/>
  <c r="D35" i="1"/>
  <c r="C31" i="1"/>
  <c r="D31" i="1"/>
  <c r="D27" i="1"/>
  <c r="C23" i="1"/>
  <c r="D19" i="1"/>
  <c r="C15" i="1"/>
  <c r="D11" i="1"/>
  <c r="C19" i="1" l="1"/>
  <c r="C27" i="1"/>
  <c r="C51" i="1"/>
  <c r="D13" i="1"/>
  <c r="D17" i="1"/>
  <c r="D23" i="1"/>
  <c r="D59" i="1"/>
  <c r="D4" i="1"/>
  <c r="C56" i="1"/>
  <c r="D60" i="1"/>
  <c r="D45" i="1"/>
  <c r="D49" i="1"/>
  <c r="D26" i="1"/>
  <c r="D66" i="1"/>
  <c r="C74" i="1"/>
  <c r="D86" i="1"/>
  <c r="C35" i="1"/>
  <c r="C43" i="1"/>
  <c r="C53" i="1"/>
  <c r="C63" i="1"/>
  <c r="C54" i="1"/>
  <c r="D16" i="1"/>
  <c r="C62" i="1"/>
  <c r="D78" i="1"/>
  <c r="C13" i="1"/>
  <c r="C21" i="1"/>
  <c r="C29" i="1"/>
  <c r="C37" i="1"/>
  <c r="D53" i="1"/>
  <c r="C61" i="1"/>
  <c r="C81" i="1"/>
  <c r="D76" i="1"/>
  <c r="D24" i="1"/>
  <c r="D32" i="1"/>
  <c r="D40" i="1"/>
  <c r="D48" i="1"/>
  <c r="D67" i="1"/>
  <c r="D68" i="1"/>
  <c r="C80" i="1"/>
  <c r="D84" i="1"/>
  <c r="D69" i="1"/>
  <c r="D85" i="1"/>
  <c r="H81" i="1"/>
  <c r="C78" i="1"/>
  <c r="B73" i="1"/>
  <c r="B77" i="1"/>
  <c r="D74" i="1"/>
  <c r="G43" i="1"/>
  <c r="I59" i="1"/>
  <c r="G39" i="1"/>
  <c r="G35" i="1"/>
  <c r="D5" i="1"/>
  <c r="F3" i="1"/>
  <c r="C3" i="1"/>
  <c r="D3" i="1"/>
  <c r="F2" i="1"/>
  <c r="C2" i="1"/>
  <c r="D2" i="1"/>
  <c r="G33" i="1"/>
  <c r="H33" i="1"/>
  <c r="G42" i="1"/>
  <c r="G44" i="1"/>
  <c r="G41" i="1"/>
  <c r="G37" i="1"/>
  <c r="G36" i="1"/>
  <c r="H35" i="1"/>
  <c r="G38" i="1"/>
  <c r="G40" i="1"/>
  <c r="G34" i="1"/>
  <c r="D42" i="1" l="1"/>
  <c r="D15" i="1"/>
  <c r="C79" i="1"/>
  <c r="D77" i="1"/>
  <c r="C11" i="1"/>
  <c r="D79" i="1"/>
  <c r="H3" i="1"/>
  <c r="G69" i="1"/>
  <c r="B38" i="1"/>
  <c r="B46" i="1"/>
  <c r="H62" i="1"/>
  <c r="I24" i="1"/>
  <c r="I22" i="1"/>
  <c r="I84" i="1"/>
  <c r="I11" i="1"/>
  <c r="H50" i="1"/>
  <c r="G23" i="1"/>
  <c r="G12" i="1"/>
  <c r="B28" i="1"/>
  <c r="I83" i="1"/>
  <c r="B78" i="1"/>
  <c r="E40" i="1"/>
  <c r="G18" i="1"/>
  <c r="G16" i="1"/>
  <c r="G48" i="1"/>
  <c r="H39" i="1"/>
  <c r="H67" i="1"/>
  <c r="H75" i="1"/>
  <c r="H37" i="1"/>
  <c r="H13" i="1"/>
  <c r="H45" i="1"/>
  <c r="H78" i="1"/>
  <c r="H59" i="1"/>
  <c r="I42" i="1"/>
  <c r="I74" i="1"/>
  <c r="I32" i="1"/>
  <c r="I64" i="1"/>
  <c r="I38" i="1"/>
  <c r="E20" i="1"/>
  <c r="E44" i="1"/>
  <c r="E17" i="1"/>
  <c r="I47" i="1"/>
  <c r="I31" i="1"/>
  <c r="I61" i="1"/>
  <c r="I21" i="1"/>
  <c r="I55" i="1"/>
  <c r="I12" i="1"/>
  <c r="H16" i="1"/>
  <c r="H58" i="1"/>
  <c r="H41" i="1"/>
  <c r="G30" i="1"/>
  <c r="G15" i="1"/>
  <c r="G31" i="1"/>
  <c r="G27" i="1"/>
  <c r="E25" i="1"/>
  <c r="B31" i="1"/>
  <c r="B19" i="1"/>
  <c r="B79" i="1"/>
  <c r="B47" i="1"/>
  <c r="I73" i="1"/>
  <c r="H64" i="1"/>
  <c r="I35" i="1"/>
  <c r="B69" i="1"/>
  <c r="B51" i="1"/>
  <c r="B27" i="1"/>
  <c r="H28" i="1"/>
  <c r="I29" i="1"/>
  <c r="I30" i="1"/>
  <c r="B33" i="1"/>
  <c r="B36" i="1"/>
  <c r="I36" i="1"/>
  <c r="I60" i="1"/>
  <c r="I65" i="1"/>
  <c r="B53" i="1"/>
  <c r="B65" i="1"/>
  <c r="B60" i="1"/>
  <c r="H86" i="1"/>
  <c r="B34" i="1"/>
  <c r="B56" i="1"/>
  <c r="H63" i="1"/>
  <c r="H43" i="1"/>
  <c r="H54" i="1"/>
  <c r="H27" i="1"/>
  <c r="I66" i="1"/>
  <c r="E31" i="1"/>
  <c r="I23" i="1"/>
  <c r="I44" i="1"/>
  <c r="I45" i="1"/>
  <c r="H48" i="1"/>
  <c r="I69" i="1"/>
  <c r="H60" i="1"/>
  <c r="G29" i="1"/>
  <c r="B43" i="1"/>
  <c r="B17" i="1"/>
  <c r="B49" i="1"/>
  <c r="B83" i="1"/>
  <c r="H74" i="1"/>
  <c r="B42" i="1"/>
  <c r="B32" i="1"/>
  <c r="B86" i="1"/>
  <c r="B18" i="1"/>
  <c r="B50" i="1"/>
  <c r="B82" i="1"/>
  <c r="B40" i="1"/>
  <c r="G26" i="1"/>
  <c r="G22" i="1"/>
  <c r="H15" i="1"/>
  <c r="H47" i="1"/>
  <c r="H82" i="1"/>
  <c r="H80" i="1"/>
  <c r="H19" i="1"/>
  <c r="H77" i="1"/>
  <c r="H85" i="1"/>
  <c r="H38" i="1"/>
  <c r="H14" i="1"/>
  <c r="H46" i="1"/>
  <c r="H69" i="1"/>
  <c r="I18" i="1"/>
  <c r="I50" i="1"/>
  <c r="I82" i="1"/>
  <c r="I40" i="1"/>
  <c r="I54" i="1"/>
  <c r="E11" i="1"/>
  <c r="E15" i="1"/>
  <c r="E28" i="1"/>
  <c r="I53" i="1"/>
  <c r="I37" i="1"/>
  <c r="I25" i="1"/>
  <c r="I62" i="1"/>
  <c r="I52" i="1"/>
  <c r="I75" i="1"/>
  <c r="H24" i="1"/>
  <c r="H26" i="1"/>
  <c r="H65" i="1"/>
  <c r="H56" i="1"/>
  <c r="G28" i="1"/>
  <c r="B23" i="1"/>
  <c r="B52" i="1"/>
  <c r="B59" i="1"/>
  <c r="I46" i="1"/>
  <c r="I39" i="1"/>
  <c r="I77" i="1"/>
  <c r="H25" i="1"/>
  <c r="H68" i="1"/>
  <c r="G21" i="1"/>
  <c r="H42" i="1"/>
  <c r="B85" i="1"/>
  <c r="B41" i="1"/>
  <c r="B21" i="1"/>
  <c r="B81" i="1"/>
  <c r="H4" i="1"/>
  <c r="I5" i="1"/>
  <c r="H17" i="1"/>
  <c r="G19" i="1"/>
  <c r="G46" i="1"/>
  <c r="B75" i="1"/>
  <c r="B66" i="1"/>
  <c r="B54" i="1"/>
  <c r="E56" i="1"/>
  <c r="H31" i="1"/>
  <c r="H51" i="1"/>
  <c r="H22" i="1"/>
  <c r="H30" i="1"/>
  <c r="I34" i="1"/>
  <c r="I56" i="1"/>
  <c r="E35" i="1"/>
  <c r="I20" i="1"/>
  <c r="I15" i="1"/>
  <c r="I79" i="1"/>
  <c r="H12" i="1"/>
  <c r="H73" i="1"/>
  <c r="G20" i="1"/>
  <c r="E21" i="1"/>
  <c r="B62" i="1"/>
  <c r="B76" i="1"/>
  <c r="B35" i="1"/>
  <c r="I17" i="1"/>
  <c r="G5" i="1"/>
  <c r="B61" i="1"/>
  <c r="H5" i="1"/>
  <c r="G17" i="1"/>
  <c r="I67" i="1"/>
  <c r="B45" i="1"/>
  <c r="B67" i="1"/>
  <c r="B74" i="1"/>
  <c r="B64" i="1"/>
  <c r="B26" i="1"/>
  <c r="B58" i="1"/>
  <c r="B16" i="1"/>
  <c r="B48" i="1"/>
  <c r="B80" i="1"/>
  <c r="B22" i="1"/>
  <c r="B14" i="1"/>
  <c r="E38" i="1"/>
  <c r="G32" i="1"/>
  <c r="H23" i="1"/>
  <c r="H55" i="1"/>
  <c r="H83" i="1"/>
  <c r="H11" i="1"/>
  <c r="H21" i="1"/>
  <c r="H53" i="1"/>
  <c r="H29" i="1"/>
  <c r="H61" i="1"/>
  <c r="I26" i="1"/>
  <c r="I58" i="1"/>
  <c r="I16" i="1"/>
  <c r="I48" i="1"/>
  <c r="I80" i="1"/>
  <c r="I86" i="1"/>
  <c r="E29" i="1"/>
  <c r="I13" i="1"/>
  <c r="I14" i="1"/>
  <c r="I41" i="1"/>
  <c r="I78" i="1"/>
  <c r="I4" i="1"/>
  <c r="I68" i="1"/>
  <c r="I76" i="1"/>
  <c r="H18" i="1"/>
  <c r="H52" i="1"/>
  <c r="H44" i="1"/>
  <c r="H76" i="1"/>
  <c r="H66" i="1"/>
  <c r="G13" i="1"/>
  <c r="G47" i="1"/>
  <c r="G14" i="1"/>
  <c r="G11" i="1"/>
  <c r="E81" i="1"/>
  <c r="E51" i="1"/>
  <c r="B25" i="1"/>
  <c r="B44" i="1"/>
  <c r="B4" i="1"/>
  <c r="B55" i="1"/>
  <c r="B29" i="1"/>
  <c r="B68" i="1"/>
  <c r="I57" i="1"/>
  <c r="I43" i="1"/>
  <c r="I81" i="1"/>
  <c r="G25" i="1"/>
  <c r="H57" i="1"/>
  <c r="E5" i="1"/>
  <c r="B57" i="1"/>
  <c r="B39" i="1"/>
  <c r="B84" i="1"/>
  <c r="I2" i="1"/>
  <c r="B5" i="1"/>
  <c r="B13" i="1"/>
  <c r="B15" i="1"/>
  <c r="I19" i="1"/>
  <c r="I27" i="1"/>
  <c r="B30" i="1"/>
  <c r="H32" i="1"/>
  <c r="H36" i="1"/>
  <c r="B37" i="1"/>
  <c r="I49" i="1"/>
  <c r="I63" i="1"/>
  <c r="I85" i="1"/>
  <c r="H49" i="1"/>
  <c r="B63" i="1"/>
  <c r="H79" i="1"/>
  <c r="H84" i="1"/>
  <c r="G63" i="1"/>
  <c r="G62" i="1"/>
  <c r="I51" i="1"/>
  <c r="G2" i="1"/>
  <c r="E53" i="1"/>
  <c r="I3" i="1"/>
  <c r="G3" i="1"/>
  <c r="I33" i="1"/>
  <c r="E33" i="1"/>
  <c r="H34" i="1"/>
  <c r="G4" i="1"/>
  <c r="H2" i="1"/>
  <c r="B20" i="1" l="1"/>
  <c r="B2" i="1"/>
  <c r="B3" i="1"/>
  <c r="E3" i="1"/>
  <c r="E62" i="1"/>
  <c r="G50" i="1"/>
  <c r="E84" i="1"/>
  <c r="G49" i="1"/>
  <c r="E13" i="1"/>
  <c r="E23" i="1"/>
  <c r="E32" i="1"/>
  <c r="H40" i="1"/>
  <c r="E73" i="1"/>
  <c r="E57" i="1"/>
  <c r="G54" i="1"/>
  <c r="G60" i="1"/>
  <c r="G80" i="1"/>
  <c r="E47" i="1"/>
  <c r="E86" i="1"/>
  <c r="E80" i="1"/>
  <c r="G55" i="1"/>
  <c r="G58" i="1"/>
  <c r="G61" i="1"/>
  <c r="G65" i="1"/>
  <c r="G68" i="1"/>
  <c r="G76" i="1"/>
  <c r="G79" i="1"/>
  <c r="G83" i="1"/>
  <c r="G86" i="1"/>
  <c r="E22" i="1"/>
  <c r="E34" i="1"/>
  <c r="E58" i="1"/>
  <c r="G64" i="1"/>
  <c r="G77" i="1"/>
  <c r="E14" i="1"/>
  <c r="E68" i="1"/>
  <c r="E36" i="1"/>
  <c r="E2" i="1"/>
  <c r="E19" i="1"/>
  <c r="E30" i="1"/>
  <c r="E39" i="1"/>
  <c r="E42" i="1"/>
  <c r="E46" i="1"/>
  <c r="B12" i="1"/>
  <c r="B24" i="1"/>
  <c r="E67" i="1"/>
  <c r="E61" i="1"/>
  <c r="E75" i="1"/>
  <c r="E64" i="1"/>
  <c r="E59" i="1"/>
  <c r="E65" i="1"/>
  <c r="E82" i="1"/>
  <c r="G45" i="1"/>
  <c r="E54" i="1"/>
  <c r="E52" i="1"/>
  <c r="H20" i="1"/>
  <c r="E78" i="1"/>
  <c r="E50" i="1"/>
  <c r="G52" i="1"/>
  <c r="G56" i="1"/>
  <c r="G59" i="1"/>
  <c r="G66" i="1"/>
  <c r="G73" i="1"/>
  <c r="G75" i="1"/>
  <c r="E79" i="1"/>
  <c r="G84" i="1"/>
  <c r="E37" i="1"/>
  <c r="E45" i="1"/>
  <c r="E49" i="1"/>
  <c r="E12" i="1"/>
  <c r="E60" i="1"/>
  <c r="G82" i="1"/>
  <c r="E4" i="1"/>
  <c r="E43" i="1"/>
  <c r="E55" i="1"/>
  <c r="E74" i="1"/>
  <c r="E76" i="1"/>
  <c r="E16" i="1"/>
  <c r="E18" i="1"/>
  <c r="E24" i="1"/>
  <c r="I28" i="1"/>
  <c r="E41" i="1"/>
  <c r="E48" i="1"/>
  <c r="B11" i="1"/>
  <c r="E85" i="1"/>
  <c r="E69" i="1"/>
  <c r="E83" i="1"/>
  <c r="E63" i="1"/>
  <c r="G24" i="1"/>
  <c r="E66" i="1"/>
  <c r="E27" i="1"/>
  <c r="G51" i="1"/>
  <c r="G53" i="1"/>
  <c r="G57" i="1"/>
  <c r="G67" i="1"/>
  <c r="G74" i="1"/>
  <c r="G78" i="1"/>
  <c r="G81" i="1"/>
  <c r="G85" i="1"/>
  <c r="E77" i="1"/>
  <c r="E26" i="1" l="1"/>
  <c r="F9" i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</calcChain>
</file>

<file path=xl/sharedStrings.xml><?xml version="1.0" encoding="utf-8"?>
<sst xmlns="http://schemas.openxmlformats.org/spreadsheetml/2006/main" count="29" uniqueCount="27">
  <si>
    <t>Prod</t>
  </si>
  <si>
    <t>Energie spécifique</t>
  </si>
  <si>
    <t>date</t>
  </si>
  <si>
    <t>Consommation MWh</t>
  </si>
  <si>
    <t>Index d'énergie totale MWh</t>
  </si>
  <si>
    <t>Index d'énergie UF MWh</t>
  </si>
  <si>
    <t>Index d'énergie RO MWh</t>
  </si>
  <si>
    <t>NaOCl (g/m3)</t>
  </si>
  <si>
    <t>Acide (g/m3)</t>
  </si>
  <si>
    <t>Coagulant (g/m3)</t>
  </si>
  <si>
    <t>NaOCl CEB 1  (1+2) (g/m3)</t>
  </si>
  <si>
    <t>Soude CEB1 (g/m3)</t>
  </si>
  <si>
    <t>Acide CEB 2 (g/m3)</t>
  </si>
  <si>
    <t>SMBS (g/m3)</t>
  </si>
  <si>
    <t>Antiscalant (g/m3)</t>
  </si>
  <si>
    <t>Soude CIP RO (g/m3)</t>
  </si>
  <si>
    <t>Acide CIP RO (g/m3)</t>
  </si>
  <si>
    <t>NaOCl (j/m3)</t>
  </si>
  <si>
    <t>Acide (j/m3)</t>
  </si>
  <si>
    <t>Coagulant (j/m3)</t>
  </si>
  <si>
    <t>NaOCl CEB 1  (1+2) (j/m3)</t>
  </si>
  <si>
    <t>Soude CEB1 (j/m3)</t>
  </si>
  <si>
    <t>Acide CEB 2 (j/m3)</t>
  </si>
  <si>
    <t>SMBS (j/m3)</t>
  </si>
  <si>
    <t>Antiscalant (j/m3)</t>
  </si>
  <si>
    <t>Soude CIP RO (j/m3)</t>
  </si>
  <si>
    <t>Acide CIP RO (j/m3)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</si>
</sst>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1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 wrapText="1"/>
    </xf>
    <xf numFmtId="165" fontId="0" fillId="0" borderId="31" xfId="0" applyNumberFormat="1" applyBorder="1" applyAlignment="1">
      <alignment horizontal="center" vertical="center" wrapText="1"/>
    </xf>
    <xf numFmtId="165" fontId="0" fillId="0" borderId="28" xfId="0" applyNumberFormat="1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Approvisionnement"/>
    </sheetNames>
    <sheetDataSet>
      <sheetData sheetId="0"/>
      <sheetData sheetId="1"/>
      <sheetData sheetId="2">
        <row r="3">
          <cell r="B3">
            <v>45658</v>
          </cell>
          <cell r="D3">
            <v>-3.2000000000005357</v>
          </cell>
          <cell r="F3">
            <v>-6.0179787114013165E-2</v>
          </cell>
        </row>
        <row r="4">
          <cell r="B4">
            <v>45659</v>
          </cell>
          <cell r="D4">
            <v>3.2000000000005357</v>
          </cell>
        </row>
        <row r="5">
          <cell r="B5">
            <v>45660</v>
          </cell>
          <cell r="D5">
            <v>-3.2000000000005357</v>
          </cell>
          <cell r="F5">
            <v>-6.5788121132389049E-2</v>
          </cell>
        </row>
        <row r="6">
          <cell r="B6">
            <v>45661</v>
          </cell>
          <cell r="D6">
            <v>224.0000000000002</v>
          </cell>
          <cell r="F6">
            <v>4.71936625653127</v>
          </cell>
        </row>
        <row r="7">
          <cell r="B7">
            <v>45662</v>
          </cell>
          <cell r="D7">
            <v>249.60000000000005</v>
          </cell>
          <cell r="F7">
            <v>4.305304010349289</v>
          </cell>
        </row>
        <row r="8">
          <cell r="B8">
            <v>45663</v>
          </cell>
          <cell r="D8">
            <v>-32.000000000000028</v>
          </cell>
          <cell r="F8">
            <v>-0.54849934008673196</v>
          </cell>
        </row>
        <row r="9">
          <cell r="B9">
            <v>45664</v>
          </cell>
          <cell r="D9">
            <v>262.39999999999952</v>
          </cell>
          <cell r="F9">
            <v>4.957116409113226</v>
          </cell>
        </row>
        <row r="10">
          <cell r="B10">
            <v>45665</v>
          </cell>
          <cell r="D10">
            <v>198.40000000000035</v>
          </cell>
          <cell r="F10">
            <v>3.9327624484617898</v>
          </cell>
        </row>
        <row r="11">
          <cell r="B11">
            <v>45666</v>
          </cell>
          <cell r="D11">
            <v>265.60000000000008</v>
          </cell>
          <cell r="F11">
            <v>4.0571297639960289</v>
          </cell>
        </row>
        <row r="12">
          <cell r="B12">
            <v>45667</v>
          </cell>
          <cell r="D12">
            <v>3.2000000000005357</v>
          </cell>
          <cell r="F12">
            <v>5.4772949009816947E-2</v>
          </cell>
        </row>
        <row r="13">
          <cell r="B13">
            <v>45668</v>
          </cell>
          <cell r="D13">
            <v>0</v>
          </cell>
          <cell r="F13">
            <v>0</v>
          </cell>
        </row>
        <row r="14">
          <cell r="B14">
            <v>45669</v>
          </cell>
          <cell r="D14">
            <v>262.39999999999952</v>
          </cell>
          <cell r="F14">
            <v>4.4718633900269182</v>
          </cell>
        </row>
        <row r="15">
          <cell r="B15">
            <v>45670</v>
          </cell>
          <cell r="D15">
            <v>249.60000000000093</v>
          </cell>
          <cell r="F15">
            <v>4.2882913839017425</v>
          </cell>
        </row>
        <row r="16">
          <cell r="B16">
            <v>45671</v>
          </cell>
          <cell r="D16">
            <v>249.59999999999917</v>
          </cell>
          <cell r="F16">
            <v>4.3058239028429339</v>
          </cell>
        </row>
        <row r="17">
          <cell r="B17">
            <v>45672</v>
          </cell>
          <cell r="D17">
            <v>249.60000000000005</v>
          </cell>
          <cell r="F17">
            <v>4.6018547539593291</v>
          </cell>
        </row>
        <row r="18">
          <cell r="B18">
            <v>45673</v>
          </cell>
          <cell r="D18">
            <v>227.19999999999985</v>
          </cell>
          <cell r="F18">
            <v>3.392411867468978</v>
          </cell>
        </row>
        <row r="19">
          <cell r="B19">
            <v>45674</v>
          </cell>
          <cell r="D19">
            <v>224</v>
          </cell>
          <cell r="F19">
            <v>3.2697388588027501</v>
          </cell>
        </row>
        <row r="20">
          <cell r="B20">
            <v>45675</v>
          </cell>
          <cell r="D20">
            <v>195.19999999999982</v>
          </cell>
          <cell r="F20">
            <v>3.104177599669224</v>
          </cell>
        </row>
        <row r="21">
          <cell r="B21">
            <v>45676</v>
          </cell>
          <cell r="D21">
            <v>214.40000000000126</v>
          </cell>
          <cell r="F21">
            <v>4.320315963406304</v>
          </cell>
        </row>
        <row r="22">
          <cell r="B22">
            <v>45677</v>
          </cell>
          <cell r="D22">
            <v>204.79999999999876</v>
          </cell>
          <cell r="F22">
            <v>3.5029504831950531</v>
          </cell>
        </row>
        <row r="23">
          <cell r="B23">
            <v>45678</v>
          </cell>
          <cell r="D23">
            <v>211.20000000000161</v>
          </cell>
          <cell r="F23">
            <v>3.6072349655844098</v>
          </cell>
        </row>
        <row r="24">
          <cell r="B24">
            <v>45679</v>
          </cell>
          <cell r="D24">
            <v>201.59999999999911</v>
          </cell>
          <cell r="F24">
            <v>3.3611203734578048</v>
          </cell>
        </row>
        <row r="25">
          <cell r="B25">
            <v>45680</v>
          </cell>
          <cell r="D25">
            <v>195.19999999999982</v>
          </cell>
          <cell r="F25">
            <v>2.9311950025527795</v>
          </cell>
        </row>
        <row r="26">
          <cell r="B26">
            <v>45681</v>
          </cell>
          <cell r="D26">
            <v>207.99999999999841</v>
          </cell>
          <cell r="F26">
            <v>2.9316420014094207</v>
          </cell>
        </row>
        <row r="27">
          <cell r="B27">
            <v>45682</v>
          </cell>
          <cell r="D27">
            <v>198.39999999999947</v>
          </cell>
          <cell r="F27">
            <v>2.525201099684343</v>
          </cell>
        </row>
        <row r="28">
          <cell r="B28">
            <v>45683</v>
          </cell>
          <cell r="D28">
            <v>195.19999999999982</v>
          </cell>
          <cell r="F28">
            <v>2.7313305441672351</v>
          </cell>
        </row>
        <row r="29">
          <cell r="B29">
            <v>45684</v>
          </cell>
          <cell r="D29">
            <v>281.60000000000093</v>
          </cell>
          <cell r="F29">
            <v>3.9141010494127593</v>
          </cell>
        </row>
        <row r="30">
          <cell r="B30">
            <v>45685</v>
          </cell>
          <cell r="D30">
            <v>342.40000000000134</v>
          </cell>
          <cell r="F30">
            <v>4.9449041780396765</v>
          </cell>
        </row>
        <row r="31">
          <cell r="B31">
            <v>45686</v>
          </cell>
          <cell r="D31">
            <v>240.00000000000023</v>
          </cell>
          <cell r="F31">
            <v>3.143583160872871</v>
          </cell>
        </row>
        <row r="32">
          <cell r="B32">
            <v>45687</v>
          </cell>
          <cell r="D32">
            <v>153.59999999999906</v>
          </cell>
          <cell r="F32">
            <v>2.1559105072565345</v>
          </cell>
        </row>
        <row r="33">
          <cell r="B33">
            <v>45688</v>
          </cell>
          <cell r="D33">
            <v>169.59999999999908</v>
          </cell>
          <cell r="F33">
            <v>2.327496294669801</v>
          </cell>
        </row>
        <row r="34">
          <cell r="B34">
            <v>45689</v>
          </cell>
          <cell r="D34">
            <v>227.20000000000164</v>
          </cell>
          <cell r="F34">
            <v>3.1692449329743981</v>
          </cell>
        </row>
        <row r="35">
          <cell r="B35">
            <v>45690</v>
          </cell>
          <cell r="D35">
            <v>185.59999999999911</v>
          </cell>
          <cell r="F35">
            <v>2.9103225502955654</v>
          </cell>
        </row>
        <row r="36">
          <cell r="B36">
            <v>45691</v>
          </cell>
          <cell r="D36">
            <v>137.59999999999906</v>
          </cell>
          <cell r="F36">
            <v>1.9270898981835365</v>
          </cell>
        </row>
        <row r="37">
          <cell r="B37">
            <v>45692</v>
          </cell>
          <cell r="D37">
            <v>70.400000000002905</v>
          </cell>
          <cell r="F37">
            <v>1.0228692645221704</v>
          </cell>
        </row>
        <row r="38">
          <cell r="B38">
            <v>45693</v>
          </cell>
          <cell r="D38">
            <v>70.399999999999352</v>
          </cell>
          <cell r="F38">
            <v>1.0665050749886282</v>
          </cell>
        </row>
        <row r="39">
          <cell r="B39">
            <v>45694</v>
          </cell>
          <cell r="D39">
            <v>303.99999999999852</v>
          </cell>
          <cell r="F39">
            <v>5.7450628366247471</v>
          </cell>
        </row>
        <row r="40">
          <cell r="B40">
            <v>45695</v>
          </cell>
          <cell r="D40">
            <v>924.79999999999939</v>
          </cell>
          <cell r="F40">
            <v>13.148316651501357</v>
          </cell>
        </row>
        <row r="41">
          <cell r="B41">
            <v>45696</v>
          </cell>
          <cell r="D41">
            <v>38.400000000002876</v>
          </cell>
          <cell r="F41">
            <v>0.4969651477306925</v>
          </cell>
        </row>
        <row r="42">
          <cell r="B42">
            <v>45697</v>
          </cell>
          <cell r="D42">
            <v>124.79999999999691</v>
          </cell>
          <cell r="F42">
            <v>1.5397522578097631</v>
          </cell>
        </row>
        <row r="43">
          <cell r="B43">
            <v>45698</v>
          </cell>
          <cell r="D43">
            <v>192.00000000000017</v>
          </cell>
          <cell r="F43">
            <v>2.2750971656081163</v>
          </cell>
        </row>
        <row r="44">
          <cell r="B44">
            <v>45699</v>
          </cell>
          <cell r="D44">
            <v>220.80000000000234</v>
          </cell>
          <cell r="F44">
            <v>2.9101644875580233</v>
          </cell>
        </row>
        <row r="45">
          <cell r="B45">
            <v>45700</v>
          </cell>
          <cell r="D45">
            <v>153.59999999999906</v>
          </cell>
          <cell r="F45">
            <v>3.8106579339088782</v>
          </cell>
        </row>
        <row r="46">
          <cell r="B46">
            <v>45701</v>
          </cell>
          <cell r="D46">
            <v>172.79999999999873</v>
          </cell>
          <cell r="F46">
            <v>2.0032692240809507</v>
          </cell>
        </row>
        <row r="47">
          <cell r="B47">
            <v>45702</v>
          </cell>
          <cell r="D47">
            <v>198.40000000000302</v>
          </cell>
          <cell r="F47">
            <v>2.4514104259078868</v>
          </cell>
        </row>
        <row r="48">
          <cell r="B48">
            <v>45703</v>
          </cell>
          <cell r="D48">
            <v>207.99999999999841</v>
          </cell>
          <cell r="F48">
            <v>2.6314457770355548</v>
          </cell>
        </row>
        <row r="49">
          <cell r="B49">
            <v>45704</v>
          </cell>
          <cell r="D49">
            <v>201.59999999999911</v>
          </cell>
          <cell r="F49">
            <v>2.7791563275434124</v>
          </cell>
        </row>
        <row r="50">
          <cell r="B50">
            <v>45705</v>
          </cell>
          <cell r="D50">
            <v>201.60000000000088</v>
          </cell>
          <cell r="F50">
            <v>2.3995715050883875</v>
          </cell>
        </row>
        <row r="51">
          <cell r="B51">
            <v>45706</v>
          </cell>
          <cell r="D51">
            <v>214.39999999999947</v>
          </cell>
          <cell r="F51">
            <v>2.605863192182404</v>
          </cell>
        </row>
        <row r="52">
          <cell r="B52">
            <v>45707</v>
          </cell>
          <cell r="D52">
            <v>204.80000000000052</v>
          </cell>
          <cell r="F52">
            <v>2.4198884582663829</v>
          </cell>
        </row>
        <row r="53">
          <cell r="B53">
            <v>45708</v>
          </cell>
          <cell r="D53">
            <v>230.39999999999949</v>
          </cell>
          <cell r="F53">
            <v>2.6478802018089196</v>
          </cell>
        </row>
        <row r="54">
          <cell r="B54">
            <v>45709</v>
          </cell>
          <cell r="D54">
            <v>320.00000000000028</v>
          </cell>
          <cell r="F54">
            <v>3.557294677397842</v>
          </cell>
        </row>
        <row r="55">
          <cell r="B55">
            <v>45710</v>
          </cell>
          <cell r="D55">
            <v>204.80000000000052</v>
          </cell>
          <cell r="F55">
            <v>2.6387672009483136</v>
          </cell>
        </row>
        <row r="56">
          <cell r="B56">
            <v>45711</v>
          </cell>
          <cell r="D56">
            <v>156.7999999999987</v>
          </cell>
          <cell r="F56">
            <v>1.8930110707343712</v>
          </cell>
        </row>
        <row r="57">
          <cell r="B57">
            <v>45712</v>
          </cell>
          <cell r="D57">
            <v>208.00000000000017</v>
          </cell>
          <cell r="F57">
            <v>2.2053522201959388</v>
          </cell>
        </row>
        <row r="58">
          <cell r="B58">
            <v>45713</v>
          </cell>
          <cell r="D58">
            <v>188.80000000000052</v>
          </cell>
          <cell r="F58">
            <v>1.9352788626136568</v>
          </cell>
        </row>
        <row r="59">
          <cell r="B59">
            <v>45714</v>
          </cell>
          <cell r="D59">
            <v>201.60000000000088</v>
          </cell>
          <cell r="F59">
            <v>2.1416051415520356</v>
          </cell>
        </row>
        <row r="60">
          <cell r="B60">
            <v>45715</v>
          </cell>
          <cell r="D60">
            <v>207.99999999999841</v>
          </cell>
          <cell r="F60">
            <v>2.2074118096531645</v>
          </cell>
        </row>
        <row r="61">
          <cell r="B61">
            <v>45716</v>
          </cell>
          <cell r="D61">
            <v>201.60000000000088</v>
          </cell>
          <cell r="F61">
            <v>2.1022336232246852</v>
          </cell>
        </row>
        <row r="62">
          <cell r="B62">
            <v>45717</v>
          </cell>
          <cell r="D62">
            <v>201.60000000000088</v>
          </cell>
          <cell r="F62">
            <v>2.2259271936313847</v>
          </cell>
        </row>
        <row r="63">
          <cell r="B63">
            <v>45718</v>
          </cell>
          <cell r="D63">
            <v>204.79999999999876</v>
          </cell>
          <cell r="F63">
            <v>2.2444081578976069</v>
          </cell>
        </row>
        <row r="64">
          <cell r="B64">
            <v>45719</v>
          </cell>
          <cell r="D64">
            <v>233.6</v>
          </cell>
          <cell r="F64">
            <v>2.2871913368711692</v>
          </cell>
        </row>
        <row r="65">
          <cell r="B65">
            <v>45720</v>
          </cell>
          <cell r="D65">
            <v>211.20000000000161</v>
          </cell>
          <cell r="F65">
            <v>2.4312750379886907</v>
          </cell>
        </row>
        <row r="66">
          <cell r="B66">
            <v>45721</v>
          </cell>
          <cell r="D66">
            <v>195.19999999999982</v>
          </cell>
          <cell r="F66">
            <v>2.2608554650853008</v>
          </cell>
        </row>
        <row r="67">
          <cell r="B67">
            <v>45722</v>
          </cell>
          <cell r="D67">
            <v>201.59999999999911</v>
          </cell>
          <cell r="F67">
            <v>2.1678584870154216</v>
          </cell>
        </row>
        <row r="68">
          <cell r="B68">
            <v>45723</v>
          </cell>
          <cell r="D68">
            <v>217.6000000000009</v>
          </cell>
          <cell r="F68">
            <v>2.1104903786468117</v>
          </cell>
        </row>
        <row r="69">
          <cell r="B69">
            <v>45724</v>
          </cell>
          <cell r="D69">
            <v>220.80000000000055</v>
          </cell>
          <cell r="F69">
            <v>2.1647483283986015</v>
          </cell>
        </row>
        <row r="70">
          <cell r="B70">
            <v>45725</v>
          </cell>
          <cell r="D70">
            <v>195.19999999999982</v>
          </cell>
          <cell r="F70">
            <v>2.0587894065159822</v>
          </cell>
        </row>
        <row r="71">
          <cell r="B71">
            <v>45726</v>
          </cell>
          <cell r="D71">
            <v>240.00000000000199</v>
          </cell>
          <cell r="F71">
            <v>2.7415725203047945</v>
          </cell>
        </row>
        <row r="72">
          <cell r="B72">
            <v>45727</v>
          </cell>
          <cell r="D72">
            <v>265.59999999999917</v>
          </cell>
          <cell r="F72">
            <v>2.6021867774424812</v>
          </cell>
        </row>
        <row r="73">
          <cell r="B73">
            <v>45728</v>
          </cell>
          <cell r="D73">
            <v>243.19999999999808</v>
          </cell>
          <cell r="F73">
            <v>2.531882775493187</v>
          </cell>
        </row>
        <row r="74">
          <cell r="B74">
            <v>45729</v>
          </cell>
          <cell r="D74">
            <v>272.00000000000205</v>
          </cell>
          <cell r="F74">
            <v>3.0467656118734476</v>
          </cell>
        </row>
        <row r="75">
          <cell r="B75">
            <v>45730</v>
          </cell>
          <cell r="D75">
            <v>276</v>
          </cell>
          <cell r="F75">
            <v>2.8606372173047823</v>
          </cell>
        </row>
        <row r="76">
          <cell r="B76">
            <v>45731</v>
          </cell>
          <cell r="D76">
            <v>191.99999999999841</v>
          </cell>
          <cell r="F76">
            <v>2.0061228541276854</v>
          </cell>
        </row>
        <row r="77">
          <cell r="B77">
            <v>45732</v>
          </cell>
          <cell r="D77">
            <v>547.20000000000016</v>
          </cell>
          <cell r="F77">
            <v>5.8303943400850278</v>
          </cell>
        </row>
        <row r="78">
          <cell r="B78">
            <v>45733</v>
          </cell>
          <cell r="D78">
            <v>35.199999999999676</v>
          </cell>
          <cell r="F78">
            <v>0.40313806333390223</v>
          </cell>
        </row>
        <row r="79">
          <cell r="B79">
            <v>45734</v>
          </cell>
          <cell r="D79">
            <v>236.80000000000058</v>
          </cell>
          <cell r="F79">
            <v>2.4805941693466504</v>
          </cell>
        </row>
        <row r="80">
          <cell r="B80">
            <v>45735</v>
          </cell>
          <cell r="D80">
            <v>166.40000000000123</v>
          </cell>
          <cell r="F80">
            <v>1.6574365512570344</v>
          </cell>
        </row>
        <row r="81">
          <cell r="B81">
            <v>45736</v>
          </cell>
          <cell r="D81">
            <v>0</v>
          </cell>
          <cell r="F81">
            <v>0</v>
          </cell>
        </row>
        <row r="82">
          <cell r="B82">
            <v>45737</v>
          </cell>
          <cell r="D82">
            <v>191.99999999999662</v>
          </cell>
          <cell r="F82">
            <v>2.0088515019303452</v>
          </cell>
        </row>
        <row r="83">
          <cell r="B83">
            <v>45738</v>
          </cell>
          <cell r="D83">
            <v>236.80000000000234</v>
          </cell>
          <cell r="F83">
            <v>2.5758169081495272</v>
          </cell>
        </row>
        <row r="84">
          <cell r="B84">
            <v>45739</v>
          </cell>
          <cell r="D84">
            <v>163.199999999998</v>
          </cell>
          <cell r="F84">
            <v>1.6198028842813414</v>
          </cell>
        </row>
        <row r="85">
          <cell r="B85">
            <v>45740</v>
          </cell>
          <cell r="D85">
            <v>108.80000000000223</v>
          </cell>
          <cell r="F85">
            <v>1.1648697551418317</v>
          </cell>
        </row>
        <row r="86">
          <cell r="B86">
            <v>45741</v>
          </cell>
          <cell r="D86">
            <v>47.999999999998266</v>
          </cell>
          <cell r="F86">
            <v>0.52542280116028972</v>
          </cell>
        </row>
        <row r="87">
          <cell r="B87">
            <v>45742</v>
          </cell>
          <cell r="D87">
            <v>224.00000000000199</v>
          </cell>
          <cell r="F87">
            <v>2.8406208785634828</v>
          </cell>
        </row>
        <row r="88">
          <cell r="B88">
            <v>45743</v>
          </cell>
          <cell r="D88">
            <v>192.00000000000017</v>
          </cell>
          <cell r="F88">
            <v>2.2266549148768404</v>
          </cell>
        </row>
        <row r="89">
          <cell r="B89">
            <v>45744</v>
          </cell>
          <cell r="D89">
            <v>268.79999999999882</v>
          </cell>
          <cell r="F89">
            <v>2.6728183915360635</v>
          </cell>
        </row>
        <row r="90">
          <cell r="B90">
            <v>45745</v>
          </cell>
          <cell r="D90">
            <v>230.39999999999949</v>
          </cell>
          <cell r="F90">
            <v>2.2421175554690493</v>
          </cell>
        </row>
        <row r="91">
          <cell r="B91">
            <v>45746</v>
          </cell>
          <cell r="D91">
            <v>259.19999999999987</v>
          </cell>
          <cell r="F91">
            <v>2.4503223610822245</v>
          </cell>
        </row>
        <row r="92">
          <cell r="B92">
            <v>45747</v>
          </cell>
          <cell r="D92">
            <v>227.20000000000164</v>
          </cell>
          <cell r="F92">
            <v>2.1718557321887912</v>
          </cell>
        </row>
        <row r="93">
          <cell r="B93">
            <v>45748</v>
          </cell>
          <cell r="D93">
            <v>214.39999999999947</v>
          </cell>
          <cell r="F93">
            <v>2.0263309610895259</v>
          </cell>
        </row>
        <row r="94">
          <cell r="B94">
            <v>45749</v>
          </cell>
          <cell r="D94">
            <v>243.19999999999987</v>
          </cell>
          <cell r="F94">
            <v>2.2980685640851179</v>
          </cell>
        </row>
        <row r="95">
          <cell r="B95">
            <v>45750</v>
          </cell>
          <cell r="D95">
            <v>240.00000000000023</v>
          </cell>
          <cell r="F95">
            <v>2.2616759018432679</v>
          </cell>
        </row>
        <row r="96">
          <cell r="B96">
            <v>45751</v>
          </cell>
          <cell r="D96">
            <v>396.79999999999893</v>
          </cell>
          <cell r="F96">
            <v>3.7531686277477103</v>
          </cell>
        </row>
        <row r="97">
          <cell r="B97">
            <v>45752</v>
          </cell>
          <cell r="D97">
            <v>208.00000000000196</v>
          </cell>
          <cell r="F97">
            <v>2.2845845461035967</v>
          </cell>
        </row>
        <row r="98">
          <cell r="B98">
            <v>45753</v>
          </cell>
          <cell r="D98">
            <v>79.999999999998295</v>
          </cell>
          <cell r="F98">
            <v>0.91693697204486457</v>
          </cell>
        </row>
        <row r="99">
          <cell r="B99">
            <v>45754</v>
          </cell>
          <cell r="D99">
            <v>220.80000000000055</v>
          </cell>
          <cell r="F99">
            <v>2.5607125460997904</v>
          </cell>
        </row>
        <row r="100">
          <cell r="B100">
            <v>45755</v>
          </cell>
          <cell r="D100">
            <v>201.59999999999911</v>
          </cell>
          <cell r="F100">
            <v>2.1485207605081329</v>
          </cell>
        </row>
        <row r="101">
          <cell r="B101">
            <v>45756</v>
          </cell>
          <cell r="D101">
            <v>192.00000000000017</v>
          </cell>
          <cell r="F101">
            <v>2.0241207725394301</v>
          </cell>
        </row>
        <row r="102">
          <cell r="B102">
            <v>45757</v>
          </cell>
          <cell r="D102">
            <v>240.00000000000023</v>
          </cell>
          <cell r="F102">
            <v>2.3979138149809689</v>
          </cell>
        </row>
        <row r="103">
          <cell r="B103">
            <v>45758</v>
          </cell>
          <cell r="D103">
            <v>204.80000000000052</v>
          </cell>
          <cell r="F103">
            <v>1.9779031136521723</v>
          </cell>
        </row>
        <row r="104">
          <cell r="B104">
            <v>45759</v>
          </cell>
          <cell r="D104">
            <v>80.000000000000071</v>
          </cell>
          <cell r="F104">
            <v>0.99905090164343957</v>
          </cell>
        </row>
        <row r="105">
          <cell r="B105">
            <v>45760</v>
          </cell>
          <cell r="D105">
            <v>304.00000000000028</v>
          </cell>
          <cell r="F105">
            <v>3.4310350665327394</v>
          </cell>
        </row>
        <row r="106">
          <cell r="B106">
            <v>45761</v>
          </cell>
          <cell r="D106">
            <v>211.19999999999894</v>
          </cell>
          <cell r="F106">
            <v>2.0343880942060295</v>
          </cell>
        </row>
        <row r="107">
          <cell r="B107">
            <v>45762</v>
          </cell>
          <cell r="D107">
            <v>204.80000000000052</v>
          </cell>
          <cell r="F107">
            <v>2.104008711911078</v>
          </cell>
        </row>
        <row r="108">
          <cell r="B108">
            <v>45763</v>
          </cell>
          <cell r="D108">
            <v>220.80000000000055</v>
          </cell>
          <cell r="F108">
            <v>2.2988505747126493</v>
          </cell>
        </row>
        <row r="109">
          <cell r="B109">
            <v>45764</v>
          </cell>
          <cell r="D109">
            <v>243.19999999999897</v>
          </cell>
          <cell r="F109">
            <v>2.5109181576963873</v>
          </cell>
        </row>
        <row r="110">
          <cell r="B110">
            <v>45765</v>
          </cell>
          <cell r="D110">
            <v>268.80000000000058</v>
          </cell>
          <cell r="F110">
            <v>2.6998523518245152</v>
          </cell>
        </row>
        <row r="111">
          <cell r="B111">
            <v>45766</v>
          </cell>
          <cell r="D111">
            <v>112.0000000000001</v>
          </cell>
          <cell r="F111">
            <v>1.2029558343357976</v>
          </cell>
        </row>
        <row r="112">
          <cell r="B112">
            <v>45767</v>
          </cell>
          <cell r="D112">
            <v>163.19999999999979</v>
          </cell>
          <cell r="F112">
            <v>1.6728338748859644</v>
          </cell>
        </row>
        <row r="113">
          <cell r="B113">
            <v>45768</v>
          </cell>
          <cell r="D113">
            <v>233.60000000000002</v>
          </cell>
          <cell r="F113">
            <v>2.2354922676466087</v>
          </cell>
        </row>
        <row r="114">
          <cell r="B114">
            <v>45769</v>
          </cell>
          <cell r="D114">
            <v>19.20000000000055</v>
          </cell>
          <cell r="F114">
            <v>0.21377751550444313</v>
          </cell>
        </row>
        <row r="115">
          <cell r="B115">
            <v>45770</v>
          </cell>
          <cell r="D115">
            <v>220.79999999999876</v>
          </cell>
          <cell r="F115">
            <v>2.557686961356672</v>
          </cell>
        </row>
        <row r="116">
          <cell r="B116">
            <v>45771</v>
          </cell>
          <cell r="D116">
            <v>201.6</v>
          </cell>
          <cell r="F116">
            <v>1.9138210919032836</v>
          </cell>
        </row>
        <row r="117">
          <cell r="B117">
            <v>45772</v>
          </cell>
          <cell r="D117">
            <v>201.60000000000088</v>
          </cell>
          <cell r="F117">
            <v>1.9384615384615469</v>
          </cell>
        </row>
        <row r="118">
          <cell r="B118">
            <v>45773</v>
          </cell>
          <cell r="D118">
            <v>233.60000000000002</v>
          </cell>
          <cell r="F118">
            <v>2.2456572104246177</v>
          </cell>
        </row>
        <row r="119">
          <cell r="B119">
            <v>45774</v>
          </cell>
          <cell r="D119">
            <v>214.39999999999947</v>
          </cell>
          <cell r="F119">
            <v>5.2886038480512942</v>
          </cell>
        </row>
        <row r="120">
          <cell r="B120">
            <v>45775</v>
          </cell>
          <cell r="D120">
            <v>220.80000000000055</v>
          </cell>
          <cell r="F120">
            <v>5.5484357331323171</v>
          </cell>
        </row>
        <row r="121">
          <cell r="B121">
            <v>45776</v>
          </cell>
          <cell r="D121">
            <v>67.2</v>
          </cell>
          <cell r="F121">
            <v>1.0141865378810746</v>
          </cell>
        </row>
        <row r="122">
          <cell r="B122">
            <v>45777</v>
          </cell>
          <cell r="D122">
            <v>220.799999999997</v>
          </cell>
          <cell r="F122">
            <v>3.8384646141542862</v>
          </cell>
        </row>
        <row r="123">
          <cell r="B123">
            <v>45778</v>
          </cell>
          <cell r="D123">
            <v>217.60000000000446</v>
          </cell>
          <cell r="F123">
            <v>2.9637297231038047</v>
          </cell>
        </row>
        <row r="124">
          <cell r="B124">
            <v>45779</v>
          </cell>
          <cell r="D124">
            <v>188.80000000000052</v>
          </cell>
          <cell r="F124">
            <v>2.3885128724144544</v>
          </cell>
        </row>
        <row r="125">
          <cell r="B125">
            <v>45780</v>
          </cell>
          <cell r="D125">
            <v>201.59999999999911</v>
          </cell>
          <cell r="F125">
            <v>2.6481019309076466</v>
          </cell>
        </row>
        <row r="126">
          <cell r="B126">
            <v>45781</v>
          </cell>
          <cell r="D126">
            <v>214.3999999999977</v>
          </cell>
          <cell r="F126">
            <v>2.800417972831736</v>
          </cell>
        </row>
        <row r="127">
          <cell r="B127">
            <v>45782</v>
          </cell>
          <cell r="D127">
            <v>211.2</v>
          </cell>
          <cell r="F127">
            <v>2.1307291088669404</v>
          </cell>
        </row>
      </sheetData>
      <sheetData sheetId="3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  <row r="113">
          <cell r="D113">
            <v>0</v>
          </cell>
          <cell r="F113">
            <v>0</v>
          </cell>
        </row>
        <row r="114">
          <cell r="D114">
            <v>0</v>
          </cell>
          <cell r="F114">
            <v>0</v>
          </cell>
        </row>
        <row r="115">
          <cell r="D115">
            <v>0</v>
          </cell>
          <cell r="F115">
            <v>0</v>
          </cell>
        </row>
        <row r="116">
          <cell r="D116">
            <v>0</v>
          </cell>
          <cell r="F116">
            <v>0</v>
          </cell>
        </row>
        <row r="117">
          <cell r="D117">
            <v>0</v>
          </cell>
          <cell r="F117">
            <v>0</v>
          </cell>
        </row>
        <row r="118">
          <cell r="D118">
            <v>0</v>
          </cell>
          <cell r="F118">
            <v>0</v>
          </cell>
        </row>
        <row r="119">
          <cell r="D119">
            <v>0</v>
          </cell>
          <cell r="F119">
            <v>0</v>
          </cell>
        </row>
        <row r="120">
          <cell r="D120">
            <v>0</v>
          </cell>
          <cell r="F120">
            <v>0</v>
          </cell>
        </row>
        <row r="121">
          <cell r="D121">
            <v>0</v>
          </cell>
          <cell r="F121">
            <v>0</v>
          </cell>
        </row>
        <row r="122">
          <cell r="D122">
            <v>0</v>
          </cell>
          <cell r="F122">
            <v>0</v>
          </cell>
        </row>
        <row r="123">
          <cell r="D123">
            <v>0</v>
          </cell>
          <cell r="F123">
            <v>0</v>
          </cell>
        </row>
        <row r="124">
          <cell r="D124">
            <v>0</v>
          </cell>
          <cell r="F124">
            <v>0</v>
          </cell>
        </row>
        <row r="125">
          <cell r="D125">
            <v>0</v>
          </cell>
          <cell r="F125">
            <v>0</v>
          </cell>
        </row>
        <row r="126">
          <cell r="D126">
            <v>0</v>
          </cell>
          <cell r="F126">
            <v>0</v>
          </cell>
        </row>
        <row r="127">
          <cell r="D127">
            <v>0</v>
          </cell>
          <cell r="F127">
            <v>0</v>
          </cell>
        </row>
      </sheetData>
      <sheetData sheetId="4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  <row r="113">
          <cell r="D113">
            <v>0</v>
          </cell>
          <cell r="F113">
            <v>0</v>
          </cell>
        </row>
        <row r="114">
          <cell r="D114">
            <v>0</v>
          </cell>
          <cell r="F114">
            <v>0</v>
          </cell>
        </row>
        <row r="115">
          <cell r="D115">
            <v>0</v>
          </cell>
          <cell r="F115">
            <v>0</v>
          </cell>
        </row>
        <row r="116">
          <cell r="D116">
            <v>0</v>
          </cell>
          <cell r="F116">
            <v>0</v>
          </cell>
        </row>
        <row r="117">
          <cell r="D117">
            <v>0</v>
          </cell>
          <cell r="F117">
            <v>0</v>
          </cell>
        </row>
        <row r="118">
          <cell r="D118">
            <v>0</v>
          </cell>
          <cell r="F118">
            <v>0</v>
          </cell>
        </row>
        <row r="119">
          <cell r="D119">
            <v>0</v>
          </cell>
          <cell r="F119">
            <v>0</v>
          </cell>
        </row>
        <row r="120">
          <cell r="D120">
            <v>0</v>
          </cell>
          <cell r="F120">
            <v>0</v>
          </cell>
        </row>
        <row r="121">
          <cell r="D121">
            <v>0</v>
          </cell>
          <cell r="F121">
            <v>0</v>
          </cell>
        </row>
        <row r="122">
          <cell r="D122">
            <v>0</v>
          </cell>
          <cell r="F122">
            <v>0</v>
          </cell>
        </row>
        <row r="123">
          <cell r="D123">
            <v>0</v>
          </cell>
          <cell r="F123">
            <v>0</v>
          </cell>
        </row>
        <row r="124">
          <cell r="D124">
            <v>0</v>
          </cell>
          <cell r="F124">
            <v>0</v>
          </cell>
        </row>
        <row r="125">
          <cell r="D125">
            <v>0</v>
          </cell>
          <cell r="F125">
            <v>0</v>
          </cell>
        </row>
        <row r="126">
          <cell r="D126">
            <v>0</v>
          </cell>
          <cell r="F126">
            <v>0</v>
          </cell>
        </row>
        <row r="127">
          <cell r="D127">
            <v>0</v>
          </cell>
          <cell r="F127">
            <v>0</v>
          </cell>
        </row>
      </sheetData>
      <sheetData sheetId="5"/>
      <sheetData sheetId="6">
        <row r="3">
          <cell r="H3">
            <v>775.36000000000092</v>
          </cell>
          <cell r="I3">
            <v>14.581562417722965</v>
          </cell>
        </row>
        <row r="4">
          <cell r="H4">
            <v>-8428.16</v>
          </cell>
          <cell r="I4">
            <v>-156.75631439943459</v>
          </cell>
        </row>
        <row r="5">
          <cell r="H5">
            <v>624.00000000000057</v>
          </cell>
          <cell r="I5">
            <v>12.828683620813729</v>
          </cell>
        </row>
        <row r="6">
          <cell r="H6">
            <v>924.79999999999768</v>
          </cell>
          <cell r="I6">
            <v>19.484240687679033</v>
          </cell>
        </row>
        <row r="7">
          <cell r="H7">
            <v>748.80000000000109</v>
          </cell>
          <cell r="I7">
            <v>12.915912031047885</v>
          </cell>
        </row>
        <row r="8">
          <cell r="H8">
            <v>700.79999999999916</v>
          </cell>
          <cell r="I8">
            <v>12.012135547899405</v>
          </cell>
        </row>
        <row r="9">
          <cell r="H9">
            <v>745.59999999999968</v>
          </cell>
          <cell r="I9">
            <v>14.085464918577847</v>
          </cell>
        </row>
        <row r="10">
          <cell r="H10">
            <v>835.20000000000209</v>
          </cell>
          <cell r="I10">
            <v>16.555661274976252</v>
          </cell>
        </row>
        <row r="11">
          <cell r="H11">
            <v>723.19999999999845</v>
          </cell>
          <cell r="I11">
            <v>11.047124417627716</v>
          </cell>
        </row>
        <row r="12">
          <cell r="H12">
            <v>844.80000000000109</v>
          </cell>
          <cell r="I12">
            <v>14.460058538589273</v>
          </cell>
        </row>
        <row r="13">
          <cell r="H13">
            <v>732.80000000000098</v>
          </cell>
          <cell r="I13">
            <v>12.988532232049504</v>
          </cell>
        </row>
        <row r="14">
          <cell r="H14">
            <v>783.99999999999886</v>
          </cell>
          <cell r="I14">
            <v>13.361055250690187</v>
          </cell>
        </row>
        <row r="15">
          <cell r="H15">
            <v>545.6</v>
          </cell>
          <cell r="I15">
            <v>9.3737651404518516</v>
          </cell>
        </row>
        <row r="16">
          <cell r="H16">
            <v>521.60000000000298</v>
          </cell>
          <cell r="I16">
            <v>8.9980678995308274</v>
          </cell>
        </row>
        <row r="17">
          <cell r="H17">
            <v>966.39999999999827</v>
          </cell>
          <cell r="I17">
            <v>17.817437637124545</v>
          </cell>
        </row>
        <row r="18">
          <cell r="H18">
            <v>1046.4000000000001</v>
          </cell>
          <cell r="I18">
            <v>15.624206769892346</v>
          </cell>
        </row>
        <row r="19">
          <cell r="H19">
            <v>704.8</v>
          </cell>
          <cell r="I19">
            <v>10.287999766447225</v>
          </cell>
        </row>
        <row r="20">
          <cell r="H20">
            <v>246.39999999999418</v>
          </cell>
          <cell r="I20">
            <v>3.9183881176151609</v>
          </cell>
        </row>
        <row r="21">
          <cell r="H21">
            <v>649.60000000000662</v>
          </cell>
          <cell r="I21">
            <v>13.089912545843038</v>
          </cell>
        </row>
        <row r="22">
          <cell r="H22">
            <v>710.39999999999645</v>
          </cell>
          <cell r="I22">
            <v>12.150859488582853</v>
          </cell>
        </row>
        <row r="23">
          <cell r="H23">
            <v>780.80000000000291</v>
          </cell>
          <cell r="I23">
            <v>13.335838357615039</v>
          </cell>
        </row>
        <row r="24">
          <cell r="H24">
            <v>591.99999999999523</v>
          </cell>
          <cell r="I24">
            <v>9.8699566522173257</v>
          </cell>
        </row>
        <row r="25">
          <cell r="H25">
            <v>793.60000000000491</v>
          </cell>
          <cell r="I25">
            <v>11.916989518575321</v>
          </cell>
        </row>
        <row r="26">
          <cell r="H26">
            <v>652.79999999999916</v>
          </cell>
          <cell r="I26">
            <v>9.200845665961932</v>
          </cell>
        </row>
        <row r="27">
          <cell r="H27">
            <v>624.00000000000057</v>
          </cell>
          <cell r="I27">
            <v>7.9421647490072367</v>
          </cell>
        </row>
        <row r="28">
          <cell r="H28">
            <v>1321.5999999999983</v>
          </cell>
          <cell r="I28">
            <v>18.492451061328982</v>
          </cell>
        </row>
        <row r="29">
          <cell r="H29">
            <v>620.79999999999916</v>
          </cell>
          <cell r="I29">
            <v>8.6288136771144508</v>
          </cell>
        </row>
        <row r="30">
          <cell r="H30">
            <v>806.40000000000009</v>
          </cell>
          <cell r="I30">
            <v>11.645942550149476</v>
          </cell>
        </row>
        <row r="31">
          <cell r="H31">
            <v>857.6000000000015</v>
          </cell>
          <cell r="I31">
            <v>11.233070494852402</v>
          </cell>
        </row>
        <row r="32">
          <cell r="H32">
            <v>662.39999999999804</v>
          </cell>
          <cell r="I32">
            <v>9.297364062543835</v>
          </cell>
        </row>
        <row r="33">
          <cell r="H33">
            <v>646.39999999999986</v>
          </cell>
          <cell r="I33">
            <v>8.8708349344019304</v>
          </cell>
        </row>
        <row r="34">
          <cell r="H34">
            <v>697.60000000000127</v>
          </cell>
          <cell r="I34">
            <v>9.7309210618086635</v>
          </cell>
        </row>
        <row r="35">
          <cell r="H35">
            <v>671.99999999999886</v>
          </cell>
          <cell r="I35">
            <v>10.537374751070184</v>
          </cell>
        </row>
        <row r="36">
          <cell r="H36">
            <v>921.6000000000015</v>
          </cell>
          <cell r="I36">
            <v>12.907020713415424</v>
          </cell>
        </row>
        <row r="37">
          <cell r="H37">
            <v>822.40000000000009</v>
          </cell>
          <cell r="I37">
            <v>11.948972771917591</v>
          </cell>
        </row>
        <row r="38">
          <cell r="H38">
            <v>643.20000000000027</v>
          </cell>
          <cell r="I38">
            <v>9.7439781851234706</v>
          </cell>
        </row>
        <row r="39">
          <cell r="H39">
            <v>604.20000000000005</v>
          </cell>
          <cell r="I39">
            <v>11.418312387791744</v>
          </cell>
        </row>
        <row r="40">
          <cell r="H40">
            <v>537.60000000000127</v>
          </cell>
          <cell r="I40">
            <v>7.6433121019108459</v>
          </cell>
        </row>
        <row r="41">
          <cell r="H41">
            <v>710.39999999999986</v>
          </cell>
          <cell r="I41">
            <v>9.1938552330171195</v>
          </cell>
        </row>
        <row r="42">
          <cell r="H42">
            <v>624.00000000000057</v>
          </cell>
          <cell r="I42">
            <v>7.6987612890490125</v>
          </cell>
        </row>
        <row r="43">
          <cell r="H43">
            <v>902.39999999999827</v>
          </cell>
          <cell r="I43">
            <v>10.692956678358119</v>
          </cell>
        </row>
        <row r="44">
          <cell r="H44">
            <v>624.00000000000227</v>
          </cell>
          <cell r="I44">
            <v>8.2243778996204444</v>
          </cell>
        </row>
        <row r="45">
          <cell r="H45">
            <v>438.39999999999793</v>
          </cell>
          <cell r="I45">
            <v>10.876252853031605</v>
          </cell>
        </row>
        <row r="46">
          <cell r="H46">
            <v>1030.4000000000001</v>
          </cell>
          <cell r="I46">
            <v>11.94542018803835</v>
          </cell>
        </row>
        <row r="47">
          <cell r="H47">
            <v>659.20000000000027</v>
          </cell>
          <cell r="I47">
            <v>8.1450088344680189</v>
          </cell>
        </row>
        <row r="48">
          <cell r="H48">
            <v>806.4000000000018</v>
          </cell>
          <cell r="I48">
            <v>10.201912858661021</v>
          </cell>
        </row>
        <row r="49">
          <cell r="H49">
            <v>566.39999999999623</v>
          </cell>
          <cell r="I49">
            <v>7.8081058726219492</v>
          </cell>
        </row>
        <row r="50">
          <cell r="H50">
            <v>617.60000000000309</v>
          </cell>
          <cell r="I50">
            <v>7.3510682616199858</v>
          </cell>
        </row>
        <row r="51">
          <cell r="H51">
            <v>767.99999999999886</v>
          </cell>
          <cell r="I51">
            <v>9.3344353152802615</v>
          </cell>
        </row>
        <row r="52">
          <cell r="H52">
            <v>640.00000000000057</v>
          </cell>
          <cell r="I52">
            <v>7.5621514320824348</v>
          </cell>
        </row>
        <row r="53">
          <cell r="H53">
            <v>844.79999999999927</v>
          </cell>
          <cell r="I53">
            <v>9.7088940732993834</v>
          </cell>
        </row>
        <row r="54">
          <cell r="H54">
            <v>710.4</v>
          </cell>
          <cell r="I54">
            <v>7.8971941838232027</v>
          </cell>
        </row>
        <row r="55">
          <cell r="H55">
            <v>620.80000000000086</v>
          </cell>
          <cell r="I55">
            <v>7.9987630778745666</v>
          </cell>
        </row>
        <row r="56">
          <cell r="H56">
            <v>431.99999999999864</v>
          </cell>
          <cell r="I56">
            <v>5.2154386642681922</v>
          </cell>
        </row>
        <row r="57">
          <cell r="H57">
            <v>624.00000000000227</v>
          </cell>
          <cell r="I57">
            <v>6.6160566605878355</v>
          </cell>
        </row>
        <row r="58">
          <cell r="H58">
            <v>783.99999999999795</v>
          </cell>
          <cell r="I58">
            <v>8.0363274803448039</v>
          </cell>
        </row>
        <row r="59">
          <cell r="H59">
            <v>646.40000000000168</v>
          </cell>
          <cell r="I59">
            <v>6.8667339459287371</v>
          </cell>
        </row>
        <row r="60">
          <cell r="H60">
            <v>563.20000000000016</v>
          </cell>
          <cell r="I60">
            <v>5.9769919769070778</v>
          </cell>
        </row>
        <row r="61">
          <cell r="H61">
            <v>649.59999999999854</v>
          </cell>
          <cell r="I61">
            <v>6.7738638970572742</v>
          </cell>
        </row>
        <row r="62">
          <cell r="H62">
            <v>633.60000000000036</v>
          </cell>
          <cell r="I62">
            <v>6.9957711799843256</v>
          </cell>
        </row>
        <row r="63">
          <cell r="H63">
            <v>614.40000000000077</v>
          </cell>
          <cell r="I63">
            <v>6.7332244736928706</v>
          </cell>
        </row>
        <row r="64">
          <cell r="H64">
            <v>681.59999999999945</v>
          </cell>
          <cell r="I64">
            <v>6.6735856815555978</v>
          </cell>
        </row>
        <row r="65">
          <cell r="H65">
            <v>518.40000000000066</v>
          </cell>
          <cell r="I65">
            <v>5.9676750932449316</v>
          </cell>
        </row>
        <row r="66">
          <cell r="H66">
            <v>556.79999999999905</v>
          </cell>
          <cell r="I66">
            <v>6.4489975561449526</v>
          </cell>
        </row>
        <row r="67">
          <cell r="H67">
            <v>812.80000000000018</v>
          </cell>
          <cell r="I67">
            <v>8.7402548524114216</v>
          </cell>
        </row>
        <row r="68">
          <cell r="H68">
            <v>687.99999999999977</v>
          </cell>
          <cell r="I68">
            <v>6.6728739913097437</v>
          </cell>
        </row>
        <row r="69">
          <cell r="H69">
            <v>704.00000000000068</v>
          </cell>
          <cell r="I69">
            <v>6.9020961195317616</v>
          </cell>
        </row>
        <row r="70">
          <cell r="H70">
            <v>543.99999999999875</v>
          </cell>
          <cell r="I70">
            <v>5.7376098214379754</v>
          </cell>
        </row>
        <row r="71">
          <cell r="H71">
            <v>707.20000000000073</v>
          </cell>
          <cell r="I71">
            <v>8.078500359831402</v>
          </cell>
        </row>
        <row r="72">
          <cell r="H72">
            <v>771.20000000000073</v>
          </cell>
          <cell r="I72">
            <v>7.555747148959524</v>
          </cell>
        </row>
        <row r="73">
          <cell r="H73">
            <v>748.79999999999973</v>
          </cell>
          <cell r="I73">
            <v>7.7955338087553985</v>
          </cell>
        </row>
        <row r="74">
          <cell r="H74">
            <v>576</v>
          </cell>
          <cell r="I74">
            <v>6.4519742369084288</v>
          </cell>
        </row>
        <row r="75">
          <cell r="H75">
            <v>668.79999999999916</v>
          </cell>
          <cell r="I75">
            <v>6.9318629381646231</v>
          </cell>
        </row>
        <row r="76">
          <cell r="H76">
            <v>404</v>
          </cell>
          <cell r="I76">
            <v>4.2212168388937066</v>
          </cell>
        </row>
        <row r="77">
          <cell r="H77">
            <v>780.79999999999927</v>
          </cell>
          <cell r="I77">
            <v>8.3193930934546501</v>
          </cell>
        </row>
        <row r="78">
          <cell r="H78">
            <v>579.20000000000005</v>
          </cell>
          <cell r="I78">
            <v>6.6334535875851799</v>
          </cell>
        </row>
        <row r="79">
          <cell r="H79">
            <v>581.4</v>
          </cell>
          <cell r="I79">
            <v>6.0904453127455183</v>
          </cell>
        </row>
        <row r="80">
          <cell r="H80">
            <v>652.79999999999916</v>
          </cell>
          <cell r="I80">
            <v>6.5022510857006175</v>
          </cell>
        </row>
        <row r="81">
          <cell r="H81">
            <v>617.60000000000662</v>
          </cell>
          <cell r="I81">
            <v>7.6162288814897838</v>
          </cell>
        </row>
        <row r="82">
          <cell r="H82">
            <v>563.19999999999834</v>
          </cell>
          <cell r="I82">
            <v>5.8926310723290989</v>
          </cell>
        </row>
        <row r="83">
          <cell r="H83">
            <v>579.19999999999663</v>
          </cell>
          <cell r="I83">
            <v>6.3003089239872585</v>
          </cell>
        </row>
        <row r="84">
          <cell r="H84">
            <v>800.00000000000068</v>
          </cell>
          <cell r="I84">
            <v>7.9402102170655038</v>
          </cell>
        </row>
        <row r="85">
          <cell r="H85">
            <v>211.20000000000161</v>
          </cell>
          <cell r="I85">
            <v>2.2612177599811738</v>
          </cell>
        </row>
        <row r="86">
          <cell r="H86">
            <v>915.19999999999868</v>
          </cell>
          <cell r="I86">
            <v>10.018061408789873</v>
          </cell>
        </row>
        <row r="87">
          <cell r="H87">
            <v>672.00000000000068</v>
          </cell>
          <cell r="I87">
            <v>8.5218626356903808</v>
          </cell>
        </row>
        <row r="88">
          <cell r="H88">
            <v>374.39999999999782</v>
          </cell>
          <cell r="I88">
            <v>4.3419770840098089</v>
          </cell>
        </row>
        <row r="89">
          <cell r="H89">
            <v>623.99999999999886</v>
          </cell>
          <cell r="I89">
            <v>6.2047569803515916</v>
          </cell>
        </row>
        <row r="90">
          <cell r="H90">
            <v>537.6000000000048</v>
          </cell>
          <cell r="I90">
            <v>5.23160762942784</v>
          </cell>
        </row>
        <row r="91">
          <cell r="H91">
            <v>614.39999999999986</v>
          </cell>
          <cell r="I91">
            <v>5.8081715225652752</v>
          </cell>
        </row>
        <row r="92">
          <cell r="H92">
            <v>559.99999999999864</v>
          </cell>
          <cell r="I92">
            <v>5.3531655370849975</v>
          </cell>
        </row>
        <row r="93">
          <cell r="H93">
            <v>460.79999999999899</v>
          </cell>
          <cell r="I93">
            <v>4.3550993790580863</v>
          </cell>
        </row>
        <row r="94">
          <cell r="H94">
            <v>563.19999999999845</v>
          </cell>
          <cell r="I94">
            <v>5.3218429905128932</v>
          </cell>
        </row>
        <row r="95">
          <cell r="H95">
            <v>547.20000000000016</v>
          </cell>
          <cell r="I95">
            <v>5.1566210562026473</v>
          </cell>
        </row>
        <row r="96">
          <cell r="H96">
            <v>534.40000000000146</v>
          </cell>
          <cell r="I96">
            <v>5.054670651886056</v>
          </cell>
        </row>
        <row r="97">
          <cell r="H97">
            <v>451.20000000000005</v>
          </cell>
          <cell r="I97">
            <v>4.9557910923169866</v>
          </cell>
        </row>
        <row r="98">
          <cell r="H98">
            <v>473.59999999999758</v>
          </cell>
          <cell r="I98">
            <v>5.4282668745056863</v>
          </cell>
        </row>
        <row r="99">
          <cell r="H99">
            <v>563.20000000000186</v>
          </cell>
          <cell r="I99">
            <v>6.531672581355993</v>
          </cell>
        </row>
        <row r="100">
          <cell r="H100">
            <v>400.00000000000034</v>
          </cell>
          <cell r="I100">
            <v>4.2629380168812387</v>
          </cell>
        </row>
        <row r="101">
          <cell r="H101">
            <v>451.20000000000186</v>
          </cell>
          <cell r="I101">
            <v>4.7566838154676763</v>
          </cell>
        </row>
        <row r="102">
          <cell r="H102">
            <v>1047.8000000000002</v>
          </cell>
          <cell r="I102">
            <v>10.468892063904406</v>
          </cell>
        </row>
        <row r="103">
          <cell r="H103">
            <v>528.00000000000045</v>
          </cell>
          <cell r="I103">
            <v>5.0992814648844975</v>
          </cell>
        </row>
        <row r="104">
          <cell r="H104">
            <v>492.79999999999546</v>
          </cell>
          <cell r="I104">
            <v>6.1541535541235257</v>
          </cell>
        </row>
        <row r="105">
          <cell r="H105">
            <v>470.40000000000146</v>
          </cell>
          <cell r="I105">
            <v>5.3090753134769866</v>
          </cell>
        </row>
        <row r="106">
          <cell r="H106">
            <v>358.40000000000134</v>
          </cell>
          <cell r="I106">
            <v>3.4522949477435954</v>
          </cell>
        </row>
        <row r="107">
          <cell r="H107">
            <v>662.39999999999986</v>
          </cell>
          <cell r="I107">
            <v>6.8051531775873748</v>
          </cell>
        </row>
        <row r="108">
          <cell r="H108">
            <v>588.79999999999905</v>
          </cell>
          <cell r="I108">
            <v>6.130268199233706</v>
          </cell>
        </row>
        <row r="109">
          <cell r="H109">
            <v>643.20000000000198</v>
          </cell>
          <cell r="I109">
            <v>6.6407177591707569</v>
          </cell>
        </row>
        <row r="110">
          <cell r="H110">
            <v>463.99999999999682</v>
          </cell>
          <cell r="I110">
            <v>4.6604594168398954</v>
          </cell>
        </row>
        <row r="111">
          <cell r="H111">
            <v>393.60000000000105</v>
          </cell>
          <cell r="I111">
            <v>4.2275305035229538</v>
          </cell>
        </row>
        <row r="112">
          <cell r="H112">
            <v>476.80000000000075</v>
          </cell>
          <cell r="I112">
            <v>4.8872989678041057</v>
          </cell>
        </row>
        <row r="113">
          <cell r="H113">
            <v>560.00000000000045</v>
          </cell>
          <cell r="I113">
            <v>5.3590568060021475</v>
          </cell>
        </row>
        <row r="114">
          <cell r="H114">
            <v>364.79999999999893</v>
          </cell>
          <cell r="I114">
            <v>4.0617727945842903</v>
          </cell>
        </row>
        <row r="115">
          <cell r="H115">
            <v>396.80000000000069</v>
          </cell>
          <cell r="I115">
            <v>4.5964229450468066</v>
          </cell>
        </row>
        <row r="116">
          <cell r="H116">
            <v>422.39999999999964</v>
          </cell>
          <cell r="I116">
            <v>4.0099108592259238</v>
          </cell>
        </row>
        <row r="117">
          <cell r="H117">
            <v>460.79999999999899</v>
          </cell>
          <cell r="I117">
            <v>4.4307692307692204</v>
          </cell>
        </row>
        <row r="118">
          <cell r="H118">
            <v>608.00000000000227</v>
          </cell>
          <cell r="I118">
            <v>5.8448612326120406</v>
          </cell>
        </row>
        <row r="119">
          <cell r="H119">
            <v>243.19999999999808</v>
          </cell>
          <cell r="I119">
            <v>5.9990133201775544</v>
          </cell>
        </row>
        <row r="120">
          <cell r="H120">
            <v>211.20000000000161</v>
          </cell>
          <cell r="I120">
            <v>5.3071993969092004</v>
          </cell>
        </row>
        <row r="121">
          <cell r="H121">
            <v>297.60000000000093</v>
          </cell>
          <cell r="I121">
            <v>4.4913975249019158</v>
          </cell>
        </row>
        <row r="122">
          <cell r="H122">
            <v>281.59999999999741</v>
          </cell>
          <cell r="I122">
            <v>4.8954331310953432</v>
          </cell>
        </row>
        <row r="123">
          <cell r="H123">
            <v>374.4000000000014</v>
          </cell>
          <cell r="I123">
            <v>5.0993584941638144</v>
          </cell>
        </row>
        <row r="124">
          <cell r="H124">
            <v>275.19999999999993</v>
          </cell>
          <cell r="I124">
            <v>3.4815611360617362</v>
          </cell>
        </row>
        <row r="125">
          <cell r="H125">
            <v>323.19999999999817</v>
          </cell>
          <cell r="I125">
            <v>4.2453697622487612</v>
          </cell>
        </row>
        <row r="126">
          <cell r="H126">
            <v>284.80000000000234</v>
          </cell>
          <cell r="I126">
            <v>3.7199582027168541</v>
          </cell>
        </row>
        <row r="127">
          <cell r="H127">
            <v>380.79999999999893</v>
          </cell>
          <cell r="I127">
            <v>3.8417691508358365</v>
          </cell>
        </row>
      </sheetData>
      <sheetData sheetId="7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  <row r="113">
          <cell r="D113">
            <v>0</v>
          </cell>
          <cell r="F113">
            <v>0</v>
          </cell>
        </row>
        <row r="114">
          <cell r="D114">
            <v>0</v>
          </cell>
          <cell r="F114">
            <v>0</v>
          </cell>
        </row>
        <row r="115">
          <cell r="D115">
            <v>0</v>
          </cell>
          <cell r="F115">
            <v>0</v>
          </cell>
        </row>
        <row r="116">
          <cell r="D116">
            <v>0</v>
          </cell>
          <cell r="F116">
            <v>0</v>
          </cell>
        </row>
        <row r="117">
          <cell r="D117">
            <v>0</v>
          </cell>
          <cell r="F117">
            <v>0</v>
          </cell>
        </row>
        <row r="118">
          <cell r="D118">
            <v>0</v>
          </cell>
          <cell r="F118">
            <v>0</v>
          </cell>
        </row>
        <row r="119">
          <cell r="D119">
            <v>0</v>
          </cell>
          <cell r="F119">
            <v>0</v>
          </cell>
        </row>
        <row r="120">
          <cell r="D120">
            <v>0</v>
          </cell>
          <cell r="F120">
            <v>0</v>
          </cell>
        </row>
        <row r="121">
          <cell r="D121">
            <v>0</v>
          </cell>
          <cell r="F121">
            <v>0</v>
          </cell>
        </row>
        <row r="122">
          <cell r="D122">
            <v>0</v>
          </cell>
          <cell r="F122">
            <v>0</v>
          </cell>
        </row>
        <row r="123">
          <cell r="D123">
            <v>0</v>
          </cell>
          <cell r="F123">
            <v>0</v>
          </cell>
        </row>
        <row r="124">
          <cell r="D124">
            <v>0</v>
          </cell>
          <cell r="F124">
            <v>0</v>
          </cell>
        </row>
        <row r="125">
          <cell r="D125">
            <v>0</v>
          </cell>
          <cell r="F125">
            <v>0</v>
          </cell>
        </row>
        <row r="126">
          <cell r="D126">
            <v>0</v>
          </cell>
          <cell r="F126">
            <v>0</v>
          </cell>
        </row>
        <row r="127">
          <cell r="D127">
            <v>0</v>
          </cell>
          <cell r="F127">
            <v>0</v>
          </cell>
        </row>
      </sheetData>
      <sheetData sheetId="8">
        <row r="3">
          <cell r="D3">
            <v>0</v>
          </cell>
          <cell r="F3">
            <v>0</v>
          </cell>
        </row>
        <row r="4">
          <cell r="D4">
            <v>6.4000000000010715</v>
          </cell>
          <cell r="F4">
            <v>0.11903433396572316</v>
          </cell>
        </row>
        <row r="5">
          <cell r="D5">
            <v>12.800000000000367</v>
          </cell>
          <cell r="F5">
            <v>0.26315248452951973</v>
          </cell>
        </row>
        <row r="6">
          <cell r="D6">
            <v>6.3999999999992951</v>
          </cell>
          <cell r="F6">
            <v>0.13483903590087845</v>
          </cell>
        </row>
        <row r="7">
          <cell r="D7">
            <v>-6.3999999999992951</v>
          </cell>
          <cell r="F7">
            <v>-0.11039241052176448</v>
          </cell>
        </row>
        <row r="8">
          <cell r="D8">
            <v>-3.1999999999996476</v>
          </cell>
          <cell r="F8">
            <v>-5.4849934008667105E-2</v>
          </cell>
        </row>
        <row r="9">
          <cell r="D9">
            <v>41.599999999998971</v>
          </cell>
          <cell r="F9">
            <v>0.7858843087618349</v>
          </cell>
        </row>
        <row r="10">
          <cell r="D10">
            <v>9.6000000000007191</v>
          </cell>
          <cell r="F10">
            <v>0.19029495718364889</v>
          </cell>
        </row>
        <row r="11">
          <cell r="D11">
            <v>15.999999999998238</v>
          </cell>
          <cell r="F11">
            <v>0.24440540746961334</v>
          </cell>
        </row>
        <row r="12">
          <cell r="D12">
            <v>19.200000000001438</v>
          </cell>
          <cell r="F12">
            <v>0.32863769405887133</v>
          </cell>
        </row>
        <row r="13">
          <cell r="D13">
            <v>19.199999999999662</v>
          </cell>
          <cell r="F13">
            <v>0.34031088817596311</v>
          </cell>
        </row>
        <row r="14">
          <cell r="D14">
            <v>12.800000000000367</v>
          </cell>
          <cell r="F14">
            <v>0.21813967756229535</v>
          </cell>
        </row>
        <row r="15">
          <cell r="D15">
            <v>25.599999999998957</v>
          </cell>
          <cell r="F15">
            <v>0.43982475732323606</v>
          </cell>
        </row>
        <row r="16">
          <cell r="D16">
            <v>32.000000000001805</v>
          </cell>
          <cell r="F16">
            <v>0.55202870549271676</v>
          </cell>
        </row>
        <row r="17">
          <cell r="D17">
            <v>35.199999999999676</v>
          </cell>
          <cell r="F17">
            <v>0.64897951658400188</v>
          </cell>
        </row>
        <row r="18">
          <cell r="D18">
            <v>28.800000000000381</v>
          </cell>
          <cell r="F18">
            <v>0.43002403953832707</v>
          </cell>
        </row>
        <row r="19">
          <cell r="D19">
            <v>19.199999999997885</v>
          </cell>
          <cell r="F19">
            <v>0.28026333075449056</v>
          </cell>
        </row>
        <row r="20">
          <cell r="D20">
            <v>48.000000000000043</v>
          </cell>
          <cell r="F20">
            <v>0.76332236057440073</v>
          </cell>
        </row>
        <row r="21">
          <cell r="D21">
            <v>41.600000000000747</v>
          </cell>
          <cell r="F21">
            <v>0.83827026155645723</v>
          </cell>
        </row>
        <row r="22">
          <cell r="D22">
            <v>83.199999999999719</v>
          </cell>
          <cell r="F22">
            <v>1.4230736337979941</v>
          </cell>
        </row>
        <row r="23">
          <cell r="D23">
            <v>323.20000000000169</v>
          </cell>
          <cell r="F23">
            <v>5.5201625988488559</v>
          </cell>
        </row>
        <row r="24">
          <cell r="D24">
            <v>121.59999999999904</v>
          </cell>
          <cell r="F24">
            <v>2.0273424474824782</v>
          </cell>
        </row>
        <row r="25">
          <cell r="D25">
            <v>25.600000000000733</v>
          </cell>
          <cell r="F25">
            <v>0.38441901672824474</v>
          </cell>
        </row>
        <row r="26">
          <cell r="D26">
            <v>160.00000000000014</v>
          </cell>
          <cell r="F26">
            <v>2.25510923185342</v>
          </cell>
        </row>
        <row r="27">
          <cell r="D27">
            <v>28.799999999998604</v>
          </cell>
          <cell r="F27">
            <v>0.36656144995416207</v>
          </cell>
        </row>
        <row r="28">
          <cell r="D28">
            <v>-124.80000000000047</v>
          </cell>
          <cell r="F28">
            <v>-1.7462605118446342</v>
          </cell>
        </row>
        <row r="29">
          <cell r="D29">
            <v>-419.20000000000005</v>
          </cell>
          <cell r="F29">
            <v>-5.8266731531030649</v>
          </cell>
        </row>
        <row r="30">
          <cell r="D30">
            <v>-121.59999999999904</v>
          </cell>
          <cell r="F30">
            <v>-1.7561341940701449</v>
          </cell>
        </row>
        <row r="31">
          <cell r="D31">
            <v>-339.19999999999993</v>
          </cell>
          <cell r="F31">
            <v>-4.4429308673669858</v>
          </cell>
        </row>
        <row r="32">
          <cell r="D32">
            <v>22.399999999999309</v>
          </cell>
          <cell r="F32">
            <v>0.31440361564157016</v>
          </cell>
        </row>
        <row r="33">
          <cell r="D33">
            <v>22.400000000001086</v>
          </cell>
          <cell r="F33">
            <v>0.30740517099414127</v>
          </cell>
        </row>
        <row r="34">
          <cell r="D34"/>
          <cell r="F34">
            <v>0</v>
          </cell>
        </row>
        <row r="35">
          <cell r="D35"/>
          <cell r="F35">
            <v>0</v>
          </cell>
        </row>
        <row r="36">
          <cell r="D36"/>
          <cell r="F36">
            <v>0</v>
          </cell>
        </row>
        <row r="37">
          <cell r="D37"/>
          <cell r="F37">
            <v>0</v>
          </cell>
        </row>
        <row r="38">
          <cell r="D38"/>
          <cell r="F38">
            <v>0</v>
          </cell>
        </row>
        <row r="39">
          <cell r="D39"/>
          <cell r="F39">
            <v>0</v>
          </cell>
        </row>
        <row r="40">
          <cell r="D40"/>
          <cell r="F40">
            <v>0</v>
          </cell>
        </row>
        <row r="41">
          <cell r="D41"/>
          <cell r="F41">
            <v>0</v>
          </cell>
        </row>
        <row r="42">
          <cell r="D42"/>
          <cell r="F42">
            <v>0</v>
          </cell>
        </row>
        <row r="43">
          <cell r="D43"/>
          <cell r="F43">
            <v>0</v>
          </cell>
        </row>
        <row r="44">
          <cell r="D44"/>
          <cell r="F44">
            <v>0</v>
          </cell>
        </row>
        <row r="45">
          <cell r="D45"/>
          <cell r="F45">
            <v>0</v>
          </cell>
        </row>
        <row r="46">
          <cell r="D46">
            <v>16.000000000000014</v>
          </cell>
          <cell r="F46">
            <v>0.18548789111860808</v>
          </cell>
        </row>
        <row r="47">
          <cell r="D47">
            <v>41.600000000000747</v>
          </cell>
          <cell r="F47">
            <v>0.51400541188391324</v>
          </cell>
        </row>
        <row r="48">
          <cell r="D48">
            <v>-6.4000000000010715</v>
          </cell>
          <cell r="F48">
            <v>-8.0967562370338947E-2</v>
          </cell>
        </row>
        <row r="49">
          <cell r="D49">
            <v>0</v>
          </cell>
          <cell r="F49">
            <v>0</v>
          </cell>
        </row>
        <row r="50">
          <cell r="D50">
            <v>41.600000000000747</v>
          </cell>
          <cell r="F50">
            <v>0.49514967565316609</v>
          </cell>
        </row>
        <row r="51">
          <cell r="D51">
            <v>9.6000000000007191</v>
          </cell>
          <cell r="F51">
            <v>0.11668044144101219</v>
          </cell>
        </row>
        <row r="52">
          <cell r="D52">
            <v>9.5999999999971664</v>
          </cell>
          <cell r="F52">
            <v>0.11343227148120294</v>
          </cell>
        </row>
        <row r="53">
          <cell r="D53">
            <v>28.800000000002157</v>
          </cell>
          <cell r="F53">
            <v>0.33098502522614043</v>
          </cell>
        </row>
        <row r="54">
          <cell r="D54">
            <v>12.79999999999859</v>
          </cell>
          <cell r="F54">
            <v>0.14229178709589788</v>
          </cell>
        </row>
        <row r="55">
          <cell r="D55">
            <v>9.6000000000007191</v>
          </cell>
          <cell r="F55">
            <v>0.12369221254446115</v>
          </cell>
        </row>
        <row r="56">
          <cell r="D56">
            <v>35.199999999999676</v>
          </cell>
          <cell r="F56">
            <v>0.42496166894036869</v>
          </cell>
        </row>
        <row r="57">
          <cell r="D57">
            <v>3.1999999999996476</v>
          </cell>
          <cell r="F57">
            <v>3.3928495695318375E-2</v>
          </cell>
        </row>
        <row r="58">
          <cell r="D58">
            <v>25.60000000000251</v>
          </cell>
          <cell r="F58">
            <v>0.26241069323577509</v>
          </cell>
        </row>
        <row r="59">
          <cell r="D59">
            <v>73.599999999999</v>
          </cell>
          <cell r="F59">
            <v>0.78185584532850683</v>
          </cell>
        </row>
        <row r="60">
          <cell r="D60">
            <v>3.1999999999978712</v>
          </cell>
          <cell r="F60">
            <v>3.3960181686949434E-2</v>
          </cell>
        </row>
        <row r="61">
          <cell r="D61">
            <v>48.000000000000043</v>
          </cell>
          <cell r="F61">
            <v>0.50053181505349476</v>
          </cell>
        </row>
        <row r="62">
          <cell r="D62">
            <v>-6.3999999999992951</v>
          </cell>
          <cell r="F62">
            <v>-7.0664355353369207E-2</v>
          </cell>
        </row>
        <row r="63">
          <cell r="D63">
            <v>28.800000000000381</v>
          </cell>
          <cell r="F63">
            <v>0.31561989720435707</v>
          </cell>
        </row>
        <row r="64">
          <cell r="D64">
            <v>19.199999999999662</v>
          </cell>
          <cell r="F64">
            <v>0.187988329057901</v>
          </cell>
        </row>
        <row r="65">
          <cell r="D65">
            <v>9.6000000000007191</v>
          </cell>
          <cell r="F65">
            <v>0.11051250172676612</v>
          </cell>
        </row>
        <row r="66">
          <cell r="D66">
            <v>22.399999999999309</v>
          </cell>
          <cell r="F66">
            <v>0.25944243041961695</v>
          </cell>
        </row>
        <row r="67">
          <cell r="D67">
            <v>28.799999999998604</v>
          </cell>
          <cell r="F67">
            <v>0.309694069573618</v>
          </cell>
        </row>
        <row r="68">
          <cell r="D68">
            <v>3.2000000000032003</v>
          </cell>
          <cell r="F68">
            <v>3.1036623215425201E-2</v>
          </cell>
        </row>
        <row r="69">
          <cell r="D69">
            <v>44.799999999998619</v>
          </cell>
          <cell r="F69">
            <v>0.4392242985156436</v>
          </cell>
        </row>
        <row r="70">
          <cell r="D70">
            <v>12.800000000000367</v>
          </cell>
          <cell r="F70">
            <v>0.13500258403383891</v>
          </cell>
        </row>
        <row r="71">
          <cell r="D71">
            <v>9.6000000000007191</v>
          </cell>
          <cell r="F71">
            <v>0.10966290081219908</v>
          </cell>
        </row>
        <row r="72">
          <cell r="D72">
            <v>9.5999999999971664</v>
          </cell>
          <cell r="F72">
            <v>9.4054943762953772E-2</v>
          </cell>
        </row>
        <row r="73">
          <cell r="D73">
            <v>0</v>
          </cell>
          <cell r="F73">
            <v>0</v>
          </cell>
        </row>
        <row r="74">
          <cell r="D74">
            <v>32.000000000001805</v>
          </cell>
          <cell r="F74">
            <v>0.3584430131615996</v>
          </cell>
        </row>
        <row r="75">
          <cell r="D75">
            <v>3.2000000000014239</v>
          </cell>
          <cell r="F75">
            <v>3.3166808316591946E-2</v>
          </cell>
        </row>
        <row r="76">
          <cell r="D76">
            <v>6.3999999999975188</v>
          </cell>
          <cell r="F76">
            <v>6.6870761804230808E-2</v>
          </cell>
        </row>
        <row r="77">
          <cell r="D77">
            <v>19.200000000001438</v>
          </cell>
          <cell r="F77">
            <v>0.2045752400029987</v>
          </cell>
        </row>
        <row r="78">
          <cell r="D78">
            <v>19.199999999997885</v>
          </cell>
          <cell r="F78">
            <v>0.21989348909119724</v>
          </cell>
        </row>
        <row r="79">
          <cell r="D79">
            <v>9.6000000000007191</v>
          </cell>
          <cell r="F79">
            <v>0.10056462848703365</v>
          </cell>
        </row>
        <row r="80">
          <cell r="D80">
            <v>19.200000000001438</v>
          </cell>
          <cell r="F80">
            <v>0.1912426789912092</v>
          </cell>
        </row>
        <row r="81">
          <cell r="D81">
            <v>95.999999999998309</v>
          </cell>
          <cell r="F81">
            <v>1.1838697743248034</v>
          </cell>
        </row>
        <row r="82">
          <cell r="D82">
            <v>67.200000000001481</v>
          </cell>
          <cell r="F82">
            <v>0.70309802567564872</v>
          </cell>
        </row>
        <row r="83">
          <cell r="D83">
            <v>105.59999999999903</v>
          </cell>
          <cell r="F83">
            <v>1.1486751076882808</v>
          </cell>
        </row>
        <row r="84">
          <cell r="D84">
            <v>64.000000000000057</v>
          </cell>
          <cell r="F84">
            <v>0.63521681736524038</v>
          </cell>
        </row>
        <row r="85">
          <cell r="D85">
            <v>108.80000000000223</v>
          </cell>
          <cell r="F85">
            <v>1.1648697551418317</v>
          </cell>
        </row>
        <row r="86">
          <cell r="D86">
            <v>86.39999999999759</v>
          </cell>
          <cell r="F86">
            <v>0.94576104208852918</v>
          </cell>
        </row>
        <row r="87">
          <cell r="D87">
            <v>105.6000000000008</v>
          </cell>
          <cell r="F87">
            <v>1.3391498427513544</v>
          </cell>
        </row>
        <row r="88">
          <cell r="D88">
            <v>256.00000000000023</v>
          </cell>
          <cell r="F88">
            <v>2.9688732198357868</v>
          </cell>
        </row>
        <row r="89">
          <cell r="D89">
            <v>51.19999999999969</v>
          </cell>
          <cell r="F89">
            <v>0.50910826505448747</v>
          </cell>
        </row>
        <row r="90">
          <cell r="D90">
            <v>268.80000000000058</v>
          </cell>
          <cell r="F90">
            <v>2.6158038147139022</v>
          </cell>
        </row>
        <row r="91">
          <cell r="D91">
            <v>70.399999999999352</v>
          </cell>
          <cell r="F91">
            <v>0.66551965362726506</v>
          </cell>
        </row>
        <row r="92">
          <cell r="D92">
            <v>188.79999999999876</v>
          </cell>
          <cell r="F92">
            <v>1.8047815239315059</v>
          </cell>
        </row>
        <row r="93">
          <cell r="D93">
            <v>176.00000000000193</v>
          </cell>
          <cell r="F93">
            <v>1.6634060128347077</v>
          </cell>
        </row>
        <row r="94">
          <cell r="D94">
            <v>80.000000000000071</v>
          </cell>
          <cell r="F94">
            <v>0.7559436066069477</v>
          </cell>
        </row>
        <row r="95">
          <cell r="D95">
            <v>73.599999999999</v>
          </cell>
          <cell r="F95">
            <v>0.69358060989859205</v>
          </cell>
        </row>
        <row r="96">
          <cell r="D96">
            <v>140.80000000000047</v>
          </cell>
          <cell r="F96">
            <v>1.3317695130717762</v>
          </cell>
        </row>
        <row r="97">
          <cell r="D97">
            <v>76.799999999998647</v>
          </cell>
          <cell r="F97">
            <v>0.84353890933053599</v>
          </cell>
        </row>
        <row r="98">
          <cell r="D98">
            <v>96.000000000001862</v>
          </cell>
          <cell r="F98">
            <v>1.1003243664538822</v>
          </cell>
        </row>
        <row r="99">
          <cell r="D99">
            <v>38.399999999999324</v>
          </cell>
          <cell r="F99">
            <v>0.44534131236517199</v>
          </cell>
        </row>
        <row r="100">
          <cell r="D100">
            <v>134.40000000000117</v>
          </cell>
          <cell r="F100">
            <v>1.4323471736721074</v>
          </cell>
        </row>
        <row r="101">
          <cell r="D101">
            <v>80.000000000000071</v>
          </cell>
          <cell r="F101">
            <v>0.84338365522476255</v>
          </cell>
        </row>
        <row r="102">
          <cell r="D102">
            <v>127.99999999999834</v>
          </cell>
          <cell r="F102">
            <v>1.2788873679898323</v>
          </cell>
        </row>
        <row r="103">
          <cell r="D103">
            <v>92.800000000000438</v>
          </cell>
          <cell r="F103">
            <v>0.89623734837364244</v>
          </cell>
        </row>
        <row r="104">
          <cell r="D104">
            <v>51.200000000001467</v>
          </cell>
          <cell r="F104">
            <v>0.63939257705181907</v>
          </cell>
        </row>
        <row r="105">
          <cell r="D105">
            <v>182.39999999999947</v>
          </cell>
          <cell r="F105">
            <v>2.0586210399196352</v>
          </cell>
        </row>
        <row r="106">
          <cell r="D106">
            <v>76.799999999998647</v>
          </cell>
          <cell r="F106">
            <v>0.73977748880218319</v>
          </cell>
        </row>
        <row r="107">
          <cell r="D107">
            <v>137.59999999999906</v>
          </cell>
          <cell r="F107">
            <v>1.4136308533152424</v>
          </cell>
        </row>
        <row r="108">
          <cell r="D108">
            <v>150.40000000000299</v>
          </cell>
          <cell r="F108">
            <v>1.5658837248042956</v>
          </cell>
        </row>
        <row r="109">
          <cell r="D109">
            <v>102.39999999999938</v>
          </cell>
          <cell r="F109">
            <v>1.0572286979774241</v>
          </cell>
        </row>
        <row r="110">
          <cell r="D110">
            <v>143.99999999999835</v>
          </cell>
          <cell r="F110">
            <v>1.4463494741916851</v>
          </cell>
        </row>
        <row r="111">
          <cell r="D111">
            <v>105.6000000000008</v>
          </cell>
          <cell r="F111">
            <v>1.1342155009451882</v>
          </cell>
        </row>
        <row r="112">
          <cell r="D112">
            <v>140.80000000000047</v>
          </cell>
          <cell r="F112">
            <v>1.4432292253918191</v>
          </cell>
        </row>
        <row r="113">
          <cell r="D113">
            <v>96.000000000000085</v>
          </cell>
          <cell r="F113">
            <v>0.91869545245751105</v>
          </cell>
        </row>
        <row r="114">
          <cell r="D114">
            <v>95.999999999998309</v>
          </cell>
          <cell r="F114">
            <v>1.068887577522166</v>
          </cell>
        </row>
        <row r="115">
          <cell r="D115">
            <v>76.800000000000423</v>
          </cell>
          <cell r="F115">
            <v>0.88963024742841745</v>
          </cell>
        </row>
        <row r="116">
          <cell r="D116">
            <v>144.0000000000019</v>
          </cell>
          <cell r="F116">
            <v>1.3670150656452207</v>
          </cell>
        </row>
        <row r="117">
          <cell r="D117">
            <v>89.599999999999014</v>
          </cell>
          <cell r="F117">
            <v>0.86153846153845204</v>
          </cell>
        </row>
        <row r="118">
          <cell r="D118">
            <v>134.39999999999941</v>
          </cell>
          <cell r="F118">
            <v>1.292021956682651</v>
          </cell>
        </row>
        <row r="119">
          <cell r="D119">
            <v>32.000000000000028</v>
          </cell>
          <cell r="F119">
            <v>0.78934385791810635</v>
          </cell>
        </row>
        <row r="120">
          <cell r="D120">
            <v>44.800000000000395</v>
          </cell>
          <cell r="F120">
            <v>1.1257695690413467</v>
          </cell>
        </row>
        <row r="121">
          <cell r="D121">
            <v>76.800000000000423</v>
          </cell>
          <cell r="F121">
            <v>1.1590703290069488</v>
          </cell>
        </row>
        <row r="122">
          <cell r="D122">
            <v>102.39999999999938</v>
          </cell>
          <cell r="F122">
            <v>1.7801575022164939</v>
          </cell>
        </row>
        <row r="123">
          <cell r="D123">
            <v>134.39999999999941</v>
          </cell>
          <cell r="F123">
            <v>1.8305389466228927</v>
          </cell>
        </row>
        <row r="124">
          <cell r="D124">
            <v>323.20000000000169</v>
          </cell>
          <cell r="F124">
            <v>4.0888101714213638</v>
          </cell>
        </row>
        <row r="125">
          <cell r="D125">
            <v>233.59999999999914</v>
          </cell>
          <cell r="F125">
            <v>3.068435570734259</v>
          </cell>
        </row>
        <row r="126">
          <cell r="D126">
            <v>99.199999999999733</v>
          </cell>
          <cell r="F126">
            <v>1.2957157784743956</v>
          </cell>
        </row>
        <row r="127">
          <cell r="D127">
            <v>28.800000000000381</v>
          </cell>
          <cell r="F127">
            <v>0.29055396939095024</v>
          </cell>
        </row>
      </sheetData>
      <sheetData sheetId="9">
        <row r="3">
          <cell r="E3">
            <v>9.6000000000007191</v>
          </cell>
          <cell r="G3">
            <v>0.18053936134202278</v>
          </cell>
        </row>
        <row r="4">
          <cell r="E4">
            <v>543.99999999999875</v>
          </cell>
          <cell r="G4">
            <v>10.117918387084751</v>
          </cell>
        </row>
        <row r="5">
          <cell r="E5">
            <v>54.400000000001114</v>
          </cell>
          <cell r="G5">
            <v>1.1183980592504494</v>
          </cell>
        </row>
        <row r="6">
          <cell r="E6">
            <v>143.99999999999835</v>
          </cell>
          <cell r="G6">
            <v>3.0338783077700651</v>
          </cell>
        </row>
        <row r="7">
          <cell r="E7">
            <v>131.20000000000152</v>
          </cell>
          <cell r="G7">
            <v>2.2630444156964469</v>
          </cell>
        </row>
        <row r="8">
          <cell r="E8">
            <v>67.199999999999704</v>
          </cell>
          <cell r="G8">
            <v>1.1518486141821309</v>
          </cell>
        </row>
        <row r="9">
          <cell r="E9">
            <v>150.39999999999941</v>
          </cell>
          <cell r="G9">
            <v>2.84127403936977</v>
          </cell>
        </row>
        <row r="10">
          <cell r="E10">
            <v>160.00000000000014</v>
          </cell>
          <cell r="G10">
            <v>3.1715826197272468</v>
          </cell>
        </row>
        <row r="11">
          <cell r="E11">
            <v>140.80000000000047</v>
          </cell>
          <cell r="G11">
            <v>2.1507675857328414</v>
          </cell>
        </row>
        <row r="12">
          <cell r="E12">
            <v>44.799999999998619</v>
          </cell>
          <cell r="G12">
            <v>0.76682128613728529</v>
          </cell>
        </row>
        <row r="13">
          <cell r="E13">
            <v>38.4000000000011</v>
          </cell>
          <cell r="G13">
            <v>0.68062177635195775</v>
          </cell>
        </row>
        <row r="14">
          <cell r="E14">
            <v>96.000000000000085</v>
          </cell>
          <cell r="G14">
            <v>1.6360475817171698</v>
          </cell>
        </row>
        <row r="15">
          <cell r="E15">
            <v>102.39999999999938</v>
          </cell>
          <cell r="G15">
            <v>1.7592990292930055</v>
          </cell>
        </row>
        <row r="16">
          <cell r="E16">
            <v>73.600000000000776</v>
          </cell>
          <cell r="G16">
            <v>1.2696660226331902</v>
          </cell>
        </row>
        <row r="17">
          <cell r="E17">
            <v>144.00000000000011</v>
          </cell>
          <cell r="G17">
            <v>2.6549162042073067</v>
          </cell>
        </row>
        <row r="18">
          <cell r="E18">
            <v>2278.3999999999996</v>
          </cell>
          <cell r="G18">
            <v>34.019679572364979</v>
          </cell>
        </row>
        <row r="19">
          <cell r="E19">
            <v>652.80000000000007</v>
          </cell>
          <cell r="G19">
            <v>9.5289532456537298</v>
          </cell>
        </row>
        <row r="20">
          <cell r="E20">
            <v>211.19999999999982</v>
          </cell>
          <cell r="G20">
            <v>3.3586183865273571</v>
          </cell>
        </row>
        <row r="21">
          <cell r="E21">
            <v>252.79999999999882</v>
          </cell>
          <cell r="G21">
            <v>5.0941038971506636</v>
          </cell>
        </row>
        <row r="22">
          <cell r="E22">
            <v>227.19999999999985</v>
          </cell>
          <cell r="G22">
            <v>3.8860856922945324</v>
          </cell>
        </row>
        <row r="23">
          <cell r="E23">
            <v>208.00000000000196</v>
          </cell>
          <cell r="G23">
            <v>3.5525798903482886</v>
          </cell>
        </row>
        <row r="24">
          <cell r="E24">
            <v>140.7999999999987</v>
          </cell>
          <cell r="G24">
            <v>2.3474491497165504</v>
          </cell>
        </row>
        <row r="25">
          <cell r="E25">
            <v>41.6</v>
          </cell>
          <cell r="G25">
            <v>0.6246809021833799</v>
          </cell>
        </row>
        <row r="26">
          <cell r="E26">
            <v>224.0000000000002</v>
          </cell>
          <cell r="G26">
            <v>3.1571529245947878</v>
          </cell>
        </row>
        <row r="27">
          <cell r="E27">
            <v>172.80000000000052</v>
          </cell>
          <cell r="G27">
            <v>2.1993686997250856</v>
          </cell>
        </row>
        <row r="28">
          <cell r="E28">
            <v>160.00000000000014</v>
          </cell>
          <cell r="G28">
            <v>2.2387955280059351</v>
          </cell>
        </row>
        <row r="29">
          <cell r="E29">
            <v>192.00000000000017</v>
          </cell>
          <cell r="G29">
            <v>2.6687052609632382</v>
          </cell>
        </row>
        <row r="30">
          <cell r="E30">
            <v>105.59999999999903</v>
          </cell>
          <cell r="G30">
            <v>1.5250639053767028</v>
          </cell>
        </row>
        <row r="31">
          <cell r="E31">
            <v>131.20000000000152</v>
          </cell>
          <cell r="G31">
            <v>1.7184921279438545</v>
          </cell>
        </row>
        <row r="32">
          <cell r="E32">
            <v>67.199999999999704</v>
          </cell>
          <cell r="G32">
            <v>0.94321084692473556</v>
          </cell>
        </row>
        <row r="33">
          <cell r="E33">
            <v>134.39999999999941</v>
          </cell>
          <cell r="G33">
            <v>1.8444310259647501</v>
          </cell>
        </row>
        <row r="34">
          <cell r="E34">
            <v>156.80000000000001</v>
          </cell>
          <cell r="G34">
            <v>2.1872253762780902</v>
          </cell>
        </row>
        <row r="35">
          <cell r="E35">
            <v>137.59999999999906</v>
          </cell>
          <cell r="G35">
            <v>2.1576529252191219</v>
          </cell>
        </row>
        <row r="36">
          <cell r="E36">
            <v>236.6</v>
          </cell>
          <cell r="G36">
            <v>3.31358626388247</v>
          </cell>
        </row>
        <row r="37">
          <cell r="E37">
            <v>163.6</v>
          </cell>
          <cell r="G37">
            <v>2.3770086885769914</v>
          </cell>
        </row>
        <row r="38">
          <cell r="E38">
            <v>99.199999999999733</v>
          </cell>
          <cell r="G38">
            <v>1.5028026056658041</v>
          </cell>
        </row>
        <row r="39">
          <cell r="E39">
            <v>128.00000000000011</v>
          </cell>
          <cell r="G39">
            <v>2.4189738259472757</v>
          </cell>
        </row>
        <row r="40">
          <cell r="E40">
            <v>156.80000000000049</v>
          </cell>
          <cell r="G40">
            <v>2.2292993630573319</v>
          </cell>
        </row>
        <row r="41">
          <cell r="E41">
            <v>156.80000000000049</v>
          </cell>
          <cell r="G41">
            <v>2.0292743532335149</v>
          </cell>
        </row>
        <row r="42">
          <cell r="E42">
            <v>57.600000000000762</v>
          </cell>
          <cell r="G42">
            <v>0.71065488821991751</v>
          </cell>
        </row>
        <row r="43">
          <cell r="E43">
            <v>300.79999999999882</v>
          </cell>
          <cell r="G43">
            <v>3.5643188927860319</v>
          </cell>
        </row>
        <row r="44">
          <cell r="E44">
            <v>35.199999999999676</v>
          </cell>
          <cell r="G44">
            <v>0.46393926613242931</v>
          </cell>
        </row>
        <row r="45">
          <cell r="E45">
            <v>255.99999999999847</v>
          </cell>
          <cell r="G45">
            <v>6.3510965565147979</v>
          </cell>
        </row>
        <row r="46">
          <cell r="E46">
            <v>195.19999999999982</v>
          </cell>
          <cell r="G46">
            <v>2.2629522716470141</v>
          </cell>
        </row>
        <row r="47">
          <cell r="E47">
            <v>163.20000000000158</v>
          </cell>
          <cell r="G47">
            <v>2.016482769698412</v>
          </cell>
        </row>
        <row r="48">
          <cell r="E48">
            <v>115.19999999999975</v>
          </cell>
          <cell r="G48">
            <v>1.4574161226658537</v>
          </cell>
        </row>
        <row r="49">
          <cell r="E49">
            <v>118.39999999999939</v>
          </cell>
          <cell r="G49">
            <v>1.632202922525495</v>
          </cell>
        </row>
        <row r="50">
          <cell r="E50">
            <v>134.40000000000117</v>
          </cell>
          <cell r="G50">
            <v>1.5997143367255986</v>
          </cell>
        </row>
        <row r="51">
          <cell r="E51">
            <v>134.40000000000117</v>
          </cell>
          <cell r="G51">
            <v>1.6335261801740624</v>
          </cell>
        </row>
        <row r="52">
          <cell r="E52">
            <v>70.399999999999352</v>
          </cell>
          <cell r="G52">
            <v>0.83183665752905933</v>
          </cell>
        </row>
        <row r="53">
          <cell r="E53">
            <v>112.0000000000001</v>
          </cell>
          <cell r="G53">
            <v>1.2871639869904508</v>
          </cell>
        </row>
        <row r="54">
          <cell r="E54">
            <v>57.599999999998985</v>
          </cell>
          <cell r="G54">
            <v>0.64031304193159966</v>
          </cell>
        </row>
        <row r="55">
          <cell r="E55">
            <v>304.00000000000028</v>
          </cell>
          <cell r="G55">
            <v>3.9169200639076465</v>
          </cell>
        </row>
        <row r="56">
          <cell r="E56">
            <v>2092.7999999999988</v>
          </cell>
          <cell r="G56">
            <v>25.265902862454865</v>
          </cell>
        </row>
        <row r="57">
          <cell r="E57">
            <v>451.20000000000181</v>
          </cell>
          <cell r="G57">
            <v>4.783917893040436</v>
          </cell>
        </row>
        <row r="58">
          <cell r="E58">
            <v>160.39999999999998</v>
          </cell>
          <cell r="G58">
            <v>1.6441669998052419</v>
          </cell>
        </row>
        <row r="59">
          <cell r="E59">
            <v>143.99999999999835</v>
          </cell>
          <cell r="G59">
            <v>1.52971795825143</v>
          </cell>
        </row>
        <row r="60">
          <cell r="E60">
            <v>182.40000000000123</v>
          </cell>
          <cell r="G60">
            <v>1.9357303561574186</v>
          </cell>
        </row>
        <row r="61">
          <cell r="E61">
            <v>169.59999999999908</v>
          </cell>
          <cell r="G61">
            <v>1.7685457465223371</v>
          </cell>
        </row>
        <row r="62">
          <cell r="E62">
            <v>230.40000000000128</v>
          </cell>
          <cell r="G62">
            <v>2.5439167927215856</v>
          </cell>
        </row>
        <row r="63">
          <cell r="E63">
            <v>172.79999999999873</v>
          </cell>
          <cell r="G63">
            <v>1.8937193832261037</v>
          </cell>
        </row>
        <row r="64">
          <cell r="E64">
            <v>176.00000000000193</v>
          </cell>
          <cell r="G64">
            <v>1.7232263496974751</v>
          </cell>
        </row>
        <row r="65">
          <cell r="E65">
            <v>179.19999999999803</v>
          </cell>
          <cell r="G65">
            <v>2.0629000322327902</v>
          </cell>
        </row>
        <row r="66">
          <cell r="E66">
            <v>608.00000000000227</v>
          </cell>
          <cell r="G66">
            <v>7.0420088256755617</v>
          </cell>
        </row>
        <row r="67">
          <cell r="E67">
            <v>291.19999999999811</v>
          </cell>
          <cell r="G67">
            <v>3.131351147911158</v>
          </cell>
        </row>
        <row r="68">
          <cell r="E68">
            <v>150.39999999999941</v>
          </cell>
          <cell r="G68">
            <v>1.4587212911235201</v>
          </cell>
        </row>
        <row r="69">
          <cell r="E69">
            <v>99.200000000001509</v>
          </cell>
          <cell r="G69">
            <v>0.97256808957039853</v>
          </cell>
        </row>
        <row r="70">
          <cell r="E70">
            <v>15.999999999998238</v>
          </cell>
          <cell r="G70">
            <v>0.16875323004227519</v>
          </cell>
        </row>
        <row r="71">
          <cell r="E71">
            <v>57.600000000000762</v>
          </cell>
          <cell r="G71">
            <v>0.65797740487315393</v>
          </cell>
        </row>
        <row r="72">
          <cell r="E72">
            <v>185.60000000000088</v>
          </cell>
          <cell r="G72">
            <v>1.8183955794176516</v>
          </cell>
        </row>
        <row r="73">
          <cell r="E73">
            <v>444.80000000000075</v>
          </cell>
          <cell r="G73">
            <v>4.6306803393889</v>
          </cell>
        </row>
        <row r="74">
          <cell r="E74">
            <v>108.79999999999868</v>
          </cell>
          <cell r="G74">
            <v>1.2187062447493551</v>
          </cell>
        </row>
        <row r="75">
          <cell r="E75">
            <v>448.0000000000004</v>
          </cell>
          <cell r="G75">
            <v>4.6433531643208097</v>
          </cell>
        </row>
        <row r="76">
          <cell r="E76">
            <v>598.39999999999986</v>
          </cell>
          <cell r="G76">
            <v>6.2524162286980047</v>
          </cell>
        </row>
        <row r="77">
          <cell r="E77">
            <v>806.4</v>
          </cell>
          <cell r="G77">
            <v>8.5921600801253017</v>
          </cell>
        </row>
        <row r="78">
          <cell r="E78">
            <v>713.59999999999957</v>
          </cell>
          <cell r="G78">
            <v>8.172708011223726</v>
          </cell>
        </row>
        <row r="79">
          <cell r="E79">
            <v>816.00000000000068</v>
          </cell>
          <cell r="G79">
            <v>8.5479934213972264</v>
          </cell>
        </row>
        <row r="80">
          <cell r="E80">
            <v>1519.9999999999995</v>
          </cell>
          <cell r="G80">
            <v>15.140045420136255</v>
          </cell>
        </row>
        <row r="81">
          <cell r="E81">
            <v>1823.9999999999998</v>
          </cell>
          <cell r="G81">
            <v>22.49352571217166</v>
          </cell>
        </row>
        <row r="82">
          <cell r="E82">
            <v>953.6</v>
          </cell>
          <cell r="G82">
            <v>9.9772957929208914</v>
          </cell>
        </row>
        <row r="83">
          <cell r="E83">
            <v>771.19999999999857</v>
          </cell>
          <cell r="G83">
            <v>8.3888091197841721</v>
          </cell>
        </row>
        <row r="84">
          <cell r="E84">
            <v>1878.400000000001</v>
          </cell>
          <cell r="G84">
            <v>18.643613589669794</v>
          </cell>
        </row>
        <row r="85">
          <cell r="E85">
            <v>223.39999999999998</v>
          </cell>
          <cell r="G85">
            <v>2.3918373464952194</v>
          </cell>
        </row>
        <row r="86">
          <cell r="E86">
            <v>735.99999999999886</v>
          </cell>
          <cell r="G86">
            <v>8.0564829511247211</v>
          </cell>
        </row>
        <row r="87">
          <cell r="E87">
            <v>1027.2000000000005</v>
          </cell>
          <cell r="G87">
            <v>13.026275743126719</v>
          </cell>
        </row>
        <row r="88">
          <cell r="E88">
            <v>255.80000000000004</v>
          </cell>
          <cell r="G88">
            <v>2.9665537876327877</v>
          </cell>
        </row>
        <row r="89">
          <cell r="E89">
            <v>-3628.8</v>
          </cell>
          <cell r="G89">
            <v>-36.083048285737014</v>
          </cell>
        </row>
        <row r="90">
          <cell r="E90">
            <v>553.59999999999945</v>
          </cell>
          <cell r="G90">
            <v>5.3873102374464716</v>
          </cell>
        </row>
        <row r="91">
          <cell r="E91">
            <v>809.60000000000139</v>
          </cell>
          <cell r="G91">
            <v>7.6534760167136318</v>
          </cell>
        </row>
        <row r="92">
          <cell r="E92">
            <v>1103.9999999999975</v>
          </cell>
          <cell r="G92">
            <v>10.553383487396138</v>
          </cell>
        </row>
        <row r="93">
          <cell r="E93">
            <v>1062.4000000000003</v>
          </cell>
          <cell r="G93">
            <v>10.040923568383947</v>
          </cell>
        </row>
        <row r="94">
          <cell r="E94">
            <v>953.6000000000015</v>
          </cell>
          <cell r="G94">
            <v>9.0108477907548234</v>
          </cell>
        </row>
        <row r="95">
          <cell r="E95">
            <v>790.4</v>
          </cell>
          <cell r="G95">
            <v>7.448452636737156</v>
          </cell>
        </row>
        <row r="96">
          <cell r="E96">
            <v>1167.9999999999993</v>
          </cell>
          <cell r="G96">
            <v>11.04763346070901</v>
          </cell>
        </row>
        <row r="97">
          <cell r="E97">
            <v>608.00000000000057</v>
          </cell>
          <cell r="G97">
            <v>6.6780163655335336</v>
          </cell>
        </row>
        <row r="98">
          <cell r="E98">
            <v>169.59999999999908</v>
          </cell>
          <cell r="G98">
            <v>1.9439063807351438</v>
          </cell>
        </row>
        <row r="99">
          <cell r="E99">
            <v>716.80000000000098</v>
          </cell>
          <cell r="G99">
            <v>8.3130378308167021</v>
          </cell>
        </row>
        <row r="100">
          <cell r="E100">
            <v>377.60000000000105</v>
          </cell>
          <cell r="G100">
            <v>4.0242134879358966</v>
          </cell>
        </row>
        <row r="101">
          <cell r="E101">
            <v>655.99999999999795</v>
          </cell>
          <cell r="G101">
            <v>6.9157459728430251</v>
          </cell>
        </row>
        <row r="102">
          <cell r="E102">
            <v>726.40000000000168</v>
          </cell>
          <cell r="G102">
            <v>7.2576858133424089</v>
          </cell>
        </row>
        <row r="103">
          <cell r="E103">
            <v>710.4</v>
          </cell>
          <cell r="G103">
            <v>6.8608514254809547</v>
          </cell>
        </row>
        <row r="104">
          <cell r="E104">
            <v>95.999999999998309</v>
          </cell>
          <cell r="G104">
            <v>1.1988610819721053</v>
          </cell>
        </row>
        <row r="105">
          <cell r="E105">
            <v>1184.0000000000011</v>
          </cell>
          <cell r="G105">
            <v>13.362978680180142</v>
          </cell>
        </row>
        <row r="106">
          <cell r="E106">
            <v>416</v>
          </cell>
          <cell r="G106">
            <v>4.0071280643452294</v>
          </cell>
        </row>
        <row r="107">
          <cell r="E107">
            <v>585.6</v>
          </cell>
          <cell r="G107">
            <v>6.0161499106207241</v>
          </cell>
        </row>
        <row r="108">
          <cell r="E108">
            <v>845</v>
          </cell>
          <cell r="G108">
            <v>8.7976844910877912</v>
          </cell>
        </row>
        <row r="109">
          <cell r="E109">
            <v>803</v>
          </cell>
          <cell r="G109">
            <v>8.2905726999597338</v>
          </cell>
        </row>
        <row r="110">
          <cell r="E110">
            <v>467.4</v>
          </cell>
          <cell r="G110">
            <v>4.6946093349805649</v>
          </cell>
        </row>
        <row r="111">
          <cell r="E111">
            <v>512.00000000000045</v>
          </cell>
          <cell r="G111">
            <v>5.4992266712493603</v>
          </cell>
        </row>
        <row r="112">
          <cell r="E112">
            <v>352.00000000000034</v>
          </cell>
          <cell r="G112">
            <v>3.608073063479539</v>
          </cell>
        </row>
        <row r="113">
          <cell r="E113">
            <v>653.20000000000005</v>
          </cell>
          <cell r="G113">
            <v>6.250956974429644</v>
          </cell>
        </row>
        <row r="114">
          <cell r="E114">
            <v>240.00000000000023</v>
          </cell>
          <cell r="G114">
            <v>2.6722189438054649</v>
          </cell>
        </row>
        <row r="115">
          <cell r="E115">
            <v>937.5999999999998</v>
          </cell>
          <cell r="G115">
            <v>10.860902604021868</v>
          </cell>
        </row>
        <row r="116">
          <cell r="E116">
            <v>1001.6000000000016</v>
          </cell>
          <cell r="G116">
            <v>9.5083492343766469</v>
          </cell>
        </row>
        <row r="117">
          <cell r="E117">
            <v>963.2000000000005</v>
          </cell>
          <cell r="G117">
            <v>9.2615384615384677</v>
          </cell>
        </row>
        <row r="118">
          <cell r="E118">
            <v>1145.5999999999981</v>
          </cell>
          <cell r="G118">
            <v>11.012949059342628</v>
          </cell>
        </row>
        <row r="119">
          <cell r="E119">
            <v>1763.2000000000012</v>
          </cell>
          <cell r="G119">
            <v>43.492846571287643</v>
          </cell>
        </row>
        <row r="120">
          <cell r="E120">
            <v>614.39999999999895</v>
          </cell>
          <cell r="G120">
            <v>15.439125518281164</v>
          </cell>
        </row>
        <row r="121">
          <cell r="E121">
            <v>1030.4000000000001</v>
          </cell>
          <cell r="G121">
            <v>15.55086024750981</v>
          </cell>
        </row>
        <row r="122">
          <cell r="E122">
            <v>1183.9999999999993</v>
          </cell>
          <cell r="G122">
            <v>20.583071119378324</v>
          </cell>
        </row>
        <row r="123">
          <cell r="E123">
            <v>982.4000000000002</v>
          </cell>
          <cell r="G123">
            <v>13.38036801460073</v>
          </cell>
        </row>
        <row r="124">
          <cell r="E124">
            <v>742.4</v>
          </cell>
          <cell r="G124">
            <v>9.392118413561894</v>
          </cell>
        </row>
        <row r="125">
          <cell r="E125">
            <v>678.39999999999816</v>
          </cell>
          <cell r="G125">
            <v>8.9110731643241579</v>
          </cell>
        </row>
        <row r="126">
          <cell r="E126">
            <v>793.60000000000048</v>
          </cell>
          <cell r="G126">
            <v>10.3657262277952</v>
          </cell>
        </row>
        <row r="127">
          <cell r="E127">
            <v>643.20000000000027</v>
          </cell>
          <cell r="G127">
            <v>6.4890386497311399</v>
          </cell>
        </row>
      </sheetData>
      <sheetData sheetId="10">
        <row r="3">
          <cell r="D3">
            <v>201.00000000000051</v>
          </cell>
          <cell r="F3">
            <v>3.7800428780983282</v>
          </cell>
        </row>
        <row r="4">
          <cell r="D4">
            <v>169.49999999999932</v>
          </cell>
          <cell r="F4">
            <v>3.1525499386229088</v>
          </cell>
        </row>
        <row r="5">
          <cell r="D5">
            <v>154.50000000000051</v>
          </cell>
          <cell r="F5">
            <v>3.1763327234226373</v>
          </cell>
        </row>
        <row r="6">
          <cell r="D6">
            <v>187.5</v>
          </cell>
          <cell r="F6">
            <v>3.9503623799089835</v>
          </cell>
        </row>
        <row r="7">
          <cell r="D7">
            <v>215.99999999999932</v>
          </cell>
          <cell r="F7">
            <v>3.7257438551099495</v>
          </cell>
        </row>
        <row r="8">
          <cell r="D8">
            <v>88.500000000001577</v>
          </cell>
          <cell r="F8">
            <v>1.5169434874273937</v>
          </cell>
        </row>
        <row r="9">
          <cell r="D9">
            <v>334.49999999999937</v>
          </cell>
          <cell r="F9">
            <v>6.3191899346355722</v>
          </cell>
        </row>
        <row r="10">
          <cell r="D10">
            <v>251.99999999999977</v>
          </cell>
          <cell r="F10">
            <v>4.9952426260704046</v>
          </cell>
        </row>
        <row r="11">
          <cell r="D11">
            <v>286.5</v>
          </cell>
          <cell r="F11">
            <v>4.3763843275032466</v>
          </cell>
        </row>
        <row r="12">
          <cell r="D12">
            <v>151</v>
          </cell>
          <cell r="F12">
            <v>2.5845985314003048</v>
          </cell>
        </row>
        <row r="13">
          <cell r="D13">
            <v>141</v>
          </cell>
          <cell r="F13">
            <v>2.4991580850422732</v>
          </cell>
        </row>
        <row r="14">
          <cell r="D14">
            <v>167.99999999999926</v>
          </cell>
          <cell r="F14">
            <v>2.863083268005032</v>
          </cell>
        </row>
        <row r="15">
          <cell r="D15">
            <v>177.00000000000048</v>
          </cell>
          <cell r="F15">
            <v>3.0409758611803195</v>
          </cell>
        </row>
        <row r="16">
          <cell r="D16">
            <v>172.50000000000031</v>
          </cell>
          <cell r="F16">
            <v>2.9757797405465141</v>
          </cell>
        </row>
        <row r="17">
          <cell r="D17">
            <v>175.49999999999955</v>
          </cell>
          <cell r="F17">
            <v>3.2356791238776443</v>
          </cell>
        </row>
        <row r="18">
          <cell r="D18">
            <v>274.49999999999977</v>
          </cell>
          <cell r="F18">
            <v>4.0986666268496226</v>
          </cell>
        </row>
        <row r="19">
          <cell r="D19">
            <v>307.50000000000011</v>
          </cell>
          <cell r="F19">
            <v>4.4885924066153846</v>
          </cell>
        </row>
        <row r="20">
          <cell r="D20">
            <v>217.50000000000026</v>
          </cell>
          <cell r="F20">
            <v>3.4588044463527545</v>
          </cell>
        </row>
        <row r="21">
          <cell r="D21">
            <v>157.49999999999974</v>
          </cell>
          <cell r="F21">
            <v>3.173739571998544</v>
          </cell>
        </row>
        <row r="22">
          <cell r="D22">
            <v>166.50000000000009</v>
          </cell>
          <cell r="F22">
            <v>2.8478576926366217</v>
          </cell>
        </row>
        <row r="23">
          <cell r="D23">
            <v>172.50000000000031</v>
          </cell>
          <cell r="F23">
            <v>2.9462501494474767</v>
          </cell>
        </row>
        <row r="24">
          <cell r="D24">
            <v>267.00000000000034</v>
          </cell>
          <cell r="F24">
            <v>4.4514838279426527</v>
          </cell>
        </row>
        <row r="25">
          <cell r="D25">
            <v>310.5</v>
          </cell>
          <cell r="F25">
            <v>4.6625822146139289</v>
          </cell>
        </row>
        <row r="26">
          <cell r="D26">
            <v>301.50000000000165</v>
          </cell>
          <cell r="F26">
            <v>4.2494714587738072</v>
          </cell>
        </row>
        <row r="27">
          <cell r="D27">
            <v>323.99999999999983</v>
          </cell>
          <cell r="F27">
            <v>4.1238163119845206</v>
          </cell>
        </row>
        <row r="28">
          <cell r="D28">
            <v>304.49999999999909</v>
          </cell>
          <cell r="F28">
            <v>4.2607077392362775</v>
          </cell>
        </row>
        <row r="29">
          <cell r="D29">
            <v>316.50000000000045</v>
          </cell>
          <cell r="F29">
            <v>4.3991938286190901</v>
          </cell>
        </row>
        <row r="30">
          <cell r="D30">
            <v>311.99999999999937</v>
          </cell>
          <cell r="F30">
            <v>4.505870629522108</v>
          </cell>
        </row>
        <row r="31">
          <cell r="D31">
            <v>307.50000000000011</v>
          </cell>
          <cell r="F31">
            <v>4.0277159248683638</v>
          </cell>
        </row>
        <row r="32">
          <cell r="D32">
            <v>307.50000000000011</v>
          </cell>
          <cell r="F32">
            <v>4.3160317772225829</v>
          </cell>
        </row>
        <row r="33">
          <cell r="D33">
            <v>328.5</v>
          </cell>
          <cell r="F33">
            <v>4.5081517264093982</v>
          </cell>
        </row>
        <row r="34">
          <cell r="D34">
            <v>300.00000000000028</v>
          </cell>
          <cell r="F34">
            <v>4.1847424291034923</v>
          </cell>
        </row>
        <row r="35">
          <cell r="D35">
            <v>319.49999999999966</v>
          </cell>
          <cell r="F35">
            <v>5.0099571919150687</v>
          </cell>
        </row>
        <row r="36">
          <cell r="D36">
            <v>320.90000000000003</v>
          </cell>
          <cell r="F36">
            <v>4.4942089267957934</v>
          </cell>
        </row>
        <row r="37">
          <cell r="D37">
            <v>328.49999999999915</v>
          </cell>
          <cell r="F37">
            <v>4.7729055880045212</v>
          </cell>
        </row>
        <row r="38">
          <cell r="D38">
            <v>334.50000000000205</v>
          </cell>
          <cell r="F38">
            <v>5.0674140281775806</v>
          </cell>
        </row>
        <row r="39">
          <cell r="D39">
            <v>317.99999999999875</v>
          </cell>
          <cell r="F39">
            <v>6.0096380988377351</v>
          </cell>
        </row>
        <row r="40">
          <cell r="D40">
            <v>320.99999999999972</v>
          </cell>
          <cell r="F40">
            <v>4.5638080072793414</v>
          </cell>
        </row>
        <row r="41">
          <cell r="D41">
            <v>307.50000000000011</v>
          </cell>
          <cell r="F41">
            <v>3.9796037220618894</v>
          </cell>
        </row>
        <row r="42">
          <cell r="D42">
            <v>322.50000000000068</v>
          </cell>
          <cell r="F42">
            <v>3.9789271085229321</v>
          </cell>
        </row>
        <row r="43">
          <cell r="D43">
            <v>167.99999999999972</v>
          </cell>
          <cell r="F43">
            <v>1.9907100199070968</v>
          </cell>
        </row>
        <row r="44">
          <cell r="D44">
            <v>468</v>
          </cell>
          <cell r="F44">
            <v>6.1682834247153098</v>
          </cell>
        </row>
        <row r="45">
          <cell r="D45">
            <v>132</v>
          </cell>
          <cell r="F45">
            <v>3.2747841619529621</v>
          </cell>
        </row>
        <row r="46">
          <cell r="D46">
            <v>326.99999999999994</v>
          </cell>
          <cell r="F46">
            <v>3.7909087747365486</v>
          </cell>
        </row>
        <row r="47">
          <cell r="D47">
            <v>309.00000000000017</v>
          </cell>
          <cell r="F47">
            <v>3.8179728911568849</v>
          </cell>
        </row>
        <row r="48">
          <cell r="D48">
            <v>311.99999999999937</v>
          </cell>
          <cell r="F48">
            <v>3.9471686655533547</v>
          </cell>
        </row>
        <row r="49">
          <cell r="D49">
            <v>321.00000000000063</v>
          </cell>
          <cell r="F49">
            <v>4.4251447477254011</v>
          </cell>
        </row>
        <row r="50">
          <cell r="D50">
            <v>300</v>
          </cell>
          <cell r="F50">
            <v>3.5707909301910372</v>
          </cell>
        </row>
        <row r="51">
          <cell r="D51">
            <v>304.5</v>
          </cell>
          <cell r="F51">
            <v>3.7009577519568282</v>
          </cell>
        </row>
        <row r="52">
          <cell r="D52">
            <v>307.5</v>
          </cell>
          <cell r="F52">
            <v>3.6333774458833537</v>
          </cell>
        </row>
        <row r="53">
          <cell r="D53">
            <v>326.99999999999909</v>
          </cell>
          <cell r="F53">
            <v>3.7580591405881778</v>
          </cell>
        </row>
        <row r="54">
          <cell r="D54">
            <v>342.00000000000051</v>
          </cell>
          <cell r="F54">
            <v>3.8018586864689459</v>
          </cell>
        </row>
        <row r="55">
          <cell r="D55">
            <v>285.00000000000011</v>
          </cell>
          <cell r="F55">
            <v>3.6721125599134168</v>
          </cell>
        </row>
        <row r="56">
          <cell r="D56">
            <v>342.00000000000051</v>
          </cell>
          <cell r="F56">
            <v>4.1288889425456716</v>
          </cell>
        </row>
        <row r="57">
          <cell r="D57">
            <v>327</v>
          </cell>
          <cell r="F57">
            <v>3.467068153865728</v>
          </cell>
        </row>
        <row r="58">
          <cell r="D58">
            <v>330</v>
          </cell>
          <cell r="F58">
            <v>3.3826378424920818</v>
          </cell>
        </row>
        <row r="59">
          <cell r="D59">
            <v>349.49999999999903</v>
          </cell>
          <cell r="F59">
            <v>3.7127529611727734</v>
          </cell>
        </row>
        <row r="60">
          <cell r="D60">
            <v>351.00000000000085</v>
          </cell>
          <cell r="F60">
            <v>3.7250074287897532</v>
          </cell>
        </row>
        <row r="61">
          <cell r="D61">
            <v>344.99999999999977</v>
          </cell>
          <cell r="F61">
            <v>3.5975724206969883</v>
          </cell>
        </row>
        <row r="62">
          <cell r="D62">
            <v>336.00000000000028</v>
          </cell>
          <cell r="F62">
            <v>3.7098786560522949</v>
          </cell>
        </row>
        <row r="63">
          <cell r="D63">
            <v>325.49999999999903</v>
          </cell>
          <cell r="F63">
            <v>3.5671623798616863</v>
          </cell>
        </row>
        <row r="64">
          <cell r="D64">
            <v>357.00000000000108</v>
          </cell>
          <cell r="F64">
            <v>3.495407993420419</v>
          </cell>
        </row>
        <row r="65">
          <cell r="D65">
            <v>322.5</v>
          </cell>
          <cell r="F65">
            <v>3.7125293548832712</v>
          </cell>
        </row>
        <row r="66">
          <cell r="D66">
            <v>351.00000000000085</v>
          </cell>
          <cell r="F66">
            <v>4.065370226664669</v>
          </cell>
        </row>
        <row r="67">
          <cell r="D67">
            <v>364.49999999999869</v>
          </cell>
          <cell r="F67">
            <v>3.9195655680412789</v>
          </cell>
        </row>
        <row r="68">
          <cell r="D68">
            <v>346.49999999999983</v>
          </cell>
          <cell r="F68">
            <v>3.3606843575418974</v>
          </cell>
        </row>
        <row r="69">
          <cell r="D69">
            <v>340.50000000000136</v>
          </cell>
          <cell r="F69">
            <v>3.3383007509951308</v>
          </cell>
        </row>
        <row r="70">
          <cell r="D70">
            <v>337.49999999999949</v>
          </cell>
          <cell r="F70">
            <v>3.5596384462046293</v>
          </cell>
        </row>
        <row r="71">
          <cell r="D71">
            <v>331.49999999999926</v>
          </cell>
          <cell r="F71">
            <v>3.786797043670957</v>
          </cell>
        </row>
        <row r="72">
          <cell r="D72">
            <v>334.5</v>
          </cell>
          <cell r="F72">
            <v>3.2772269467413881</v>
          </cell>
        </row>
        <row r="73">
          <cell r="D73">
            <v>346.49999999999983</v>
          </cell>
          <cell r="F73">
            <v>3.6073083129457064</v>
          </cell>
        </row>
        <row r="74">
          <cell r="D74">
            <v>347.99999999999989</v>
          </cell>
          <cell r="F74">
            <v>3.8980677681321745</v>
          </cell>
        </row>
        <row r="75">
          <cell r="D75">
            <v>336.00000000000028</v>
          </cell>
          <cell r="F75">
            <v>3.4825148732406075</v>
          </cell>
        </row>
        <row r="76">
          <cell r="D76">
            <v>324</v>
          </cell>
          <cell r="F76">
            <v>3.3853323163404978</v>
          </cell>
        </row>
        <row r="77">
          <cell r="D77">
            <v>358.49999999999937</v>
          </cell>
          <cell r="F77">
            <v>3.8198033094306987</v>
          </cell>
        </row>
        <row r="78">
          <cell r="D78">
            <v>346.50000000000159</v>
          </cell>
          <cell r="F78">
            <v>3.9683903109431555</v>
          </cell>
        </row>
        <row r="79">
          <cell r="D79">
            <v>338.99999999999864</v>
          </cell>
          <cell r="F79">
            <v>3.5511884434480954</v>
          </cell>
        </row>
        <row r="80">
          <cell r="D80">
            <v>337.50000000000034</v>
          </cell>
          <cell r="F80">
            <v>3.3616877166421006</v>
          </cell>
        </row>
        <row r="81">
          <cell r="D81">
            <v>331.50000000000011</v>
          </cell>
          <cell r="F81">
            <v>4.0880503144654101</v>
          </cell>
        </row>
        <row r="82">
          <cell r="D82">
            <v>317.5</v>
          </cell>
          <cell r="F82">
            <v>3.3219289159525829</v>
          </cell>
        </row>
        <row r="83">
          <cell r="D83">
            <v>355.50000000000102</v>
          </cell>
          <cell r="F83">
            <v>3.8669886437801964</v>
          </cell>
        </row>
        <row r="84">
          <cell r="D84">
            <v>338.99999999999864</v>
          </cell>
          <cell r="F84">
            <v>3.3646640794814906</v>
          </cell>
        </row>
        <row r="85">
          <cell r="D85">
            <v>330.00000000000006</v>
          </cell>
          <cell r="F85">
            <v>3.5331527499705579</v>
          </cell>
        </row>
        <row r="86">
          <cell r="D86">
            <v>340.50000000000045</v>
          </cell>
          <cell r="F86">
            <v>3.7272179957309448</v>
          </cell>
        </row>
        <row r="87">
          <cell r="D87">
            <v>330.00000000000006</v>
          </cell>
          <cell r="F87">
            <v>4.1848432585979518</v>
          </cell>
        </row>
        <row r="88">
          <cell r="D88">
            <v>326.99999999999994</v>
          </cell>
          <cell r="F88">
            <v>3.7922716518996142</v>
          </cell>
        </row>
        <row r="89">
          <cell r="D89">
            <v>330.00000000000006</v>
          </cell>
          <cell r="F89">
            <v>3.2813618646090217</v>
          </cell>
        </row>
        <row r="90">
          <cell r="D90">
            <v>336.00000000000205</v>
          </cell>
          <cell r="F90">
            <v>3.2697547683923909</v>
          </cell>
        </row>
        <row r="91">
          <cell r="D91">
            <v>338.99999999999864</v>
          </cell>
          <cell r="F91">
            <v>3.2047040139153982</v>
          </cell>
        </row>
        <row r="92">
          <cell r="D92">
            <v>340.50000000000045</v>
          </cell>
          <cell r="F92">
            <v>3.2549158310311577</v>
          </cell>
        </row>
        <row r="93">
          <cell r="D93">
            <v>346.49999999999892</v>
          </cell>
          <cell r="F93">
            <v>3.2748305877682848</v>
          </cell>
        </row>
        <row r="94">
          <cell r="D94">
            <v>341.99999999999875</v>
          </cell>
          <cell r="F94">
            <v>3.2316589182446869</v>
          </cell>
        </row>
        <row r="95">
          <cell r="D95">
            <v>334.50000000000023</v>
          </cell>
          <cell r="F95">
            <v>3.1522107881940538</v>
          </cell>
        </row>
        <row r="96">
          <cell r="D96">
            <v>351.00000000000085</v>
          </cell>
          <cell r="F96">
            <v>3.3199651923877345</v>
          </cell>
        </row>
        <row r="97">
          <cell r="D97">
            <v>328.5</v>
          </cell>
          <cell r="F97">
            <v>3.6081058817068481</v>
          </cell>
        </row>
        <row r="98">
          <cell r="D98">
            <v>348.00000000000074</v>
          </cell>
          <cell r="F98">
            <v>3.9886758283952539</v>
          </cell>
        </row>
        <row r="99">
          <cell r="D99">
            <v>346.49999999999892</v>
          </cell>
          <cell r="F99">
            <v>4.0185094982951659</v>
          </cell>
        </row>
        <row r="100">
          <cell r="D100">
            <v>350.99999999999909</v>
          </cell>
          <cell r="F100">
            <v>3.7407281098132734</v>
          </cell>
        </row>
        <row r="101">
          <cell r="D101">
            <v>336.00000000000205</v>
          </cell>
          <cell r="F101">
            <v>3.5422113519440206</v>
          </cell>
        </row>
        <row r="102">
          <cell r="D102">
            <v>331.49999999999926</v>
          </cell>
          <cell r="F102">
            <v>3.3121184569424527</v>
          </cell>
        </row>
        <row r="103">
          <cell r="D103">
            <v>349.49999999999994</v>
          </cell>
          <cell r="F103">
            <v>3.3753766514718375</v>
          </cell>
        </row>
        <row r="104">
          <cell r="D104">
            <v>291.00000000000034</v>
          </cell>
          <cell r="F104">
            <v>3.6340476547280129</v>
          </cell>
        </row>
        <row r="105">
          <cell r="D105">
            <v>343.49999999999972</v>
          </cell>
          <cell r="F105">
            <v>3.876843899190769</v>
          </cell>
        </row>
        <row r="106">
          <cell r="D106">
            <v>333.00000000000108</v>
          </cell>
          <cell r="F106">
            <v>3.2076289553532833</v>
          </cell>
        </row>
        <row r="107">
          <cell r="D107">
            <v>353.9999999999992</v>
          </cell>
          <cell r="F107">
            <v>3.6368119336744047</v>
          </cell>
        </row>
        <row r="108">
          <cell r="D108">
            <v>358.50000000000028</v>
          </cell>
          <cell r="F108">
            <v>3.732508745627189</v>
          </cell>
        </row>
        <row r="109">
          <cell r="D109">
            <v>343.5</v>
          </cell>
          <cell r="F109">
            <v>3.546465407766088</v>
          </cell>
        </row>
        <row r="110">
          <cell r="D110">
            <v>348</v>
          </cell>
          <cell r="F110">
            <v>3.4953445626299451</v>
          </cell>
        </row>
        <row r="111">
          <cell r="D111">
            <v>335.99999999999943</v>
          </cell>
          <cell r="F111">
            <v>3.6088675030073833</v>
          </cell>
        </row>
        <row r="112">
          <cell r="D112">
            <v>349.49999999999903</v>
          </cell>
          <cell r="F112">
            <v>3.5824475445627675</v>
          </cell>
        </row>
        <row r="113">
          <cell r="D113">
            <v>332</v>
          </cell>
          <cell r="F113">
            <v>3.1771551064155568</v>
          </cell>
        </row>
        <row r="114">
          <cell r="D114">
            <v>348.00000000000074</v>
          </cell>
          <cell r="F114">
            <v>3.8747174685179284</v>
          </cell>
        </row>
        <row r="115">
          <cell r="D115">
            <v>355.50000000000102</v>
          </cell>
          <cell r="F115">
            <v>4.1180150125104369</v>
          </cell>
        </row>
        <row r="116">
          <cell r="D116">
            <v>343.49999999999881</v>
          </cell>
          <cell r="F116">
            <v>3.2609005211744826</v>
          </cell>
        </row>
        <row r="117">
          <cell r="D117">
            <v>349.49999999999994</v>
          </cell>
          <cell r="F117">
            <v>3.3605769230769229</v>
          </cell>
        </row>
        <row r="118">
          <cell r="D118">
            <v>355.50000000000102</v>
          </cell>
          <cell r="F118">
            <v>3.417513434528912</v>
          </cell>
        </row>
        <row r="119">
          <cell r="D119">
            <v>286.49999999999841</v>
          </cell>
          <cell r="F119">
            <v>7.0670942279229996</v>
          </cell>
        </row>
        <row r="120">
          <cell r="D120">
            <v>208.49999999999991</v>
          </cell>
          <cell r="F120">
            <v>5.2393516773463986</v>
          </cell>
        </row>
        <row r="121">
          <cell r="D121">
            <v>333.00000000000108</v>
          </cell>
          <cell r="F121">
            <v>5.0256565046785555</v>
          </cell>
        </row>
        <row r="122">
          <cell r="D122">
            <v>340.4999999999996</v>
          </cell>
          <cell r="F122">
            <v>5.9193713818820228</v>
          </cell>
        </row>
        <row r="123">
          <cell r="D123">
            <v>355.49999999999926</v>
          </cell>
          <cell r="F123">
            <v>4.8419389547949399</v>
          </cell>
        </row>
        <row r="124">
          <cell r="D124">
            <v>361.50000000000125</v>
          </cell>
          <cell r="F124">
            <v>4.5733442975520431</v>
          </cell>
        </row>
        <row r="125">
          <cell r="D125">
            <v>352.50000000000006</v>
          </cell>
          <cell r="F125">
            <v>4.6302377512150272</v>
          </cell>
        </row>
        <row r="126">
          <cell r="D126">
            <v>344.99999999999977</v>
          </cell>
          <cell r="F126">
            <v>4.5062695924764853</v>
          </cell>
        </row>
        <row r="127">
          <cell r="D127">
            <v>339.0000000000004</v>
          </cell>
          <cell r="F127">
            <v>3.4200623480392691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  <row r="84">
          <cell r="U84">
            <v>81090</v>
          </cell>
        </row>
        <row r="85">
          <cell r="U85">
            <v>95577</v>
          </cell>
        </row>
        <row r="86">
          <cell r="U86">
            <v>91932</v>
          </cell>
        </row>
        <row r="87">
          <cell r="U87">
            <v>100753</v>
          </cell>
        </row>
        <row r="88">
          <cell r="U88">
            <v>93401</v>
          </cell>
        </row>
        <row r="89">
          <cell r="U89">
            <v>91355</v>
          </cell>
        </row>
        <row r="90">
          <cell r="U90">
            <v>78856</v>
          </cell>
        </row>
        <row r="91">
          <cell r="U91">
            <v>86228</v>
          </cell>
        </row>
        <row r="92">
          <cell r="U92">
            <v>100568</v>
          </cell>
        </row>
        <row r="93">
          <cell r="U93">
            <v>102760</v>
          </cell>
        </row>
        <row r="94">
          <cell r="U94">
            <v>105782</v>
          </cell>
        </row>
        <row r="95">
          <cell r="U95">
            <v>104611</v>
          </cell>
        </row>
        <row r="96">
          <cell r="U96">
            <v>105807</v>
          </cell>
        </row>
        <row r="97">
          <cell r="U97">
            <v>105828</v>
          </cell>
        </row>
        <row r="98">
          <cell r="U98">
            <v>106116</v>
          </cell>
        </row>
        <row r="99">
          <cell r="U99">
            <v>105724</v>
          </cell>
        </row>
        <row r="100">
          <cell r="U100">
            <v>91045</v>
          </cell>
        </row>
        <row r="101">
          <cell r="U101">
            <v>87247</v>
          </cell>
        </row>
        <row r="102">
          <cell r="U102">
            <v>86226</v>
          </cell>
        </row>
        <row r="103">
          <cell r="U103">
            <v>93832</v>
          </cell>
        </row>
        <row r="104">
          <cell r="U104">
            <v>94856</v>
          </cell>
        </row>
        <row r="105">
          <cell r="U105">
            <v>100087</v>
          </cell>
        </row>
        <row r="106">
          <cell r="U106">
            <v>103544</v>
          </cell>
        </row>
        <row r="107">
          <cell r="U107">
            <v>80076</v>
          </cell>
        </row>
        <row r="108">
          <cell r="U108">
            <v>88603</v>
          </cell>
        </row>
        <row r="109">
          <cell r="U109">
            <v>103815</v>
          </cell>
        </row>
        <row r="110">
          <cell r="U110">
            <v>97338</v>
          </cell>
        </row>
        <row r="111">
          <cell r="U111">
            <v>96048</v>
          </cell>
        </row>
        <row r="112">
          <cell r="U112">
            <v>96857</v>
          </cell>
        </row>
        <row r="113">
          <cell r="U113">
            <v>99561</v>
          </cell>
        </row>
        <row r="114">
          <cell r="U114">
            <v>93104</v>
          </cell>
        </row>
        <row r="115">
          <cell r="U115">
            <v>97559</v>
          </cell>
        </row>
        <row r="116">
          <cell r="U116">
            <v>104496</v>
          </cell>
        </row>
        <row r="117">
          <cell r="U117">
            <v>89813</v>
          </cell>
        </row>
        <row r="118">
          <cell r="U118">
            <v>86328</v>
          </cell>
        </row>
        <row r="119">
          <cell r="U119">
            <v>105339</v>
          </cell>
        </row>
        <row r="120">
          <cell r="U120">
            <v>104000</v>
          </cell>
        </row>
        <row r="121">
          <cell r="U121">
            <v>104023</v>
          </cell>
        </row>
        <row r="122">
          <cell r="U122">
            <v>40540</v>
          </cell>
        </row>
        <row r="123">
          <cell r="U123">
            <v>39795</v>
          </cell>
        </row>
        <row r="124">
          <cell r="U124">
            <v>66260</v>
          </cell>
        </row>
        <row r="125">
          <cell r="U125">
            <v>57523</v>
          </cell>
        </row>
        <row r="126">
          <cell r="U126">
            <v>73421</v>
          </cell>
        </row>
        <row r="127">
          <cell r="U127">
            <v>79045</v>
          </cell>
        </row>
        <row r="128">
          <cell r="U128">
            <v>76130</v>
          </cell>
        </row>
        <row r="129">
          <cell r="U129">
            <v>76560</v>
          </cell>
        </row>
        <row r="130">
          <cell r="U130">
            <v>99121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126"/>
  <sheetViews>
    <sheetView workbookViewId="0">
      <pane ySplit="1" topLeftCell="A89" activePane="bottomLeft" state="frozen"/>
      <selection pane="bottomLeft" activeCell="A86" sqref="A86:K126"/>
    </sheetView>
  </sheetViews>
  <sheetFormatPr baseColWidth="10" defaultColWidth="11.44140625" defaultRowHeight="14.4" x14ac:dyDescent="0.3"/>
  <cols>
    <col min="1" max="1" width="11.44140625" style="1"/>
    <col min="2" max="2" width="15.33203125" style="41" customWidth="1"/>
    <col min="3" max="4" width="16.6640625" style="1" customWidth="1"/>
    <col min="5" max="5" width="19.33203125" style="41" customWidth="1"/>
    <col min="6" max="6" width="16.5546875" style="1" customWidth="1"/>
    <col min="7" max="7" width="17.88671875" style="41" customWidth="1"/>
    <col min="8" max="8" width="15.88671875" style="41" customWidth="1"/>
    <col min="9" max="9" width="16.88671875" style="41" customWidth="1"/>
    <col min="10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2</v>
      </c>
      <c r="B1" s="25" t="s">
        <v>7</v>
      </c>
      <c r="C1" s="14" t="s">
        <v>8</v>
      </c>
      <c r="D1" s="14" t="s">
        <v>9</v>
      </c>
      <c r="E1" s="26" t="s">
        <v>10</v>
      </c>
      <c r="F1" s="24" t="s">
        <v>11</v>
      </c>
      <c r="G1" s="14" t="s">
        <v>12</v>
      </c>
      <c r="H1" s="14" t="s">
        <v>13</v>
      </c>
      <c r="I1" s="26" t="s">
        <v>14</v>
      </c>
      <c r="J1" s="24" t="s">
        <v>15</v>
      </c>
      <c r="K1" s="26" t="s">
        <v>16</v>
      </c>
    </row>
    <row r="2" spans="1:11" x14ac:dyDescent="0.3">
      <c r="A2" s="3">
        <v>45658</v>
      </c>
      <c r="B2" s="39">
        <f>'[1]NaOCl Pré'!$F$3</f>
        <v>-6.0179787114013165E-2</v>
      </c>
      <c r="C2" s="4">
        <f>[1]Acide!F3</f>
        <v>0</v>
      </c>
      <c r="D2" s="4">
        <f>[1]FeCl3!F3</f>
        <v>0</v>
      </c>
      <c r="E2" s="40">
        <f>'[1]NaOCl 2 CEB 1'!I3</f>
        <v>14.581562417722965</v>
      </c>
      <c r="F2" s="4">
        <f>'[1]Soude CEB 1'!F3</f>
        <v>0</v>
      </c>
      <c r="G2" s="40">
        <f>'[1]Acide CEB2'!F3</f>
        <v>0</v>
      </c>
      <c r="H2" s="40">
        <f>[1]SBS!G3</f>
        <v>0.18053936134202278</v>
      </c>
      <c r="I2" s="40">
        <f>[1]ASC!F3</f>
        <v>3.7800428780983282</v>
      </c>
      <c r="J2" s="4"/>
      <c r="K2" s="29"/>
    </row>
    <row r="3" spans="1:11" x14ac:dyDescent="0.3">
      <c r="A3" s="21">
        <v>45659</v>
      </c>
      <c r="B3" s="40">
        <f>'[1]NaOCl Pré'!$F$3</f>
        <v>-6.0179787114013165E-2</v>
      </c>
      <c r="C3" s="4">
        <f>[1]Acide!F4</f>
        <v>0</v>
      </c>
      <c r="D3" s="4">
        <f>[1]FeCl3!F4</f>
        <v>0</v>
      </c>
      <c r="E3" s="40">
        <f>'[1]NaOCl 2 CEB 1'!I4</f>
        <v>-156.75631439943459</v>
      </c>
      <c r="F3" s="4">
        <f>'[1]Soude CEB 1'!F4</f>
        <v>0</v>
      </c>
      <c r="G3" s="40">
        <f>'[1]Acide CEB2'!F4</f>
        <v>0.11903433396572316</v>
      </c>
      <c r="H3" s="40">
        <f>[1]SBS!G4</f>
        <v>10.117918387084751</v>
      </c>
      <c r="I3" s="40">
        <f>[1]ASC!F4</f>
        <v>3.1525499386229088</v>
      </c>
      <c r="J3" s="4"/>
      <c r="K3" s="29"/>
    </row>
    <row r="4" spans="1:11" x14ac:dyDescent="0.3">
      <c r="A4" s="21">
        <v>45660</v>
      </c>
      <c r="B4" s="40">
        <f>'[1]NaOCl Pré'!F5</f>
        <v>-6.5788121132389049E-2</v>
      </c>
      <c r="C4" s="4">
        <f>[1]Acide!F5</f>
        <v>0</v>
      </c>
      <c r="D4" s="4">
        <f>[1]FeCl3!F5</f>
        <v>0</v>
      </c>
      <c r="E4" s="40">
        <f>'[1]NaOCl 2 CEB 1'!I5</f>
        <v>12.828683620813729</v>
      </c>
      <c r="F4" s="4">
        <f>'[1]Soude CEB 1'!F5</f>
        <v>0</v>
      </c>
      <c r="G4" s="40">
        <f>'[1]Acide CEB2'!F5</f>
        <v>0.26315248452951973</v>
      </c>
      <c r="H4" s="40">
        <f>[1]SBS!G5</f>
        <v>1.1183980592504494</v>
      </c>
      <c r="I4" s="40">
        <f>[1]ASC!F5</f>
        <v>3.1763327234226373</v>
      </c>
      <c r="J4" s="4"/>
      <c r="K4" s="29"/>
    </row>
    <row r="5" spans="1:11" x14ac:dyDescent="0.3">
      <c r="A5" s="21">
        <v>45661</v>
      </c>
      <c r="B5" s="40">
        <f>'[1]NaOCl Pré'!F6</f>
        <v>4.71936625653127</v>
      </c>
      <c r="C5" s="4">
        <f>[1]Acide!F6</f>
        <v>0</v>
      </c>
      <c r="D5" s="4">
        <f>[1]FeCl3!F6</f>
        <v>0</v>
      </c>
      <c r="E5" s="40">
        <f>'[1]NaOCl 2 CEB 1'!I6</f>
        <v>19.484240687679033</v>
      </c>
      <c r="F5" s="4">
        <f>'[1]Soude CEB 1'!F6</f>
        <v>0</v>
      </c>
      <c r="G5" s="40">
        <f>'[1]Acide CEB2'!F6</f>
        <v>0.13483903590087845</v>
      </c>
      <c r="H5" s="40">
        <f>[1]SBS!G6</f>
        <v>3.0338783077700651</v>
      </c>
      <c r="I5" s="40">
        <f>[1]ASC!F6</f>
        <v>3.9503623799089835</v>
      </c>
      <c r="J5" s="4"/>
      <c r="K5" s="29"/>
    </row>
    <row r="6" spans="1:11" x14ac:dyDescent="0.3">
      <c r="A6" s="21">
        <v>45662</v>
      </c>
      <c r="B6" s="40">
        <f>'[1]NaOCl Pré'!F7</f>
        <v>4.305304010349289</v>
      </c>
      <c r="C6" s="4">
        <f>[1]Acide!F7</f>
        <v>0</v>
      </c>
      <c r="D6" s="4">
        <f>[1]FeCl3!F7</f>
        <v>0</v>
      </c>
      <c r="E6" s="40">
        <f>'[1]NaOCl 2 CEB 1'!I7</f>
        <v>12.915912031047885</v>
      </c>
      <c r="F6" s="4">
        <f>'[1]Soude CEB 1'!F7</f>
        <v>0</v>
      </c>
      <c r="G6" s="40">
        <f>'[1]Acide CEB2'!F7</f>
        <v>-0.11039241052176448</v>
      </c>
      <c r="H6" s="40">
        <f>[1]SBS!G7</f>
        <v>2.2630444156964469</v>
      </c>
      <c r="I6" s="40">
        <f>[1]ASC!F7</f>
        <v>3.7257438551099495</v>
      </c>
      <c r="J6" s="4"/>
      <c r="K6" s="29"/>
    </row>
    <row r="7" spans="1:11" x14ac:dyDescent="0.3">
      <c r="A7" s="21">
        <v>45663</v>
      </c>
      <c r="B7" s="40">
        <f>'[1]NaOCl Pré'!F8</f>
        <v>-0.54849934008673196</v>
      </c>
      <c r="C7" s="4">
        <f>[1]Acide!F8</f>
        <v>0</v>
      </c>
      <c r="D7" s="4">
        <f>[1]FeCl3!F8</f>
        <v>0</v>
      </c>
      <c r="E7" s="40">
        <f>'[1]NaOCl 2 CEB 1'!I8</f>
        <v>12.012135547899405</v>
      </c>
      <c r="F7" s="4">
        <f>'[1]Soude CEB 1'!F8</f>
        <v>0</v>
      </c>
      <c r="G7" s="40">
        <f>'[1]Acide CEB2'!F8</f>
        <v>-5.4849934008667105E-2</v>
      </c>
      <c r="H7" s="40">
        <f>[1]SBS!G8</f>
        <v>1.1518486141821309</v>
      </c>
      <c r="I7" s="40">
        <f>[1]ASC!F8</f>
        <v>1.5169434874273937</v>
      </c>
      <c r="J7" s="4"/>
      <c r="K7" s="29"/>
    </row>
    <row r="8" spans="1:11" x14ac:dyDescent="0.3">
      <c r="A8" s="21">
        <v>45664</v>
      </c>
      <c r="B8" s="40">
        <f>'[1]NaOCl Pré'!F9</f>
        <v>4.957116409113226</v>
      </c>
      <c r="C8" s="4">
        <f>[1]Acide!F9</f>
        <v>0</v>
      </c>
      <c r="D8" s="4">
        <f>[1]FeCl3!F9</f>
        <v>0</v>
      </c>
      <c r="E8" s="40">
        <f>'[1]NaOCl 2 CEB 1'!I9</f>
        <v>14.085464918577847</v>
      </c>
      <c r="F8" s="4">
        <f>'[1]Soude CEB 1'!F9</f>
        <v>0</v>
      </c>
      <c r="G8" s="40">
        <f>'[1]Acide CEB2'!F9</f>
        <v>0.7858843087618349</v>
      </c>
      <c r="H8" s="40">
        <f>[1]SBS!G9</f>
        <v>2.84127403936977</v>
      </c>
      <c r="I8" s="40">
        <f>[1]ASC!F9</f>
        <v>6.3191899346355722</v>
      </c>
      <c r="J8" s="4"/>
      <c r="K8" s="29"/>
    </row>
    <row r="9" spans="1:11" x14ac:dyDescent="0.3">
      <c r="A9" s="21">
        <v>45665</v>
      </c>
      <c r="B9" s="40">
        <f>'[1]NaOCl Pré'!F10</f>
        <v>3.9327624484617898</v>
      </c>
      <c r="C9" s="4">
        <f>[1]Acide!F10</f>
        <v>0</v>
      </c>
      <c r="D9" s="4">
        <f>[1]FeCl3!F10</f>
        <v>0</v>
      </c>
      <c r="E9" s="40">
        <f>'[1]NaOCl 2 CEB 1'!I10</f>
        <v>16.555661274976252</v>
      </c>
      <c r="F9" s="4">
        <f>'[1]Soude CEB 1'!F10</f>
        <v>0</v>
      </c>
      <c r="G9" s="40">
        <f>'[1]Acide CEB2'!F10</f>
        <v>0.19029495718364889</v>
      </c>
      <c r="H9" s="40">
        <f>[1]SBS!G10</f>
        <v>3.1715826197272468</v>
      </c>
      <c r="I9" s="40">
        <f>[1]ASC!F10</f>
        <v>4.9952426260704046</v>
      </c>
      <c r="J9" s="4"/>
      <c r="K9" s="29"/>
    </row>
    <row r="10" spans="1:11" x14ac:dyDescent="0.3">
      <c r="A10" s="21">
        <v>45666</v>
      </c>
      <c r="B10" s="40">
        <f>'[1]NaOCl Pré'!F11</f>
        <v>4.0571297639960289</v>
      </c>
      <c r="C10" s="4">
        <f>[1]Acide!F11</f>
        <v>0</v>
      </c>
      <c r="D10" s="4">
        <f>[1]FeCl3!F11</f>
        <v>0</v>
      </c>
      <c r="E10" s="40">
        <f>'[1]NaOCl 2 CEB 1'!I11</f>
        <v>11.047124417627716</v>
      </c>
      <c r="F10" s="4">
        <f>'[1]Soude CEB 1'!F11</f>
        <v>0</v>
      </c>
      <c r="G10" s="40">
        <f>'[1]Acide CEB2'!F11</f>
        <v>0.24440540746961334</v>
      </c>
      <c r="H10" s="40">
        <f>[1]SBS!G11</f>
        <v>2.1507675857328414</v>
      </c>
      <c r="I10" s="40">
        <f>[1]ASC!F11</f>
        <v>4.3763843275032466</v>
      </c>
      <c r="J10" s="4"/>
      <c r="K10" s="29"/>
    </row>
    <row r="11" spans="1:11" x14ac:dyDescent="0.3">
      <c r="A11" s="21">
        <v>45667</v>
      </c>
      <c r="B11" s="40">
        <f>'[1]NaOCl Pré'!F12</f>
        <v>5.4772949009816947E-2</v>
      </c>
      <c r="C11" s="4">
        <f>[1]Acide!F12</f>
        <v>0</v>
      </c>
      <c r="D11" s="4">
        <f>[1]FeCl3!F12</f>
        <v>0</v>
      </c>
      <c r="E11" s="40">
        <f>'[1]NaOCl 2 CEB 1'!I12</f>
        <v>14.460058538589273</v>
      </c>
      <c r="F11" s="4">
        <f>'[1]Soude CEB 1'!F12</f>
        <v>0</v>
      </c>
      <c r="G11" s="40">
        <f>'[1]Acide CEB2'!F12</f>
        <v>0.32863769405887133</v>
      </c>
      <c r="H11" s="40">
        <f>[1]SBS!G12</f>
        <v>0.76682128613728529</v>
      </c>
      <c r="I11" s="40">
        <f>[1]ASC!F12</f>
        <v>2.5845985314003048</v>
      </c>
      <c r="J11" s="4"/>
      <c r="K11" s="29"/>
    </row>
    <row r="12" spans="1:11" x14ac:dyDescent="0.3">
      <c r="A12" s="21">
        <v>45668</v>
      </c>
      <c r="B12" s="40">
        <f>'[1]NaOCl Pré'!F13</f>
        <v>0</v>
      </c>
      <c r="C12" s="4">
        <f>[1]Acide!F13</f>
        <v>0</v>
      </c>
      <c r="D12" s="4">
        <f>[1]FeCl3!F13</f>
        <v>0</v>
      </c>
      <c r="E12" s="40">
        <f>'[1]NaOCl 2 CEB 1'!I13</f>
        <v>12.988532232049504</v>
      </c>
      <c r="F12" s="4">
        <f>'[1]Soude CEB 1'!F13</f>
        <v>0</v>
      </c>
      <c r="G12" s="40">
        <f>'[1]Acide CEB2'!F13</f>
        <v>0.34031088817596311</v>
      </c>
      <c r="H12" s="40">
        <f>[1]SBS!G13</f>
        <v>0.68062177635195775</v>
      </c>
      <c r="I12" s="40">
        <f>[1]ASC!F13</f>
        <v>2.4991580850422732</v>
      </c>
      <c r="J12" s="4"/>
      <c r="K12" s="29"/>
    </row>
    <row r="13" spans="1:11" x14ac:dyDescent="0.3">
      <c r="A13" s="21">
        <v>45669</v>
      </c>
      <c r="B13" s="40">
        <f>'[1]NaOCl Pré'!F14</f>
        <v>4.4718633900269182</v>
      </c>
      <c r="C13" s="4">
        <f>[1]Acide!F14</f>
        <v>0</v>
      </c>
      <c r="D13" s="4">
        <f>[1]FeCl3!F14</f>
        <v>0</v>
      </c>
      <c r="E13" s="40">
        <f>'[1]NaOCl 2 CEB 1'!I14</f>
        <v>13.361055250690187</v>
      </c>
      <c r="F13" s="4">
        <f>'[1]Soude CEB 1'!F14</f>
        <v>0</v>
      </c>
      <c r="G13" s="40">
        <f>'[1]Acide CEB2'!F14</f>
        <v>0.21813967756229535</v>
      </c>
      <c r="H13" s="40">
        <f>[1]SBS!G14</f>
        <v>1.6360475817171698</v>
      </c>
      <c r="I13" s="40">
        <f>[1]ASC!F14</f>
        <v>2.863083268005032</v>
      </c>
      <c r="J13" s="4"/>
      <c r="K13" s="29"/>
    </row>
    <row r="14" spans="1:11" x14ac:dyDescent="0.3">
      <c r="A14" s="21">
        <v>45670</v>
      </c>
      <c r="B14" s="40">
        <f>'[1]NaOCl Pré'!F15</f>
        <v>4.2882913839017425</v>
      </c>
      <c r="C14" s="4">
        <f>[1]Acide!F15</f>
        <v>0</v>
      </c>
      <c r="D14" s="4">
        <f>[1]FeCl3!F15</f>
        <v>0</v>
      </c>
      <c r="E14" s="40">
        <f>'[1]NaOCl 2 CEB 1'!I15</f>
        <v>9.3737651404518516</v>
      </c>
      <c r="F14" s="4">
        <f>'[1]Soude CEB 1'!F15</f>
        <v>0</v>
      </c>
      <c r="G14" s="40">
        <f>'[1]Acide CEB2'!F15</f>
        <v>0.43982475732323606</v>
      </c>
      <c r="H14" s="40">
        <f>[1]SBS!G15</f>
        <v>1.7592990292930055</v>
      </c>
      <c r="I14" s="40">
        <f>[1]ASC!F15</f>
        <v>3.0409758611803195</v>
      </c>
      <c r="J14" s="4"/>
      <c r="K14" s="29"/>
    </row>
    <row r="15" spans="1:11" x14ac:dyDescent="0.3">
      <c r="A15" s="21">
        <v>45671</v>
      </c>
      <c r="B15" s="40">
        <f>'[1]NaOCl Pré'!F16</f>
        <v>4.3058239028429339</v>
      </c>
      <c r="C15" s="4">
        <f>[1]Acide!F16</f>
        <v>0</v>
      </c>
      <c r="D15" s="4">
        <f>[1]FeCl3!F16</f>
        <v>0</v>
      </c>
      <c r="E15" s="40">
        <f>'[1]NaOCl 2 CEB 1'!I16</f>
        <v>8.9980678995308274</v>
      </c>
      <c r="F15" s="4">
        <f>'[1]Soude CEB 1'!F16</f>
        <v>0</v>
      </c>
      <c r="G15" s="40">
        <f>'[1]Acide CEB2'!F16</f>
        <v>0.55202870549271676</v>
      </c>
      <c r="H15" s="40">
        <f>[1]SBS!G16</f>
        <v>1.2696660226331902</v>
      </c>
      <c r="I15" s="40">
        <f>[1]ASC!F16</f>
        <v>2.9757797405465141</v>
      </c>
      <c r="J15" s="4"/>
      <c r="K15" s="29"/>
    </row>
    <row r="16" spans="1:11" x14ac:dyDescent="0.3">
      <c r="A16" s="21">
        <v>45672</v>
      </c>
      <c r="B16" s="40">
        <f>'[1]NaOCl Pré'!F17</f>
        <v>4.6018547539593291</v>
      </c>
      <c r="C16" s="4">
        <f>[1]Acide!F17</f>
        <v>0</v>
      </c>
      <c r="D16" s="4">
        <f>[1]FeCl3!F17</f>
        <v>0</v>
      </c>
      <c r="E16" s="40">
        <f>'[1]NaOCl 2 CEB 1'!I17</f>
        <v>17.817437637124545</v>
      </c>
      <c r="F16" s="4">
        <f>'[1]Soude CEB 1'!F17</f>
        <v>0</v>
      </c>
      <c r="G16" s="40">
        <f>'[1]Acide CEB2'!F17</f>
        <v>0.64897951658400188</v>
      </c>
      <c r="H16" s="40">
        <f>[1]SBS!G17</f>
        <v>2.6549162042073067</v>
      </c>
      <c r="I16" s="40">
        <f>[1]ASC!F17</f>
        <v>3.2356791238776443</v>
      </c>
      <c r="J16" s="4"/>
      <c r="K16" s="29"/>
    </row>
    <row r="17" spans="1:11" x14ac:dyDescent="0.3">
      <c r="A17" s="21">
        <v>45673</v>
      </c>
      <c r="B17" s="40">
        <f>'[1]NaOCl Pré'!F18</f>
        <v>3.392411867468978</v>
      </c>
      <c r="C17" s="4">
        <f>[1]Acide!F18</f>
        <v>0</v>
      </c>
      <c r="D17" s="4">
        <f>[1]FeCl3!F18</f>
        <v>0</v>
      </c>
      <c r="E17" s="40">
        <f>'[1]NaOCl 2 CEB 1'!I18</f>
        <v>15.624206769892346</v>
      </c>
      <c r="F17" s="4">
        <f>'[1]Soude CEB 1'!F18</f>
        <v>0</v>
      </c>
      <c r="G17" s="40">
        <f>'[1]Acide CEB2'!F18</f>
        <v>0.43002403953832707</v>
      </c>
      <c r="H17" s="40">
        <f>[1]SBS!G18</f>
        <v>34.019679572364979</v>
      </c>
      <c r="I17" s="40">
        <f>[1]ASC!F18</f>
        <v>4.0986666268496226</v>
      </c>
      <c r="J17" s="4"/>
      <c r="K17" s="29"/>
    </row>
    <row r="18" spans="1:11" x14ac:dyDescent="0.3">
      <c r="A18" s="21">
        <v>45674</v>
      </c>
      <c r="B18" s="40">
        <f>'[1]NaOCl Pré'!F19</f>
        <v>3.2697388588027501</v>
      </c>
      <c r="C18" s="4">
        <f>[1]Acide!F19</f>
        <v>0</v>
      </c>
      <c r="D18" s="4">
        <f>[1]FeCl3!F19</f>
        <v>0</v>
      </c>
      <c r="E18" s="40">
        <f>'[1]NaOCl 2 CEB 1'!I19</f>
        <v>10.287999766447225</v>
      </c>
      <c r="F18" s="4">
        <f>'[1]Soude CEB 1'!F19</f>
        <v>0</v>
      </c>
      <c r="G18" s="40">
        <f>'[1]Acide CEB2'!F19</f>
        <v>0.28026333075449056</v>
      </c>
      <c r="H18" s="40">
        <f>[1]SBS!G19</f>
        <v>9.5289532456537298</v>
      </c>
      <c r="I18" s="40">
        <f>[1]ASC!F19</f>
        <v>4.4885924066153846</v>
      </c>
      <c r="J18" s="4"/>
      <c r="K18" s="29"/>
    </row>
    <row r="19" spans="1:11" x14ac:dyDescent="0.3">
      <c r="A19" s="21">
        <v>45675</v>
      </c>
      <c r="B19" s="40">
        <f>'[1]NaOCl Pré'!F20</f>
        <v>3.104177599669224</v>
      </c>
      <c r="C19" s="4">
        <f>[1]Acide!F20</f>
        <v>0</v>
      </c>
      <c r="D19" s="4">
        <f>[1]FeCl3!F20</f>
        <v>0</v>
      </c>
      <c r="E19" s="40">
        <f>'[1]NaOCl 2 CEB 1'!I20</f>
        <v>3.9183881176151609</v>
      </c>
      <c r="F19" s="4">
        <f>'[1]Soude CEB 1'!F20</f>
        <v>0</v>
      </c>
      <c r="G19" s="40">
        <f>'[1]Acide CEB2'!F20</f>
        <v>0.76332236057440073</v>
      </c>
      <c r="H19" s="40">
        <f>[1]SBS!G20</f>
        <v>3.3586183865273571</v>
      </c>
      <c r="I19" s="40">
        <f>[1]ASC!F20</f>
        <v>3.4588044463527545</v>
      </c>
      <c r="J19" s="4"/>
      <c r="K19" s="29"/>
    </row>
    <row r="20" spans="1:11" x14ac:dyDescent="0.3">
      <c r="A20" s="21">
        <v>45676</v>
      </c>
      <c r="B20" s="40">
        <f>'[1]NaOCl Pré'!F21</f>
        <v>4.320315963406304</v>
      </c>
      <c r="C20" s="4">
        <f>[1]Acide!F21</f>
        <v>0</v>
      </c>
      <c r="D20" s="4">
        <f>[1]FeCl3!F21</f>
        <v>0</v>
      </c>
      <c r="E20" s="40">
        <f>'[1]NaOCl 2 CEB 1'!I21</f>
        <v>13.089912545843038</v>
      </c>
      <c r="F20" s="4">
        <f>'[1]Soude CEB 1'!F21</f>
        <v>0</v>
      </c>
      <c r="G20" s="40">
        <f>'[1]Acide CEB2'!F21</f>
        <v>0.83827026155645723</v>
      </c>
      <c r="H20" s="40">
        <f>[1]SBS!G21</f>
        <v>5.0941038971506636</v>
      </c>
      <c r="I20" s="40">
        <f>[1]ASC!F21</f>
        <v>3.173739571998544</v>
      </c>
      <c r="J20" s="4"/>
      <c r="K20" s="29"/>
    </row>
    <row r="21" spans="1:11" x14ac:dyDescent="0.3">
      <c r="A21" s="21">
        <v>45677</v>
      </c>
      <c r="B21" s="40">
        <f>'[1]NaOCl Pré'!F22</f>
        <v>3.5029504831950531</v>
      </c>
      <c r="C21" s="4">
        <f>[1]Acide!F22</f>
        <v>0</v>
      </c>
      <c r="D21" s="4">
        <f>[1]FeCl3!F22</f>
        <v>0</v>
      </c>
      <c r="E21" s="40">
        <f>'[1]NaOCl 2 CEB 1'!I22</f>
        <v>12.150859488582853</v>
      </c>
      <c r="F21" s="4">
        <f>'[1]Soude CEB 1'!F22</f>
        <v>0</v>
      </c>
      <c r="G21" s="40">
        <f>'[1]Acide CEB2'!F22</f>
        <v>1.4230736337979941</v>
      </c>
      <c r="H21" s="40">
        <f>[1]SBS!G22</f>
        <v>3.8860856922945324</v>
      </c>
      <c r="I21" s="40">
        <f>[1]ASC!F22</f>
        <v>2.8478576926366217</v>
      </c>
      <c r="J21" s="4"/>
      <c r="K21" s="29"/>
    </row>
    <row r="22" spans="1:11" x14ac:dyDescent="0.3">
      <c r="A22" s="21">
        <v>45678</v>
      </c>
      <c r="B22" s="40">
        <f>'[1]NaOCl Pré'!F23</f>
        <v>3.6072349655844098</v>
      </c>
      <c r="C22" s="4">
        <f>[1]Acide!F23</f>
        <v>0</v>
      </c>
      <c r="D22" s="4">
        <f>[1]FeCl3!F23</f>
        <v>0</v>
      </c>
      <c r="E22" s="40">
        <f>'[1]NaOCl 2 CEB 1'!I23</f>
        <v>13.335838357615039</v>
      </c>
      <c r="F22" s="4">
        <f>'[1]Soude CEB 1'!F23</f>
        <v>0</v>
      </c>
      <c r="G22" s="40">
        <f>'[1]Acide CEB2'!F23</f>
        <v>5.5201625988488559</v>
      </c>
      <c r="H22" s="40">
        <f>[1]SBS!G23</f>
        <v>3.5525798903482886</v>
      </c>
      <c r="I22" s="40">
        <f>[1]ASC!F23</f>
        <v>2.9462501494474767</v>
      </c>
      <c r="J22" s="4"/>
      <c r="K22" s="29"/>
    </row>
    <row r="23" spans="1:11" x14ac:dyDescent="0.3">
      <c r="A23" s="21">
        <v>45679</v>
      </c>
      <c r="B23" s="40">
        <f>'[1]NaOCl Pré'!F24</f>
        <v>3.3611203734578048</v>
      </c>
      <c r="C23" s="4">
        <f>[1]Acide!F24</f>
        <v>0</v>
      </c>
      <c r="D23" s="4">
        <f>[1]FeCl3!F24</f>
        <v>0</v>
      </c>
      <c r="E23" s="40">
        <f>'[1]NaOCl 2 CEB 1'!I24</f>
        <v>9.8699566522173257</v>
      </c>
      <c r="F23" s="4">
        <f>'[1]Soude CEB 1'!F24</f>
        <v>0</v>
      </c>
      <c r="G23" s="40">
        <f>'[1]Acide CEB2'!F24</f>
        <v>2.0273424474824782</v>
      </c>
      <c r="H23" s="40">
        <f>[1]SBS!G24</f>
        <v>2.3474491497165504</v>
      </c>
      <c r="I23" s="40">
        <f>[1]ASC!F24</f>
        <v>4.4514838279426527</v>
      </c>
      <c r="J23" s="4"/>
      <c r="K23" s="29"/>
    </row>
    <row r="24" spans="1:11" x14ac:dyDescent="0.3">
      <c r="A24" s="21">
        <v>45680</v>
      </c>
      <c r="B24" s="40">
        <f>'[1]NaOCl Pré'!F25</f>
        <v>2.9311950025527795</v>
      </c>
      <c r="C24" s="4">
        <f>[1]Acide!F25</f>
        <v>0</v>
      </c>
      <c r="D24" s="4">
        <f>[1]FeCl3!F25</f>
        <v>0</v>
      </c>
      <c r="E24" s="40">
        <f>'[1]NaOCl 2 CEB 1'!I25</f>
        <v>11.916989518575321</v>
      </c>
      <c r="F24" s="4">
        <f>'[1]Soude CEB 1'!F25</f>
        <v>0</v>
      </c>
      <c r="G24" s="40">
        <f>'[1]Acide CEB2'!F25</f>
        <v>0.38441901672824474</v>
      </c>
      <c r="H24" s="40">
        <f>[1]SBS!G25</f>
        <v>0.6246809021833799</v>
      </c>
      <c r="I24" s="40">
        <f>[1]ASC!F25</f>
        <v>4.6625822146139289</v>
      </c>
      <c r="J24" s="4"/>
      <c r="K24" s="29"/>
    </row>
    <row r="25" spans="1:11" x14ac:dyDescent="0.3">
      <c r="A25" s="21">
        <v>45681</v>
      </c>
      <c r="B25" s="40">
        <f>'[1]NaOCl Pré'!F26</f>
        <v>2.9316420014094207</v>
      </c>
      <c r="C25" s="4">
        <f>[1]Acide!F26</f>
        <v>0</v>
      </c>
      <c r="D25" s="4">
        <f>[1]FeCl3!F26</f>
        <v>0</v>
      </c>
      <c r="E25" s="40">
        <f>'[1]NaOCl 2 CEB 1'!I26</f>
        <v>9.200845665961932</v>
      </c>
      <c r="F25" s="4">
        <f>'[1]Soude CEB 1'!F26</f>
        <v>0</v>
      </c>
      <c r="G25" s="40">
        <f>'[1]Acide CEB2'!F26</f>
        <v>2.25510923185342</v>
      </c>
      <c r="H25" s="40">
        <f>[1]SBS!G26</f>
        <v>3.1571529245947878</v>
      </c>
      <c r="I25" s="40">
        <f>[1]ASC!F26</f>
        <v>4.2494714587738072</v>
      </c>
      <c r="J25" s="4"/>
      <c r="K25" s="29"/>
    </row>
    <row r="26" spans="1:11" x14ac:dyDescent="0.3">
      <c r="A26" s="21">
        <v>45682</v>
      </c>
      <c r="B26" s="40">
        <f>'[1]NaOCl Pré'!F27</f>
        <v>2.525201099684343</v>
      </c>
      <c r="C26" s="4">
        <f>[1]Acide!F27</f>
        <v>0</v>
      </c>
      <c r="D26" s="4">
        <f>[1]FeCl3!F27</f>
        <v>0</v>
      </c>
      <c r="E26" s="40">
        <f>'[1]NaOCl 2 CEB 1'!I27</f>
        <v>7.9421647490072367</v>
      </c>
      <c r="F26" s="4">
        <f>'[1]Soude CEB 1'!F27</f>
        <v>0</v>
      </c>
      <c r="G26" s="40">
        <f>'[1]Acide CEB2'!F27</f>
        <v>0.36656144995416207</v>
      </c>
      <c r="H26" s="40">
        <f>[1]SBS!G27</f>
        <v>2.1993686997250856</v>
      </c>
      <c r="I26" s="40">
        <f>[1]ASC!F27</f>
        <v>4.1238163119845206</v>
      </c>
      <c r="J26" s="4"/>
      <c r="K26" s="29"/>
    </row>
    <row r="27" spans="1:11" x14ac:dyDescent="0.3">
      <c r="A27" s="21">
        <v>45683</v>
      </c>
      <c r="B27" s="40">
        <f>'[1]NaOCl Pré'!F28</f>
        <v>2.7313305441672351</v>
      </c>
      <c r="C27" s="4">
        <f>[1]Acide!F28</f>
        <v>0</v>
      </c>
      <c r="D27" s="4">
        <f>[1]FeCl3!F28</f>
        <v>0</v>
      </c>
      <c r="E27" s="40">
        <f>'[1]NaOCl 2 CEB 1'!I28</f>
        <v>18.492451061328982</v>
      </c>
      <c r="F27" s="4">
        <f>'[1]Soude CEB 1'!F28</f>
        <v>0</v>
      </c>
      <c r="G27" s="40">
        <f>'[1]Acide CEB2'!F28</f>
        <v>-1.7462605118446342</v>
      </c>
      <c r="H27" s="40">
        <f>[1]SBS!G28</f>
        <v>2.2387955280059351</v>
      </c>
      <c r="I27" s="40">
        <f>[1]ASC!F28</f>
        <v>4.2607077392362775</v>
      </c>
      <c r="J27" s="4"/>
      <c r="K27" s="29"/>
    </row>
    <row r="28" spans="1:11" x14ac:dyDescent="0.3">
      <c r="A28" s="21">
        <v>45684</v>
      </c>
      <c r="B28" s="40">
        <f>'[1]NaOCl Pré'!F29</f>
        <v>3.9141010494127593</v>
      </c>
      <c r="C28" s="4">
        <f>[1]Acide!F29</f>
        <v>0</v>
      </c>
      <c r="D28" s="4">
        <f>[1]FeCl3!F29</f>
        <v>0</v>
      </c>
      <c r="E28" s="40">
        <f>'[1]NaOCl 2 CEB 1'!I29</f>
        <v>8.6288136771144508</v>
      </c>
      <c r="F28" s="4">
        <f>'[1]Soude CEB 1'!F29</f>
        <v>0</v>
      </c>
      <c r="G28" s="40">
        <f>'[1]Acide CEB2'!F29</f>
        <v>-5.8266731531030649</v>
      </c>
      <c r="H28" s="40">
        <f>[1]SBS!G29</f>
        <v>2.6687052609632382</v>
      </c>
      <c r="I28" s="40">
        <f>[1]ASC!F29</f>
        <v>4.3991938286190901</v>
      </c>
      <c r="J28" s="4"/>
      <c r="K28" s="29"/>
    </row>
    <row r="29" spans="1:11" x14ac:dyDescent="0.3">
      <c r="A29" s="21">
        <v>45685</v>
      </c>
      <c r="B29" s="40">
        <f>'[1]NaOCl Pré'!F30</f>
        <v>4.9449041780396765</v>
      </c>
      <c r="C29" s="4">
        <f>[1]Acide!F30</f>
        <v>0</v>
      </c>
      <c r="D29" s="4">
        <f>[1]FeCl3!F30</f>
        <v>0</v>
      </c>
      <c r="E29" s="40">
        <f>'[1]NaOCl 2 CEB 1'!I30</f>
        <v>11.645942550149476</v>
      </c>
      <c r="F29" s="4">
        <f>'[1]Soude CEB 1'!F30</f>
        <v>0</v>
      </c>
      <c r="G29" s="40">
        <f>'[1]Acide CEB2'!F30</f>
        <v>-1.7561341940701449</v>
      </c>
      <c r="H29" s="40">
        <f>[1]SBS!G30</f>
        <v>1.5250639053767028</v>
      </c>
      <c r="I29" s="40">
        <f>[1]ASC!F30</f>
        <v>4.505870629522108</v>
      </c>
      <c r="J29" s="4"/>
      <c r="K29" s="29"/>
    </row>
    <row r="30" spans="1:11" x14ac:dyDescent="0.3">
      <c r="A30" s="21">
        <v>45686</v>
      </c>
      <c r="B30" s="40">
        <f>'[1]NaOCl Pré'!F31</f>
        <v>3.143583160872871</v>
      </c>
      <c r="C30" s="4">
        <f>[1]Acide!F31</f>
        <v>0</v>
      </c>
      <c r="D30" s="4">
        <f>[1]FeCl3!F31</f>
        <v>0</v>
      </c>
      <c r="E30" s="40">
        <f>'[1]NaOCl 2 CEB 1'!I31</f>
        <v>11.233070494852402</v>
      </c>
      <c r="F30" s="4">
        <f>'[1]Soude CEB 1'!F31</f>
        <v>0</v>
      </c>
      <c r="G30" s="40">
        <f>'[1]Acide CEB2'!F31</f>
        <v>-4.4429308673669858</v>
      </c>
      <c r="H30" s="40">
        <f>[1]SBS!G31</f>
        <v>1.7184921279438545</v>
      </c>
      <c r="I30" s="40">
        <f>[1]ASC!F31</f>
        <v>4.0277159248683638</v>
      </c>
      <c r="J30" s="4"/>
      <c r="K30" s="29"/>
    </row>
    <row r="31" spans="1:11" x14ac:dyDescent="0.3">
      <c r="A31" s="21">
        <v>45687</v>
      </c>
      <c r="B31" s="40">
        <f>'[1]NaOCl Pré'!F32</f>
        <v>2.1559105072565345</v>
      </c>
      <c r="C31" s="4">
        <f>[1]Acide!F32</f>
        <v>0</v>
      </c>
      <c r="D31" s="4">
        <f>[1]FeCl3!F32</f>
        <v>0</v>
      </c>
      <c r="E31" s="40">
        <f>'[1]NaOCl 2 CEB 1'!I32</f>
        <v>9.297364062543835</v>
      </c>
      <c r="F31" s="4">
        <f>'[1]Soude CEB 1'!F32</f>
        <v>0</v>
      </c>
      <c r="G31" s="40">
        <f>'[1]Acide CEB2'!F32</f>
        <v>0.31440361564157016</v>
      </c>
      <c r="H31" s="40">
        <f>[1]SBS!G32</f>
        <v>0.94321084692473556</v>
      </c>
      <c r="I31" s="40">
        <f>[1]ASC!F32</f>
        <v>4.3160317772225829</v>
      </c>
      <c r="J31" s="4"/>
      <c r="K31" s="29"/>
    </row>
    <row r="32" spans="1:11" x14ac:dyDescent="0.3">
      <c r="A32" s="21">
        <v>45688</v>
      </c>
      <c r="B32" s="40">
        <f>'[1]NaOCl Pré'!F33</f>
        <v>2.327496294669801</v>
      </c>
      <c r="C32" s="4">
        <f>[1]Acide!F33</f>
        <v>0</v>
      </c>
      <c r="D32" s="4">
        <f>[1]FeCl3!F33</f>
        <v>0</v>
      </c>
      <c r="E32" s="40">
        <f>'[1]NaOCl 2 CEB 1'!I33</f>
        <v>8.8708349344019304</v>
      </c>
      <c r="F32" s="4">
        <f>'[1]Soude CEB 1'!F33</f>
        <v>0</v>
      </c>
      <c r="G32" s="40">
        <f>'[1]Acide CEB2'!F33</f>
        <v>0.30740517099414127</v>
      </c>
      <c r="H32" s="40">
        <f>[1]SBS!G33</f>
        <v>1.8444310259647501</v>
      </c>
      <c r="I32" s="40">
        <f>[1]ASC!F33</f>
        <v>4.5081517264093982</v>
      </c>
      <c r="J32" s="4"/>
      <c r="K32" s="29"/>
    </row>
    <row r="33" spans="1:11" x14ac:dyDescent="0.3">
      <c r="A33" s="21">
        <v>45689</v>
      </c>
      <c r="B33" s="40">
        <f>'[1]NaOCl Pré'!F34</f>
        <v>3.1692449329743981</v>
      </c>
      <c r="C33" s="4">
        <f>[1]Acide!F34</f>
        <v>0</v>
      </c>
      <c r="D33" s="4">
        <f>[1]FeCl3!F34</f>
        <v>0</v>
      </c>
      <c r="E33" s="40">
        <f>'[1]NaOCl 2 CEB 1'!I34</f>
        <v>9.7309210618086635</v>
      </c>
      <c r="F33" s="4">
        <f>'[1]Soude CEB 1'!F34</f>
        <v>0</v>
      </c>
      <c r="G33" s="40">
        <f>'[1]Acide CEB2'!F34</f>
        <v>0</v>
      </c>
      <c r="H33" s="40">
        <f>[1]SBS!G34</f>
        <v>2.1872253762780902</v>
      </c>
      <c r="I33" s="40">
        <f>[1]ASC!F34</f>
        <v>4.1847424291034923</v>
      </c>
      <c r="J33" s="4"/>
      <c r="K33" s="29"/>
    </row>
    <row r="34" spans="1:11" x14ac:dyDescent="0.3">
      <c r="A34" s="21">
        <v>45690</v>
      </c>
      <c r="B34" s="40">
        <f>'[1]NaOCl Pré'!F35</f>
        <v>2.9103225502955654</v>
      </c>
      <c r="C34" s="4">
        <f>[1]Acide!F35</f>
        <v>0</v>
      </c>
      <c r="D34" s="4">
        <f>[1]FeCl3!F35</f>
        <v>0</v>
      </c>
      <c r="E34" s="40">
        <f>'[1]NaOCl 2 CEB 1'!I35</f>
        <v>10.537374751070184</v>
      </c>
      <c r="F34" s="4">
        <f>'[1]Soude CEB 1'!F35</f>
        <v>0</v>
      </c>
      <c r="G34" s="40">
        <f>'[1]Acide CEB2'!F35</f>
        <v>0</v>
      </c>
      <c r="H34" s="40">
        <f>[1]SBS!G35</f>
        <v>2.1576529252191219</v>
      </c>
      <c r="I34" s="40">
        <f>[1]ASC!F35</f>
        <v>5.0099571919150687</v>
      </c>
      <c r="J34" s="4"/>
      <c r="K34" s="29"/>
    </row>
    <row r="35" spans="1:11" x14ac:dyDescent="0.3">
      <c r="A35" s="21">
        <v>45691</v>
      </c>
      <c r="B35" s="40">
        <f>'[1]NaOCl Pré'!F36</f>
        <v>1.9270898981835365</v>
      </c>
      <c r="C35" s="4">
        <f>[1]Acide!F36</f>
        <v>0</v>
      </c>
      <c r="D35" s="4">
        <f>[1]FeCl3!F36</f>
        <v>0</v>
      </c>
      <c r="E35" s="40">
        <f>'[1]NaOCl 2 CEB 1'!I36</f>
        <v>12.907020713415424</v>
      </c>
      <c r="F35" s="4">
        <f>'[1]Soude CEB 1'!F36</f>
        <v>0</v>
      </c>
      <c r="G35" s="40">
        <f>'[1]Acide CEB2'!F36</f>
        <v>0</v>
      </c>
      <c r="H35" s="40">
        <f>[1]SBS!G36</f>
        <v>3.31358626388247</v>
      </c>
      <c r="I35" s="40">
        <f>[1]ASC!F36</f>
        <v>4.4942089267957934</v>
      </c>
      <c r="J35" s="4"/>
      <c r="K35" s="29"/>
    </row>
    <row r="36" spans="1:11" x14ac:dyDescent="0.3">
      <c r="A36" s="21">
        <v>45692</v>
      </c>
      <c r="B36" s="40">
        <f>'[1]NaOCl Pré'!F37</f>
        <v>1.0228692645221704</v>
      </c>
      <c r="C36" s="4">
        <f>[1]Acide!F37</f>
        <v>0</v>
      </c>
      <c r="D36" s="4">
        <f>[1]FeCl3!F37</f>
        <v>0</v>
      </c>
      <c r="E36" s="40">
        <f>'[1]NaOCl 2 CEB 1'!I37</f>
        <v>11.948972771917591</v>
      </c>
      <c r="F36" s="4">
        <f>'[1]Soude CEB 1'!F37</f>
        <v>0</v>
      </c>
      <c r="G36" s="40">
        <f>'[1]Acide CEB2'!F37</f>
        <v>0</v>
      </c>
      <c r="H36" s="40">
        <f>[1]SBS!G37</f>
        <v>2.3770086885769914</v>
      </c>
      <c r="I36" s="40">
        <f>[1]ASC!F37</f>
        <v>4.7729055880045212</v>
      </c>
      <c r="J36" s="4"/>
      <c r="K36" s="29"/>
    </row>
    <row r="37" spans="1:11" x14ac:dyDescent="0.3">
      <c r="A37" s="21">
        <v>45693</v>
      </c>
      <c r="B37" s="40">
        <f>'[1]NaOCl Pré'!F38</f>
        <v>1.0665050749886282</v>
      </c>
      <c r="C37" s="4">
        <f>[1]Acide!F38</f>
        <v>0</v>
      </c>
      <c r="D37" s="4">
        <f>[1]FeCl3!F38</f>
        <v>0</v>
      </c>
      <c r="E37" s="40">
        <f>'[1]NaOCl 2 CEB 1'!I38</f>
        <v>9.7439781851234706</v>
      </c>
      <c r="F37" s="4">
        <f>'[1]Soude CEB 1'!F38</f>
        <v>0</v>
      </c>
      <c r="G37" s="40">
        <f>'[1]Acide CEB2'!F38</f>
        <v>0</v>
      </c>
      <c r="H37" s="40">
        <f>[1]SBS!G38</f>
        <v>1.5028026056658041</v>
      </c>
      <c r="I37" s="40">
        <f>[1]ASC!F38</f>
        <v>5.0674140281775806</v>
      </c>
      <c r="J37" s="4"/>
      <c r="K37" s="29"/>
    </row>
    <row r="38" spans="1:11" x14ac:dyDescent="0.3">
      <c r="A38" s="21">
        <v>45694</v>
      </c>
      <c r="B38" s="40">
        <f>'[1]NaOCl Pré'!F39</f>
        <v>5.7450628366247471</v>
      </c>
      <c r="C38" s="4">
        <f>[1]Acide!F39</f>
        <v>0</v>
      </c>
      <c r="D38" s="4">
        <f>[1]FeCl3!F39</f>
        <v>0</v>
      </c>
      <c r="E38" s="40">
        <f>'[1]NaOCl 2 CEB 1'!I39</f>
        <v>11.418312387791744</v>
      </c>
      <c r="F38" s="4">
        <f>'[1]Soude CEB 1'!F39</f>
        <v>0</v>
      </c>
      <c r="G38" s="40">
        <f>'[1]Acide CEB2'!F39</f>
        <v>0</v>
      </c>
      <c r="H38" s="40">
        <f>[1]SBS!G39</f>
        <v>2.4189738259472757</v>
      </c>
      <c r="I38" s="40">
        <f>[1]ASC!F39</f>
        <v>6.0096380988377351</v>
      </c>
      <c r="J38" s="4"/>
      <c r="K38" s="29"/>
    </row>
    <row r="39" spans="1:11" x14ac:dyDescent="0.3">
      <c r="A39" s="21">
        <v>45695</v>
      </c>
      <c r="B39" s="40">
        <f>'[1]NaOCl Pré'!F40</f>
        <v>13.148316651501357</v>
      </c>
      <c r="C39" s="4">
        <f>[1]Acide!F40</f>
        <v>0</v>
      </c>
      <c r="D39" s="4">
        <f>[1]FeCl3!F40</f>
        <v>0</v>
      </c>
      <c r="E39" s="40">
        <f>'[1]NaOCl 2 CEB 1'!I40</f>
        <v>7.6433121019108459</v>
      </c>
      <c r="F39" s="4">
        <f>'[1]Soude CEB 1'!F40</f>
        <v>0</v>
      </c>
      <c r="G39" s="40">
        <f>'[1]Acide CEB2'!F40</f>
        <v>0</v>
      </c>
      <c r="H39" s="40">
        <f>[1]SBS!G40</f>
        <v>2.2292993630573319</v>
      </c>
      <c r="I39" s="40">
        <f>[1]ASC!F40</f>
        <v>4.5638080072793414</v>
      </c>
      <c r="J39" s="4"/>
      <c r="K39" s="29"/>
    </row>
    <row r="40" spans="1:11" x14ac:dyDescent="0.3">
      <c r="A40" s="21">
        <v>45696</v>
      </c>
      <c r="B40" s="40">
        <f>'[1]NaOCl Pré'!F41</f>
        <v>0.4969651477306925</v>
      </c>
      <c r="C40" s="4">
        <f>[1]Acide!F41</f>
        <v>0</v>
      </c>
      <c r="D40" s="4">
        <f>[1]FeCl3!F41</f>
        <v>0</v>
      </c>
      <c r="E40" s="40">
        <f>'[1]NaOCl 2 CEB 1'!I41</f>
        <v>9.1938552330171195</v>
      </c>
      <c r="F40" s="4">
        <f>'[1]Soude CEB 1'!F41</f>
        <v>0</v>
      </c>
      <c r="G40" s="40">
        <f>'[1]Acide CEB2'!F41</f>
        <v>0</v>
      </c>
      <c r="H40" s="40">
        <f>[1]SBS!G41</f>
        <v>2.0292743532335149</v>
      </c>
      <c r="I40" s="40">
        <f>[1]ASC!F41</f>
        <v>3.9796037220618894</v>
      </c>
      <c r="J40" s="4"/>
      <c r="K40" s="29"/>
    </row>
    <row r="41" spans="1:11" x14ac:dyDescent="0.3">
      <c r="A41" s="21">
        <v>45697</v>
      </c>
      <c r="B41" s="40">
        <f>'[1]NaOCl Pré'!F42</f>
        <v>1.5397522578097631</v>
      </c>
      <c r="C41" s="4">
        <f>[1]Acide!F42</f>
        <v>0</v>
      </c>
      <c r="D41" s="4">
        <f>[1]FeCl3!F42</f>
        <v>0</v>
      </c>
      <c r="E41" s="40">
        <f>'[1]NaOCl 2 CEB 1'!I42</f>
        <v>7.6987612890490125</v>
      </c>
      <c r="F41" s="4">
        <f>'[1]Soude CEB 1'!F42</f>
        <v>0</v>
      </c>
      <c r="G41" s="40">
        <f>'[1]Acide CEB2'!F42</f>
        <v>0</v>
      </c>
      <c r="H41" s="40">
        <f>[1]SBS!G42</f>
        <v>0.71065488821991751</v>
      </c>
      <c r="I41" s="40">
        <f>[1]ASC!F42</f>
        <v>3.9789271085229321</v>
      </c>
      <c r="J41" s="4"/>
      <c r="K41" s="29"/>
    </row>
    <row r="42" spans="1:11" x14ac:dyDescent="0.3">
      <c r="A42" s="21">
        <v>45698</v>
      </c>
      <c r="B42" s="40">
        <f>'[1]NaOCl Pré'!F43</f>
        <v>2.2750971656081163</v>
      </c>
      <c r="C42" s="4">
        <f>[1]Acide!F43</f>
        <v>0</v>
      </c>
      <c r="D42" s="4">
        <f>[1]FeCl3!F43</f>
        <v>0</v>
      </c>
      <c r="E42" s="40">
        <f>'[1]NaOCl 2 CEB 1'!I43</f>
        <v>10.692956678358119</v>
      </c>
      <c r="F42" s="4">
        <f>'[1]Soude CEB 1'!F43</f>
        <v>0</v>
      </c>
      <c r="G42" s="40">
        <f>'[1]Acide CEB2'!F43</f>
        <v>0</v>
      </c>
      <c r="H42" s="40">
        <f>[1]SBS!G43</f>
        <v>3.5643188927860319</v>
      </c>
      <c r="I42" s="40">
        <f>[1]ASC!F43</f>
        <v>1.9907100199070968</v>
      </c>
      <c r="J42" s="4"/>
      <c r="K42" s="29"/>
    </row>
    <row r="43" spans="1:11" x14ac:dyDescent="0.3">
      <c r="A43" s="21">
        <v>45699</v>
      </c>
      <c r="B43" s="40">
        <f>'[1]NaOCl Pré'!F44</f>
        <v>2.9101644875580233</v>
      </c>
      <c r="C43" s="4">
        <f>[1]Acide!F44</f>
        <v>0</v>
      </c>
      <c r="D43" s="4">
        <f>[1]FeCl3!F44</f>
        <v>0</v>
      </c>
      <c r="E43" s="40">
        <f>'[1]NaOCl 2 CEB 1'!I44</f>
        <v>8.2243778996204444</v>
      </c>
      <c r="F43" s="4">
        <f>'[1]Soude CEB 1'!F44</f>
        <v>0</v>
      </c>
      <c r="G43" s="40">
        <f>'[1]Acide CEB2'!F44</f>
        <v>0</v>
      </c>
      <c r="H43" s="40">
        <f>[1]SBS!G44</f>
        <v>0.46393926613242931</v>
      </c>
      <c r="I43" s="40">
        <f>[1]ASC!F44</f>
        <v>6.1682834247153098</v>
      </c>
      <c r="J43" s="4"/>
      <c r="K43" s="29"/>
    </row>
    <row r="44" spans="1:11" x14ac:dyDescent="0.3">
      <c r="A44" s="21">
        <v>45700</v>
      </c>
      <c r="B44" s="40">
        <f>'[1]NaOCl Pré'!F45</f>
        <v>3.8106579339088782</v>
      </c>
      <c r="C44" s="4">
        <f>[1]Acide!F45</f>
        <v>0</v>
      </c>
      <c r="D44" s="4">
        <f>[1]FeCl3!F45</f>
        <v>0</v>
      </c>
      <c r="E44" s="40">
        <f>'[1]NaOCl 2 CEB 1'!I45</f>
        <v>10.876252853031605</v>
      </c>
      <c r="F44" s="4">
        <f>'[1]Soude CEB 1'!F45</f>
        <v>0</v>
      </c>
      <c r="G44" s="40">
        <f>'[1]Acide CEB2'!F45</f>
        <v>0</v>
      </c>
      <c r="H44" s="40">
        <f>[1]SBS!G45</f>
        <v>6.3510965565147979</v>
      </c>
      <c r="I44" s="40">
        <f>[1]ASC!F45</f>
        <v>3.2747841619529621</v>
      </c>
      <c r="J44" s="4"/>
      <c r="K44" s="29"/>
    </row>
    <row r="45" spans="1:11" x14ac:dyDescent="0.3">
      <c r="A45" s="21">
        <v>45701</v>
      </c>
      <c r="B45" s="40">
        <f>'[1]NaOCl Pré'!F46</f>
        <v>2.0032692240809507</v>
      </c>
      <c r="C45" s="4">
        <f>[1]Acide!F46</f>
        <v>0</v>
      </c>
      <c r="D45" s="4">
        <f>[1]FeCl3!F46</f>
        <v>0</v>
      </c>
      <c r="E45" s="40">
        <f>'[1]NaOCl 2 CEB 1'!I46</f>
        <v>11.94542018803835</v>
      </c>
      <c r="F45" s="4">
        <f>'[1]Soude CEB 1'!F46</f>
        <v>0</v>
      </c>
      <c r="G45" s="40">
        <f>'[1]Acide CEB2'!F46</f>
        <v>0.18548789111860808</v>
      </c>
      <c r="H45" s="40">
        <f>[1]SBS!G46</f>
        <v>2.2629522716470141</v>
      </c>
      <c r="I45" s="40">
        <f>[1]ASC!F46</f>
        <v>3.7909087747365486</v>
      </c>
      <c r="J45" s="4"/>
      <c r="K45" s="29"/>
    </row>
    <row r="46" spans="1:11" x14ac:dyDescent="0.3">
      <c r="A46" s="21">
        <v>45702</v>
      </c>
      <c r="B46" s="40">
        <f>'[1]NaOCl Pré'!F47</f>
        <v>2.4514104259078868</v>
      </c>
      <c r="C46" s="4">
        <f>[1]Acide!F47</f>
        <v>0</v>
      </c>
      <c r="D46" s="4">
        <f>[1]FeCl3!F47</f>
        <v>0</v>
      </c>
      <c r="E46" s="40">
        <f>'[1]NaOCl 2 CEB 1'!I47</f>
        <v>8.1450088344680189</v>
      </c>
      <c r="F46" s="4">
        <f>'[1]Soude CEB 1'!F47</f>
        <v>0</v>
      </c>
      <c r="G46" s="40">
        <f>'[1]Acide CEB2'!F47</f>
        <v>0.51400541188391324</v>
      </c>
      <c r="H46" s="40">
        <f>[1]SBS!G47</f>
        <v>2.016482769698412</v>
      </c>
      <c r="I46" s="40">
        <f>[1]ASC!F47</f>
        <v>3.8179728911568849</v>
      </c>
      <c r="J46" s="4"/>
      <c r="K46" s="29"/>
    </row>
    <row r="47" spans="1:11" x14ac:dyDescent="0.3">
      <c r="A47" s="21">
        <v>45703</v>
      </c>
      <c r="B47" s="40">
        <f>'[1]NaOCl Pré'!F48</f>
        <v>2.6314457770355548</v>
      </c>
      <c r="C47" s="4">
        <f>[1]Acide!F48</f>
        <v>0</v>
      </c>
      <c r="D47" s="4">
        <f>[1]FeCl3!F48</f>
        <v>0</v>
      </c>
      <c r="E47" s="40">
        <f>'[1]NaOCl 2 CEB 1'!I48</f>
        <v>10.201912858661021</v>
      </c>
      <c r="F47" s="4">
        <f>'[1]Soude CEB 1'!F48</f>
        <v>0</v>
      </c>
      <c r="G47" s="40">
        <f>'[1]Acide CEB2'!F48</f>
        <v>-8.0967562370338947E-2</v>
      </c>
      <c r="H47" s="40">
        <f>[1]SBS!G48</f>
        <v>1.4574161226658537</v>
      </c>
      <c r="I47" s="40">
        <f>[1]ASC!F48</f>
        <v>3.9471686655533547</v>
      </c>
      <c r="J47" s="4"/>
      <c r="K47" s="29"/>
    </row>
    <row r="48" spans="1:11" x14ac:dyDescent="0.3">
      <c r="A48" s="21">
        <v>45704</v>
      </c>
      <c r="B48" s="40">
        <f>'[1]NaOCl Pré'!F49</f>
        <v>2.7791563275434124</v>
      </c>
      <c r="C48" s="4">
        <f>[1]Acide!F49</f>
        <v>0</v>
      </c>
      <c r="D48" s="4">
        <f>[1]FeCl3!F49</f>
        <v>0</v>
      </c>
      <c r="E48" s="40">
        <f>'[1]NaOCl 2 CEB 1'!I49</f>
        <v>7.8081058726219492</v>
      </c>
      <c r="F48" s="4">
        <f>'[1]Soude CEB 1'!F49</f>
        <v>0</v>
      </c>
      <c r="G48" s="40">
        <f>'[1]Acide CEB2'!F49</f>
        <v>0</v>
      </c>
      <c r="H48" s="40">
        <f>[1]SBS!G49</f>
        <v>1.632202922525495</v>
      </c>
      <c r="I48" s="40">
        <f>[1]ASC!F49</f>
        <v>4.4251447477254011</v>
      </c>
      <c r="J48" s="4"/>
      <c r="K48" s="29"/>
    </row>
    <row r="49" spans="1:11" x14ac:dyDescent="0.3">
      <c r="A49" s="21">
        <v>45705</v>
      </c>
      <c r="B49" s="40">
        <f>'[1]NaOCl Pré'!F50</f>
        <v>2.3995715050883875</v>
      </c>
      <c r="C49" s="4">
        <f>[1]Acide!F50</f>
        <v>0</v>
      </c>
      <c r="D49" s="4">
        <f>[1]FeCl3!F50</f>
        <v>0</v>
      </c>
      <c r="E49" s="40">
        <f>'[1]NaOCl 2 CEB 1'!I50</f>
        <v>7.3510682616199858</v>
      </c>
      <c r="F49" s="4">
        <f>'[1]Soude CEB 1'!F50</f>
        <v>0</v>
      </c>
      <c r="G49" s="40">
        <f>'[1]Acide CEB2'!F50</f>
        <v>0.49514967565316609</v>
      </c>
      <c r="H49" s="40">
        <f>[1]SBS!G50</f>
        <v>1.5997143367255986</v>
      </c>
      <c r="I49" s="40">
        <f>[1]ASC!F50</f>
        <v>3.5707909301910372</v>
      </c>
      <c r="J49" s="4"/>
      <c r="K49" s="29"/>
    </row>
    <row r="50" spans="1:11" x14ac:dyDescent="0.3">
      <c r="A50" s="21">
        <v>45706</v>
      </c>
      <c r="B50" s="40">
        <f>'[1]NaOCl Pré'!F51</f>
        <v>2.605863192182404</v>
      </c>
      <c r="C50" s="4">
        <f>[1]Acide!F51</f>
        <v>0</v>
      </c>
      <c r="D50" s="4">
        <f>[1]FeCl3!F51</f>
        <v>0</v>
      </c>
      <c r="E50" s="40">
        <f>'[1]NaOCl 2 CEB 1'!I51</f>
        <v>9.3344353152802615</v>
      </c>
      <c r="F50" s="4">
        <f>'[1]Soude CEB 1'!F51</f>
        <v>0</v>
      </c>
      <c r="G50" s="40">
        <f>'[1]Acide CEB2'!F51</f>
        <v>0.11668044144101219</v>
      </c>
      <c r="H50" s="40">
        <f>[1]SBS!G51</f>
        <v>1.6335261801740624</v>
      </c>
      <c r="I50" s="40">
        <f>[1]ASC!F51</f>
        <v>3.7009577519568282</v>
      </c>
      <c r="J50" s="4"/>
      <c r="K50" s="29"/>
    </row>
    <row r="51" spans="1:11" x14ac:dyDescent="0.3">
      <c r="A51" s="21">
        <v>45707</v>
      </c>
      <c r="B51" s="40">
        <f>'[1]NaOCl Pré'!F52</f>
        <v>2.4198884582663829</v>
      </c>
      <c r="C51" s="4">
        <f>[1]Acide!F52</f>
        <v>0</v>
      </c>
      <c r="D51" s="4">
        <f>[1]FeCl3!F52</f>
        <v>0</v>
      </c>
      <c r="E51" s="40">
        <f>'[1]NaOCl 2 CEB 1'!I52</f>
        <v>7.5621514320824348</v>
      </c>
      <c r="F51" s="4">
        <f>'[1]Soude CEB 1'!F52</f>
        <v>0</v>
      </c>
      <c r="G51" s="40">
        <f>'[1]Acide CEB2'!F52</f>
        <v>0.11343227148120294</v>
      </c>
      <c r="H51" s="40">
        <f>[1]SBS!G52</f>
        <v>0.83183665752905933</v>
      </c>
      <c r="I51" s="40">
        <f>[1]ASC!F52</f>
        <v>3.6333774458833537</v>
      </c>
      <c r="J51" s="4"/>
      <c r="K51" s="29"/>
    </row>
    <row r="52" spans="1:11" x14ac:dyDescent="0.3">
      <c r="A52" s="21">
        <v>45708</v>
      </c>
      <c r="B52" s="40">
        <f>'[1]NaOCl Pré'!F53</f>
        <v>2.6478802018089196</v>
      </c>
      <c r="C52" s="4">
        <f>[1]Acide!F53</f>
        <v>0</v>
      </c>
      <c r="D52" s="4">
        <f>[1]FeCl3!F53</f>
        <v>0</v>
      </c>
      <c r="E52" s="40">
        <f>'[1]NaOCl 2 CEB 1'!I53</f>
        <v>9.7088940732993834</v>
      </c>
      <c r="F52" s="4">
        <f>'[1]Soude CEB 1'!F53</f>
        <v>0</v>
      </c>
      <c r="G52" s="40">
        <f>'[1]Acide CEB2'!F53</f>
        <v>0.33098502522614043</v>
      </c>
      <c r="H52" s="40">
        <f>[1]SBS!G53</f>
        <v>1.2871639869904508</v>
      </c>
      <c r="I52" s="40">
        <f>[1]ASC!F53</f>
        <v>3.7580591405881778</v>
      </c>
      <c r="J52" s="4"/>
      <c r="K52" s="29"/>
    </row>
    <row r="53" spans="1:11" x14ac:dyDescent="0.3">
      <c r="A53" s="21">
        <v>45709</v>
      </c>
      <c r="B53" s="40">
        <f>'[1]NaOCl Pré'!F54</f>
        <v>3.557294677397842</v>
      </c>
      <c r="C53" s="4">
        <f>[1]Acide!F54</f>
        <v>0</v>
      </c>
      <c r="D53" s="4">
        <f>[1]FeCl3!F54</f>
        <v>0</v>
      </c>
      <c r="E53" s="40">
        <f>'[1]NaOCl 2 CEB 1'!I54</f>
        <v>7.8971941838232027</v>
      </c>
      <c r="F53" s="4">
        <f>'[1]Soude CEB 1'!F54</f>
        <v>0</v>
      </c>
      <c r="G53" s="40">
        <f>'[1]Acide CEB2'!F54</f>
        <v>0.14229178709589788</v>
      </c>
      <c r="H53" s="40">
        <f>[1]SBS!G54</f>
        <v>0.64031304193159966</v>
      </c>
      <c r="I53" s="40">
        <f>[1]ASC!F54</f>
        <v>3.8018586864689459</v>
      </c>
      <c r="J53" s="4"/>
      <c r="K53" s="29"/>
    </row>
    <row r="54" spans="1:11" x14ac:dyDescent="0.3">
      <c r="A54" s="21">
        <v>45710</v>
      </c>
      <c r="B54" s="40">
        <f>'[1]NaOCl Pré'!F55</f>
        <v>2.6387672009483136</v>
      </c>
      <c r="C54" s="4">
        <f>[1]Acide!F55</f>
        <v>0</v>
      </c>
      <c r="D54" s="4">
        <f>[1]FeCl3!F55</f>
        <v>0</v>
      </c>
      <c r="E54" s="40">
        <f>'[1]NaOCl 2 CEB 1'!I55</f>
        <v>7.9987630778745666</v>
      </c>
      <c r="F54" s="4">
        <f>'[1]Soude CEB 1'!F55</f>
        <v>0</v>
      </c>
      <c r="G54" s="40">
        <f>'[1]Acide CEB2'!F55</f>
        <v>0.12369221254446115</v>
      </c>
      <c r="H54" s="40">
        <f>[1]SBS!G55</f>
        <v>3.9169200639076465</v>
      </c>
      <c r="I54" s="40">
        <f>[1]ASC!F55</f>
        <v>3.6721125599134168</v>
      </c>
      <c r="J54" s="4"/>
      <c r="K54" s="29"/>
    </row>
    <row r="55" spans="1:11" x14ac:dyDescent="0.3">
      <c r="A55" s="21">
        <v>45711</v>
      </c>
      <c r="B55" s="40">
        <f>'[1]NaOCl Pré'!F56</f>
        <v>1.8930110707343712</v>
      </c>
      <c r="C55" s="4">
        <f>[1]Acide!F56</f>
        <v>0</v>
      </c>
      <c r="D55" s="4">
        <f>[1]FeCl3!F56</f>
        <v>0</v>
      </c>
      <c r="E55" s="40">
        <f>'[1]NaOCl 2 CEB 1'!I56</f>
        <v>5.2154386642681922</v>
      </c>
      <c r="F55" s="4">
        <f>'[1]Soude CEB 1'!F56</f>
        <v>0</v>
      </c>
      <c r="G55" s="40">
        <f>'[1]Acide CEB2'!F56</f>
        <v>0.42496166894036869</v>
      </c>
      <c r="H55" s="40">
        <f>[1]SBS!G56</f>
        <v>25.265902862454865</v>
      </c>
      <c r="I55" s="40">
        <f>[1]ASC!F56</f>
        <v>4.1288889425456716</v>
      </c>
      <c r="J55" s="4"/>
      <c r="K55" s="29"/>
    </row>
    <row r="56" spans="1:11" x14ac:dyDescent="0.3">
      <c r="A56" s="21">
        <v>45712</v>
      </c>
      <c r="B56" s="40">
        <f>'[1]NaOCl Pré'!F57</f>
        <v>2.2053522201959388</v>
      </c>
      <c r="C56" s="4">
        <f>[1]Acide!F57</f>
        <v>0</v>
      </c>
      <c r="D56" s="4">
        <f>[1]FeCl3!F57</f>
        <v>0</v>
      </c>
      <c r="E56" s="40">
        <f>'[1]NaOCl 2 CEB 1'!I57</f>
        <v>6.6160566605878355</v>
      </c>
      <c r="F56" s="4">
        <f>'[1]Soude CEB 1'!F57</f>
        <v>0</v>
      </c>
      <c r="G56" s="40">
        <f>'[1]Acide CEB2'!F57</f>
        <v>3.3928495695318375E-2</v>
      </c>
      <c r="H56" s="40">
        <f>[1]SBS!G57</f>
        <v>4.783917893040436</v>
      </c>
      <c r="I56" s="40">
        <f>[1]ASC!F57</f>
        <v>3.467068153865728</v>
      </c>
      <c r="J56" s="4"/>
      <c r="K56" s="29"/>
    </row>
    <row r="57" spans="1:11" x14ac:dyDescent="0.3">
      <c r="A57" s="21">
        <v>45713</v>
      </c>
      <c r="B57" s="40">
        <f>'[1]NaOCl Pré'!F58</f>
        <v>1.9352788626136568</v>
      </c>
      <c r="C57" s="4">
        <f>[1]Acide!F58</f>
        <v>0</v>
      </c>
      <c r="D57" s="4">
        <f>[1]FeCl3!F58</f>
        <v>0</v>
      </c>
      <c r="E57" s="40">
        <f>'[1]NaOCl 2 CEB 1'!I58</f>
        <v>8.0363274803448039</v>
      </c>
      <c r="F57" s="4">
        <f>'[1]Soude CEB 1'!F58</f>
        <v>0</v>
      </c>
      <c r="G57" s="40">
        <f>'[1]Acide CEB2'!F58</f>
        <v>0.26241069323577509</v>
      </c>
      <c r="H57" s="40">
        <f>[1]SBS!G58</f>
        <v>1.6441669998052419</v>
      </c>
      <c r="I57" s="40">
        <f>[1]ASC!F58</f>
        <v>3.3826378424920818</v>
      </c>
      <c r="J57" s="4"/>
      <c r="K57" s="29"/>
    </row>
    <row r="58" spans="1:11" x14ac:dyDescent="0.3">
      <c r="A58" s="21">
        <v>45714</v>
      </c>
      <c r="B58" s="40">
        <f>'[1]NaOCl Pré'!F59</f>
        <v>2.1416051415520356</v>
      </c>
      <c r="C58" s="4">
        <f>[1]Acide!F59</f>
        <v>0</v>
      </c>
      <c r="D58" s="4">
        <f>[1]FeCl3!F59</f>
        <v>0</v>
      </c>
      <c r="E58" s="40">
        <f>'[1]NaOCl 2 CEB 1'!I59</f>
        <v>6.8667339459287371</v>
      </c>
      <c r="F58" s="4">
        <f>'[1]Soude CEB 1'!F59</f>
        <v>0</v>
      </c>
      <c r="G58" s="40">
        <f>'[1]Acide CEB2'!F59</f>
        <v>0.78185584532850683</v>
      </c>
      <c r="H58" s="40">
        <f>[1]SBS!G59</f>
        <v>1.52971795825143</v>
      </c>
      <c r="I58" s="40">
        <f>[1]ASC!F59</f>
        <v>3.7127529611727734</v>
      </c>
      <c r="J58" s="4"/>
      <c r="K58" s="29"/>
    </row>
    <row r="59" spans="1:11" x14ac:dyDescent="0.3">
      <c r="A59" s="21">
        <v>45715</v>
      </c>
      <c r="B59" s="40">
        <f>'[1]NaOCl Pré'!F60</f>
        <v>2.2074118096531645</v>
      </c>
      <c r="C59" s="4">
        <f>[1]Acide!F60</f>
        <v>0</v>
      </c>
      <c r="D59" s="4">
        <f>[1]FeCl3!F60</f>
        <v>0</v>
      </c>
      <c r="E59" s="40">
        <f>'[1]NaOCl 2 CEB 1'!I60</f>
        <v>5.9769919769070778</v>
      </c>
      <c r="F59" s="4">
        <f>'[1]Soude CEB 1'!F60</f>
        <v>0</v>
      </c>
      <c r="G59" s="40">
        <f>'[1]Acide CEB2'!F60</f>
        <v>3.3960181686949434E-2</v>
      </c>
      <c r="H59" s="40">
        <f>[1]SBS!G60</f>
        <v>1.9357303561574186</v>
      </c>
      <c r="I59" s="40">
        <f>[1]ASC!F60</f>
        <v>3.7250074287897532</v>
      </c>
      <c r="J59" s="4"/>
      <c r="K59" s="29"/>
    </row>
    <row r="60" spans="1:11" x14ac:dyDescent="0.3">
      <c r="A60" s="21">
        <v>45716</v>
      </c>
      <c r="B60" s="40">
        <f>'[1]NaOCl Pré'!F61</f>
        <v>2.1022336232246852</v>
      </c>
      <c r="C60" s="4">
        <f>[1]Acide!F61</f>
        <v>0</v>
      </c>
      <c r="D60" s="4">
        <f>[1]FeCl3!F61</f>
        <v>0</v>
      </c>
      <c r="E60" s="40">
        <f>'[1]NaOCl 2 CEB 1'!I61</f>
        <v>6.7738638970572742</v>
      </c>
      <c r="F60" s="4">
        <f>'[1]Soude CEB 1'!F61</f>
        <v>0</v>
      </c>
      <c r="G60" s="40">
        <f>'[1]Acide CEB2'!F61</f>
        <v>0.50053181505349476</v>
      </c>
      <c r="H60" s="40">
        <f>[1]SBS!G61</f>
        <v>1.7685457465223371</v>
      </c>
      <c r="I60" s="40">
        <f>[1]ASC!F61</f>
        <v>3.5975724206969883</v>
      </c>
      <c r="J60" s="4"/>
      <c r="K60" s="29"/>
    </row>
    <row r="61" spans="1:11" x14ac:dyDescent="0.3">
      <c r="A61" s="21">
        <v>45717</v>
      </c>
      <c r="B61" s="40">
        <f>'[1]NaOCl Pré'!F62</f>
        <v>2.2259271936313847</v>
      </c>
      <c r="C61" s="4">
        <f>[1]Acide!F62</f>
        <v>0</v>
      </c>
      <c r="D61" s="4">
        <f>[1]FeCl3!F62</f>
        <v>0</v>
      </c>
      <c r="E61" s="40">
        <f>'[1]NaOCl 2 CEB 1'!I62</f>
        <v>6.9957711799843256</v>
      </c>
      <c r="F61" s="4">
        <f>'[1]Soude CEB 1'!F62</f>
        <v>0</v>
      </c>
      <c r="G61" s="40">
        <f>'[1]Acide CEB2'!F62</f>
        <v>-7.0664355353369207E-2</v>
      </c>
      <c r="H61" s="40">
        <f>[1]SBS!G62</f>
        <v>2.5439167927215856</v>
      </c>
      <c r="I61" s="40">
        <f>[1]ASC!F62</f>
        <v>3.7098786560522949</v>
      </c>
      <c r="J61" s="4"/>
      <c r="K61" s="29"/>
    </row>
    <row r="62" spans="1:11" x14ac:dyDescent="0.3">
      <c r="A62" s="21">
        <v>45718</v>
      </c>
      <c r="B62" s="40">
        <f>'[1]NaOCl Pré'!F63</f>
        <v>2.2444081578976069</v>
      </c>
      <c r="C62" s="4">
        <f>[1]Acide!F63</f>
        <v>0</v>
      </c>
      <c r="D62" s="4">
        <f>[1]FeCl3!F63</f>
        <v>0</v>
      </c>
      <c r="E62" s="40">
        <f>'[1]NaOCl 2 CEB 1'!I63</f>
        <v>6.7332244736928706</v>
      </c>
      <c r="F62" s="4">
        <f>'[1]Soude CEB 1'!F63</f>
        <v>0</v>
      </c>
      <c r="G62" s="40">
        <f>'[1]Acide CEB2'!F63</f>
        <v>0.31561989720435707</v>
      </c>
      <c r="H62" s="40">
        <f>[1]SBS!G63</f>
        <v>1.8937193832261037</v>
      </c>
      <c r="I62" s="40">
        <f>[1]ASC!F63</f>
        <v>3.5671623798616863</v>
      </c>
      <c r="J62" s="4"/>
      <c r="K62" s="29"/>
    </row>
    <row r="63" spans="1:11" x14ac:dyDescent="0.3">
      <c r="A63" s="21">
        <v>45719</v>
      </c>
      <c r="B63" s="40">
        <f>'[1]NaOCl Pré'!F64</f>
        <v>2.2871913368711692</v>
      </c>
      <c r="C63" s="4">
        <f>[1]Acide!F64</f>
        <v>0</v>
      </c>
      <c r="D63" s="4">
        <f>[1]FeCl3!F64</f>
        <v>0</v>
      </c>
      <c r="E63" s="40">
        <f>'[1]NaOCl 2 CEB 1'!I64</f>
        <v>6.6735856815555978</v>
      </c>
      <c r="F63" s="4">
        <f>'[1]Soude CEB 1'!F64</f>
        <v>0</v>
      </c>
      <c r="G63" s="40">
        <f>'[1]Acide CEB2'!F64</f>
        <v>0.187988329057901</v>
      </c>
      <c r="H63" s="40">
        <f>[1]SBS!G64</f>
        <v>1.7232263496974751</v>
      </c>
      <c r="I63" s="40">
        <f>[1]ASC!F64</f>
        <v>3.495407993420419</v>
      </c>
      <c r="J63" s="4"/>
      <c r="K63" s="29"/>
    </row>
    <row r="64" spans="1:11" x14ac:dyDescent="0.3">
      <c r="A64" s="21">
        <v>45720</v>
      </c>
      <c r="B64" s="40">
        <f>'[1]NaOCl Pré'!F65</f>
        <v>2.4312750379886907</v>
      </c>
      <c r="C64" s="4">
        <f>[1]Acide!F65</f>
        <v>0</v>
      </c>
      <c r="D64" s="4">
        <f>[1]FeCl3!F65</f>
        <v>0</v>
      </c>
      <c r="E64" s="40">
        <f>'[1]NaOCl 2 CEB 1'!I65</f>
        <v>5.9676750932449316</v>
      </c>
      <c r="F64" s="4">
        <f>'[1]Soude CEB 1'!F65</f>
        <v>0</v>
      </c>
      <c r="G64" s="40">
        <f>'[1]Acide CEB2'!F65</f>
        <v>0.11051250172676612</v>
      </c>
      <c r="H64" s="40">
        <f>[1]SBS!G65</f>
        <v>2.0629000322327902</v>
      </c>
      <c r="I64" s="40">
        <f>[1]ASC!F65</f>
        <v>3.7125293548832712</v>
      </c>
      <c r="J64" s="4"/>
      <c r="K64" s="29"/>
    </row>
    <row r="65" spans="1:11" x14ac:dyDescent="0.3">
      <c r="A65" s="21">
        <v>45721</v>
      </c>
      <c r="B65" s="40">
        <f>'[1]NaOCl Pré'!F66</f>
        <v>2.2608554650853008</v>
      </c>
      <c r="C65" s="4">
        <f>[1]Acide!F66</f>
        <v>0</v>
      </c>
      <c r="D65" s="4">
        <f>[1]FeCl3!F66</f>
        <v>0</v>
      </c>
      <c r="E65" s="40">
        <f>'[1]NaOCl 2 CEB 1'!I66</f>
        <v>6.4489975561449526</v>
      </c>
      <c r="F65" s="4">
        <f>'[1]Soude CEB 1'!F66</f>
        <v>0</v>
      </c>
      <c r="G65" s="40">
        <f>'[1]Acide CEB2'!F66</f>
        <v>0.25944243041961695</v>
      </c>
      <c r="H65" s="40">
        <f>[1]SBS!G66</f>
        <v>7.0420088256755617</v>
      </c>
      <c r="I65" s="40">
        <f>[1]ASC!F66</f>
        <v>4.065370226664669</v>
      </c>
      <c r="J65" s="4"/>
      <c r="K65" s="29"/>
    </row>
    <row r="66" spans="1:11" x14ac:dyDescent="0.3">
      <c r="A66" s="21">
        <v>45722</v>
      </c>
      <c r="B66" s="40">
        <f>'[1]NaOCl Pré'!F67</f>
        <v>2.1678584870154216</v>
      </c>
      <c r="C66" s="4">
        <f>[1]Acide!F67</f>
        <v>0</v>
      </c>
      <c r="D66" s="4">
        <f>[1]FeCl3!F67</f>
        <v>0</v>
      </c>
      <c r="E66" s="40">
        <f>'[1]NaOCl 2 CEB 1'!I67</f>
        <v>8.7402548524114216</v>
      </c>
      <c r="F66" s="4">
        <f>'[1]Soude CEB 1'!F67</f>
        <v>0</v>
      </c>
      <c r="G66" s="40">
        <f>'[1]Acide CEB2'!F67</f>
        <v>0.309694069573618</v>
      </c>
      <c r="H66" s="40">
        <f>[1]SBS!G67</f>
        <v>3.131351147911158</v>
      </c>
      <c r="I66" s="40">
        <f>[1]ASC!F67</f>
        <v>3.9195655680412789</v>
      </c>
      <c r="J66" s="4"/>
      <c r="K66" s="29"/>
    </row>
    <row r="67" spans="1:11" x14ac:dyDescent="0.3">
      <c r="A67" s="21">
        <v>45723</v>
      </c>
      <c r="B67" s="40">
        <f>'[1]NaOCl Pré'!F68</f>
        <v>2.1104903786468117</v>
      </c>
      <c r="C67" s="4">
        <f>[1]Acide!F68</f>
        <v>0</v>
      </c>
      <c r="D67" s="4">
        <f>[1]FeCl3!F68</f>
        <v>0</v>
      </c>
      <c r="E67" s="40">
        <f>'[1]NaOCl 2 CEB 1'!I68</f>
        <v>6.6728739913097437</v>
      </c>
      <c r="F67" s="4">
        <f>'[1]Soude CEB 1'!F68</f>
        <v>0</v>
      </c>
      <c r="G67" s="40">
        <f>'[1]Acide CEB2'!F68</f>
        <v>3.1036623215425201E-2</v>
      </c>
      <c r="H67" s="40">
        <f>[1]SBS!G68</f>
        <v>1.4587212911235201</v>
      </c>
      <c r="I67" s="40">
        <f>[1]ASC!F68</f>
        <v>3.3606843575418974</v>
      </c>
      <c r="J67" s="4"/>
      <c r="K67" s="29"/>
    </row>
    <row r="68" spans="1:11" x14ac:dyDescent="0.3">
      <c r="A68" s="21">
        <v>45724</v>
      </c>
      <c r="B68" s="40">
        <f>'[1]NaOCl Pré'!F69</f>
        <v>2.1647483283986015</v>
      </c>
      <c r="C68" s="4">
        <f>[1]Acide!F69</f>
        <v>0</v>
      </c>
      <c r="D68" s="4">
        <f>[1]FeCl3!F69</f>
        <v>0</v>
      </c>
      <c r="E68" s="40">
        <f>'[1]NaOCl 2 CEB 1'!I69</f>
        <v>6.9020961195317616</v>
      </c>
      <c r="F68" s="4">
        <f>'[1]Soude CEB 1'!F69</f>
        <v>0</v>
      </c>
      <c r="G68" s="40">
        <f>'[1]Acide CEB2'!F69</f>
        <v>0.4392242985156436</v>
      </c>
      <c r="H68" s="40">
        <f>[1]SBS!G69</f>
        <v>0.97256808957039853</v>
      </c>
      <c r="I68" s="40">
        <f>[1]ASC!F69</f>
        <v>3.3383007509951308</v>
      </c>
      <c r="J68" s="4"/>
      <c r="K68" s="29"/>
    </row>
    <row r="69" spans="1:11" x14ac:dyDescent="0.3">
      <c r="A69" s="21">
        <v>45725</v>
      </c>
      <c r="B69" s="40">
        <f>'[1]NaOCl Pré'!F70</f>
        <v>2.0587894065159822</v>
      </c>
      <c r="C69" s="4">
        <f>[1]Acide!F70</f>
        <v>0</v>
      </c>
      <c r="D69" s="4">
        <f>[1]FeCl3!F70</f>
        <v>0</v>
      </c>
      <c r="E69" s="40">
        <f>'[1]NaOCl 2 CEB 1'!I70</f>
        <v>5.7376098214379754</v>
      </c>
      <c r="F69" s="4">
        <f>'[1]Soude CEB 1'!F70</f>
        <v>0</v>
      </c>
      <c r="G69" s="40">
        <f>'[1]Acide CEB2'!F70</f>
        <v>0.13500258403383891</v>
      </c>
      <c r="H69" s="40">
        <f>[1]SBS!G70</f>
        <v>0.16875323004227519</v>
      </c>
      <c r="I69" s="40">
        <f>[1]ASC!F70</f>
        <v>3.5596384462046293</v>
      </c>
      <c r="J69" s="4"/>
      <c r="K69" s="29"/>
    </row>
    <row r="70" spans="1:11" x14ac:dyDescent="0.3">
      <c r="A70" s="21">
        <v>45726</v>
      </c>
      <c r="B70" s="40">
        <f>'[1]NaOCl Pré'!F71</f>
        <v>2.7415725203047945</v>
      </c>
      <c r="C70" s="4">
        <f>[1]Acide!F71</f>
        <v>0</v>
      </c>
      <c r="D70" s="4">
        <f>[1]FeCl3!F71</f>
        <v>0</v>
      </c>
      <c r="E70" s="40">
        <f>'[1]NaOCl 2 CEB 1'!I71</f>
        <v>8.078500359831402</v>
      </c>
      <c r="F70" s="4">
        <f>'[1]Soude CEB 1'!F71</f>
        <v>0</v>
      </c>
      <c r="G70" s="40">
        <f>'[1]Acide CEB2'!F71</f>
        <v>0.10966290081219908</v>
      </c>
      <c r="H70" s="40">
        <f>[1]SBS!G71</f>
        <v>0.65797740487315393</v>
      </c>
      <c r="I70" s="40">
        <f>[1]ASC!F71</f>
        <v>3.786797043670957</v>
      </c>
      <c r="J70" s="4"/>
      <c r="K70" s="29"/>
    </row>
    <row r="71" spans="1:11" x14ac:dyDescent="0.3">
      <c r="A71" s="21">
        <v>45727</v>
      </c>
      <c r="B71" s="40">
        <f>'[1]NaOCl Pré'!F72</f>
        <v>2.6021867774424812</v>
      </c>
      <c r="C71" s="4">
        <f>[1]Acide!F72</f>
        <v>0</v>
      </c>
      <c r="D71" s="4">
        <f>[1]FeCl3!F72</f>
        <v>0</v>
      </c>
      <c r="E71" s="40">
        <f>'[1]NaOCl 2 CEB 1'!I72</f>
        <v>7.555747148959524</v>
      </c>
      <c r="F71" s="4">
        <f>'[1]Soude CEB 1'!F72</f>
        <v>0</v>
      </c>
      <c r="G71" s="40">
        <f>'[1]Acide CEB2'!F72</f>
        <v>9.4054943762953772E-2</v>
      </c>
      <c r="H71" s="40">
        <f>[1]SBS!G72</f>
        <v>1.8183955794176516</v>
      </c>
      <c r="I71" s="40">
        <f>[1]ASC!F72</f>
        <v>3.2772269467413881</v>
      </c>
      <c r="J71" s="4"/>
      <c r="K71" s="29"/>
    </row>
    <row r="72" spans="1:11" x14ac:dyDescent="0.3">
      <c r="A72" s="21">
        <v>45728</v>
      </c>
      <c r="B72" s="40">
        <f>'[1]NaOCl Pré'!F73</f>
        <v>2.531882775493187</v>
      </c>
      <c r="C72" s="4">
        <f>[1]Acide!F73</f>
        <v>0</v>
      </c>
      <c r="D72" s="4">
        <f>[1]FeCl3!F73</f>
        <v>0</v>
      </c>
      <c r="E72" s="40">
        <f>'[1]NaOCl 2 CEB 1'!I73</f>
        <v>7.7955338087553985</v>
      </c>
      <c r="F72" s="4">
        <f>'[1]Soude CEB 1'!F73</f>
        <v>0</v>
      </c>
      <c r="G72" s="40">
        <f>'[1]Acide CEB2'!F73</f>
        <v>0</v>
      </c>
      <c r="H72" s="40">
        <f>[1]SBS!G73</f>
        <v>4.6306803393889</v>
      </c>
      <c r="I72" s="40">
        <f>[1]ASC!F73</f>
        <v>3.6073083129457064</v>
      </c>
      <c r="J72" s="4"/>
      <c r="K72" s="29"/>
    </row>
    <row r="73" spans="1:11" x14ac:dyDescent="0.3">
      <c r="A73" s="21">
        <v>45729</v>
      </c>
      <c r="B73" s="40">
        <f>'[1]NaOCl Pré'!F74</f>
        <v>3.0467656118734476</v>
      </c>
      <c r="C73" s="4">
        <f>[1]Acide!F74</f>
        <v>0</v>
      </c>
      <c r="D73" s="4">
        <f>[1]FeCl3!F74</f>
        <v>0</v>
      </c>
      <c r="E73" s="40">
        <f>'[1]NaOCl 2 CEB 1'!I74</f>
        <v>6.4519742369084288</v>
      </c>
      <c r="F73" s="4">
        <f>'[1]Soude CEB 1'!F74</f>
        <v>0</v>
      </c>
      <c r="G73" s="40">
        <f>'[1]Acide CEB2'!F74</f>
        <v>0.3584430131615996</v>
      </c>
      <c r="H73" s="40">
        <f>[1]SBS!G74</f>
        <v>1.2187062447493551</v>
      </c>
      <c r="I73" s="40">
        <f>[1]ASC!F74</f>
        <v>3.8980677681321745</v>
      </c>
      <c r="J73" s="4"/>
      <c r="K73" s="29"/>
    </row>
    <row r="74" spans="1:11" x14ac:dyDescent="0.3">
      <c r="A74" s="21">
        <v>45730</v>
      </c>
      <c r="B74" s="40">
        <f>'[1]NaOCl Pré'!F75</f>
        <v>2.8606372173047823</v>
      </c>
      <c r="C74" s="4">
        <f>[1]Acide!F75</f>
        <v>0</v>
      </c>
      <c r="D74" s="4">
        <f>[1]FeCl3!F75</f>
        <v>0</v>
      </c>
      <c r="E74" s="40">
        <f>'[1]NaOCl 2 CEB 1'!I75</f>
        <v>6.9318629381646231</v>
      </c>
      <c r="F74" s="4">
        <f>'[1]Soude CEB 1'!F75</f>
        <v>0</v>
      </c>
      <c r="G74" s="40">
        <f>'[1]Acide CEB2'!F75</f>
        <v>3.3166808316591946E-2</v>
      </c>
      <c r="H74" s="40">
        <f>[1]SBS!G75</f>
        <v>4.6433531643208097</v>
      </c>
      <c r="I74" s="40">
        <f>[1]ASC!F75</f>
        <v>3.4825148732406075</v>
      </c>
      <c r="J74" s="4"/>
      <c r="K74" s="29"/>
    </row>
    <row r="75" spans="1:11" x14ac:dyDescent="0.3">
      <c r="A75" s="21">
        <v>45731</v>
      </c>
      <c r="B75" s="40">
        <f>'[1]NaOCl Pré'!F76</f>
        <v>2.0061228541276854</v>
      </c>
      <c r="C75" s="4">
        <f>[1]Acide!F76</f>
        <v>0</v>
      </c>
      <c r="D75" s="4">
        <f>[1]FeCl3!F76</f>
        <v>0</v>
      </c>
      <c r="E75" s="40">
        <f>'[1]NaOCl 2 CEB 1'!I76</f>
        <v>4.2212168388937066</v>
      </c>
      <c r="F75" s="4">
        <f>'[1]Soude CEB 1'!F76</f>
        <v>0</v>
      </c>
      <c r="G75" s="40">
        <f>'[1]Acide CEB2'!F76</f>
        <v>6.6870761804230808E-2</v>
      </c>
      <c r="H75" s="40">
        <f>[1]SBS!G76</f>
        <v>6.2524162286980047</v>
      </c>
      <c r="I75" s="40">
        <f>[1]ASC!F76</f>
        <v>3.3853323163404978</v>
      </c>
      <c r="J75" s="4"/>
      <c r="K75" s="29"/>
    </row>
    <row r="76" spans="1:11" x14ac:dyDescent="0.3">
      <c r="A76" s="21">
        <v>45732</v>
      </c>
      <c r="B76" s="40">
        <f>'[1]NaOCl Pré'!F77</f>
        <v>5.8303943400850278</v>
      </c>
      <c r="C76" s="4">
        <f>[1]Acide!F77</f>
        <v>0</v>
      </c>
      <c r="D76" s="4">
        <f>[1]FeCl3!F77</f>
        <v>0</v>
      </c>
      <c r="E76" s="40">
        <f>'[1]NaOCl 2 CEB 1'!I77</f>
        <v>8.3193930934546501</v>
      </c>
      <c r="F76" s="4">
        <f>'[1]Soude CEB 1'!F77</f>
        <v>0</v>
      </c>
      <c r="G76" s="40">
        <f>'[1]Acide CEB2'!F77</f>
        <v>0.2045752400029987</v>
      </c>
      <c r="H76" s="40">
        <f>[1]SBS!G77</f>
        <v>8.5921600801253017</v>
      </c>
      <c r="I76" s="40">
        <f>[1]ASC!F77</f>
        <v>3.8198033094306987</v>
      </c>
      <c r="J76" s="4"/>
      <c r="K76" s="29"/>
    </row>
    <row r="77" spans="1:11" x14ac:dyDescent="0.3">
      <c r="A77" s="21">
        <v>45733</v>
      </c>
      <c r="B77" s="40">
        <f>'[1]NaOCl Pré'!F78</f>
        <v>0.40313806333390223</v>
      </c>
      <c r="C77" s="4">
        <f>[1]Acide!F78</f>
        <v>0</v>
      </c>
      <c r="D77" s="4">
        <f>[1]FeCl3!F78</f>
        <v>0</v>
      </c>
      <c r="E77" s="40">
        <f>'[1]NaOCl 2 CEB 1'!I78</f>
        <v>6.6334535875851799</v>
      </c>
      <c r="F77" s="4">
        <f>'[1]Soude CEB 1'!F78</f>
        <v>0</v>
      </c>
      <c r="G77" s="40">
        <f>'[1]Acide CEB2'!F78</f>
        <v>0.21989348909119724</v>
      </c>
      <c r="H77" s="40">
        <f>[1]SBS!G78</f>
        <v>8.172708011223726</v>
      </c>
      <c r="I77" s="40">
        <f>[1]ASC!F78</f>
        <v>3.9683903109431555</v>
      </c>
      <c r="J77" s="4"/>
      <c r="K77" s="29"/>
    </row>
    <row r="78" spans="1:11" x14ac:dyDescent="0.3">
      <c r="A78" s="21">
        <v>45734</v>
      </c>
      <c r="B78" s="40">
        <f>'[1]NaOCl Pré'!F79</f>
        <v>2.4805941693466504</v>
      </c>
      <c r="C78" s="4">
        <f>[1]Acide!F79</f>
        <v>0</v>
      </c>
      <c r="D78" s="4">
        <f>[1]FeCl3!F79</f>
        <v>0</v>
      </c>
      <c r="E78" s="40">
        <f>'[1]NaOCl 2 CEB 1'!I79</f>
        <v>6.0904453127455183</v>
      </c>
      <c r="F78" s="4">
        <f>'[1]Soude CEB 1'!F79</f>
        <v>0</v>
      </c>
      <c r="G78" s="40">
        <f>'[1]Acide CEB2'!F79</f>
        <v>0.10056462848703365</v>
      </c>
      <c r="H78" s="40">
        <f>[1]SBS!G79</f>
        <v>8.5479934213972264</v>
      </c>
      <c r="I78" s="40">
        <f>[1]ASC!F79</f>
        <v>3.5511884434480954</v>
      </c>
      <c r="J78" s="4"/>
      <c r="K78" s="29"/>
    </row>
    <row r="79" spans="1:11" x14ac:dyDescent="0.3">
      <c r="A79" s="21">
        <v>45735</v>
      </c>
      <c r="B79" s="40">
        <f>'[1]NaOCl Pré'!F80</f>
        <v>1.6574365512570344</v>
      </c>
      <c r="C79" s="4">
        <f>[1]Acide!F80</f>
        <v>0</v>
      </c>
      <c r="D79" s="4">
        <f>[1]FeCl3!F80</f>
        <v>0</v>
      </c>
      <c r="E79" s="40">
        <f>'[1]NaOCl 2 CEB 1'!I80</f>
        <v>6.5022510857006175</v>
      </c>
      <c r="F79" s="4">
        <f>'[1]Soude CEB 1'!F80</f>
        <v>0</v>
      </c>
      <c r="G79" s="40">
        <f>'[1]Acide CEB2'!F80</f>
        <v>0.1912426789912092</v>
      </c>
      <c r="H79" s="40">
        <f>[1]SBS!G80</f>
        <v>15.140045420136255</v>
      </c>
      <c r="I79" s="40">
        <f>[1]ASC!F80</f>
        <v>3.3616877166421006</v>
      </c>
      <c r="J79" s="4"/>
      <c r="K79" s="29"/>
    </row>
    <row r="80" spans="1:11" x14ac:dyDescent="0.3">
      <c r="A80" s="21">
        <v>45736</v>
      </c>
      <c r="B80" s="40">
        <f>'[1]NaOCl Pré'!F81</f>
        <v>0</v>
      </c>
      <c r="C80" s="4">
        <f>[1]Acide!F81</f>
        <v>0</v>
      </c>
      <c r="D80" s="4">
        <f>[1]FeCl3!F81</f>
        <v>0</v>
      </c>
      <c r="E80" s="40">
        <f>'[1]NaOCl 2 CEB 1'!I81</f>
        <v>7.6162288814897838</v>
      </c>
      <c r="F80" s="4">
        <f>'[1]Soude CEB 1'!F81</f>
        <v>0</v>
      </c>
      <c r="G80" s="40">
        <f>'[1]Acide CEB2'!F81</f>
        <v>1.1838697743248034</v>
      </c>
      <c r="H80" s="40">
        <f>[1]SBS!G81</f>
        <v>22.49352571217166</v>
      </c>
      <c r="I80" s="40">
        <f>[1]ASC!F81</f>
        <v>4.0880503144654101</v>
      </c>
      <c r="J80" s="4"/>
      <c r="K80" s="29"/>
    </row>
    <row r="81" spans="1:11" x14ac:dyDescent="0.3">
      <c r="A81" s="21">
        <v>45737</v>
      </c>
      <c r="B81" s="40">
        <f>'[1]NaOCl Pré'!F82</f>
        <v>2.0088515019303452</v>
      </c>
      <c r="C81" s="4">
        <f>[1]Acide!F82</f>
        <v>0</v>
      </c>
      <c r="D81" s="4">
        <f>[1]FeCl3!F82</f>
        <v>0</v>
      </c>
      <c r="E81" s="40">
        <f>'[1]NaOCl 2 CEB 1'!I82</f>
        <v>5.8926310723290989</v>
      </c>
      <c r="F81" s="4">
        <f>'[1]Soude CEB 1'!F82</f>
        <v>0</v>
      </c>
      <c r="G81" s="40">
        <f>'[1]Acide CEB2'!F82</f>
        <v>0.70309802567564872</v>
      </c>
      <c r="H81" s="40">
        <f>[1]SBS!G82</f>
        <v>9.9772957929208914</v>
      </c>
      <c r="I81" s="40">
        <f>[1]ASC!F82</f>
        <v>3.3219289159525829</v>
      </c>
      <c r="J81" s="4"/>
      <c r="K81" s="29"/>
    </row>
    <row r="82" spans="1:11" x14ac:dyDescent="0.3">
      <c r="A82" s="21">
        <v>45738</v>
      </c>
      <c r="B82" s="40">
        <f>'[1]NaOCl Pré'!F83</f>
        <v>2.5758169081495272</v>
      </c>
      <c r="C82" s="4">
        <f>[1]Acide!F83</f>
        <v>0</v>
      </c>
      <c r="D82" s="4">
        <f>[1]FeCl3!F83</f>
        <v>0</v>
      </c>
      <c r="E82" s="40">
        <f>'[1]NaOCl 2 CEB 1'!I83</f>
        <v>6.3003089239872585</v>
      </c>
      <c r="F82" s="4">
        <f>'[1]Soude CEB 1'!F83</f>
        <v>0</v>
      </c>
      <c r="G82" s="40">
        <f>'[1]Acide CEB2'!F83</f>
        <v>1.1486751076882808</v>
      </c>
      <c r="H82" s="40">
        <f>[1]SBS!G83</f>
        <v>8.3888091197841721</v>
      </c>
      <c r="I82" s="40">
        <f>[1]ASC!F83</f>
        <v>3.8669886437801964</v>
      </c>
      <c r="J82" s="4"/>
      <c r="K82" s="29"/>
    </row>
    <row r="83" spans="1:11" x14ac:dyDescent="0.3">
      <c r="A83" s="21">
        <v>45739</v>
      </c>
      <c r="B83" s="40">
        <f>'[1]NaOCl Pré'!F84</f>
        <v>1.6198028842813414</v>
      </c>
      <c r="C83" s="4">
        <f>[1]Acide!F84</f>
        <v>0</v>
      </c>
      <c r="D83" s="4">
        <f>[1]FeCl3!F84</f>
        <v>0</v>
      </c>
      <c r="E83" s="40">
        <f>'[1]NaOCl 2 CEB 1'!I84</f>
        <v>7.9402102170655038</v>
      </c>
      <c r="F83" s="4">
        <f>'[1]Soude CEB 1'!F84</f>
        <v>0</v>
      </c>
      <c r="G83" s="40">
        <f>'[1]Acide CEB2'!F84</f>
        <v>0.63521681736524038</v>
      </c>
      <c r="H83" s="40">
        <f>[1]SBS!G84</f>
        <v>18.643613589669794</v>
      </c>
      <c r="I83" s="40">
        <f>[1]ASC!F84</f>
        <v>3.3646640794814906</v>
      </c>
      <c r="J83" s="4"/>
      <c r="K83" s="29"/>
    </row>
    <row r="84" spans="1:11" x14ac:dyDescent="0.3">
      <c r="A84" s="21">
        <v>45740</v>
      </c>
      <c r="B84" s="40">
        <f>'[1]NaOCl Pré'!F85</f>
        <v>1.1648697551418317</v>
      </c>
      <c r="C84" s="4">
        <f>[1]Acide!F85</f>
        <v>0</v>
      </c>
      <c r="D84" s="4">
        <f>[1]FeCl3!F85</f>
        <v>0</v>
      </c>
      <c r="E84" s="40">
        <f>'[1]NaOCl 2 CEB 1'!I85</f>
        <v>2.2612177599811738</v>
      </c>
      <c r="F84" s="4">
        <f>'[1]Soude CEB 1'!F85</f>
        <v>0</v>
      </c>
      <c r="G84" s="40">
        <f>'[1]Acide CEB2'!F85</f>
        <v>1.1648697551418317</v>
      </c>
      <c r="H84" s="40">
        <f>[1]SBS!G85</f>
        <v>2.3918373464952194</v>
      </c>
      <c r="I84" s="40">
        <f>[1]ASC!F85</f>
        <v>3.5331527499705579</v>
      </c>
      <c r="J84" s="4"/>
      <c r="K84" s="29"/>
    </row>
    <row r="85" spans="1:11" x14ac:dyDescent="0.3">
      <c r="A85" s="21">
        <v>45741</v>
      </c>
      <c r="B85" s="40">
        <f>'[1]NaOCl Pré'!F86</f>
        <v>0.52542280116028972</v>
      </c>
      <c r="C85" s="4">
        <f>[1]Acide!F86</f>
        <v>0</v>
      </c>
      <c r="D85" s="4">
        <f>[1]FeCl3!F86</f>
        <v>0</v>
      </c>
      <c r="E85" s="40">
        <f>'[1]NaOCl 2 CEB 1'!I86</f>
        <v>10.018061408789873</v>
      </c>
      <c r="F85" s="4">
        <f>'[1]Soude CEB 1'!F86</f>
        <v>0</v>
      </c>
      <c r="G85" s="40">
        <f>'[1]Acide CEB2'!F86</f>
        <v>0.94576104208852918</v>
      </c>
      <c r="H85" s="40">
        <f>[1]SBS!G86</f>
        <v>8.0564829511247211</v>
      </c>
      <c r="I85" s="40">
        <f>[1]ASC!F86</f>
        <v>3.7272179957309448</v>
      </c>
      <c r="J85" s="4"/>
      <c r="K85" s="29"/>
    </row>
    <row r="86" spans="1:11" x14ac:dyDescent="0.3">
      <c r="A86" s="21">
        <v>45742</v>
      </c>
      <c r="B86" s="40">
        <f>'[1]NaOCl Pré'!F87</f>
        <v>2.8406208785634828</v>
      </c>
      <c r="C86" s="4">
        <f>[1]Acide!F87</f>
        <v>0</v>
      </c>
      <c r="D86" s="4">
        <f>[1]FeCl3!F87</f>
        <v>0</v>
      </c>
      <c r="E86" s="40">
        <f>'[1]NaOCl 2 CEB 1'!I87</f>
        <v>8.5218626356903808</v>
      </c>
      <c r="F86" s="4">
        <f>'[1]Soude CEB 1'!F87</f>
        <v>0</v>
      </c>
      <c r="G86" s="40">
        <f>'[1]Acide CEB2'!F87</f>
        <v>1.3391498427513544</v>
      </c>
      <c r="H86" s="40">
        <f>[1]SBS!G87</f>
        <v>13.026275743126719</v>
      </c>
      <c r="I86" s="40">
        <f>[1]ASC!F87</f>
        <v>4.1848432585979518</v>
      </c>
      <c r="J86" s="4"/>
      <c r="K86" s="29"/>
    </row>
    <row r="87" spans="1:11" x14ac:dyDescent="0.3">
      <c r="A87" s="21">
        <v>45743</v>
      </c>
      <c r="B87" s="40">
        <f>'[1]NaOCl Pré'!F88</f>
        <v>2.2266549148768404</v>
      </c>
      <c r="C87" s="4">
        <f>[1]Acide!F88</f>
        <v>0</v>
      </c>
      <c r="D87" s="4">
        <f>[1]FeCl3!F88</f>
        <v>0</v>
      </c>
      <c r="E87" s="40">
        <f>'[1]NaOCl 2 CEB 1'!I88</f>
        <v>4.3419770840098089</v>
      </c>
      <c r="F87" s="4">
        <f>'[1]Soude CEB 1'!F88</f>
        <v>0</v>
      </c>
      <c r="G87" s="40">
        <f>'[1]Acide CEB2'!F88</f>
        <v>2.9688732198357868</v>
      </c>
      <c r="H87" s="40">
        <f>[1]SBS!G88</f>
        <v>2.9665537876327877</v>
      </c>
      <c r="I87" s="40">
        <f>[1]ASC!F88</f>
        <v>3.7922716518996142</v>
      </c>
      <c r="J87" s="4"/>
      <c r="K87" s="29"/>
    </row>
    <row r="88" spans="1:11" x14ac:dyDescent="0.3">
      <c r="A88" s="21">
        <v>45744</v>
      </c>
      <c r="B88" s="40">
        <f>'[1]NaOCl Pré'!F89</f>
        <v>2.6728183915360635</v>
      </c>
      <c r="C88" s="4">
        <f>[1]Acide!F89</f>
        <v>0</v>
      </c>
      <c r="D88" s="4">
        <f>[1]FeCl3!F89</f>
        <v>0</v>
      </c>
      <c r="E88" s="40">
        <f>'[1]NaOCl 2 CEB 1'!I89</f>
        <v>6.2047569803515916</v>
      </c>
      <c r="F88" s="4">
        <f>'[1]Soude CEB 1'!F89</f>
        <v>0</v>
      </c>
      <c r="G88" s="40">
        <f>'[1]Acide CEB2'!F89</f>
        <v>0.50910826505448747</v>
      </c>
      <c r="H88" s="40">
        <f>[1]SBS!G89</f>
        <v>-36.083048285737014</v>
      </c>
      <c r="I88" s="40">
        <f>[1]ASC!F89</f>
        <v>3.2813618646090217</v>
      </c>
      <c r="J88" s="4"/>
      <c r="K88" s="29"/>
    </row>
    <row r="89" spans="1:11" x14ac:dyDescent="0.3">
      <c r="A89" s="21">
        <v>45745</v>
      </c>
      <c r="B89" s="40">
        <f>'[1]NaOCl Pré'!F90</f>
        <v>2.2421175554690493</v>
      </c>
      <c r="C89" s="4">
        <f>[1]Acide!F90</f>
        <v>0</v>
      </c>
      <c r="D89" s="4">
        <f>[1]FeCl3!F90</f>
        <v>0</v>
      </c>
      <c r="E89" s="40">
        <f>'[1]NaOCl 2 CEB 1'!I90</f>
        <v>5.23160762942784</v>
      </c>
      <c r="F89" s="4">
        <f>'[1]Soude CEB 1'!F90</f>
        <v>0</v>
      </c>
      <c r="G89" s="40">
        <f>'[1]Acide CEB2'!F90</f>
        <v>2.6158038147139022</v>
      </c>
      <c r="H89" s="40">
        <f>[1]SBS!G90</f>
        <v>5.3873102374464716</v>
      </c>
      <c r="I89" s="40">
        <f>[1]ASC!F90</f>
        <v>3.2697547683923909</v>
      </c>
      <c r="J89" s="4"/>
      <c r="K89" s="29"/>
    </row>
    <row r="90" spans="1:11" x14ac:dyDescent="0.3">
      <c r="A90" s="21">
        <v>45746</v>
      </c>
      <c r="B90" s="40">
        <f>'[1]NaOCl Pré'!F91</f>
        <v>2.4503223610822245</v>
      </c>
      <c r="C90" s="4">
        <f>[1]Acide!F91</f>
        <v>0</v>
      </c>
      <c r="D90" s="4">
        <f>[1]FeCl3!F91</f>
        <v>0</v>
      </c>
      <c r="E90" s="40">
        <f>'[1]NaOCl 2 CEB 1'!I91</f>
        <v>5.8081715225652752</v>
      </c>
      <c r="F90" s="4">
        <f>'[1]Soude CEB 1'!F91</f>
        <v>0</v>
      </c>
      <c r="G90" s="40">
        <f>'[1]Acide CEB2'!F91</f>
        <v>0.66551965362726506</v>
      </c>
      <c r="H90" s="40">
        <f>[1]SBS!G91</f>
        <v>7.6534760167136318</v>
      </c>
      <c r="I90" s="40">
        <f>[1]ASC!F91</f>
        <v>3.2047040139153982</v>
      </c>
      <c r="J90" s="4"/>
      <c r="K90" s="29"/>
    </row>
    <row r="91" spans="1:11" x14ac:dyDescent="0.3">
      <c r="A91" s="21">
        <v>45747</v>
      </c>
      <c r="B91" s="40">
        <f>'[1]NaOCl Pré'!F92</f>
        <v>2.1718557321887912</v>
      </c>
      <c r="C91" s="4">
        <f>[1]Acide!F92</f>
        <v>0</v>
      </c>
      <c r="D91" s="4">
        <f>[1]FeCl3!F92</f>
        <v>0</v>
      </c>
      <c r="E91" s="40">
        <f>'[1]NaOCl 2 CEB 1'!I92</f>
        <v>5.3531655370849975</v>
      </c>
      <c r="F91" s="4">
        <f>'[1]Soude CEB 1'!F92</f>
        <v>0</v>
      </c>
      <c r="G91" s="40">
        <f>'[1]Acide CEB2'!F92</f>
        <v>1.8047815239315059</v>
      </c>
      <c r="H91" s="40">
        <f>[1]SBS!G92</f>
        <v>10.553383487396138</v>
      </c>
      <c r="I91" s="40">
        <f>[1]ASC!F92</f>
        <v>3.2549158310311577</v>
      </c>
      <c r="J91" s="4"/>
      <c r="K91" s="29"/>
    </row>
    <row r="92" spans="1:11" x14ac:dyDescent="0.3">
      <c r="A92" s="21">
        <v>45748</v>
      </c>
      <c r="B92" s="40">
        <f>'[1]NaOCl Pré'!F93</f>
        <v>2.0263309610895259</v>
      </c>
      <c r="C92" s="4">
        <f>[1]Acide!F93</f>
        <v>0</v>
      </c>
      <c r="D92" s="4">
        <f>[1]FeCl3!F93</f>
        <v>0</v>
      </c>
      <c r="E92" s="40">
        <f>'[1]NaOCl 2 CEB 1'!I93</f>
        <v>4.3550993790580863</v>
      </c>
      <c r="F92" s="4">
        <f>'[1]Soude CEB 1'!F93</f>
        <v>0</v>
      </c>
      <c r="G92" s="40">
        <f>'[1]Acide CEB2'!F93</f>
        <v>1.6634060128347077</v>
      </c>
      <c r="H92" s="40">
        <f>[1]SBS!G93</f>
        <v>10.040923568383947</v>
      </c>
      <c r="I92" s="40">
        <f>[1]ASC!F93</f>
        <v>3.2748305877682848</v>
      </c>
      <c r="J92" s="4"/>
      <c r="K92" s="29"/>
    </row>
    <row r="93" spans="1:11" x14ac:dyDescent="0.3">
      <c r="A93" s="21">
        <v>45749</v>
      </c>
      <c r="B93" s="40">
        <f>'[1]NaOCl Pré'!F94</f>
        <v>2.2980685640851179</v>
      </c>
      <c r="C93" s="4">
        <f>[1]Acide!F94</f>
        <v>0</v>
      </c>
      <c r="D93" s="4">
        <f>[1]FeCl3!F94</f>
        <v>0</v>
      </c>
      <c r="E93" s="40">
        <f>'[1]NaOCl 2 CEB 1'!I94</f>
        <v>5.3218429905128932</v>
      </c>
      <c r="F93" s="4">
        <f>'[1]Soude CEB 1'!F94</f>
        <v>0</v>
      </c>
      <c r="G93" s="40">
        <f>'[1]Acide CEB2'!F94</f>
        <v>0.7559436066069477</v>
      </c>
      <c r="H93" s="40">
        <f>[1]SBS!G94</f>
        <v>9.0108477907548234</v>
      </c>
      <c r="I93" s="40">
        <f>[1]ASC!F94</f>
        <v>3.2316589182446869</v>
      </c>
      <c r="J93" s="4"/>
      <c r="K93" s="29"/>
    </row>
    <row r="94" spans="1:11" x14ac:dyDescent="0.3">
      <c r="A94" s="21">
        <v>45750</v>
      </c>
      <c r="B94" s="40">
        <f>'[1]NaOCl Pré'!F95</f>
        <v>2.2616759018432679</v>
      </c>
      <c r="C94" s="4">
        <f>[1]Acide!F95</f>
        <v>0</v>
      </c>
      <c r="D94" s="4">
        <f>[1]FeCl3!F95</f>
        <v>0</v>
      </c>
      <c r="E94" s="40">
        <f>'[1]NaOCl 2 CEB 1'!I95</f>
        <v>5.1566210562026473</v>
      </c>
      <c r="F94" s="4">
        <f>'[1]Soude CEB 1'!F95</f>
        <v>0</v>
      </c>
      <c r="G94" s="40">
        <f>'[1]Acide CEB2'!F95</f>
        <v>0.69358060989859205</v>
      </c>
      <c r="H94" s="40">
        <f>[1]SBS!G95</f>
        <v>7.448452636737156</v>
      </c>
      <c r="I94" s="40">
        <f>[1]ASC!F95</f>
        <v>3.1522107881940538</v>
      </c>
      <c r="J94" s="4"/>
      <c r="K94" s="29"/>
    </row>
    <row r="95" spans="1:11" x14ac:dyDescent="0.3">
      <c r="A95" s="21">
        <v>45751</v>
      </c>
      <c r="B95" s="40">
        <f>'[1]NaOCl Pré'!F96</f>
        <v>3.7531686277477103</v>
      </c>
      <c r="C95" s="4">
        <f>[1]Acide!F96</f>
        <v>0</v>
      </c>
      <c r="D95" s="4">
        <f>[1]FeCl3!F96</f>
        <v>0</v>
      </c>
      <c r="E95" s="40">
        <f>'[1]NaOCl 2 CEB 1'!I96</f>
        <v>5.054670651886056</v>
      </c>
      <c r="F95" s="4">
        <f>'[1]Soude CEB 1'!F96</f>
        <v>0</v>
      </c>
      <c r="G95" s="40">
        <f>'[1]Acide CEB2'!F96</f>
        <v>1.3317695130717762</v>
      </c>
      <c r="H95" s="40">
        <f>[1]SBS!G96</f>
        <v>11.04763346070901</v>
      </c>
      <c r="I95" s="40">
        <f>[1]ASC!F96</f>
        <v>3.3199651923877345</v>
      </c>
      <c r="J95" s="4"/>
      <c r="K95" s="29"/>
    </row>
    <row r="96" spans="1:11" x14ac:dyDescent="0.3">
      <c r="A96" s="21">
        <v>45752</v>
      </c>
      <c r="B96" s="40">
        <f>'[1]NaOCl Pré'!F97</f>
        <v>2.2845845461035967</v>
      </c>
      <c r="C96" s="4">
        <f>[1]Acide!F97</f>
        <v>0</v>
      </c>
      <c r="D96" s="4">
        <f>[1]FeCl3!F97</f>
        <v>0</v>
      </c>
      <c r="E96" s="40">
        <f>'[1]NaOCl 2 CEB 1'!I97</f>
        <v>4.9557910923169866</v>
      </c>
      <c r="F96" s="4">
        <f>'[1]Soude CEB 1'!F97</f>
        <v>0</v>
      </c>
      <c r="G96" s="40">
        <f>'[1]Acide CEB2'!F97</f>
        <v>0.84353890933053599</v>
      </c>
      <c r="H96" s="40">
        <f>[1]SBS!G97</f>
        <v>6.6780163655335336</v>
      </c>
      <c r="I96" s="40">
        <f>[1]ASC!F97</f>
        <v>3.6081058817068481</v>
      </c>
      <c r="J96" s="4"/>
      <c r="K96" s="29"/>
    </row>
    <row r="97" spans="1:11" x14ac:dyDescent="0.3">
      <c r="A97" s="21">
        <v>45753</v>
      </c>
      <c r="B97" s="40">
        <f>'[1]NaOCl Pré'!F98</f>
        <v>0.91693697204486457</v>
      </c>
      <c r="C97" s="4">
        <f>[1]Acide!F98</f>
        <v>0</v>
      </c>
      <c r="D97" s="4">
        <f>[1]FeCl3!F98</f>
        <v>0</v>
      </c>
      <c r="E97" s="40">
        <f>'[1]NaOCl 2 CEB 1'!I98</f>
        <v>5.4282668745056863</v>
      </c>
      <c r="F97" s="4">
        <f>'[1]Soude CEB 1'!F98</f>
        <v>0</v>
      </c>
      <c r="G97" s="40">
        <f>'[1]Acide CEB2'!F98</f>
        <v>1.1003243664538822</v>
      </c>
      <c r="H97" s="40">
        <f>[1]SBS!G98</f>
        <v>1.9439063807351438</v>
      </c>
      <c r="I97" s="40">
        <f>[1]ASC!F98</f>
        <v>3.9886758283952539</v>
      </c>
      <c r="J97" s="4"/>
      <c r="K97" s="29"/>
    </row>
    <row r="98" spans="1:11" x14ac:dyDescent="0.3">
      <c r="A98" s="21">
        <v>45754</v>
      </c>
      <c r="B98" s="40">
        <f>'[1]NaOCl Pré'!F99</f>
        <v>2.5607125460997904</v>
      </c>
      <c r="C98" s="4">
        <f>[1]Acide!F99</f>
        <v>0</v>
      </c>
      <c r="D98" s="4">
        <f>[1]FeCl3!F99</f>
        <v>0</v>
      </c>
      <c r="E98" s="40">
        <f>'[1]NaOCl 2 CEB 1'!I99</f>
        <v>6.531672581355993</v>
      </c>
      <c r="F98" s="4">
        <f>'[1]Soude CEB 1'!F99</f>
        <v>0</v>
      </c>
      <c r="G98" s="40">
        <f>'[1]Acide CEB2'!F99</f>
        <v>0.44534131236517199</v>
      </c>
      <c r="H98" s="40">
        <f>[1]SBS!G99</f>
        <v>8.3130378308167021</v>
      </c>
      <c r="I98" s="40">
        <f>[1]ASC!F99</f>
        <v>4.0185094982951659</v>
      </c>
      <c r="J98" s="4"/>
      <c r="K98" s="29"/>
    </row>
    <row r="99" spans="1:11" x14ac:dyDescent="0.3">
      <c r="A99" s="21">
        <v>45755</v>
      </c>
      <c r="B99" s="40">
        <f>'[1]NaOCl Pré'!F100</f>
        <v>2.1485207605081329</v>
      </c>
      <c r="C99" s="4">
        <f>[1]Acide!F100</f>
        <v>0</v>
      </c>
      <c r="D99" s="4">
        <f>[1]FeCl3!F100</f>
        <v>0</v>
      </c>
      <c r="E99" s="40">
        <f>'[1]NaOCl 2 CEB 1'!I100</f>
        <v>4.2629380168812387</v>
      </c>
      <c r="F99" s="4">
        <f>'[1]Soude CEB 1'!F100</f>
        <v>0</v>
      </c>
      <c r="G99" s="40">
        <f>'[1]Acide CEB2'!F100</f>
        <v>1.4323471736721074</v>
      </c>
      <c r="H99" s="40">
        <f>[1]SBS!G100</f>
        <v>4.0242134879358966</v>
      </c>
      <c r="I99" s="40">
        <f>[1]ASC!F100</f>
        <v>3.7407281098132734</v>
      </c>
      <c r="J99" s="4"/>
      <c r="K99" s="29"/>
    </row>
    <row r="100" spans="1:11" x14ac:dyDescent="0.3">
      <c r="A100" s="21">
        <v>45756</v>
      </c>
      <c r="B100" s="40">
        <f>'[1]NaOCl Pré'!F101</f>
        <v>2.0241207725394301</v>
      </c>
      <c r="C100" s="4">
        <f>[1]Acide!F101</f>
        <v>0</v>
      </c>
      <c r="D100" s="4">
        <f>[1]FeCl3!F101</f>
        <v>0</v>
      </c>
      <c r="E100" s="40">
        <f>'[1]NaOCl 2 CEB 1'!I101</f>
        <v>4.7566838154676763</v>
      </c>
      <c r="F100" s="4">
        <f>'[1]Soude CEB 1'!F101</f>
        <v>0</v>
      </c>
      <c r="G100" s="40">
        <f>'[1]Acide CEB2'!F101</f>
        <v>0.84338365522476255</v>
      </c>
      <c r="H100" s="40">
        <f>[1]SBS!G101</f>
        <v>6.9157459728430251</v>
      </c>
      <c r="I100" s="40">
        <f>[1]ASC!F101</f>
        <v>3.5422113519440206</v>
      </c>
      <c r="J100" s="4"/>
      <c r="K100" s="29"/>
    </row>
    <row r="101" spans="1:11" x14ac:dyDescent="0.3">
      <c r="A101" s="21">
        <v>45757</v>
      </c>
      <c r="B101" s="40">
        <f>'[1]NaOCl Pré'!F102</f>
        <v>2.3979138149809689</v>
      </c>
      <c r="C101" s="4">
        <f>[1]Acide!F102</f>
        <v>0</v>
      </c>
      <c r="D101" s="4">
        <f>[1]FeCl3!F102</f>
        <v>0</v>
      </c>
      <c r="E101" s="40">
        <f>'[1]NaOCl 2 CEB 1'!I102</f>
        <v>10.468892063904406</v>
      </c>
      <c r="F101" s="4">
        <f>'[1]Soude CEB 1'!F102</f>
        <v>0</v>
      </c>
      <c r="G101" s="40">
        <f>'[1]Acide CEB2'!F102</f>
        <v>1.2788873679898323</v>
      </c>
      <c r="H101" s="40">
        <f>[1]SBS!G102</f>
        <v>7.2576858133424089</v>
      </c>
      <c r="I101" s="40">
        <f>[1]ASC!F102</f>
        <v>3.3121184569424527</v>
      </c>
      <c r="J101" s="4"/>
      <c r="K101" s="29"/>
    </row>
    <row r="102" spans="1:11" x14ac:dyDescent="0.3">
      <c r="A102" s="21">
        <v>45758</v>
      </c>
      <c r="B102" s="40">
        <f>'[1]NaOCl Pré'!F103</f>
        <v>1.9779031136521723</v>
      </c>
      <c r="C102" s="4">
        <f>[1]Acide!F103</f>
        <v>0</v>
      </c>
      <c r="D102" s="4">
        <f>[1]FeCl3!F103</f>
        <v>0</v>
      </c>
      <c r="E102" s="40">
        <f>'[1]NaOCl 2 CEB 1'!I103</f>
        <v>5.0992814648844975</v>
      </c>
      <c r="F102" s="4">
        <f>'[1]Soude CEB 1'!F103</f>
        <v>0</v>
      </c>
      <c r="G102" s="40">
        <f>'[1]Acide CEB2'!F103</f>
        <v>0.89623734837364244</v>
      </c>
      <c r="H102" s="40">
        <f>[1]SBS!G103</f>
        <v>6.8608514254809547</v>
      </c>
      <c r="I102" s="40">
        <f>[1]ASC!F103</f>
        <v>3.3753766514718375</v>
      </c>
      <c r="J102" s="4"/>
      <c r="K102" s="29"/>
    </row>
    <row r="103" spans="1:11" x14ac:dyDescent="0.3">
      <c r="A103" s="21">
        <v>45759</v>
      </c>
      <c r="B103" s="40">
        <f>'[1]NaOCl Pré'!F104</f>
        <v>0.99905090164343957</v>
      </c>
      <c r="C103" s="4">
        <f>[1]Acide!F104</f>
        <v>0</v>
      </c>
      <c r="D103" s="4">
        <f>[1]FeCl3!F104</f>
        <v>0</v>
      </c>
      <c r="E103" s="40">
        <f>'[1]NaOCl 2 CEB 1'!I104</f>
        <v>6.1541535541235257</v>
      </c>
      <c r="F103" s="4">
        <f>'[1]Soude CEB 1'!F104</f>
        <v>0</v>
      </c>
      <c r="G103" s="40">
        <f>'[1]Acide CEB2'!F104</f>
        <v>0.63939257705181907</v>
      </c>
      <c r="H103" s="40">
        <f>[1]SBS!G104</f>
        <v>1.1988610819721053</v>
      </c>
      <c r="I103" s="40">
        <f>[1]ASC!F104</f>
        <v>3.6340476547280129</v>
      </c>
      <c r="J103" s="4"/>
      <c r="K103" s="29"/>
    </row>
    <row r="104" spans="1:11" x14ac:dyDescent="0.3">
      <c r="A104" s="21">
        <v>45760</v>
      </c>
      <c r="B104" s="40">
        <f>'[1]NaOCl Pré'!F105</f>
        <v>3.4310350665327394</v>
      </c>
      <c r="C104" s="4">
        <f>[1]Acide!F105</f>
        <v>0</v>
      </c>
      <c r="D104" s="4">
        <f>[1]FeCl3!F105</f>
        <v>0</v>
      </c>
      <c r="E104" s="40">
        <f>'[1]NaOCl 2 CEB 1'!I105</f>
        <v>5.3090753134769866</v>
      </c>
      <c r="F104" s="4">
        <f>'[1]Soude CEB 1'!F105</f>
        <v>0</v>
      </c>
      <c r="G104" s="40">
        <f>'[1]Acide CEB2'!F105</f>
        <v>2.0586210399196352</v>
      </c>
      <c r="H104" s="40">
        <f>[1]SBS!G105</f>
        <v>13.362978680180142</v>
      </c>
      <c r="I104" s="40">
        <f>[1]ASC!F105</f>
        <v>3.876843899190769</v>
      </c>
      <c r="J104" s="4"/>
      <c r="K104" s="29"/>
    </row>
    <row r="105" spans="1:11" x14ac:dyDescent="0.3">
      <c r="A105" s="21">
        <v>45761</v>
      </c>
      <c r="B105" s="40">
        <f>'[1]NaOCl Pré'!F106</f>
        <v>2.0343880942060295</v>
      </c>
      <c r="C105" s="4">
        <f>[1]Acide!F106</f>
        <v>0</v>
      </c>
      <c r="D105" s="4">
        <f>[1]FeCl3!F106</f>
        <v>0</v>
      </c>
      <c r="E105" s="40">
        <f>'[1]NaOCl 2 CEB 1'!I106</f>
        <v>3.4522949477435954</v>
      </c>
      <c r="F105" s="4">
        <f>'[1]Soude CEB 1'!F106</f>
        <v>0</v>
      </c>
      <c r="G105" s="40">
        <f>'[1]Acide CEB2'!F106</f>
        <v>0.73977748880218319</v>
      </c>
      <c r="H105" s="40">
        <f>[1]SBS!G106</f>
        <v>4.0071280643452294</v>
      </c>
      <c r="I105" s="40">
        <f>[1]ASC!F106</f>
        <v>3.2076289553532833</v>
      </c>
      <c r="J105" s="4"/>
      <c r="K105" s="29"/>
    </row>
    <row r="106" spans="1:11" x14ac:dyDescent="0.3">
      <c r="A106" s="21">
        <v>45762</v>
      </c>
      <c r="B106" s="40">
        <f>'[1]NaOCl Pré'!F107</f>
        <v>2.104008711911078</v>
      </c>
      <c r="C106" s="4">
        <f>[1]Acide!F107</f>
        <v>0</v>
      </c>
      <c r="D106" s="4">
        <f>[1]FeCl3!F107</f>
        <v>0</v>
      </c>
      <c r="E106" s="40">
        <f>'[1]NaOCl 2 CEB 1'!I107</f>
        <v>6.8051531775873748</v>
      </c>
      <c r="F106" s="4">
        <f>'[1]Soude CEB 1'!F107</f>
        <v>0</v>
      </c>
      <c r="G106" s="40">
        <f>'[1]Acide CEB2'!F107</f>
        <v>1.4136308533152424</v>
      </c>
      <c r="H106" s="40">
        <f>[1]SBS!G107</f>
        <v>6.0161499106207241</v>
      </c>
      <c r="I106" s="40">
        <f>[1]ASC!F107</f>
        <v>3.6368119336744047</v>
      </c>
      <c r="J106" s="4"/>
      <c r="K106" s="29"/>
    </row>
    <row r="107" spans="1:11" x14ac:dyDescent="0.3">
      <c r="A107" s="21">
        <v>45763</v>
      </c>
      <c r="B107" s="40">
        <f>'[1]NaOCl Pré'!F108</f>
        <v>2.2988505747126493</v>
      </c>
      <c r="C107" s="4">
        <f>[1]Acide!F108</f>
        <v>0</v>
      </c>
      <c r="D107" s="4">
        <f>[1]FeCl3!F108</f>
        <v>0</v>
      </c>
      <c r="E107" s="40">
        <f>'[1]NaOCl 2 CEB 1'!I108</f>
        <v>6.130268199233706</v>
      </c>
      <c r="F107" s="4">
        <f>'[1]Soude CEB 1'!F108</f>
        <v>0</v>
      </c>
      <c r="G107" s="40">
        <f>'[1]Acide CEB2'!F108</f>
        <v>1.5658837248042956</v>
      </c>
      <c r="H107" s="40">
        <f>[1]SBS!G108</f>
        <v>8.7976844910877912</v>
      </c>
      <c r="I107" s="40">
        <f>[1]ASC!F108</f>
        <v>3.732508745627189</v>
      </c>
      <c r="J107" s="4"/>
      <c r="K107" s="29"/>
    </row>
    <row r="108" spans="1:11" x14ac:dyDescent="0.3">
      <c r="A108" s="21">
        <v>45764</v>
      </c>
      <c r="B108" s="40">
        <f>'[1]NaOCl Pré'!F109</f>
        <v>2.5109181576963873</v>
      </c>
      <c r="C108" s="4">
        <f>[1]Acide!F109</f>
        <v>0</v>
      </c>
      <c r="D108" s="4">
        <f>[1]FeCl3!F109</f>
        <v>0</v>
      </c>
      <c r="E108" s="40">
        <f>'[1]NaOCl 2 CEB 1'!I109</f>
        <v>6.6407177591707569</v>
      </c>
      <c r="F108" s="4">
        <f>'[1]Soude CEB 1'!F109</f>
        <v>0</v>
      </c>
      <c r="G108" s="40">
        <f>'[1]Acide CEB2'!F109</f>
        <v>1.0572286979774241</v>
      </c>
      <c r="H108" s="40">
        <f>[1]SBS!G109</f>
        <v>8.2905726999597338</v>
      </c>
      <c r="I108" s="40">
        <f>[1]ASC!F109</f>
        <v>3.546465407766088</v>
      </c>
      <c r="J108" s="4"/>
      <c r="K108" s="29"/>
    </row>
    <row r="109" spans="1:11" x14ac:dyDescent="0.3">
      <c r="A109" s="21">
        <v>45765</v>
      </c>
      <c r="B109" s="40">
        <f>'[1]NaOCl Pré'!F110</f>
        <v>2.6998523518245152</v>
      </c>
      <c r="C109" s="4">
        <f>[1]Acide!F110</f>
        <v>0</v>
      </c>
      <c r="D109" s="4">
        <f>[1]FeCl3!F110</f>
        <v>0</v>
      </c>
      <c r="E109" s="40">
        <f>'[1]NaOCl 2 CEB 1'!I110</f>
        <v>4.6604594168398954</v>
      </c>
      <c r="F109" s="4">
        <f>'[1]Soude CEB 1'!F110</f>
        <v>0</v>
      </c>
      <c r="G109" s="40">
        <f>'[1]Acide CEB2'!F110</f>
        <v>1.4463494741916851</v>
      </c>
      <c r="H109" s="40">
        <f>[1]SBS!G110</f>
        <v>4.6946093349805649</v>
      </c>
      <c r="I109" s="40">
        <f>[1]ASC!F110</f>
        <v>3.4953445626299451</v>
      </c>
      <c r="J109" s="4"/>
      <c r="K109" s="29"/>
    </row>
    <row r="110" spans="1:11" x14ac:dyDescent="0.3">
      <c r="A110" s="21">
        <v>45766</v>
      </c>
      <c r="B110" s="40">
        <f>'[1]NaOCl Pré'!F111</f>
        <v>1.2029558343357976</v>
      </c>
      <c r="C110" s="4">
        <f>[1]Acide!F111</f>
        <v>0</v>
      </c>
      <c r="D110" s="4">
        <f>[1]FeCl3!F111</f>
        <v>0</v>
      </c>
      <c r="E110" s="40">
        <f>'[1]NaOCl 2 CEB 1'!I111</f>
        <v>4.2275305035229538</v>
      </c>
      <c r="F110" s="4">
        <f>'[1]Soude CEB 1'!F111</f>
        <v>0</v>
      </c>
      <c r="G110" s="40">
        <f>'[1]Acide CEB2'!F111</f>
        <v>1.1342155009451882</v>
      </c>
      <c r="H110" s="40">
        <f>[1]SBS!G111</f>
        <v>5.4992266712493603</v>
      </c>
      <c r="I110" s="40">
        <f>[1]ASC!F111</f>
        <v>3.6088675030073833</v>
      </c>
      <c r="J110" s="4"/>
      <c r="K110" s="29"/>
    </row>
    <row r="111" spans="1:11" x14ac:dyDescent="0.3">
      <c r="A111" s="21">
        <v>45767</v>
      </c>
      <c r="B111" s="40">
        <f>'[1]NaOCl Pré'!F112</f>
        <v>1.6728338748859644</v>
      </c>
      <c r="C111" s="4">
        <f>[1]Acide!F112</f>
        <v>0</v>
      </c>
      <c r="D111" s="4">
        <f>[1]FeCl3!F112</f>
        <v>0</v>
      </c>
      <c r="E111" s="40">
        <f>'[1]NaOCl 2 CEB 1'!I112</f>
        <v>4.8872989678041057</v>
      </c>
      <c r="F111" s="4">
        <f>'[1]Soude CEB 1'!F112</f>
        <v>0</v>
      </c>
      <c r="G111" s="40">
        <f>'[1]Acide CEB2'!F112</f>
        <v>1.4432292253918191</v>
      </c>
      <c r="H111" s="40">
        <f>[1]SBS!G112</f>
        <v>3.608073063479539</v>
      </c>
      <c r="I111" s="40">
        <f>[1]ASC!F112</f>
        <v>3.5824475445627675</v>
      </c>
      <c r="J111" s="4"/>
      <c r="K111" s="29"/>
    </row>
    <row r="112" spans="1:11" x14ac:dyDescent="0.3">
      <c r="A112" s="21">
        <v>45768</v>
      </c>
      <c r="B112" s="40">
        <f>'[1]NaOCl Pré'!F113</f>
        <v>2.2354922676466087</v>
      </c>
      <c r="C112" s="4">
        <f>[1]Acide!F113</f>
        <v>0</v>
      </c>
      <c r="D112" s="4">
        <f>[1]FeCl3!F113</f>
        <v>0</v>
      </c>
      <c r="E112" s="40">
        <f>'[1]NaOCl 2 CEB 1'!I113</f>
        <v>5.3590568060021475</v>
      </c>
      <c r="F112" s="4">
        <f>'[1]Soude CEB 1'!F113</f>
        <v>0</v>
      </c>
      <c r="G112" s="40">
        <f>'[1]Acide CEB2'!F113</f>
        <v>0.91869545245751105</v>
      </c>
      <c r="H112" s="40">
        <f>[1]SBS!G113</f>
        <v>6.250956974429644</v>
      </c>
      <c r="I112" s="40">
        <f>[1]ASC!F113</f>
        <v>3.1771551064155568</v>
      </c>
      <c r="J112" s="4"/>
      <c r="K112" s="29"/>
    </row>
    <row r="113" spans="1:11" x14ac:dyDescent="0.3">
      <c r="A113" s="21">
        <v>45769</v>
      </c>
      <c r="B113" s="40">
        <f>'[1]NaOCl Pré'!F114</f>
        <v>0.21377751550444313</v>
      </c>
      <c r="C113" s="4">
        <f>[1]Acide!F114</f>
        <v>0</v>
      </c>
      <c r="D113" s="4">
        <f>[1]FeCl3!F114</f>
        <v>0</v>
      </c>
      <c r="E113" s="40">
        <f>'[1]NaOCl 2 CEB 1'!I114</f>
        <v>4.0617727945842903</v>
      </c>
      <c r="F113" s="4">
        <f>'[1]Soude CEB 1'!F114</f>
        <v>0</v>
      </c>
      <c r="G113" s="40">
        <f>'[1]Acide CEB2'!F114</f>
        <v>1.068887577522166</v>
      </c>
      <c r="H113" s="40">
        <f>[1]SBS!G114</f>
        <v>2.6722189438054649</v>
      </c>
      <c r="I113" s="40">
        <f>[1]ASC!F114</f>
        <v>3.8747174685179284</v>
      </c>
      <c r="J113" s="4"/>
      <c r="K113" s="29"/>
    </row>
    <row r="114" spans="1:11" x14ac:dyDescent="0.3">
      <c r="A114" s="21">
        <v>45770</v>
      </c>
      <c r="B114" s="40">
        <f>'[1]NaOCl Pré'!F115</f>
        <v>2.557686961356672</v>
      </c>
      <c r="C114" s="4">
        <f>[1]Acide!F115</f>
        <v>0</v>
      </c>
      <c r="D114" s="4">
        <f>[1]FeCl3!F115</f>
        <v>0</v>
      </c>
      <c r="E114" s="40">
        <f>'[1]NaOCl 2 CEB 1'!I115</f>
        <v>4.5964229450468066</v>
      </c>
      <c r="F114" s="4">
        <f>'[1]Soude CEB 1'!F115</f>
        <v>0</v>
      </c>
      <c r="G114" s="40">
        <f>'[1]Acide CEB2'!F115</f>
        <v>0.88963024742841745</v>
      </c>
      <c r="H114" s="40">
        <f>[1]SBS!G115</f>
        <v>10.860902604021868</v>
      </c>
      <c r="I114" s="40">
        <f>[1]ASC!F115</f>
        <v>4.1180150125104369</v>
      </c>
      <c r="J114" s="4"/>
      <c r="K114" s="29"/>
    </row>
    <row r="115" spans="1:11" x14ac:dyDescent="0.3">
      <c r="A115" s="21">
        <v>45771</v>
      </c>
      <c r="B115" s="40">
        <f>'[1]NaOCl Pré'!F116</f>
        <v>1.9138210919032836</v>
      </c>
      <c r="C115" s="4">
        <f>[1]Acide!F116</f>
        <v>0</v>
      </c>
      <c r="D115" s="4">
        <f>[1]FeCl3!F116</f>
        <v>0</v>
      </c>
      <c r="E115" s="40">
        <f>'[1]NaOCl 2 CEB 1'!I116</f>
        <v>4.0099108592259238</v>
      </c>
      <c r="F115" s="4">
        <f>'[1]Soude CEB 1'!F116</f>
        <v>0</v>
      </c>
      <c r="G115" s="40">
        <f>'[1]Acide CEB2'!F116</f>
        <v>1.3670150656452207</v>
      </c>
      <c r="H115" s="40">
        <f>[1]SBS!G116</f>
        <v>9.5083492343766469</v>
      </c>
      <c r="I115" s="40">
        <f>[1]ASC!F116</f>
        <v>3.2609005211744826</v>
      </c>
      <c r="J115" s="4"/>
      <c r="K115" s="29"/>
    </row>
    <row r="116" spans="1:11" x14ac:dyDescent="0.3">
      <c r="A116" s="21">
        <v>45772</v>
      </c>
      <c r="B116" s="40">
        <f>'[1]NaOCl Pré'!F117</f>
        <v>1.9384615384615469</v>
      </c>
      <c r="C116" s="4">
        <f>[1]Acide!F117</f>
        <v>0</v>
      </c>
      <c r="D116" s="4">
        <f>[1]FeCl3!F117</f>
        <v>0</v>
      </c>
      <c r="E116" s="40">
        <f>'[1]NaOCl 2 CEB 1'!I117</f>
        <v>4.4307692307692204</v>
      </c>
      <c r="F116" s="4">
        <f>'[1]Soude CEB 1'!F117</f>
        <v>0</v>
      </c>
      <c r="G116" s="40">
        <f>'[1]Acide CEB2'!F117</f>
        <v>0.86153846153845204</v>
      </c>
      <c r="H116" s="40">
        <f>[1]SBS!G117</f>
        <v>9.2615384615384677</v>
      </c>
      <c r="I116" s="40">
        <f>[1]ASC!F117</f>
        <v>3.3605769230769229</v>
      </c>
      <c r="J116" s="4"/>
      <c r="K116" s="29"/>
    </row>
    <row r="117" spans="1:11" x14ac:dyDescent="0.3">
      <c r="A117" s="21">
        <v>45773</v>
      </c>
      <c r="B117" s="40">
        <f>'[1]NaOCl Pré'!F118</f>
        <v>2.2456572104246177</v>
      </c>
      <c r="C117" s="4">
        <f>[1]Acide!F118</f>
        <v>0</v>
      </c>
      <c r="D117" s="4">
        <f>[1]FeCl3!F118</f>
        <v>0</v>
      </c>
      <c r="E117" s="40">
        <f>'[1]NaOCl 2 CEB 1'!I118</f>
        <v>5.8448612326120406</v>
      </c>
      <c r="F117" s="4">
        <f>'[1]Soude CEB 1'!F118</f>
        <v>0</v>
      </c>
      <c r="G117" s="40">
        <f>'[1]Acide CEB2'!F118</f>
        <v>1.292021956682651</v>
      </c>
      <c r="H117" s="40">
        <f>[1]SBS!G118</f>
        <v>11.012949059342628</v>
      </c>
      <c r="I117" s="40">
        <f>[1]ASC!F118</f>
        <v>3.417513434528912</v>
      </c>
      <c r="J117" s="4"/>
      <c r="K117" s="29"/>
    </row>
    <row r="118" spans="1:11" x14ac:dyDescent="0.3">
      <c r="A118" s="21">
        <v>45774</v>
      </c>
      <c r="B118" s="40">
        <f>'[1]NaOCl Pré'!F119</f>
        <v>5.2886038480512942</v>
      </c>
      <c r="C118" s="4">
        <f>[1]Acide!F119</f>
        <v>0</v>
      </c>
      <c r="D118" s="4">
        <f>[1]FeCl3!F119</f>
        <v>0</v>
      </c>
      <c r="E118" s="40">
        <f>'[1]NaOCl 2 CEB 1'!I119</f>
        <v>5.9990133201775544</v>
      </c>
      <c r="F118" s="4">
        <f>'[1]Soude CEB 1'!F119</f>
        <v>0</v>
      </c>
      <c r="G118" s="40">
        <f>'[1]Acide CEB2'!F119</f>
        <v>0.78934385791810635</v>
      </c>
      <c r="H118" s="40">
        <f>[1]SBS!G119</f>
        <v>43.492846571287643</v>
      </c>
      <c r="I118" s="40">
        <f>[1]ASC!F119</f>
        <v>7.0670942279229996</v>
      </c>
      <c r="J118" s="4"/>
      <c r="K118" s="29"/>
    </row>
    <row r="119" spans="1:11" x14ac:dyDescent="0.3">
      <c r="A119" s="21">
        <v>45775</v>
      </c>
      <c r="B119" s="40">
        <f>'[1]NaOCl Pré'!F120</f>
        <v>5.5484357331323171</v>
      </c>
      <c r="C119" s="4">
        <f>[1]Acide!F120</f>
        <v>0</v>
      </c>
      <c r="D119" s="4">
        <f>[1]FeCl3!F120</f>
        <v>0</v>
      </c>
      <c r="E119" s="40">
        <f>'[1]NaOCl 2 CEB 1'!I120</f>
        <v>5.3071993969092004</v>
      </c>
      <c r="F119" s="4">
        <f>'[1]Soude CEB 1'!F120</f>
        <v>0</v>
      </c>
      <c r="G119" s="40">
        <f>'[1]Acide CEB2'!F120</f>
        <v>1.1257695690413467</v>
      </c>
      <c r="H119" s="40">
        <f>[1]SBS!G120</f>
        <v>15.439125518281164</v>
      </c>
      <c r="I119" s="40">
        <f>[1]ASC!F120</f>
        <v>5.2393516773463986</v>
      </c>
      <c r="J119" s="4"/>
      <c r="K119" s="29"/>
    </row>
    <row r="120" spans="1:11" x14ac:dyDescent="0.3">
      <c r="A120" s="21">
        <v>45776</v>
      </c>
      <c r="B120" s="40">
        <f>'[1]NaOCl Pré'!F121</f>
        <v>1.0141865378810746</v>
      </c>
      <c r="C120" s="4">
        <f>[1]Acide!F121</f>
        <v>0</v>
      </c>
      <c r="D120" s="4">
        <f>[1]FeCl3!F121</f>
        <v>0</v>
      </c>
      <c r="E120" s="40">
        <f>'[1]NaOCl 2 CEB 1'!I121</f>
        <v>4.4913975249019158</v>
      </c>
      <c r="F120" s="4">
        <f>'[1]Soude CEB 1'!F121</f>
        <v>0</v>
      </c>
      <c r="G120" s="40">
        <f>'[1]Acide CEB2'!F121</f>
        <v>1.1590703290069488</v>
      </c>
      <c r="H120" s="40">
        <f>[1]SBS!G121</f>
        <v>15.55086024750981</v>
      </c>
      <c r="I120" s="40">
        <f>[1]ASC!F121</f>
        <v>5.0256565046785555</v>
      </c>
      <c r="J120" s="4"/>
      <c r="K120" s="29"/>
    </row>
    <row r="121" spans="1:11" x14ac:dyDescent="0.3">
      <c r="A121" s="21">
        <v>45777</v>
      </c>
      <c r="B121" s="40">
        <f>'[1]NaOCl Pré'!F122</f>
        <v>3.8384646141542862</v>
      </c>
      <c r="C121" s="4">
        <f>[1]Acide!F122</f>
        <v>0</v>
      </c>
      <c r="D121" s="4">
        <f>[1]FeCl3!F122</f>
        <v>0</v>
      </c>
      <c r="E121" s="40">
        <f>'[1]NaOCl 2 CEB 1'!I122</f>
        <v>4.8954331310953432</v>
      </c>
      <c r="F121" s="4">
        <f>'[1]Soude CEB 1'!F122</f>
        <v>0</v>
      </c>
      <c r="G121" s="40">
        <f>'[1]Acide CEB2'!F122</f>
        <v>1.7801575022164939</v>
      </c>
      <c r="H121" s="40">
        <f>[1]SBS!G122</f>
        <v>20.583071119378324</v>
      </c>
      <c r="I121" s="40">
        <f>[1]ASC!F122</f>
        <v>5.9193713818820228</v>
      </c>
      <c r="J121" s="4"/>
      <c r="K121" s="29"/>
    </row>
    <row r="122" spans="1:11" x14ac:dyDescent="0.3">
      <c r="A122" s="21">
        <v>45778</v>
      </c>
      <c r="B122" s="40">
        <f>'[1]NaOCl Pré'!F123</f>
        <v>2.9637297231038047</v>
      </c>
      <c r="C122" s="4">
        <f>[1]Acide!F123</f>
        <v>0</v>
      </c>
      <c r="D122" s="4">
        <f>[1]FeCl3!F123</f>
        <v>0</v>
      </c>
      <c r="E122" s="40">
        <f>'[1]NaOCl 2 CEB 1'!I123</f>
        <v>5.0993584941638144</v>
      </c>
      <c r="F122" s="4">
        <f>'[1]Soude CEB 1'!F123</f>
        <v>0</v>
      </c>
      <c r="G122" s="40">
        <f>'[1]Acide CEB2'!F123</f>
        <v>1.8305389466228927</v>
      </c>
      <c r="H122" s="40">
        <f>[1]SBS!G123</f>
        <v>13.38036801460073</v>
      </c>
      <c r="I122" s="40">
        <f>[1]ASC!F123</f>
        <v>4.8419389547949399</v>
      </c>
      <c r="J122" s="4"/>
      <c r="K122" s="29"/>
    </row>
    <row r="123" spans="1:11" x14ac:dyDescent="0.3">
      <c r="A123" s="21">
        <v>45779</v>
      </c>
      <c r="B123" s="40">
        <f>'[1]NaOCl Pré'!F124</f>
        <v>2.3885128724144544</v>
      </c>
      <c r="C123" s="4">
        <f>[1]Acide!F124</f>
        <v>0</v>
      </c>
      <c r="D123" s="4">
        <f>[1]FeCl3!F124</f>
        <v>0</v>
      </c>
      <c r="E123" s="40">
        <f>'[1]NaOCl 2 CEB 1'!I124</f>
        <v>3.4815611360617362</v>
      </c>
      <c r="F123" s="4">
        <f>'[1]Soude CEB 1'!F124</f>
        <v>0</v>
      </c>
      <c r="G123" s="40">
        <f>'[1]Acide CEB2'!F124</f>
        <v>4.0888101714213638</v>
      </c>
      <c r="H123" s="40">
        <f>[1]SBS!G124</f>
        <v>9.392118413561894</v>
      </c>
      <c r="I123" s="40">
        <f>[1]ASC!F124</f>
        <v>4.5733442975520431</v>
      </c>
      <c r="J123" s="4"/>
      <c r="K123" s="29"/>
    </row>
    <row r="124" spans="1:11" x14ac:dyDescent="0.3">
      <c r="A124" s="21">
        <v>45780</v>
      </c>
      <c r="B124" s="40">
        <f>'[1]NaOCl Pré'!F125</f>
        <v>2.6481019309076466</v>
      </c>
      <c r="C124" s="4">
        <f>[1]Acide!F125</f>
        <v>0</v>
      </c>
      <c r="D124" s="4">
        <f>[1]FeCl3!F125</f>
        <v>0</v>
      </c>
      <c r="E124" s="40">
        <f>'[1]NaOCl 2 CEB 1'!I125</f>
        <v>4.2453697622487612</v>
      </c>
      <c r="F124" s="4">
        <f>'[1]Soude CEB 1'!F125</f>
        <v>0</v>
      </c>
      <c r="G124" s="40">
        <f>'[1]Acide CEB2'!F125</f>
        <v>3.068435570734259</v>
      </c>
      <c r="H124" s="40">
        <f>[1]SBS!G125</f>
        <v>8.9110731643241579</v>
      </c>
      <c r="I124" s="40">
        <f>[1]ASC!F125</f>
        <v>4.6302377512150272</v>
      </c>
      <c r="J124" s="4"/>
      <c r="K124" s="29"/>
    </row>
    <row r="125" spans="1:11" x14ac:dyDescent="0.3">
      <c r="A125" s="21">
        <v>45781</v>
      </c>
      <c r="B125" s="40">
        <f>'[1]NaOCl Pré'!F126</f>
        <v>2.800417972831736</v>
      </c>
      <c r="C125" s="4">
        <f>[1]Acide!F126</f>
        <v>0</v>
      </c>
      <c r="D125" s="4">
        <f>[1]FeCl3!F126</f>
        <v>0</v>
      </c>
      <c r="E125" s="40">
        <f>'[1]NaOCl 2 CEB 1'!I126</f>
        <v>3.7199582027168541</v>
      </c>
      <c r="F125" s="4">
        <f>'[1]Soude CEB 1'!F126</f>
        <v>0</v>
      </c>
      <c r="G125" s="40">
        <f>'[1]Acide CEB2'!F126</f>
        <v>1.2957157784743956</v>
      </c>
      <c r="H125" s="40">
        <f>[1]SBS!G126</f>
        <v>10.3657262277952</v>
      </c>
      <c r="I125" s="40">
        <f>[1]ASC!F126</f>
        <v>4.5062695924764853</v>
      </c>
      <c r="J125" s="4"/>
      <c r="K125" s="29"/>
    </row>
    <row r="126" spans="1:11" x14ac:dyDescent="0.3">
      <c r="A126" s="21">
        <v>45782</v>
      </c>
      <c r="B126" s="40">
        <f>'[1]NaOCl Pré'!F127</f>
        <v>2.1307291088669404</v>
      </c>
      <c r="C126" s="4">
        <f>[1]Acide!F127</f>
        <v>0</v>
      </c>
      <c r="D126" s="4">
        <f>[1]FeCl3!F127</f>
        <v>0</v>
      </c>
      <c r="E126" s="40">
        <f>'[1]NaOCl 2 CEB 1'!I127</f>
        <v>3.8417691508358365</v>
      </c>
      <c r="F126" s="4">
        <f>'[1]Soude CEB 1'!F127</f>
        <v>0</v>
      </c>
      <c r="G126" s="40">
        <f>'[1]Acide CEB2'!F127</f>
        <v>0.29055396939095024</v>
      </c>
      <c r="H126" s="40">
        <f>[1]SBS!G127</f>
        <v>6.4890386497311399</v>
      </c>
      <c r="I126" s="40">
        <f>[1]ASC!F127</f>
        <v>3.4200623480392691</v>
      </c>
      <c r="J126" s="4"/>
      <c r="K126" s="2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G126"/>
  <sheetViews>
    <sheetView tabSelected="1" workbookViewId="0">
      <selection activeCell="A50" sqref="A1:A1048576"/>
    </sheetView>
  </sheetViews>
  <sheetFormatPr baseColWidth="10" defaultColWidth="11.44140625" defaultRowHeight="14.4" x14ac:dyDescent="0.3"/>
  <cols>
    <col min="1" max="1" width="11.44140625" style="2"/>
    <col min="2" max="4" width="13.5546875" style="2" customWidth="1"/>
    <col min="5" max="5" width="15.109375" style="2" customWidth="1"/>
    <col min="6" max="16384" width="11.44140625" style="2"/>
  </cols>
  <sheetData>
    <row r="1" spans="1:7" ht="59.25" customHeight="1" thickBot="1" x14ac:dyDescent="0.35">
      <c r="A1" s="11" t="s">
        <v>2</v>
      </c>
      <c r="B1" s="11" t="s">
        <v>4</v>
      </c>
      <c r="C1" s="16" t="s">
        <v>5</v>
      </c>
      <c r="D1" s="16" t="s">
        <v>6</v>
      </c>
      <c r="E1" s="11" t="s">
        <v>3</v>
      </c>
      <c r="F1" s="17" t="s">
        <v>0</v>
      </c>
      <c r="G1" s="13" t="s">
        <v>1</v>
      </c>
    </row>
    <row r="2" spans="1:7" x14ac:dyDescent="0.3">
      <c r="A2" s="32">
        <v>45658</v>
      </c>
      <c r="B2" s="34">
        <v>11077.9</v>
      </c>
      <c r="C2" s="36"/>
      <c r="D2" s="36"/>
      <c r="E2" s="18">
        <v>163.69999999999999</v>
      </c>
      <c r="F2" s="18">
        <f>[2]Sheet1!U6</f>
        <v>53174</v>
      </c>
      <c r="G2" s="22">
        <f t="shared" ref="G2" si="0">E2/F2</f>
        <v>3.0785722345507199E-3</v>
      </c>
    </row>
    <row r="3" spans="1:7" x14ac:dyDescent="0.3">
      <c r="A3" s="12">
        <v>45659</v>
      </c>
      <c r="B3" s="4">
        <v>11236.4</v>
      </c>
      <c r="C3" s="8"/>
      <c r="D3" s="8"/>
      <c r="E3" s="5">
        <f>(B3-B2)</f>
        <v>158.5</v>
      </c>
      <c r="F3" s="10">
        <f>[2]Sheet1!U7</f>
        <v>53766</v>
      </c>
      <c r="G3" s="6">
        <f>E3/F3*1000</f>
        <v>2.9479596771193695</v>
      </c>
    </row>
    <row r="4" spans="1:7" x14ac:dyDescent="0.3">
      <c r="A4" s="31">
        <v>45660</v>
      </c>
      <c r="B4" s="4">
        <v>11380.2</v>
      </c>
      <c r="C4" s="8"/>
      <c r="D4" s="8"/>
      <c r="E4" s="5">
        <f>(B4-B3)</f>
        <v>143.80000000000109</v>
      </c>
      <c r="F4" s="8">
        <f>[2]Sheet1!U8</f>
        <v>48641</v>
      </c>
      <c r="G4" s="6">
        <f>E4/F4*1000</f>
        <v>2.9563536933862604</v>
      </c>
    </row>
    <row r="5" spans="1:7" x14ac:dyDescent="0.3">
      <c r="A5" s="19">
        <v>45661</v>
      </c>
      <c r="B5" s="4">
        <v>11525</v>
      </c>
      <c r="C5" s="8"/>
      <c r="D5" s="8"/>
      <c r="E5" s="5">
        <f t="shared" ref="E5:E68" si="1">(B5-B4)</f>
        <v>144.79999999999927</v>
      </c>
      <c r="F5" s="15">
        <f>[2]Sheet1!U9</f>
        <v>47464</v>
      </c>
      <c r="G5" s="6">
        <f t="shared" ref="G5:G68" si="2">E5/F5*1000</f>
        <v>3.0507331872576957</v>
      </c>
    </row>
    <row r="6" spans="1:7" x14ac:dyDescent="0.3">
      <c r="A6" s="19">
        <v>45662</v>
      </c>
      <c r="B6" s="4">
        <v>11694</v>
      </c>
      <c r="C6" s="8"/>
      <c r="D6" s="8"/>
      <c r="E6" s="5">
        <f t="shared" si="1"/>
        <v>169</v>
      </c>
      <c r="F6" s="8">
        <f>[2]Sheet1!U10</f>
        <v>57975</v>
      </c>
      <c r="G6" s="6">
        <f t="shared" si="2"/>
        <v>2.9150495903406641</v>
      </c>
    </row>
    <row r="7" spans="1:7" x14ac:dyDescent="0.3">
      <c r="A7" s="19">
        <v>45663</v>
      </c>
      <c r="B7" s="4">
        <v>11862.8</v>
      </c>
      <c r="C7" s="8"/>
      <c r="D7" s="8"/>
      <c r="E7" s="5">
        <f t="shared" si="1"/>
        <v>168.79999999999927</v>
      </c>
      <c r="F7" s="15">
        <f>[2]Sheet1!U11</f>
        <v>58341</v>
      </c>
      <c r="G7" s="6">
        <f t="shared" si="2"/>
        <v>2.8933340189574963</v>
      </c>
    </row>
    <row r="8" spans="1:7" x14ac:dyDescent="0.3">
      <c r="A8" s="19">
        <v>45664</v>
      </c>
      <c r="B8" s="4">
        <v>12009.8</v>
      </c>
      <c r="C8" s="8"/>
      <c r="D8" s="8"/>
      <c r="E8" s="5">
        <f t="shared" si="1"/>
        <v>147</v>
      </c>
      <c r="F8" s="8">
        <f>[2]Sheet1!U12</f>
        <v>52934</v>
      </c>
      <c r="G8" s="6">
        <f t="shared" si="2"/>
        <v>2.7770431102882838</v>
      </c>
    </row>
    <row r="9" spans="1:7" x14ac:dyDescent="0.3">
      <c r="A9" s="19">
        <v>45665</v>
      </c>
      <c r="B9" s="4">
        <v>12183</v>
      </c>
      <c r="C9" s="8"/>
      <c r="D9" s="8"/>
      <c r="E9" s="5">
        <f t="shared" si="1"/>
        <v>173.20000000000073</v>
      </c>
      <c r="F9" s="15">
        <f>[2]Sheet1!U13</f>
        <v>50448</v>
      </c>
      <c r="G9" s="6">
        <f t="shared" si="2"/>
        <v>3.4332381858547558</v>
      </c>
    </row>
    <row r="10" spans="1:7" x14ac:dyDescent="0.3">
      <c r="A10" s="19">
        <v>45666</v>
      </c>
      <c r="B10" s="4">
        <v>12354.3</v>
      </c>
      <c r="C10" s="8"/>
      <c r="D10" s="8"/>
      <c r="E10" s="5">
        <f t="shared" si="1"/>
        <v>171.29999999999927</v>
      </c>
      <c r="F10" s="8">
        <f>[2]Sheet1!U14</f>
        <v>65465</v>
      </c>
      <c r="G10" s="6">
        <f t="shared" si="2"/>
        <v>2.6166653937218247</v>
      </c>
    </row>
    <row r="11" spans="1:7" x14ac:dyDescent="0.3">
      <c r="A11" s="19">
        <v>45667</v>
      </c>
      <c r="B11" s="4">
        <v>12526.7</v>
      </c>
      <c r="C11" s="8"/>
      <c r="D11" s="8"/>
      <c r="E11" s="5">
        <f t="shared" si="1"/>
        <v>172.40000000000146</v>
      </c>
      <c r="F11" s="15">
        <f>[2]Sheet1!U15</f>
        <v>58423</v>
      </c>
      <c r="G11" s="6">
        <f t="shared" si="2"/>
        <v>2.9508926279034191</v>
      </c>
    </row>
    <row r="12" spans="1:7" x14ac:dyDescent="0.3">
      <c r="A12" s="19">
        <v>45668</v>
      </c>
      <c r="B12" s="4">
        <v>12693.5</v>
      </c>
      <c r="C12" s="8"/>
      <c r="D12" s="8"/>
      <c r="E12" s="5">
        <f t="shared" si="1"/>
        <v>166.79999999999927</v>
      </c>
      <c r="F12" s="8">
        <f>[2]Sheet1!U16</f>
        <v>56419</v>
      </c>
      <c r="G12" s="6">
        <f t="shared" si="2"/>
        <v>2.9564508410287185</v>
      </c>
    </row>
    <row r="13" spans="1:7" x14ac:dyDescent="0.3">
      <c r="A13" s="19">
        <v>45669</v>
      </c>
      <c r="B13" s="4">
        <v>12864.4</v>
      </c>
      <c r="C13" s="8"/>
      <c r="D13" s="8"/>
      <c r="E13" s="5">
        <f t="shared" si="1"/>
        <v>170.89999999999964</v>
      </c>
      <c r="F13" s="15">
        <f>[2]Sheet1!U17</f>
        <v>58678</v>
      </c>
      <c r="G13" s="6">
        <f t="shared" si="2"/>
        <v>2.9125055387027445</v>
      </c>
    </row>
    <row r="14" spans="1:7" x14ac:dyDescent="0.3">
      <c r="A14" s="19">
        <v>45670</v>
      </c>
      <c r="B14" s="4">
        <v>13037.4</v>
      </c>
      <c r="C14" s="8"/>
      <c r="D14" s="8"/>
      <c r="E14" s="5">
        <f t="shared" si="1"/>
        <v>173</v>
      </c>
      <c r="F14" s="8">
        <f>[2]Sheet1!U18</f>
        <v>58205</v>
      </c>
      <c r="G14" s="6">
        <f t="shared" si="2"/>
        <v>2.9722532428485526</v>
      </c>
    </row>
    <row r="15" spans="1:7" x14ac:dyDescent="0.3">
      <c r="A15" s="19">
        <v>45671</v>
      </c>
      <c r="B15" s="4">
        <v>13208.3</v>
      </c>
      <c r="C15" s="8"/>
      <c r="D15" s="8"/>
      <c r="E15" s="5">
        <f t="shared" si="1"/>
        <v>170.89999999999964</v>
      </c>
      <c r="F15" s="15">
        <f>[2]Sheet1!U19</f>
        <v>57968</v>
      </c>
      <c r="G15" s="6">
        <f t="shared" si="2"/>
        <v>2.9481783052718677</v>
      </c>
    </row>
    <row r="16" spans="1:7" x14ac:dyDescent="0.3">
      <c r="A16" s="19">
        <v>45672</v>
      </c>
      <c r="B16" s="4">
        <v>13371.1</v>
      </c>
      <c r="C16" s="8"/>
      <c r="D16" s="8"/>
      <c r="E16" s="5">
        <f t="shared" si="1"/>
        <v>162.80000000000109</v>
      </c>
      <c r="F16" s="8">
        <f>[2]Sheet1!U20</f>
        <v>54239</v>
      </c>
      <c r="G16" s="6">
        <f t="shared" si="2"/>
        <v>3.001530264201056</v>
      </c>
    </row>
    <row r="17" spans="1:7" x14ac:dyDescent="0.3">
      <c r="A17" s="19">
        <v>45673</v>
      </c>
      <c r="B17" s="4">
        <v>13524.3</v>
      </c>
      <c r="C17" s="8"/>
      <c r="D17" s="8"/>
      <c r="E17" s="5">
        <f t="shared" si="1"/>
        <v>153.19999999999891</v>
      </c>
      <c r="F17" s="15">
        <f>[2]Sheet1!U21</f>
        <v>66973</v>
      </c>
      <c r="G17" s="6">
        <f t="shared" si="2"/>
        <v>2.2874889880996658</v>
      </c>
    </row>
    <row r="18" spans="1:7" x14ac:dyDescent="0.3">
      <c r="A18" s="19">
        <v>45674</v>
      </c>
      <c r="B18" s="4">
        <v>13741.5</v>
      </c>
      <c r="C18" s="8"/>
      <c r="D18" s="8"/>
      <c r="E18" s="5">
        <f t="shared" si="1"/>
        <v>217.20000000000073</v>
      </c>
      <c r="F18" s="8">
        <f>[2]Sheet1!U22</f>
        <v>68507</v>
      </c>
      <c r="G18" s="6">
        <f t="shared" si="2"/>
        <v>3.1704789291605344</v>
      </c>
    </row>
    <row r="19" spans="1:7" x14ac:dyDescent="0.3">
      <c r="A19" s="19">
        <v>45675</v>
      </c>
      <c r="B19" s="4">
        <v>13949.7</v>
      </c>
      <c r="C19" s="8"/>
      <c r="D19" s="8"/>
      <c r="E19" s="5">
        <f t="shared" si="1"/>
        <v>208.20000000000073</v>
      </c>
      <c r="F19" s="4">
        <f>[2]Sheet1!U23</f>
        <v>62883</v>
      </c>
      <c r="G19" s="6">
        <f t="shared" si="2"/>
        <v>3.3109107389914718</v>
      </c>
    </row>
    <row r="20" spans="1:7" x14ac:dyDescent="0.3">
      <c r="A20" s="19">
        <v>45676</v>
      </c>
      <c r="B20" s="4">
        <v>14095.6</v>
      </c>
      <c r="C20" s="8"/>
      <c r="D20" s="8"/>
      <c r="E20" s="5">
        <f t="shared" si="1"/>
        <v>145.89999999999964</v>
      </c>
      <c r="F20" s="8">
        <f>[2]Sheet1!U24</f>
        <v>49626</v>
      </c>
      <c r="G20" s="6">
        <f t="shared" si="2"/>
        <v>2.9399911336799187</v>
      </c>
    </row>
    <row r="21" spans="1:7" x14ac:dyDescent="0.3">
      <c r="A21" s="19">
        <v>45677</v>
      </c>
      <c r="B21" s="4">
        <v>14266.4</v>
      </c>
      <c r="C21" s="8"/>
      <c r="D21" s="8"/>
      <c r="E21" s="5">
        <f t="shared" si="1"/>
        <v>170.79999999999927</v>
      </c>
      <c r="F21" s="15">
        <f>[2]Sheet1!U25</f>
        <v>58465</v>
      </c>
      <c r="G21" s="6">
        <f t="shared" si="2"/>
        <v>2.9214059693833794</v>
      </c>
    </row>
    <row r="22" spans="1:7" x14ac:dyDescent="0.3">
      <c r="A22" s="19">
        <v>45678</v>
      </c>
      <c r="B22" s="4">
        <v>14436.9</v>
      </c>
      <c r="C22" s="8"/>
      <c r="D22" s="8"/>
      <c r="E22" s="5">
        <f t="shared" si="1"/>
        <v>170.5</v>
      </c>
      <c r="F22" s="8">
        <f>[2]Sheet1!U26</f>
        <v>58549</v>
      </c>
      <c r="G22" s="6">
        <f t="shared" si="2"/>
        <v>2.9120907274248919</v>
      </c>
    </row>
    <row r="23" spans="1:7" x14ac:dyDescent="0.3">
      <c r="A23" s="19">
        <v>45679</v>
      </c>
      <c r="B23" s="4">
        <v>14620.7</v>
      </c>
      <c r="C23" s="8"/>
      <c r="D23" s="8"/>
      <c r="E23" s="5">
        <f t="shared" si="1"/>
        <v>183.80000000000109</v>
      </c>
      <c r="F23" s="15">
        <f>[2]Sheet1!U27</f>
        <v>59980</v>
      </c>
      <c r="G23" s="6">
        <f t="shared" si="2"/>
        <v>3.0643547849283275</v>
      </c>
    </row>
    <row r="24" spans="1:7" x14ac:dyDescent="0.3">
      <c r="A24" s="19">
        <v>45680</v>
      </c>
      <c r="B24" s="4">
        <v>14821.6</v>
      </c>
      <c r="C24" s="8"/>
      <c r="D24" s="8"/>
      <c r="E24" s="5">
        <f t="shared" si="1"/>
        <v>200.89999999999964</v>
      </c>
      <c r="F24" s="8">
        <f>[2]Sheet1!U28</f>
        <v>66594</v>
      </c>
      <c r="G24" s="6">
        <f t="shared" si="2"/>
        <v>3.0167882992461728</v>
      </c>
    </row>
    <row r="25" spans="1:7" x14ac:dyDescent="0.3">
      <c r="A25" s="19">
        <v>45681</v>
      </c>
      <c r="B25" s="4">
        <v>15037.9</v>
      </c>
      <c r="C25" s="8"/>
      <c r="D25" s="8"/>
      <c r="E25" s="5">
        <f t="shared" si="1"/>
        <v>216.29999999999927</v>
      </c>
      <c r="F25" s="15">
        <f>[2]Sheet1!U29</f>
        <v>70950</v>
      </c>
      <c r="G25" s="6">
        <f t="shared" si="2"/>
        <v>3.048625792811829</v>
      </c>
    </row>
    <row r="26" spans="1:7" x14ac:dyDescent="0.3">
      <c r="A26" s="19">
        <v>45682</v>
      </c>
      <c r="B26" s="4">
        <v>15273.7</v>
      </c>
      <c r="C26" s="8"/>
      <c r="D26" s="8"/>
      <c r="E26" s="5">
        <f t="shared" si="1"/>
        <v>235.80000000000109</v>
      </c>
      <c r="F26" s="8">
        <f>[2]Sheet1!U30</f>
        <v>78568</v>
      </c>
      <c r="G26" s="6">
        <f t="shared" si="2"/>
        <v>3.0012218714998613</v>
      </c>
    </row>
    <row r="27" spans="1:7" x14ac:dyDescent="0.3">
      <c r="A27" s="19">
        <v>45683</v>
      </c>
      <c r="B27" s="4">
        <v>15484.1</v>
      </c>
      <c r="C27" s="8"/>
      <c r="D27" s="8"/>
      <c r="E27" s="5">
        <f t="shared" si="1"/>
        <v>210.39999999999964</v>
      </c>
      <c r="F27" s="15">
        <f>[2]Sheet1!U31</f>
        <v>71467</v>
      </c>
      <c r="G27" s="6">
        <f t="shared" si="2"/>
        <v>2.9440161193277965</v>
      </c>
    </row>
    <row r="28" spans="1:7" x14ac:dyDescent="0.3">
      <c r="A28" s="19">
        <v>45684</v>
      </c>
      <c r="B28" s="4">
        <v>15695.8</v>
      </c>
      <c r="C28" s="8"/>
      <c r="D28" s="8"/>
      <c r="E28" s="5">
        <f t="shared" si="1"/>
        <v>211.69999999999891</v>
      </c>
      <c r="F28" s="8">
        <f>[2]Sheet1!U32</f>
        <v>71945</v>
      </c>
      <c r="G28" s="6">
        <f t="shared" si="2"/>
        <v>2.9425255403433028</v>
      </c>
    </row>
    <row r="29" spans="1:7" x14ac:dyDescent="0.3">
      <c r="A29" s="19">
        <v>45685</v>
      </c>
      <c r="B29" s="4">
        <v>15909.9</v>
      </c>
      <c r="C29" s="8"/>
      <c r="D29" s="8"/>
      <c r="E29" s="5">
        <f t="shared" si="1"/>
        <v>214.10000000000036</v>
      </c>
      <c r="F29" s="15">
        <f>[2]Sheet1!U33</f>
        <v>69243</v>
      </c>
      <c r="G29" s="6">
        <f t="shared" si="2"/>
        <v>3.0920093005791252</v>
      </c>
    </row>
    <row r="30" spans="1:7" x14ac:dyDescent="0.3">
      <c r="A30" s="19">
        <v>45686</v>
      </c>
      <c r="B30" s="4">
        <v>16136.6</v>
      </c>
      <c r="C30" s="8"/>
      <c r="D30" s="8"/>
      <c r="E30" s="5">
        <f t="shared" si="1"/>
        <v>226.70000000000073</v>
      </c>
      <c r="F30" s="8">
        <f>[2]Sheet1!U34</f>
        <v>76346</v>
      </c>
      <c r="G30" s="6">
        <f t="shared" si="2"/>
        <v>2.9693762607078398</v>
      </c>
    </row>
    <row r="31" spans="1:7" x14ac:dyDescent="0.3">
      <c r="A31" s="19">
        <v>45687</v>
      </c>
      <c r="B31" s="4">
        <v>16351</v>
      </c>
      <c r="C31" s="8"/>
      <c r="D31" s="8"/>
      <c r="E31" s="5">
        <f t="shared" si="1"/>
        <v>214.39999999999964</v>
      </c>
      <c r="F31" s="15">
        <f>[2]Sheet1!U35</f>
        <v>71246</v>
      </c>
      <c r="G31" s="6">
        <f t="shared" si="2"/>
        <v>3.0092917497122595</v>
      </c>
    </row>
    <row r="32" spans="1:7" ht="15" thickBot="1" x14ac:dyDescent="0.35">
      <c r="A32" s="20">
        <v>45688</v>
      </c>
      <c r="B32" s="7">
        <v>16570.2</v>
      </c>
      <c r="C32" s="9"/>
      <c r="D32" s="9"/>
      <c r="E32" s="37">
        <f t="shared" si="1"/>
        <v>219.20000000000073</v>
      </c>
      <c r="F32" s="9">
        <f>[2]Sheet1!U36</f>
        <v>72868</v>
      </c>
      <c r="G32" s="38">
        <f t="shared" si="2"/>
        <v>3.0081791732996752</v>
      </c>
    </row>
    <row r="33" spans="1:7" x14ac:dyDescent="0.3">
      <c r="A33" s="32">
        <v>45689</v>
      </c>
      <c r="B33" s="44">
        <v>16796.900000000001</v>
      </c>
      <c r="C33" s="28"/>
      <c r="D33" s="28"/>
      <c r="E33" s="10">
        <f t="shared" si="1"/>
        <v>226.70000000000073</v>
      </c>
      <c r="F33" s="28">
        <f>[2]Sheet1!U37</f>
        <v>71689</v>
      </c>
      <c r="G33" s="43">
        <f t="shared" si="2"/>
        <v>3.1622703622592132</v>
      </c>
    </row>
    <row r="34" spans="1:7" x14ac:dyDescent="0.3">
      <c r="A34" s="12">
        <v>45690</v>
      </c>
      <c r="B34" s="4">
        <v>16983.099999999999</v>
      </c>
      <c r="C34" s="27"/>
      <c r="D34" s="27"/>
      <c r="E34" s="5">
        <f t="shared" si="1"/>
        <v>186.19999999999709</v>
      </c>
      <c r="F34" s="27">
        <f>[2]Sheet1!U38</f>
        <v>63773</v>
      </c>
      <c r="G34" s="6">
        <f t="shared" si="2"/>
        <v>2.9197309206089894</v>
      </c>
    </row>
    <row r="35" spans="1:7" x14ac:dyDescent="0.3">
      <c r="A35" s="12">
        <v>45691</v>
      </c>
      <c r="B35" s="4">
        <v>17201.400000000001</v>
      </c>
      <c r="C35" s="27"/>
      <c r="D35" s="27"/>
      <c r="E35" s="5">
        <f t="shared" si="1"/>
        <v>218.30000000000291</v>
      </c>
      <c r="F35" s="27">
        <f>[2]Sheet1!U39</f>
        <v>71403</v>
      </c>
      <c r="G35" s="6">
        <f t="shared" si="2"/>
        <v>3.0572945114351344</v>
      </c>
    </row>
    <row r="36" spans="1:7" x14ac:dyDescent="0.3">
      <c r="A36" s="12">
        <v>45692</v>
      </c>
      <c r="B36" s="4">
        <v>17411.400000000001</v>
      </c>
      <c r="C36" s="27"/>
      <c r="D36" s="27"/>
      <c r="E36" s="5">
        <f t="shared" si="1"/>
        <v>210</v>
      </c>
      <c r="F36" s="27">
        <f>[2]Sheet1!U40</f>
        <v>68826</v>
      </c>
      <c r="G36" s="6">
        <f t="shared" si="2"/>
        <v>3.0511725220120303</v>
      </c>
    </row>
    <row r="37" spans="1:7" x14ac:dyDescent="0.3">
      <c r="A37" s="12">
        <v>45693</v>
      </c>
      <c r="B37" s="4">
        <v>17610.2</v>
      </c>
      <c r="C37" s="27"/>
      <c r="D37" s="27"/>
      <c r="E37" s="5">
        <f t="shared" si="1"/>
        <v>198.79999999999927</v>
      </c>
      <c r="F37" s="27">
        <f>[2]Sheet1!U41</f>
        <v>66010</v>
      </c>
      <c r="G37" s="6">
        <f t="shared" si="2"/>
        <v>3.0116648992576773</v>
      </c>
    </row>
    <row r="38" spans="1:7" x14ac:dyDescent="0.3">
      <c r="A38" s="12">
        <v>45694</v>
      </c>
      <c r="B38" s="4">
        <v>17775.7</v>
      </c>
      <c r="C38" s="27"/>
      <c r="D38" s="27"/>
      <c r="E38" s="5">
        <f t="shared" si="1"/>
        <v>165.5</v>
      </c>
      <c r="F38" s="27">
        <f>[2]Sheet1!U42</f>
        <v>52915</v>
      </c>
      <c r="G38" s="6">
        <f t="shared" si="2"/>
        <v>3.1276575640177642</v>
      </c>
    </row>
    <row r="39" spans="1:7" x14ac:dyDescent="0.3">
      <c r="A39" s="12">
        <v>45695</v>
      </c>
      <c r="B39" s="4">
        <v>17962.900000000001</v>
      </c>
      <c r="C39" s="27"/>
      <c r="D39" s="27"/>
      <c r="E39" s="5">
        <f t="shared" si="1"/>
        <v>187.20000000000073</v>
      </c>
      <c r="F39" s="27">
        <f>[2]Sheet1!U43</f>
        <v>70336</v>
      </c>
      <c r="G39" s="6">
        <f t="shared" si="2"/>
        <v>2.661510464058245</v>
      </c>
    </row>
    <row r="40" spans="1:7" x14ac:dyDescent="0.3">
      <c r="A40" s="12">
        <v>45696</v>
      </c>
      <c r="B40" s="4">
        <v>18217.900000000001</v>
      </c>
      <c r="C40" s="27"/>
      <c r="D40" s="27"/>
      <c r="E40" s="5">
        <f t="shared" si="1"/>
        <v>255</v>
      </c>
      <c r="F40" s="27">
        <f>[2]Sheet1!U44</f>
        <v>77269</v>
      </c>
      <c r="G40" s="6">
        <f t="shared" si="2"/>
        <v>3.3001591841488822</v>
      </c>
    </row>
    <row r="41" spans="1:7" x14ac:dyDescent="0.3">
      <c r="A41" s="12">
        <v>45697</v>
      </c>
      <c r="B41" s="4">
        <v>18459.5</v>
      </c>
      <c r="C41" s="27"/>
      <c r="D41" s="27"/>
      <c r="E41" s="5">
        <f t="shared" si="1"/>
        <v>241.59999999999854</v>
      </c>
      <c r="F41" s="27">
        <f>[2]Sheet1!U45</f>
        <v>81052</v>
      </c>
      <c r="G41" s="6">
        <f t="shared" si="2"/>
        <v>2.9808024478112638</v>
      </c>
    </row>
    <row r="42" spans="1:7" x14ac:dyDescent="0.3">
      <c r="A42" s="12">
        <v>45698</v>
      </c>
      <c r="B42" s="4">
        <v>18707.900000000001</v>
      </c>
      <c r="C42" s="27"/>
      <c r="D42" s="27"/>
      <c r="E42" s="5">
        <f t="shared" si="1"/>
        <v>248.40000000000146</v>
      </c>
      <c r="F42" s="27">
        <f>[2]Sheet1!U46</f>
        <v>84392</v>
      </c>
      <c r="G42" s="6">
        <f t="shared" si="2"/>
        <v>2.9434069580055158</v>
      </c>
    </row>
    <row r="43" spans="1:7" x14ac:dyDescent="0.3">
      <c r="A43" s="12">
        <v>45699</v>
      </c>
      <c r="B43" s="4">
        <v>18922.599999999999</v>
      </c>
      <c r="C43" s="27"/>
      <c r="D43" s="27"/>
      <c r="E43" s="5">
        <f t="shared" si="1"/>
        <v>214.69999999999709</v>
      </c>
      <c r="F43" s="27">
        <f>[2]Sheet1!U47</f>
        <v>75872</v>
      </c>
      <c r="G43" s="6">
        <f t="shared" si="2"/>
        <v>2.8297659215520494</v>
      </c>
    </row>
    <row r="44" spans="1:7" x14ac:dyDescent="0.3">
      <c r="A44" s="12">
        <v>45700</v>
      </c>
      <c r="B44" s="4">
        <v>19047.5</v>
      </c>
      <c r="C44" s="27"/>
      <c r="D44" s="27"/>
      <c r="E44" s="5">
        <f t="shared" si="1"/>
        <v>124.90000000000146</v>
      </c>
      <c r="F44" s="27">
        <f>[2]Sheet1!U48</f>
        <v>40308</v>
      </c>
      <c r="G44" s="6">
        <f t="shared" si="2"/>
        <v>3.0986404683934072</v>
      </c>
    </row>
    <row r="45" spans="1:7" x14ac:dyDescent="0.3">
      <c r="A45" s="12">
        <v>45701</v>
      </c>
      <c r="B45" s="4">
        <v>19299.7</v>
      </c>
      <c r="C45" s="27"/>
      <c r="D45" s="27"/>
      <c r="E45" s="5">
        <f t="shared" si="1"/>
        <v>252.20000000000073</v>
      </c>
      <c r="F45" s="27">
        <f>[2]Sheet1!U49</f>
        <v>86259</v>
      </c>
      <c r="G45" s="6">
        <f t="shared" si="2"/>
        <v>2.9237528837570657</v>
      </c>
    </row>
    <row r="46" spans="1:7" x14ac:dyDescent="0.3">
      <c r="A46" s="12">
        <v>45702</v>
      </c>
      <c r="B46" s="4">
        <v>19539.599999999999</v>
      </c>
      <c r="C46" s="27"/>
      <c r="D46" s="27"/>
      <c r="E46" s="5">
        <f t="shared" si="1"/>
        <v>239.89999999999782</v>
      </c>
      <c r="F46" s="27">
        <f>[2]Sheet1!U50</f>
        <v>80933</v>
      </c>
      <c r="G46" s="6">
        <f t="shared" si="2"/>
        <v>2.9641802478593138</v>
      </c>
    </row>
    <row r="47" spans="1:7" x14ac:dyDescent="0.3">
      <c r="A47" s="12">
        <v>45703</v>
      </c>
      <c r="B47" s="4">
        <v>19772.099999999999</v>
      </c>
      <c r="C47" s="27"/>
      <c r="D47" s="27"/>
      <c r="E47" s="5">
        <f t="shared" si="1"/>
        <v>232.5</v>
      </c>
      <c r="F47" s="27">
        <f>[2]Sheet1!U51</f>
        <v>79044</v>
      </c>
      <c r="G47" s="6">
        <f t="shared" si="2"/>
        <v>2.9413997267344771</v>
      </c>
    </row>
    <row r="48" spans="1:7" x14ac:dyDescent="0.3">
      <c r="A48" s="12">
        <v>45704</v>
      </c>
      <c r="B48" s="4">
        <v>19986.5</v>
      </c>
      <c r="C48" s="27"/>
      <c r="D48" s="27"/>
      <c r="E48" s="5">
        <f t="shared" si="1"/>
        <v>214.40000000000146</v>
      </c>
      <c r="F48" s="27">
        <f>[2]Sheet1!U52</f>
        <v>72540</v>
      </c>
      <c r="G48" s="6">
        <f t="shared" si="2"/>
        <v>2.9556106975462013</v>
      </c>
    </row>
    <row r="49" spans="1:7" x14ac:dyDescent="0.3">
      <c r="A49" s="12">
        <v>45705</v>
      </c>
      <c r="B49" s="4">
        <v>20235.3</v>
      </c>
      <c r="C49" s="27"/>
      <c r="D49" s="27"/>
      <c r="E49" s="5">
        <f t="shared" si="1"/>
        <v>248.79999999999927</v>
      </c>
      <c r="F49" s="27">
        <f>[2]Sheet1!U53</f>
        <v>84015</v>
      </c>
      <c r="G49" s="6">
        <f t="shared" si="2"/>
        <v>2.9613759447717585</v>
      </c>
    </row>
    <row r="50" spans="1:7" x14ac:dyDescent="0.3">
      <c r="A50" s="12">
        <v>45706</v>
      </c>
      <c r="B50" s="4">
        <v>20486.3</v>
      </c>
      <c r="C50" s="27"/>
      <c r="D50" s="27"/>
      <c r="E50" s="5">
        <f t="shared" si="1"/>
        <v>251</v>
      </c>
      <c r="F50" s="27">
        <f>[2]Sheet1!U54</f>
        <v>82276</v>
      </c>
      <c r="G50" s="6">
        <f t="shared" si="2"/>
        <v>3.0507073751762364</v>
      </c>
    </row>
    <row r="51" spans="1:7" x14ac:dyDescent="0.3">
      <c r="A51" s="12">
        <v>45707</v>
      </c>
      <c r="B51" s="4">
        <v>20737.599999999999</v>
      </c>
      <c r="C51" s="27"/>
      <c r="D51" s="27"/>
      <c r="E51" s="5">
        <f t="shared" si="1"/>
        <v>251.29999999999927</v>
      </c>
      <c r="F51" s="27">
        <f>[2]Sheet1!U55</f>
        <v>84632</v>
      </c>
      <c r="G51" s="6">
        <f t="shared" si="2"/>
        <v>2.9693260232536067</v>
      </c>
    </row>
    <row r="52" spans="1:7" x14ac:dyDescent="0.3">
      <c r="A52" s="12">
        <v>45708</v>
      </c>
      <c r="B52" s="4">
        <v>20990.2</v>
      </c>
      <c r="C52" s="27"/>
      <c r="D52" s="27"/>
      <c r="E52" s="5">
        <f t="shared" si="1"/>
        <v>252.60000000000218</v>
      </c>
      <c r="F52" s="27">
        <f>[2]Sheet1!U56</f>
        <v>87013</v>
      </c>
      <c r="G52" s="6">
        <f t="shared" si="2"/>
        <v>2.9030144920874146</v>
      </c>
    </row>
    <row r="53" spans="1:7" x14ac:dyDescent="0.3">
      <c r="A53" s="12">
        <v>45709</v>
      </c>
      <c r="B53" s="4">
        <v>21255.7</v>
      </c>
      <c r="C53" s="27"/>
      <c r="D53" s="27"/>
      <c r="E53" s="5">
        <f t="shared" si="1"/>
        <v>265.5</v>
      </c>
      <c r="F53" s="27">
        <f>[2]Sheet1!U57</f>
        <v>89956</v>
      </c>
      <c r="G53" s="6">
        <f t="shared" si="2"/>
        <v>2.9514429276535195</v>
      </c>
    </row>
    <row r="54" spans="1:7" x14ac:dyDescent="0.3">
      <c r="A54" s="12">
        <v>45710</v>
      </c>
      <c r="B54" s="4">
        <v>21479.9</v>
      </c>
      <c r="C54" s="27"/>
      <c r="D54" s="27"/>
      <c r="E54" s="5">
        <f t="shared" si="1"/>
        <v>224.20000000000073</v>
      </c>
      <c r="F54" s="27">
        <f>[2]Sheet1!U58</f>
        <v>77612</v>
      </c>
      <c r="G54" s="6">
        <f t="shared" si="2"/>
        <v>2.8887285471318962</v>
      </c>
    </row>
    <row r="55" spans="1:7" x14ac:dyDescent="0.3">
      <c r="A55" s="12">
        <v>45711</v>
      </c>
      <c r="B55" s="4">
        <v>21728.1</v>
      </c>
      <c r="C55" s="27"/>
      <c r="D55" s="27"/>
      <c r="E55" s="5">
        <f t="shared" si="1"/>
        <v>248.19999999999709</v>
      </c>
      <c r="F55" s="27">
        <f>[2]Sheet1!U59</f>
        <v>82831</v>
      </c>
      <c r="G55" s="6">
        <f t="shared" si="2"/>
        <v>2.9964626770170235</v>
      </c>
    </row>
    <row r="56" spans="1:7" x14ac:dyDescent="0.3">
      <c r="A56" s="12">
        <v>45712</v>
      </c>
      <c r="B56" s="4">
        <v>21999.599999999999</v>
      </c>
      <c r="C56" s="27"/>
      <c r="D56" s="27"/>
      <c r="E56" s="5">
        <f t="shared" si="1"/>
        <v>271.5</v>
      </c>
      <c r="F56" s="27">
        <f>[2]Sheet1!U60</f>
        <v>94316</v>
      </c>
      <c r="G56" s="6">
        <f t="shared" si="2"/>
        <v>2.8786208066499852</v>
      </c>
    </row>
    <row r="57" spans="1:7" x14ac:dyDescent="0.3">
      <c r="A57" s="12">
        <v>45713</v>
      </c>
      <c r="B57" s="4">
        <v>22284.5</v>
      </c>
      <c r="C57" s="27"/>
      <c r="D57" s="27"/>
      <c r="E57" s="5">
        <f t="shared" si="1"/>
        <v>284.90000000000146</v>
      </c>
      <c r="F57" s="27">
        <f>[2]Sheet1!U61</f>
        <v>97557</v>
      </c>
      <c r="G57" s="6">
        <f t="shared" si="2"/>
        <v>2.9203440040181787</v>
      </c>
    </row>
    <row r="58" spans="1:7" x14ac:dyDescent="0.3">
      <c r="A58" s="12">
        <v>45714</v>
      </c>
      <c r="B58" s="4">
        <v>22510</v>
      </c>
      <c r="C58" s="27"/>
      <c r="D58" s="27"/>
      <c r="E58" s="5">
        <f t="shared" si="1"/>
        <v>225.5</v>
      </c>
      <c r="F58" s="27">
        <f>[2]Sheet1!U62</f>
        <v>94135</v>
      </c>
      <c r="G58" s="6">
        <f t="shared" si="2"/>
        <v>2.3954958304562597</v>
      </c>
    </row>
    <row r="59" spans="1:7" x14ac:dyDescent="0.3">
      <c r="A59" s="12">
        <v>45715</v>
      </c>
      <c r="B59" s="4">
        <v>22827.5</v>
      </c>
      <c r="C59" s="27"/>
      <c r="D59" s="27"/>
      <c r="E59" s="5">
        <f t="shared" si="1"/>
        <v>317.5</v>
      </c>
      <c r="F59" s="27">
        <f>[2]Sheet1!U63</f>
        <v>94228</v>
      </c>
      <c r="G59" s="6">
        <f t="shared" si="2"/>
        <v>3.3694867767542558</v>
      </c>
    </row>
    <row r="60" spans="1:7" ht="15" thickBot="1" x14ac:dyDescent="0.35">
      <c r="A60" s="33">
        <v>45716</v>
      </c>
      <c r="B60" s="7">
        <v>23088.400000000001</v>
      </c>
      <c r="C60" s="9">
        <v>20275</v>
      </c>
      <c r="D60" s="9">
        <f t="shared" ref="D60:D98" si="3">B60-C60-(B59-C59)</f>
        <v>-20014.099999999999</v>
      </c>
      <c r="E60" s="37">
        <f t="shared" si="1"/>
        <v>260.90000000000146</v>
      </c>
      <c r="F60" s="9">
        <f>[2]Sheet1!U64</f>
        <v>95898</v>
      </c>
      <c r="G60" s="38">
        <f t="shared" si="2"/>
        <v>2.7205989697386959</v>
      </c>
    </row>
    <row r="61" spans="1:7" x14ac:dyDescent="0.3">
      <c r="A61" s="31">
        <v>45717</v>
      </c>
      <c r="B61" s="34">
        <v>23352.1</v>
      </c>
      <c r="C61" s="35">
        <v>20513</v>
      </c>
      <c r="D61" s="36">
        <f t="shared" si="3"/>
        <v>25.69999999999709</v>
      </c>
      <c r="E61" s="18">
        <f t="shared" si="1"/>
        <v>263.69999999999709</v>
      </c>
      <c r="F61" s="35">
        <f>[2]Sheet1!U65</f>
        <v>90569</v>
      </c>
      <c r="G61" s="22">
        <f t="shared" si="2"/>
        <v>2.911592266669579</v>
      </c>
    </row>
    <row r="62" spans="1:7" x14ac:dyDescent="0.3">
      <c r="A62" s="19">
        <v>45718</v>
      </c>
      <c r="B62" s="4">
        <v>23616.6</v>
      </c>
      <c r="C62" s="27">
        <v>20751</v>
      </c>
      <c r="D62" s="8">
        <f t="shared" si="3"/>
        <v>26.5</v>
      </c>
      <c r="E62" s="5">
        <f t="shared" si="1"/>
        <v>264.5</v>
      </c>
      <c r="F62" s="27">
        <f>[2]Sheet1!U66</f>
        <v>91249</v>
      </c>
      <c r="G62" s="6">
        <f t="shared" si="2"/>
        <v>2.8986619031441441</v>
      </c>
    </row>
    <row r="63" spans="1:7" x14ac:dyDescent="0.3">
      <c r="A63" s="12">
        <v>45719</v>
      </c>
      <c r="B63" s="4">
        <v>23907.200000000001</v>
      </c>
      <c r="C63" s="27">
        <v>21014</v>
      </c>
      <c r="D63" s="8">
        <f t="shared" si="3"/>
        <v>27.600000000002183</v>
      </c>
      <c r="E63" s="5">
        <f t="shared" si="1"/>
        <v>290.60000000000218</v>
      </c>
      <c r="F63" s="27">
        <f>[2]Sheet1!U67</f>
        <v>102134</v>
      </c>
      <c r="G63" s="6">
        <f t="shared" si="2"/>
        <v>2.8452816887618444</v>
      </c>
    </row>
    <row r="64" spans="1:7" x14ac:dyDescent="0.3">
      <c r="A64" s="30">
        <v>45720</v>
      </c>
      <c r="B64" s="4">
        <v>24146.5</v>
      </c>
      <c r="C64" s="27">
        <v>21229</v>
      </c>
      <c r="D64" s="8">
        <f t="shared" si="3"/>
        <v>24.299999999999272</v>
      </c>
      <c r="E64" s="5">
        <f t="shared" si="1"/>
        <v>239.29999999999927</v>
      </c>
      <c r="F64" s="27">
        <f>[2]Sheet1!U68</f>
        <v>86868</v>
      </c>
      <c r="G64" s="6">
        <f t="shared" si="2"/>
        <v>2.7547543399180281</v>
      </c>
    </row>
    <row r="65" spans="1:7" x14ac:dyDescent="0.3">
      <c r="A65" s="19">
        <v>45721</v>
      </c>
      <c r="B65" s="4">
        <v>24398.6</v>
      </c>
      <c r="C65" s="27">
        <v>21455</v>
      </c>
      <c r="D65" s="8">
        <f t="shared" si="3"/>
        <v>26.099999999998545</v>
      </c>
      <c r="E65" s="5">
        <f t="shared" si="1"/>
        <v>252.09999999999854</v>
      </c>
      <c r="F65" s="27">
        <f>[2]Sheet1!U69</f>
        <v>86339</v>
      </c>
      <c r="G65" s="6">
        <f t="shared" si="2"/>
        <v>2.919885567356566</v>
      </c>
    </row>
    <row r="66" spans="1:7" x14ac:dyDescent="0.3">
      <c r="A66" s="19">
        <v>45722</v>
      </c>
      <c r="B66" s="4">
        <v>24667.5</v>
      </c>
      <c r="C66" s="27">
        <v>21699</v>
      </c>
      <c r="D66" s="8">
        <f t="shared" si="3"/>
        <v>24.900000000001455</v>
      </c>
      <c r="E66" s="5">
        <f t="shared" si="1"/>
        <v>268.90000000000146</v>
      </c>
      <c r="F66" s="27">
        <f>[2]Sheet1!U70</f>
        <v>92995</v>
      </c>
      <c r="G66" s="6">
        <f t="shared" si="2"/>
        <v>2.8915533093177208</v>
      </c>
    </row>
    <row r="67" spans="1:7" x14ac:dyDescent="0.3">
      <c r="A67" s="19">
        <v>45723</v>
      </c>
      <c r="B67" s="4">
        <v>24984.3</v>
      </c>
      <c r="C67" s="27">
        <v>21985</v>
      </c>
      <c r="D67" s="8">
        <f t="shared" si="3"/>
        <v>30.799999999999272</v>
      </c>
      <c r="E67" s="5">
        <f t="shared" si="1"/>
        <v>316.79999999999927</v>
      </c>
      <c r="F67" s="27">
        <f>[2]Sheet1!U71</f>
        <v>103104</v>
      </c>
      <c r="G67" s="6">
        <f t="shared" si="2"/>
        <v>3.072625698324015</v>
      </c>
    </row>
    <row r="68" spans="1:7" x14ac:dyDescent="0.3">
      <c r="A68" s="19">
        <v>45724</v>
      </c>
      <c r="B68" s="4">
        <v>25249.1</v>
      </c>
      <c r="C68" s="27">
        <v>22224</v>
      </c>
      <c r="D68" s="8">
        <f t="shared" si="3"/>
        <v>25.799999999999272</v>
      </c>
      <c r="E68" s="5">
        <f t="shared" si="1"/>
        <v>264.79999999999927</v>
      </c>
      <c r="F68" s="27">
        <f>[2]Sheet1!U72</f>
        <v>101998</v>
      </c>
      <c r="G68" s="6">
        <f t="shared" si="2"/>
        <v>2.5961293358693238</v>
      </c>
    </row>
    <row r="69" spans="1:7" x14ac:dyDescent="0.3">
      <c r="A69" s="19">
        <v>45725</v>
      </c>
      <c r="B69" s="4">
        <v>25523.4</v>
      </c>
      <c r="C69" s="27">
        <v>22470</v>
      </c>
      <c r="D69" s="8">
        <f t="shared" si="3"/>
        <v>28.30000000000291</v>
      </c>
      <c r="E69" s="5">
        <f t="shared" ref="E69:E106" si="4">(B69-B68)</f>
        <v>274.30000000000291</v>
      </c>
      <c r="F69" s="27">
        <f>[2]Sheet1!U73</f>
        <v>94813</v>
      </c>
      <c r="G69" s="6">
        <f t="shared" ref="G69:G126" si="5">E69/F69*1000</f>
        <v>2.8930631875376047</v>
      </c>
    </row>
    <row r="70" spans="1:7" x14ac:dyDescent="0.3">
      <c r="A70" s="19">
        <v>45726</v>
      </c>
      <c r="B70" s="4">
        <v>25781</v>
      </c>
      <c r="C70" s="27">
        <v>22763</v>
      </c>
      <c r="D70" s="8">
        <f t="shared" si="3"/>
        <v>-35.400000000001455</v>
      </c>
      <c r="E70" s="5">
        <f t="shared" si="4"/>
        <v>257.59999999999854</v>
      </c>
      <c r="F70" s="27">
        <f>[2]Sheet1!U74</f>
        <v>87541</v>
      </c>
      <c r="G70" s="6">
        <f t="shared" si="5"/>
        <v>2.9426211717937711</v>
      </c>
    </row>
    <row r="71" spans="1:7" x14ac:dyDescent="0.3">
      <c r="A71" s="19">
        <v>45727</v>
      </c>
      <c r="B71" s="4">
        <v>26072.7</v>
      </c>
      <c r="C71" s="27">
        <v>23030</v>
      </c>
      <c r="D71" s="8">
        <f t="shared" si="3"/>
        <v>24.700000000000728</v>
      </c>
      <c r="E71" s="5">
        <f t="shared" si="4"/>
        <v>291.70000000000073</v>
      </c>
      <c r="F71" s="27">
        <f>[2]Sheet1!U75</f>
        <v>102068</v>
      </c>
      <c r="G71" s="6">
        <f t="shared" si="5"/>
        <v>2.8578986557981025</v>
      </c>
    </row>
    <row r="72" spans="1:7" x14ac:dyDescent="0.3">
      <c r="A72" s="19">
        <v>45728</v>
      </c>
      <c r="B72" s="4">
        <v>26342.6</v>
      </c>
      <c r="C72" s="27">
        <v>23277</v>
      </c>
      <c r="D72" s="8">
        <f t="shared" si="3"/>
        <v>22.899999999997817</v>
      </c>
      <c r="E72" s="5">
        <f t="shared" si="4"/>
        <v>269.89999999999782</v>
      </c>
      <c r="F72" s="27">
        <f>[2]Sheet1!U76</f>
        <v>96055</v>
      </c>
      <c r="G72" s="6">
        <f t="shared" si="5"/>
        <v>2.8098485242829403</v>
      </c>
    </row>
    <row r="73" spans="1:7" x14ac:dyDescent="0.3">
      <c r="A73" s="19">
        <v>45729</v>
      </c>
      <c r="B73" s="4">
        <v>26597.200000000001</v>
      </c>
      <c r="C73" s="27">
        <v>23508</v>
      </c>
      <c r="D73" s="8">
        <f t="shared" si="3"/>
        <v>23.600000000002183</v>
      </c>
      <c r="E73" s="5">
        <f t="shared" si="4"/>
        <v>254.60000000000218</v>
      </c>
      <c r="F73" s="27">
        <f>[2]Sheet1!U77</f>
        <v>89275</v>
      </c>
      <c r="G73" s="6">
        <f t="shared" si="5"/>
        <v>2.8518622234668407</v>
      </c>
    </row>
    <row r="74" spans="1:7" x14ac:dyDescent="0.3">
      <c r="A74" s="19">
        <v>45730</v>
      </c>
      <c r="B74" s="4">
        <v>26875.599999999999</v>
      </c>
      <c r="C74" s="27">
        <v>23760</v>
      </c>
      <c r="D74" s="8">
        <f t="shared" si="3"/>
        <v>26.399999999997817</v>
      </c>
      <c r="E74" s="5">
        <f t="shared" si="4"/>
        <v>278.39999999999782</v>
      </c>
      <c r="F74" s="27">
        <f>[2]Sheet1!U78</f>
        <v>96482</v>
      </c>
      <c r="G74" s="6">
        <f t="shared" si="5"/>
        <v>2.8855123235421924</v>
      </c>
    </row>
    <row r="75" spans="1:7" x14ac:dyDescent="0.3">
      <c r="A75" s="19">
        <v>45731</v>
      </c>
      <c r="B75" s="4">
        <v>27099.8</v>
      </c>
      <c r="C75" s="27">
        <v>24005</v>
      </c>
      <c r="D75" s="8">
        <f t="shared" si="3"/>
        <v>-20.799999999999272</v>
      </c>
      <c r="E75" s="5">
        <f t="shared" si="4"/>
        <v>224.20000000000073</v>
      </c>
      <c r="F75" s="27">
        <f>[2]Sheet1!U79</f>
        <v>95707</v>
      </c>
      <c r="G75" s="6">
        <f t="shared" si="5"/>
        <v>2.3425663744553766</v>
      </c>
    </row>
    <row r="76" spans="1:7" x14ac:dyDescent="0.3">
      <c r="A76" s="19">
        <v>45732</v>
      </c>
      <c r="B76" s="4">
        <v>27411.7</v>
      </c>
      <c r="C76" s="27">
        <v>24251</v>
      </c>
      <c r="D76" s="8">
        <f t="shared" si="3"/>
        <v>65.900000000001455</v>
      </c>
      <c r="E76" s="5">
        <f t="shared" si="4"/>
        <v>311.90000000000146</v>
      </c>
      <c r="F76" s="27">
        <f>[2]Sheet1!U80</f>
        <v>93853</v>
      </c>
      <c r="G76" s="6">
        <f t="shared" si="5"/>
        <v>3.3232821540068134</v>
      </c>
    </row>
    <row r="77" spans="1:7" x14ac:dyDescent="0.3">
      <c r="A77" s="19">
        <v>45733</v>
      </c>
      <c r="B77" s="4">
        <v>27658.3</v>
      </c>
      <c r="C77" s="27">
        <v>24474</v>
      </c>
      <c r="D77" s="8">
        <f t="shared" si="3"/>
        <v>23.599999999998545</v>
      </c>
      <c r="E77" s="5">
        <f t="shared" si="4"/>
        <v>246.59999999999854</v>
      </c>
      <c r="F77" s="27">
        <f>[2]Sheet1!U81</f>
        <v>87315</v>
      </c>
      <c r="G77" s="6">
        <f t="shared" si="5"/>
        <v>2.8242570005153587</v>
      </c>
    </row>
    <row r="78" spans="1:7" x14ac:dyDescent="0.3">
      <c r="A78" s="19">
        <v>45734</v>
      </c>
      <c r="B78" s="4">
        <v>27942</v>
      </c>
      <c r="C78" s="27">
        <v>24731</v>
      </c>
      <c r="D78" s="8">
        <f t="shared" si="3"/>
        <v>26.700000000000728</v>
      </c>
      <c r="E78" s="5">
        <f t="shared" si="4"/>
        <v>283.70000000000073</v>
      </c>
      <c r="F78" s="27">
        <f>[2]Sheet1!U82</f>
        <v>95461</v>
      </c>
      <c r="G78" s="6">
        <f t="shared" si="5"/>
        <v>2.9718942814343108</v>
      </c>
    </row>
    <row r="79" spans="1:7" x14ac:dyDescent="0.3">
      <c r="A79" s="19">
        <v>45735</v>
      </c>
      <c r="B79" s="4">
        <v>28220.799999999999</v>
      </c>
      <c r="C79" s="27">
        <v>24983</v>
      </c>
      <c r="D79" s="8">
        <f t="shared" si="3"/>
        <v>26.799999999999272</v>
      </c>
      <c r="E79" s="5">
        <f t="shared" si="4"/>
        <v>278.79999999999927</v>
      </c>
      <c r="F79" s="27">
        <f>[2]Sheet1!U83</f>
        <v>100396</v>
      </c>
      <c r="G79" s="6">
        <f t="shared" si="5"/>
        <v>2.7770030678513016</v>
      </c>
    </row>
    <row r="80" spans="1:7" x14ac:dyDescent="0.3">
      <c r="A80" s="19">
        <v>45736</v>
      </c>
      <c r="B80" s="4">
        <v>28471.5</v>
      </c>
      <c r="C80" s="27">
        <v>25207</v>
      </c>
      <c r="D80" s="8">
        <f t="shared" si="3"/>
        <v>26.700000000000728</v>
      </c>
      <c r="E80" s="5">
        <f t="shared" si="4"/>
        <v>250.70000000000073</v>
      </c>
      <c r="F80" s="27">
        <f>[2]Sheet1!U84</f>
        <v>81090</v>
      </c>
      <c r="G80" s="6">
        <f t="shared" si="5"/>
        <v>3.0916265877420241</v>
      </c>
    </row>
    <row r="81" spans="1:7" x14ac:dyDescent="0.3">
      <c r="A81" s="19">
        <v>45737</v>
      </c>
      <c r="B81" s="4">
        <v>28743.200000000001</v>
      </c>
      <c r="C81" s="27">
        <v>25453</v>
      </c>
      <c r="D81" s="8">
        <f t="shared" si="3"/>
        <v>25.700000000000728</v>
      </c>
      <c r="E81" s="5">
        <f t="shared" si="4"/>
        <v>271.70000000000073</v>
      </c>
      <c r="F81" s="27">
        <f>[2]Sheet1!U85</f>
        <v>95577</v>
      </c>
      <c r="G81" s="6">
        <f t="shared" si="5"/>
        <v>2.8427341305962806</v>
      </c>
    </row>
    <row r="82" spans="1:7" x14ac:dyDescent="0.3">
      <c r="A82" s="19">
        <v>45738</v>
      </c>
      <c r="B82" s="4">
        <v>29006</v>
      </c>
      <c r="C82" s="27">
        <v>25687</v>
      </c>
      <c r="D82" s="8">
        <f t="shared" si="3"/>
        <v>28.799999999999272</v>
      </c>
      <c r="E82" s="5">
        <f t="shared" si="4"/>
        <v>262.79999999999927</v>
      </c>
      <c r="F82" s="27">
        <f>[2]Sheet1!U86</f>
        <v>91932</v>
      </c>
      <c r="G82" s="6">
        <f t="shared" si="5"/>
        <v>2.8586346429969898</v>
      </c>
    </row>
    <row r="83" spans="1:7" x14ac:dyDescent="0.3">
      <c r="A83" s="19">
        <v>45739</v>
      </c>
      <c r="B83" s="4">
        <v>29295.8</v>
      </c>
      <c r="C83" s="27">
        <v>25948</v>
      </c>
      <c r="D83" s="8">
        <f t="shared" si="3"/>
        <v>28.799999999999272</v>
      </c>
      <c r="E83" s="5">
        <f t="shared" si="4"/>
        <v>289.79999999999927</v>
      </c>
      <c r="F83" s="27">
        <f>[2]Sheet1!U87</f>
        <v>100753</v>
      </c>
      <c r="G83" s="6">
        <f t="shared" si="5"/>
        <v>2.8763411511319692</v>
      </c>
    </row>
    <row r="84" spans="1:7" x14ac:dyDescent="0.3">
      <c r="A84" s="19">
        <v>45740</v>
      </c>
      <c r="B84" s="4">
        <v>29559.9</v>
      </c>
      <c r="C84" s="27">
        <v>26187</v>
      </c>
      <c r="D84" s="8">
        <f t="shared" si="3"/>
        <v>25.100000000002183</v>
      </c>
      <c r="E84" s="5">
        <f t="shared" si="4"/>
        <v>264.10000000000218</v>
      </c>
      <c r="F84" s="27">
        <f>[2]Sheet1!U88</f>
        <v>93401</v>
      </c>
      <c r="G84" s="6">
        <f t="shared" si="5"/>
        <v>2.8275928523249449</v>
      </c>
    </row>
    <row r="85" spans="1:7" x14ac:dyDescent="0.3">
      <c r="A85" s="19">
        <v>45741</v>
      </c>
      <c r="B85" s="42">
        <v>29816.7</v>
      </c>
      <c r="C85" s="5">
        <v>26421</v>
      </c>
      <c r="D85" s="8">
        <f t="shared" si="3"/>
        <v>22.799999999999272</v>
      </c>
      <c r="E85" s="5">
        <f t="shared" si="4"/>
        <v>256.79999999999927</v>
      </c>
      <c r="F85" s="27">
        <f>[2]Sheet1!U89</f>
        <v>91355</v>
      </c>
      <c r="G85" s="6">
        <f t="shared" si="5"/>
        <v>2.8110119862076433</v>
      </c>
    </row>
    <row r="86" spans="1:7" x14ac:dyDescent="0.3">
      <c r="A86" s="21">
        <v>45742</v>
      </c>
      <c r="B86" s="4">
        <v>30041.1</v>
      </c>
      <c r="C86" s="5">
        <v>26624</v>
      </c>
      <c r="D86" s="8">
        <f t="shared" si="3"/>
        <v>21.399999999997817</v>
      </c>
      <c r="E86" s="5">
        <f t="shared" si="4"/>
        <v>224.39999999999782</v>
      </c>
      <c r="F86" s="27">
        <f>[2]Sheet1!U90</f>
        <v>78856</v>
      </c>
      <c r="G86" s="6">
        <f t="shared" si="5"/>
        <v>2.8456934158465788</v>
      </c>
    </row>
    <row r="87" spans="1:7" x14ac:dyDescent="0.3">
      <c r="A87" s="12">
        <v>45743</v>
      </c>
      <c r="B87" s="4">
        <v>30293.1</v>
      </c>
      <c r="C87" s="5">
        <v>26624</v>
      </c>
      <c r="D87" s="8">
        <f t="shared" si="3"/>
        <v>252</v>
      </c>
      <c r="E87" s="5">
        <f t="shared" si="4"/>
        <v>252</v>
      </c>
      <c r="F87" s="27">
        <f>[2]Sheet1!U91</f>
        <v>86228</v>
      </c>
      <c r="G87" s="6">
        <f t="shared" si="5"/>
        <v>2.92248457577585</v>
      </c>
    </row>
    <row r="88" spans="1:7" x14ac:dyDescent="0.3">
      <c r="A88" s="12">
        <v>45744</v>
      </c>
      <c r="B88" s="46">
        <f>B87+E88</f>
        <v>30576.70176</v>
      </c>
      <c r="C88" s="5"/>
      <c r="D88" s="8">
        <f t="shared" si="3"/>
        <v>26907.601760000001</v>
      </c>
      <c r="E88" s="45">
        <f>F88*2.82/1000</f>
        <v>283.60176000000001</v>
      </c>
      <c r="F88" s="27">
        <f>[2]Sheet1!U92</f>
        <v>100568</v>
      </c>
      <c r="G88" s="6">
        <f t="shared" si="5"/>
        <v>2.82</v>
      </c>
    </row>
    <row r="89" spans="1:7" x14ac:dyDescent="0.3">
      <c r="A89" s="12">
        <v>45745</v>
      </c>
      <c r="B89" s="46">
        <f t="shared" ref="B89:B92" si="6">B88+E89</f>
        <v>30866.484960000002</v>
      </c>
      <c r="C89" s="5"/>
      <c r="D89" s="8">
        <f t="shared" si="3"/>
        <v>289.78320000000167</v>
      </c>
      <c r="E89" s="45">
        <f t="shared" ref="E89:E92" si="7">F89*2.82/1000</f>
        <v>289.78320000000002</v>
      </c>
      <c r="F89" s="27">
        <f>[2]Sheet1!U93</f>
        <v>102760</v>
      </c>
      <c r="G89" s="6">
        <f t="shared" si="5"/>
        <v>2.82</v>
      </c>
    </row>
    <row r="90" spans="1:7" x14ac:dyDescent="0.3">
      <c r="A90" s="12">
        <v>45746</v>
      </c>
      <c r="B90" s="46">
        <f t="shared" si="6"/>
        <v>31164.790200000003</v>
      </c>
      <c r="C90" s="5"/>
      <c r="D90" s="8">
        <f t="shared" si="3"/>
        <v>298.3052400000015</v>
      </c>
      <c r="E90" s="45">
        <f t="shared" si="7"/>
        <v>298.30523999999997</v>
      </c>
      <c r="F90" s="27">
        <f>[2]Sheet1!U94</f>
        <v>105782</v>
      </c>
      <c r="G90" s="6">
        <f t="shared" si="5"/>
        <v>2.8199999999999994</v>
      </c>
    </row>
    <row r="91" spans="1:7" ht="15" thickBot="1" x14ac:dyDescent="0.35">
      <c r="A91" s="12">
        <v>45747</v>
      </c>
      <c r="B91" s="47">
        <f t="shared" si="6"/>
        <v>31459.793220000003</v>
      </c>
      <c r="C91" s="37"/>
      <c r="D91" s="9">
        <f t="shared" si="3"/>
        <v>295.00302000000011</v>
      </c>
      <c r="E91" s="48">
        <f t="shared" si="7"/>
        <v>295.00301999999994</v>
      </c>
      <c r="F91" s="9">
        <f>[2]Sheet1!U95</f>
        <v>104611</v>
      </c>
      <c r="G91" s="38">
        <f t="shared" si="5"/>
        <v>2.8199999999999994</v>
      </c>
    </row>
    <row r="92" spans="1:7" x14ac:dyDescent="0.3">
      <c r="A92" s="12">
        <v>45748</v>
      </c>
      <c r="B92" s="49">
        <f t="shared" si="6"/>
        <v>31758.168960000003</v>
      </c>
      <c r="C92" s="18"/>
      <c r="D92" s="36">
        <f t="shared" si="3"/>
        <v>298.3757399999995</v>
      </c>
      <c r="E92" s="50">
        <f t="shared" si="7"/>
        <v>298.37574000000001</v>
      </c>
      <c r="F92" s="35">
        <f>[2]Sheet1!U96</f>
        <v>105807</v>
      </c>
      <c r="G92" s="22">
        <f t="shared" si="5"/>
        <v>2.82</v>
      </c>
    </row>
    <row r="93" spans="1:7" x14ac:dyDescent="0.3">
      <c r="A93" s="12">
        <v>45749</v>
      </c>
      <c r="B93" s="4">
        <v>32055.3</v>
      </c>
      <c r="C93" s="5">
        <v>28418</v>
      </c>
      <c r="D93" s="8">
        <f t="shared" si="3"/>
        <v>-28120.868960000003</v>
      </c>
      <c r="E93" s="45">
        <f>F93*2.82/1000</f>
        <v>298.43495999999999</v>
      </c>
      <c r="F93" s="27">
        <f>[2]Sheet1!U97</f>
        <v>105828</v>
      </c>
      <c r="G93" s="6">
        <f t="shared" si="5"/>
        <v>2.82</v>
      </c>
    </row>
    <row r="94" spans="1:7" x14ac:dyDescent="0.3">
      <c r="A94" s="12">
        <v>45750</v>
      </c>
      <c r="B94" s="4">
        <v>32374.400000000001</v>
      </c>
      <c r="C94" s="5"/>
      <c r="D94" s="8">
        <f t="shared" si="3"/>
        <v>28737.100000000002</v>
      </c>
      <c r="E94" s="5">
        <f t="shared" si="4"/>
        <v>319.10000000000218</v>
      </c>
      <c r="F94" s="27">
        <f>[2]Sheet1!U98</f>
        <v>106116</v>
      </c>
      <c r="G94" s="6">
        <f t="shared" si="5"/>
        <v>3.0070865844924626</v>
      </c>
    </row>
    <row r="95" spans="1:7" x14ac:dyDescent="0.3">
      <c r="A95" s="12">
        <v>45751</v>
      </c>
      <c r="B95" s="4">
        <v>32654.400000000001</v>
      </c>
      <c r="C95" s="5">
        <v>28959</v>
      </c>
      <c r="D95" s="8">
        <f t="shared" si="3"/>
        <v>-28679</v>
      </c>
      <c r="E95" s="5">
        <f t="shared" si="4"/>
        <v>280</v>
      </c>
      <c r="F95" s="27">
        <f>[2]Sheet1!U99</f>
        <v>105724</v>
      </c>
      <c r="G95" s="6">
        <f t="shared" si="5"/>
        <v>2.6484052816768191</v>
      </c>
    </row>
    <row r="96" spans="1:7" x14ac:dyDescent="0.3">
      <c r="A96" s="12">
        <v>45752</v>
      </c>
      <c r="B96" s="4">
        <v>32907.599999999999</v>
      </c>
      <c r="C96" s="5">
        <v>28188</v>
      </c>
      <c r="D96" s="8">
        <f t="shared" si="3"/>
        <v>1024.1999999999971</v>
      </c>
      <c r="E96" s="5">
        <f t="shared" si="4"/>
        <v>253.19999999999709</v>
      </c>
      <c r="F96" s="27">
        <f>[2]Sheet1!U100</f>
        <v>91045</v>
      </c>
      <c r="G96" s="6">
        <f t="shared" si="5"/>
        <v>2.7810423416991279</v>
      </c>
    </row>
    <row r="97" spans="1:7" x14ac:dyDescent="0.3">
      <c r="A97" s="12">
        <v>45753</v>
      </c>
      <c r="B97" s="4">
        <v>33157.800000000003</v>
      </c>
      <c r="C97" s="5">
        <v>29413</v>
      </c>
      <c r="D97" s="8">
        <f t="shared" si="3"/>
        <v>-974.79999999999563</v>
      </c>
      <c r="E97" s="5">
        <f t="shared" si="4"/>
        <v>250.20000000000437</v>
      </c>
      <c r="F97" s="27">
        <f>[2]Sheet1!U101</f>
        <v>87247</v>
      </c>
      <c r="G97" s="6">
        <f t="shared" si="5"/>
        <v>2.8677203800704252</v>
      </c>
    </row>
    <row r="98" spans="1:7" x14ac:dyDescent="0.3">
      <c r="A98" s="12">
        <v>45754</v>
      </c>
      <c r="B98" s="4">
        <v>33393.800000000003</v>
      </c>
      <c r="C98" s="5">
        <v>29625</v>
      </c>
      <c r="D98" s="8">
        <f t="shared" si="3"/>
        <v>24</v>
      </c>
      <c r="E98" s="5">
        <f t="shared" si="4"/>
        <v>236</v>
      </c>
      <c r="F98" s="27">
        <f>[2]Sheet1!U102</f>
        <v>86226</v>
      </c>
      <c r="G98" s="6">
        <f t="shared" si="5"/>
        <v>2.7369934822443347</v>
      </c>
    </row>
    <row r="99" spans="1:7" x14ac:dyDescent="0.3">
      <c r="A99" s="12">
        <v>45755</v>
      </c>
      <c r="B99" s="4">
        <v>33661.800000000003</v>
      </c>
      <c r="C99" s="5">
        <v>29866</v>
      </c>
      <c r="D99" s="8">
        <f>B99-C99-(B98-C98)</f>
        <v>27</v>
      </c>
      <c r="E99" s="5">
        <f t="shared" si="4"/>
        <v>268</v>
      </c>
      <c r="F99" s="27">
        <f>[2]Sheet1!U103</f>
        <v>93832</v>
      </c>
      <c r="G99" s="6">
        <f t="shared" si="5"/>
        <v>2.8561684713104269</v>
      </c>
    </row>
    <row r="100" spans="1:7" x14ac:dyDescent="0.3">
      <c r="A100" s="12">
        <v>45756</v>
      </c>
      <c r="B100" s="4">
        <v>33935</v>
      </c>
      <c r="C100" s="5">
        <v>30112</v>
      </c>
      <c r="D100" s="8">
        <f t="shared" ref="D100:D106" si="8">B100-C100-(B99-C99)</f>
        <v>27.19999999999709</v>
      </c>
      <c r="E100" s="5">
        <f t="shared" si="4"/>
        <v>273.19999999999709</v>
      </c>
      <c r="F100" s="27">
        <f>[2]Sheet1!U104</f>
        <v>94856</v>
      </c>
      <c r="G100" s="6">
        <f t="shared" si="5"/>
        <v>2.8801551825925307</v>
      </c>
    </row>
    <row r="101" spans="1:7" x14ac:dyDescent="0.3">
      <c r="A101" s="12">
        <v>45757</v>
      </c>
      <c r="B101" s="4">
        <v>34216.1</v>
      </c>
      <c r="C101" s="5">
        <v>30366</v>
      </c>
      <c r="D101" s="8">
        <f t="shared" si="8"/>
        <v>27.099999999998545</v>
      </c>
      <c r="E101" s="5">
        <f t="shared" si="4"/>
        <v>281.09999999999854</v>
      </c>
      <c r="F101" s="27">
        <f>[2]Sheet1!U105</f>
        <v>100087</v>
      </c>
      <c r="G101" s="6">
        <f t="shared" si="5"/>
        <v>2.8085565557964425</v>
      </c>
    </row>
    <row r="102" spans="1:7" x14ac:dyDescent="0.3">
      <c r="A102" s="12">
        <v>45758</v>
      </c>
      <c r="B102" s="4">
        <v>34513.599999999999</v>
      </c>
      <c r="C102" s="5">
        <v>30646</v>
      </c>
      <c r="D102" s="8">
        <f t="shared" si="8"/>
        <v>17.5</v>
      </c>
      <c r="E102" s="5">
        <f t="shared" si="4"/>
        <v>297.5</v>
      </c>
      <c r="F102" s="27">
        <f>[2]Sheet1!U106</f>
        <v>103544</v>
      </c>
      <c r="G102" s="6">
        <f t="shared" si="5"/>
        <v>2.8731746890210923</v>
      </c>
    </row>
    <row r="103" spans="1:7" x14ac:dyDescent="0.3">
      <c r="A103" s="12">
        <v>45759</v>
      </c>
      <c r="B103" s="4">
        <v>34737.300000000003</v>
      </c>
      <c r="C103" s="5">
        <v>30837</v>
      </c>
      <c r="D103" s="8">
        <f t="shared" si="8"/>
        <v>32.700000000004366</v>
      </c>
      <c r="E103" s="5">
        <f t="shared" si="4"/>
        <v>223.70000000000437</v>
      </c>
      <c r="F103" s="27">
        <f>[2]Sheet1!U107</f>
        <v>80076</v>
      </c>
      <c r="G103" s="6">
        <f t="shared" si="5"/>
        <v>2.7935960837205203</v>
      </c>
    </row>
    <row r="104" spans="1:7" x14ac:dyDescent="0.3">
      <c r="A104" s="12">
        <v>45760</v>
      </c>
      <c r="B104" s="4">
        <v>34980.5</v>
      </c>
      <c r="C104" s="5">
        <v>31071</v>
      </c>
      <c r="D104" s="8">
        <f t="shared" si="8"/>
        <v>9.1999999999970896</v>
      </c>
      <c r="E104" s="5">
        <f t="shared" si="4"/>
        <v>243.19999999999709</v>
      </c>
      <c r="F104" s="27">
        <f>[2]Sheet1!U108</f>
        <v>88603</v>
      </c>
      <c r="G104" s="6">
        <f t="shared" si="5"/>
        <v>2.744828053226156</v>
      </c>
    </row>
    <row r="105" spans="1:7" x14ac:dyDescent="0.3">
      <c r="A105" s="12">
        <v>45761</v>
      </c>
      <c r="B105" s="4">
        <v>35280.5</v>
      </c>
      <c r="C105" s="5">
        <v>31328</v>
      </c>
      <c r="D105" s="8">
        <f t="shared" si="8"/>
        <v>43</v>
      </c>
      <c r="E105" s="5">
        <f t="shared" si="4"/>
        <v>300</v>
      </c>
      <c r="F105" s="27">
        <f>[2]Sheet1!U109</f>
        <v>103815</v>
      </c>
      <c r="G105" s="6">
        <f t="shared" si="5"/>
        <v>2.889755815633579</v>
      </c>
    </row>
    <row r="106" spans="1:7" x14ac:dyDescent="0.3">
      <c r="A106" s="12">
        <v>45762</v>
      </c>
      <c r="B106" s="4">
        <v>35550.800000000003</v>
      </c>
      <c r="C106" s="5">
        <v>31572</v>
      </c>
      <c r="D106" s="8">
        <f t="shared" si="8"/>
        <v>26.30000000000291</v>
      </c>
      <c r="E106" s="5">
        <f t="shared" si="4"/>
        <v>270.30000000000291</v>
      </c>
      <c r="F106" s="27">
        <f>[2]Sheet1!U110</f>
        <v>97338</v>
      </c>
      <c r="G106" s="6">
        <f t="shared" si="5"/>
        <v>2.7769216544412556</v>
      </c>
    </row>
    <row r="107" spans="1:7" x14ac:dyDescent="0.3">
      <c r="A107" s="12">
        <v>45763</v>
      </c>
      <c r="B107" s="4">
        <v>35817.5</v>
      </c>
      <c r="C107" s="5">
        <v>31813</v>
      </c>
      <c r="D107" s="8">
        <f t="shared" ref="D107:D126" si="9">B107-C107-(B106-C106)</f>
        <v>25.69999999999709</v>
      </c>
      <c r="E107" s="5">
        <f t="shared" ref="E107:E126" si="10">(B107-B106)</f>
        <v>266.69999999999709</v>
      </c>
      <c r="F107" s="27">
        <f>[2]Sheet1!U111</f>
        <v>96048</v>
      </c>
      <c r="G107" s="6">
        <f t="shared" si="5"/>
        <v>2.7767366316841273</v>
      </c>
    </row>
    <row r="108" spans="1:7" x14ac:dyDescent="0.3">
      <c r="A108" s="12">
        <v>45764</v>
      </c>
      <c r="B108" s="4">
        <v>36097.599999999999</v>
      </c>
      <c r="C108" s="5">
        <v>32065</v>
      </c>
      <c r="D108" s="8">
        <f t="shared" si="9"/>
        <v>28.099999999998545</v>
      </c>
      <c r="E108" s="5">
        <f t="shared" si="10"/>
        <v>280.09999999999854</v>
      </c>
      <c r="F108" s="27">
        <f>[2]Sheet1!U112</f>
        <v>96857</v>
      </c>
      <c r="G108" s="6">
        <f t="shared" si="5"/>
        <v>2.8918921709323904</v>
      </c>
    </row>
    <row r="109" spans="1:7" x14ac:dyDescent="0.3">
      <c r="A109" s="12">
        <v>45765</v>
      </c>
      <c r="B109" s="4">
        <v>36372.5</v>
      </c>
      <c r="C109" s="5">
        <v>32314</v>
      </c>
      <c r="D109" s="8">
        <f t="shared" si="9"/>
        <v>25.900000000001455</v>
      </c>
      <c r="E109" s="5">
        <f t="shared" si="10"/>
        <v>274.90000000000146</v>
      </c>
      <c r="F109" s="27">
        <f>[2]Sheet1!U113</f>
        <v>99561</v>
      </c>
      <c r="G109" s="6">
        <f t="shared" si="5"/>
        <v>2.7611213226062561</v>
      </c>
    </row>
    <row r="110" spans="1:7" x14ac:dyDescent="0.3">
      <c r="A110" s="12">
        <v>45766</v>
      </c>
      <c r="B110" s="4">
        <v>36641.199999999997</v>
      </c>
      <c r="C110" s="5">
        <v>32557</v>
      </c>
      <c r="D110" s="8">
        <f t="shared" si="9"/>
        <v>25.69999999999709</v>
      </c>
      <c r="E110" s="5">
        <f t="shared" si="10"/>
        <v>268.69999999999709</v>
      </c>
      <c r="F110" s="27">
        <f>[2]Sheet1!U114</f>
        <v>93104</v>
      </c>
      <c r="G110" s="6">
        <f t="shared" si="5"/>
        <v>2.8860199346966522</v>
      </c>
    </row>
    <row r="111" spans="1:7" x14ac:dyDescent="0.3">
      <c r="A111" s="12">
        <v>45767</v>
      </c>
      <c r="B111" s="4">
        <v>36922.300000000003</v>
      </c>
      <c r="C111" s="5">
        <v>32810</v>
      </c>
      <c r="D111" s="8">
        <f t="shared" si="9"/>
        <v>28.100000000005821</v>
      </c>
      <c r="E111" s="5">
        <f t="shared" si="10"/>
        <v>281.10000000000582</v>
      </c>
      <c r="F111" s="27">
        <f>[2]Sheet1!U115</f>
        <v>97559</v>
      </c>
      <c r="G111" s="6">
        <f t="shared" si="5"/>
        <v>2.8813333470003362</v>
      </c>
    </row>
    <row r="112" spans="1:7" x14ac:dyDescent="0.3">
      <c r="A112" s="12">
        <v>45768</v>
      </c>
      <c r="B112" s="4">
        <v>37219.599999999999</v>
      </c>
      <c r="C112" s="5">
        <v>33078</v>
      </c>
      <c r="D112" s="8">
        <f t="shared" si="9"/>
        <v>29.299999999995634</v>
      </c>
      <c r="E112" s="5">
        <f t="shared" si="10"/>
        <v>297.29999999999563</v>
      </c>
      <c r="F112" s="27">
        <f>[2]Sheet1!U116</f>
        <v>104496</v>
      </c>
      <c r="G112" s="6">
        <f t="shared" si="5"/>
        <v>2.8450849793293105</v>
      </c>
    </row>
    <row r="113" spans="1:7" x14ac:dyDescent="0.3">
      <c r="A113" s="12">
        <v>45769</v>
      </c>
      <c r="B113" s="4">
        <v>37465.4</v>
      </c>
      <c r="C113" s="5">
        <v>33297</v>
      </c>
      <c r="D113" s="8">
        <f t="shared" si="9"/>
        <v>26.80000000000291</v>
      </c>
      <c r="E113" s="5">
        <f t="shared" si="10"/>
        <v>245.80000000000291</v>
      </c>
      <c r="F113" s="27">
        <f>[2]Sheet1!U117</f>
        <v>89813</v>
      </c>
      <c r="G113" s="6">
        <f t="shared" si="5"/>
        <v>2.7367975682807937</v>
      </c>
    </row>
    <row r="114" spans="1:7" x14ac:dyDescent="0.3">
      <c r="A114" s="12">
        <v>45770</v>
      </c>
      <c r="B114" s="4">
        <v>37717.599999999999</v>
      </c>
      <c r="C114" s="5">
        <v>33527</v>
      </c>
      <c r="D114" s="8">
        <f t="shared" si="9"/>
        <v>22.19999999999709</v>
      </c>
      <c r="E114" s="5">
        <f t="shared" si="10"/>
        <v>252.19999999999709</v>
      </c>
      <c r="F114" s="27">
        <f>[2]Sheet1!U118</f>
        <v>86328</v>
      </c>
      <c r="G114" s="6">
        <f t="shared" si="5"/>
        <v>2.9214159948104563</v>
      </c>
    </row>
    <row r="115" spans="1:7" x14ac:dyDescent="0.3">
      <c r="A115" s="12">
        <v>45771</v>
      </c>
      <c r="B115" s="4">
        <v>38007.599999999999</v>
      </c>
      <c r="C115" s="5">
        <v>33789</v>
      </c>
      <c r="D115" s="8">
        <f t="shared" si="9"/>
        <v>28</v>
      </c>
      <c r="E115" s="5">
        <f t="shared" si="10"/>
        <v>290</v>
      </c>
      <c r="F115" s="27">
        <f>[2]Sheet1!U119</f>
        <v>105339</v>
      </c>
      <c r="G115" s="6">
        <f t="shared" si="5"/>
        <v>2.7530164516465887</v>
      </c>
    </row>
    <row r="116" spans="1:7" x14ac:dyDescent="0.3">
      <c r="A116" s="12">
        <v>45772</v>
      </c>
      <c r="B116" s="4">
        <v>38310.6</v>
      </c>
      <c r="C116" s="5">
        <v>34126</v>
      </c>
      <c r="D116" s="8">
        <f t="shared" si="9"/>
        <v>-34</v>
      </c>
      <c r="E116" s="5">
        <f t="shared" si="10"/>
        <v>303</v>
      </c>
      <c r="F116" s="27">
        <f>[2]Sheet1!U120</f>
        <v>104000</v>
      </c>
      <c r="G116" s="6">
        <f t="shared" si="5"/>
        <v>2.9134615384615383</v>
      </c>
    </row>
    <row r="117" spans="1:7" x14ac:dyDescent="0.3">
      <c r="A117" s="12">
        <v>45773</v>
      </c>
      <c r="B117" s="4">
        <v>38595.4</v>
      </c>
      <c r="C117" s="5">
        <v>34385</v>
      </c>
      <c r="D117" s="8">
        <f t="shared" si="9"/>
        <v>25.80000000000291</v>
      </c>
      <c r="E117" s="5">
        <f t="shared" si="10"/>
        <v>284.80000000000291</v>
      </c>
      <c r="F117" s="27">
        <f>[2]Sheet1!U121</f>
        <v>104023</v>
      </c>
      <c r="G117" s="6">
        <f t="shared" si="5"/>
        <v>2.7378560510656578</v>
      </c>
    </row>
    <row r="118" spans="1:7" x14ac:dyDescent="0.3">
      <c r="A118" s="12">
        <v>45774</v>
      </c>
      <c r="B118" s="4">
        <v>38724.300000000003</v>
      </c>
      <c r="C118" s="5">
        <v>34499</v>
      </c>
      <c r="D118" s="8">
        <f t="shared" si="9"/>
        <v>14.900000000001455</v>
      </c>
      <c r="E118" s="5">
        <f t="shared" si="10"/>
        <v>128.90000000000146</v>
      </c>
      <c r="F118" s="27">
        <f>[2]Sheet1!U122</f>
        <v>40540</v>
      </c>
      <c r="G118" s="6">
        <f t="shared" si="5"/>
        <v>3.1795757276764047</v>
      </c>
    </row>
    <row r="119" spans="1:7" x14ac:dyDescent="0.3">
      <c r="A119" s="12">
        <v>45775</v>
      </c>
      <c r="B119" s="4">
        <v>38844.300000000003</v>
      </c>
      <c r="C119" s="5">
        <v>34606</v>
      </c>
      <c r="D119" s="8">
        <f t="shared" si="9"/>
        <v>13</v>
      </c>
      <c r="E119" s="5">
        <f t="shared" si="10"/>
        <v>120</v>
      </c>
      <c r="F119" s="27">
        <f>[2]Sheet1!U123</f>
        <v>39795</v>
      </c>
      <c r="G119" s="6">
        <f t="shared" si="5"/>
        <v>3.0154542027892952</v>
      </c>
    </row>
    <row r="120" spans="1:7" x14ac:dyDescent="0.3">
      <c r="A120" s="12">
        <v>45776</v>
      </c>
      <c r="B120" s="4">
        <v>39027.199999999997</v>
      </c>
      <c r="C120" s="5">
        <v>34771</v>
      </c>
      <c r="D120" s="8">
        <f>B120-C120-(B119-C119)</f>
        <v>17.899999999994179</v>
      </c>
      <c r="E120" s="5">
        <f t="shared" si="10"/>
        <v>182.89999999999418</v>
      </c>
      <c r="F120" s="27">
        <f>[2]Sheet1!U124</f>
        <v>66260</v>
      </c>
      <c r="G120" s="6">
        <f t="shared" si="5"/>
        <v>2.7603380621792062</v>
      </c>
    </row>
    <row r="121" spans="1:7" ht="15" thickBot="1" x14ac:dyDescent="0.35">
      <c r="A121" s="12">
        <v>45777</v>
      </c>
      <c r="B121" s="7">
        <v>39196.400000000001</v>
      </c>
      <c r="C121" s="37"/>
      <c r="D121" s="9">
        <f t="shared" si="9"/>
        <v>34940.200000000004</v>
      </c>
      <c r="E121" s="37">
        <f t="shared" si="10"/>
        <v>169.20000000000437</v>
      </c>
      <c r="F121" s="9">
        <f>[2]Sheet1!U125</f>
        <v>57523</v>
      </c>
      <c r="G121" s="38">
        <f t="shared" si="5"/>
        <v>2.9414321228031288</v>
      </c>
    </row>
    <row r="122" spans="1:7" x14ac:dyDescent="0.3">
      <c r="A122" s="12">
        <v>45778</v>
      </c>
      <c r="B122" s="15">
        <v>39415.599999999999</v>
      </c>
      <c r="C122" s="10">
        <v>35121</v>
      </c>
      <c r="D122" s="15">
        <f t="shared" si="9"/>
        <v>-34901.800000000003</v>
      </c>
      <c r="E122" s="10">
        <f t="shared" si="10"/>
        <v>219.19999999999709</v>
      </c>
      <c r="F122" s="28">
        <f>[2]Sheet1!U126</f>
        <v>73421</v>
      </c>
      <c r="G122" s="43">
        <f t="shared" si="5"/>
        <v>2.9855218534206438</v>
      </c>
    </row>
    <row r="123" spans="1:7" x14ac:dyDescent="0.3">
      <c r="A123" s="12">
        <v>45779</v>
      </c>
      <c r="B123" s="15">
        <v>39633.4</v>
      </c>
      <c r="C123" s="5"/>
      <c r="D123" s="8">
        <f>B123-C123-(B122-C122)</f>
        <v>35338.800000000003</v>
      </c>
      <c r="E123" s="5">
        <f t="shared" si="10"/>
        <v>217.80000000000291</v>
      </c>
      <c r="F123" s="27">
        <f>[2]Sheet1!U127</f>
        <v>79045</v>
      </c>
      <c r="G123" s="6">
        <f t="shared" si="5"/>
        <v>2.7553924979442459</v>
      </c>
    </row>
    <row r="124" spans="1:7" x14ac:dyDescent="0.3">
      <c r="A124" s="12">
        <v>45780</v>
      </c>
      <c r="B124" s="15">
        <v>39851.199999999997</v>
      </c>
      <c r="C124" s="5">
        <v>35515</v>
      </c>
      <c r="D124" s="8">
        <f t="shared" si="9"/>
        <v>-35297.200000000004</v>
      </c>
      <c r="E124" s="5">
        <f t="shared" si="10"/>
        <v>217.79999999999563</v>
      </c>
      <c r="F124" s="27">
        <f>[2]Sheet1!U128</f>
        <v>76130</v>
      </c>
      <c r="G124" s="6">
        <f t="shared" si="5"/>
        <v>2.8608958360698233</v>
      </c>
    </row>
    <row r="125" spans="1:7" x14ac:dyDescent="0.3">
      <c r="A125" s="12">
        <v>45781</v>
      </c>
      <c r="B125" s="8">
        <v>40069.300000000003</v>
      </c>
      <c r="C125" s="5">
        <v>35711</v>
      </c>
      <c r="D125" s="8">
        <f t="shared" si="9"/>
        <v>22.100000000005821</v>
      </c>
      <c r="E125" s="5">
        <f t="shared" si="10"/>
        <v>218.10000000000582</v>
      </c>
      <c r="F125" s="27">
        <f>[2]Sheet1!U129</f>
        <v>76560</v>
      </c>
      <c r="G125" s="6">
        <f t="shared" si="5"/>
        <v>2.8487460815047783</v>
      </c>
    </row>
    <row r="126" spans="1:7" x14ac:dyDescent="0.3">
      <c r="A126" s="12">
        <v>45782</v>
      </c>
      <c r="B126" s="8">
        <v>40359.300000000003</v>
      </c>
      <c r="C126" s="5">
        <v>35973</v>
      </c>
      <c r="D126" s="8">
        <f t="shared" si="9"/>
        <v>28</v>
      </c>
      <c r="E126" s="5">
        <f t="shared" si="10"/>
        <v>290</v>
      </c>
      <c r="F126" s="27">
        <f>[2]Sheet1!U130</f>
        <v>99121</v>
      </c>
      <c r="G126" s="6">
        <f t="shared" si="5"/>
        <v>2.9257170528949468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0916-2DF0-490C-B584-F0F3D6EAB44D}">
  <dimension ref="A1:K126"/>
  <sheetViews>
    <sheetView topLeftCell="A101" workbookViewId="0">
      <selection activeCell="A127" sqref="A127:XFD128"/>
    </sheetView>
  </sheetViews>
  <sheetFormatPr baseColWidth="10" defaultRowHeight="14.4" x14ac:dyDescent="0.3"/>
  <sheetData>
    <row r="1" spans="1:11" ht="29.4" thickBot="1" x14ac:dyDescent="0.35">
      <c r="A1" s="14" t="s">
        <v>2</v>
      </c>
      <c r="B1" s="25" t="s">
        <v>17</v>
      </c>
      <c r="C1" s="14" t="s">
        <v>18</v>
      </c>
      <c r="D1" s="14" t="s">
        <v>19</v>
      </c>
      <c r="E1" s="26" t="s">
        <v>20</v>
      </c>
      <c r="F1" s="24" t="s">
        <v>21</v>
      </c>
      <c r="G1" s="14" t="s">
        <v>22</v>
      </c>
      <c r="H1" s="14" t="s">
        <v>23</v>
      </c>
      <c r="I1" s="26" t="s">
        <v>24</v>
      </c>
      <c r="J1" s="24" t="s">
        <v>25</v>
      </c>
      <c r="K1" s="26" t="s">
        <v>26</v>
      </c>
    </row>
    <row r="2" spans="1:11" ht="15" thickBot="1" x14ac:dyDescent="0.35">
      <c r="A2" s="3">
        <f>'[1]NaOCl Pré'!B3</f>
        <v>45658</v>
      </c>
      <c r="B2" s="23">
        <f>'[1]NaOCl Pré'!D3</f>
        <v>-3.2000000000005357</v>
      </c>
      <c r="C2" s="4">
        <f>[1]Acide!D3</f>
        <v>0</v>
      </c>
      <c r="D2" s="4">
        <f>[1]FeCl3!D3</f>
        <v>0</v>
      </c>
      <c r="E2" s="4">
        <f>'[1]NaOCl 2 CEB 1'!H3</f>
        <v>775.36000000000092</v>
      </c>
      <c r="F2" s="4">
        <f>'[1]Soude CEB 1'!D3</f>
        <v>0</v>
      </c>
      <c r="G2" s="4">
        <f>'[1]Acide CEB2'!D3</f>
        <v>0</v>
      </c>
      <c r="H2" s="4">
        <f>[1]SBS!E3</f>
        <v>9.6000000000007191</v>
      </c>
      <c r="I2" s="4">
        <f>[1]ASC!D3</f>
        <v>201.00000000000051</v>
      </c>
      <c r="J2" s="4"/>
      <c r="K2" s="29"/>
    </row>
    <row r="3" spans="1:11" ht="15" thickBot="1" x14ac:dyDescent="0.35">
      <c r="A3" s="3">
        <f>'[1]NaOCl Pré'!B4</f>
        <v>45659</v>
      </c>
      <c r="B3" s="23">
        <f>'[1]NaOCl Pré'!D4</f>
        <v>3.2000000000005357</v>
      </c>
      <c r="C3" s="4">
        <f>[1]Acide!D4</f>
        <v>0</v>
      </c>
      <c r="D3" s="4">
        <f>[1]FeCl3!D4</f>
        <v>0</v>
      </c>
      <c r="E3" s="4">
        <f>'[1]NaOCl 2 CEB 1'!H4</f>
        <v>-8428.16</v>
      </c>
      <c r="F3" s="4">
        <f>'[1]Soude CEB 1'!D4</f>
        <v>0</v>
      </c>
      <c r="G3" s="4">
        <f>'[1]Acide CEB2'!D4</f>
        <v>6.4000000000010715</v>
      </c>
      <c r="H3" s="4">
        <f>[1]SBS!E4</f>
        <v>543.99999999999875</v>
      </c>
      <c r="I3" s="4">
        <f>[1]ASC!D4</f>
        <v>169.49999999999932</v>
      </c>
    </row>
    <row r="4" spans="1:11" ht="15" thickBot="1" x14ac:dyDescent="0.35">
      <c r="A4" s="3">
        <f>'[1]NaOCl Pré'!B5</f>
        <v>45660</v>
      </c>
      <c r="B4" s="23">
        <f>'[1]NaOCl Pré'!D5</f>
        <v>-3.2000000000005357</v>
      </c>
      <c r="C4" s="4">
        <f>[1]Acide!D5</f>
        <v>0</v>
      </c>
      <c r="D4" s="4">
        <f>[1]FeCl3!D5</f>
        <v>0</v>
      </c>
      <c r="E4" s="4">
        <f>'[1]NaOCl 2 CEB 1'!H5</f>
        <v>624.00000000000057</v>
      </c>
      <c r="F4" s="4">
        <f>'[1]Soude CEB 1'!D5</f>
        <v>0</v>
      </c>
      <c r="G4" s="4">
        <f>'[1]Acide CEB2'!D5</f>
        <v>12.800000000000367</v>
      </c>
      <c r="H4" s="4">
        <f>[1]SBS!E5</f>
        <v>54.400000000001114</v>
      </c>
      <c r="I4" s="4">
        <f>[1]ASC!D5</f>
        <v>154.50000000000051</v>
      </c>
    </row>
    <row r="5" spans="1:11" ht="15" thickBot="1" x14ac:dyDescent="0.35">
      <c r="A5" s="3">
        <f>'[1]NaOCl Pré'!B6</f>
        <v>45661</v>
      </c>
      <c r="B5" s="23">
        <f>'[1]NaOCl Pré'!D6</f>
        <v>224.0000000000002</v>
      </c>
      <c r="C5" s="4">
        <f>[1]Acide!D6</f>
        <v>0</v>
      </c>
      <c r="D5" s="4">
        <f>[1]FeCl3!D6</f>
        <v>0</v>
      </c>
      <c r="E5" s="4">
        <f>'[1]NaOCl 2 CEB 1'!H6</f>
        <v>924.79999999999768</v>
      </c>
      <c r="F5" s="4">
        <f>'[1]Soude CEB 1'!D6</f>
        <v>0</v>
      </c>
      <c r="G5" s="4">
        <f>'[1]Acide CEB2'!D6</f>
        <v>6.3999999999992951</v>
      </c>
      <c r="H5" s="4">
        <f>[1]SBS!E6</f>
        <v>143.99999999999835</v>
      </c>
      <c r="I5" s="4">
        <f>[1]ASC!D6</f>
        <v>187.5</v>
      </c>
    </row>
    <row r="6" spans="1:11" ht="15" thickBot="1" x14ac:dyDescent="0.35">
      <c r="A6" s="3">
        <f>'[1]NaOCl Pré'!B7</f>
        <v>45662</v>
      </c>
      <c r="B6" s="23">
        <f>'[1]NaOCl Pré'!D7</f>
        <v>249.60000000000005</v>
      </c>
      <c r="C6" s="4">
        <f>[1]Acide!D7</f>
        <v>0</v>
      </c>
      <c r="D6" s="4">
        <f>[1]FeCl3!D7</f>
        <v>0</v>
      </c>
      <c r="E6" s="4">
        <f>'[1]NaOCl 2 CEB 1'!H7</f>
        <v>748.80000000000109</v>
      </c>
      <c r="F6" s="4">
        <f>'[1]Soude CEB 1'!D7</f>
        <v>0</v>
      </c>
      <c r="G6" s="4">
        <f>'[1]Acide CEB2'!D7</f>
        <v>-6.3999999999992951</v>
      </c>
      <c r="H6" s="4">
        <f>[1]SBS!E7</f>
        <v>131.20000000000152</v>
      </c>
      <c r="I6" s="4">
        <f>[1]ASC!D7</f>
        <v>215.99999999999932</v>
      </c>
    </row>
    <row r="7" spans="1:11" ht="15" thickBot="1" x14ac:dyDescent="0.35">
      <c r="A7" s="3">
        <f>'[1]NaOCl Pré'!B8</f>
        <v>45663</v>
      </c>
      <c r="B7" s="23">
        <f>'[1]NaOCl Pré'!D8</f>
        <v>-32.000000000000028</v>
      </c>
      <c r="C7" s="4">
        <f>[1]Acide!D8</f>
        <v>0</v>
      </c>
      <c r="D7" s="4">
        <f>[1]FeCl3!D8</f>
        <v>0</v>
      </c>
      <c r="E7" s="4">
        <f>'[1]NaOCl 2 CEB 1'!H8</f>
        <v>700.79999999999916</v>
      </c>
      <c r="F7" s="4">
        <f>'[1]Soude CEB 1'!D8</f>
        <v>0</v>
      </c>
      <c r="G7" s="4">
        <f>'[1]Acide CEB2'!D8</f>
        <v>-3.1999999999996476</v>
      </c>
      <c r="H7" s="4">
        <f>[1]SBS!E8</f>
        <v>67.199999999999704</v>
      </c>
      <c r="I7" s="4">
        <f>[1]ASC!D8</f>
        <v>88.500000000001577</v>
      </c>
    </row>
    <row r="8" spans="1:11" ht="15" thickBot="1" x14ac:dyDescent="0.35">
      <c r="A8" s="3">
        <f>'[1]NaOCl Pré'!B9</f>
        <v>45664</v>
      </c>
      <c r="B8" s="23">
        <f>'[1]NaOCl Pré'!D9</f>
        <v>262.39999999999952</v>
      </c>
      <c r="C8" s="4">
        <f>[1]Acide!D9</f>
        <v>0</v>
      </c>
      <c r="D8" s="4">
        <f>[1]FeCl3!D9</f>
        <v>0</v>
      </c>
      <c r="E8" s="4">
        <f>'[1]NaOCl 2 CEB 1'!H9</f>
        <v>745.59999999999968</v>
      </c>
      <c r="F8" s="4">
        <f>'[1]Soude CEB 1'!D9</f>
        <v>0</v>
      </c>
      <c r="G8" s="4">
        <f>'[1]Acide CEB2'!D9</f>
        <v>41.599999999998971</v>
      </c>
      <c r="H8" s="4">
        <f>[1]SBS!E9</f>
        <v>150.39999999999941</v>
      </c>
      <c r="I8" s="4">
        <f>[1]ASC!D9</f>
        <v>334.49999999999937</v>
      </c>
    </row>
    <row r="9" spans="1:11" ht="15" thickBot="1" x14ac:dyDescent="0.35">
      <c r="A9" s="3">
        <f>'[1]NaOCl Pré'!B10</f>
        <v>45665</v>
      </c>
      <c r="B9" s="23">
        <f>'[1]NaOCl Pré'!D10</f>
        <v>198.40000000000035</v>
      </c>
      <c r="C9" s="4">
        <f>[1]Acide!D10</f>
        <v>0</v>
      </c>
      <c r="D9" s="4">
        <f>[1]FeCl3!D10</f>
        <v>0</v>
      </c>
      <c r="E9" s="4">
        <f>'[1]NaOCl 2 CEB 1'!H10</f>
        <v>835.20000000000209</v>
      </c>
      <c r="F9" s="4">
        <f>'[1]Soude CEB 1'!D10</f>
        <v>0</v>
      </c>
      <c r="G9" s="4">
        <f>'[1]Acide CEB2'!D10</f>
        <v>9.6000000000007191</v>
      </c>
      <c r="H9" s="4">
        <f>[1]SBS!E10</f>
        <v>160.00000000000014</v>
      </c>
      <c r="I9" s="4">
        <f>[1]ASC!D10</f>
        <v>251.99999999999977</v>
      </c>
    </row>
    <row r="10" spans="1:11" ht="15" thickBot="1" x14ac:dyDescent="0.35">
      <c r="A10" s="3">
        <f>'[1]NaOCl Pré'!B11</f>
        <v>45666</v>
      </c>
      <c r="B10" s="23">
        <f>'[1]NaOCl Pré'!D11</f>
        <v>265.60000000000008</v>
      </c>
      <c r="C10" s="4">
        <f>[1]Acide!D11</f>
        <v>0</v>
      </c>
      <c r="D10" s="4">
        <f>[1]FeCl3!D11</f>
        <v>0</v>
      </c>
      <c r="E10" s="4">
        <f>'[1]NaOCl 2 CEB 1'!H11</f>
        <v>723.19999999999845</v>
      </c>
      <c r="F10" s="4">
        <f>'[1]Soude CEB 1'!D11</f>
        <v>0</v>
      </c>
      <c r="G10" s="4">
        <f>'[1]Acide CEB2'!D11</f>
        <v>15.999999999998238</v>
      </c>
      <c r="H10" s="4">
        <f>[1]SBS!E11</f>
        <v>140.80000000000047</v>
      </c>
      <c r="I10" s="4">
        <f>[1]ASC!D11</f>
        <v>286.5</v>
      </c>
    </row>
    <row r="11" spans="1:11" ht="15" thickBot="1" x14ac:dyDescent="0.35">
      <c r="A11" s="3">
        <f>'[1]NaOCl Pré'!B12</f>
        <v>45667</v>
      </c>
      <c r="B11" s="23">
        <f>'[1]NaOCl Pré'!D12</f>
        <v>3.2000000000005357</v>
      </c>
      <c r="C11" s="4">
        <f>[1]Acide!D12</f>
        <v>0</v>
      </c>
      <c r="D11" s="4">
        <f>[1]FeCl3!D12</f>
        <v>0</v>
      </c>
      <c r="E11" s="4">
        <f>'[1]NaOCl 2 CEB 1'!H12</f>
        <v>844.80000000000109</v>
      </c>
      <c r="F11" s="4">
        <f>'[1]Soude CEB 1'!D12</f>
        <v>0</v>
      </c>
      <c r="G11" s="4">
        <f>'[1]Acide CEB2'!D12</f>
        <v>19.200000000001438</v>
      </c>
      <c r="H11" s="4">
        <f>[1]SBS!E12</f>
        <v>44.799999999998619</v>
      </c>
      <c r="I11" s="4">
        <f>[1]ASC!D12</f>
        <v>151</v>
      </c>
    </row>
    <row r="12" spans="1:11" ht="15" thickBot="1" x14ac:dyDescent="0.35">
      <c r="A12" s="3">
        <f>'[1]NaOCl Pré'!B13</f>
        <v>45668</v>
      </c>
      <c r="B12" s="23">
        <f>'[1]NaOCl Pré'!D13</f>
        <v>0</v>
      </c>
      <c r="C12" s="4">
        <f>[1]Acide!D13</f>
        <v>0</v>
      </c>
      <c r="D12" s="4">
        <f>[1]FeCl3!D13</f>
        <v>0</v>
      </c>
      <c r="E12" s="4">
        <f>'[1]NaOCl 2 CEB 1'!H13</f>
        <v>732.80000000000098</v>
      </c>
      <c r="F12" s="4">
        <f>'[1]Soude CEB 1'!D13</f>
        <v>0</v>
      </c>
      <c r="G12" s="4">
        <f>'[1]Acide CEB2'!D13</f>
        <v>19.199999999999662</v>
      </c>
      <c r="H12" s="4">
        <f>[1]SBS!E13</f>
        <v>38.4000000000011</v>
      </c>
      <c r="I12" s="4">
        <f>[1]ASC!D13</f>
        <v>141</v>
      </c>
    </row>
    <row r="13" spans="1:11" ht="15" thickBot="1" x14ac:dyDescent="0.35">
      <c r="A13" s="3">
        <f>'[1]NaOCl Pré'!B14</f>
        <v>45669</v>
      </c>
      <c r="B13" s="23">
        <f>'[1]NaOCl Pré'!D14</f>
        <v>262.39999999999952</v>
      </c>
      <c r="C13" s="4">
        <f>[1]Acide!D14</f>
        <v>0</v>
      </c>
      <c r="D13" s="4">
        <f>[1]FeCl3!D14</f>
        <v>0</v>
      </c>
      <c r="E13" s="4">
        <f>'[1]NaOCl 2 CEB 1'!H14</f>
        <v>783.99999999999886</v>
      </c>
      <c r="F13" s="4">
        <f>'[1]Soude CEB 1'!D14</f>
        <v>0</v>
      </c>
      <c r="G13" s="4">
        <f>'[1]Acide CEB2'!D14</f>
        <v>12.800000000000367</v>
      </c>
      <c r="H13" s="4">
        <f>[1]SBS!E14</f>
        <v>96.000000000000085</v>
      </c>
      <c r="I13" s="4">
        <f>[1]ASC!D14</f>
        <v>167.99999999999926</v>
      </c>
    </row>
    <row r="14" spans="1:11" ht="15" thickBot="1" x14ac:dyDescent="0.35">
      <c r="A14" s="3">
        <f>'[1]NaOCl Pré'!B15</f>
        <v>45670</v>
      </c>
      <c r="B14" s="23">
        <f>'[1]NaOCl Pré'!D15</f>
        <v>249.60000000000093</v>
      </c>
      <c r="C14" s="4">
        <f>[1]Acide!D15</f>
        <v>0</v>
      </c>
      <c r="D14" s="4">
        <f>[1]FeCl3!D15</f>
        <v>0</v>
      </c>
      <c r="E14" s="4">
        <f>'[1]NaOCl 2 CEB 1'!H15</f>
        <v>545.6</v>
      </c>
      <c r="F14" s="4">
        <f>'[1]Soude CEB 1'!D15</f>
        <v>0</v>
      </c>
      <c r="G14" s="4">
        <f>'[1]Acide CEB2'!D15</f>
        <v>25.599999999998957</v>
      </c>
      <c r="H14" s="4">
        <f>[1]SBS!E15</f>
        <v>102.39999999999938</v>
      </c>
      <c r="I14" s="4">
        <f>[1]ASC!D15</f>
        <v>177.00000000000048</v>
      </c>
    </row>
    <row r="15" spans="1:11" ht="15" thickBot="1" x14ac:dyDescent="0.35">
      <c r="A15" s="3">
        <f>'[1]NaOCl Pré'!B16</f>
        <v>45671</v>
      </c>
      <c r="B15" s="23">
        <f>'[1]NaOCl Pré'!D16</f>
        <v>249.59999999999917</v>
      </c>
      <c r="C15" s="4">
        <f>[1]Acide!D16</f>
        <v>0</v>
      </c>
      <c r="D15" s="4">
        <f>[1]FeCl3!D16</f>
        <v>0</v>
      </c>
      <c r="E15" s="4">
        <f>'[1]NaOCl 2 CEB 1'!H16</f>
        <v>521.60000000000298</v>
      </c>
      <c r="F15" s="4">
        <f>'[1]Soude CEB 1'!D16</f>
        <v>0</v>
      </c>
      <c r="G15" s="4">
        <f>'[1]Acide CEB2'!D16</f>
        <v>32.000000000001805</v>
      </c>
      <c r="H15" s="4">
        <f>[1]SBS!E16</f>
        <v>73.600000000000776</v>
      </c>
      <c r="I15" s="4">
        <f>[1]ASC!D16</f>
        <v>172.50000000000031</v>
      </c>
    </row>
    <row r="16" spans="1:11" ht="15" thickBot="1" x14ac:dyDescent="0.35">
      <c r="A16" s="3">
        <f>'[1]NaOCl Pré'!B17</f>
        <v>45672</v>
      </c>
      <c r="B16" s="23">
        <f>'[1]NaOCl Pré'!D17</f>
        <v>249.60000000000005</v>
      </c>
      <c r="C16" s="4">
        <f>[1]Acide!D17</f>
        <v>0</v>
      </c>
      <c r="D16" s="4">
        <f>[1]FeCl3!D17</f>
        <v>0</v>
      </c>
      <c r="E16" s="4">
        <f>'[1]NaOCl 2 CEB 1'!H17</f>
        <v>966.39999999999827</v>
      </c>
      <c r="F16" s="4">
        <f>'[1]Soude CEB 1'!D17</f>
        <v>0</v>
      </c>
      <c r="G16" s="4">
        <f>'[1]Acide CEB2'!D17</f>
        <v>35.199999999999676</v>
      </c>
      <c r="H16" s="4">
        <f>[1]SBS!E17</f>
        <v>144.00000000000011</v>
      </c>
      <c r="I16" s="4">
        <f>[1]ASC!D17</f>
        <v>175.49999999999955</v>
      </c>
    </row>
    <row r="17" spans="1:9" ht="15" thickBot="1" x14ac:dyDescent="0.35">
      <c r="A17" s="3">
        <f>'[1]NaOCl Pré'!B18</f>
        <v>45673</v>
      </c>
      <c r="B17" s="23">
        <f>'[1]NaOCl Pré'!D18</f>
        <v>227.19999999999985</v>
      </c>
      <c r="C17" s="4">
        <f>[1]Acide!D18</f>
        <v>0</v>
      </c>
      <c r="D17" s="4">
        <f>[1]FeCl3!D18</f>
        <v>0</v>
      </c>
      <c r="E17" s="4">
        <f>'[1]NaOCl 2 CEB 1'!H18</f>
        <v>1046.4000000000001</v>
      </c>
      <c r="F17" s="4">
        <f>'[1]Soude CEB 1'!D18</f>
        <v>0</v>
      </c>
      <c r="G17" s="4">
        <f>'[1]Acide CEB2'!D18</f>
        <v>28.800000000000381</v>
      </c>
      <c r="H17" s="4">
        <f>[1]SBS!E18</f>
        <v>2278.3999999999996</v>
      </c>
      <c r="I17" s="4">
        <f>[1]ASC!D18</f>
        <v>274.49999999999977</v>
      </c>
    </row>
    <row r="18" spans="1:9" ht="15" thickBot="1" x14ac:dyDescent="0.35">
      <c r="A18" s="3">
        <f>'[1]NaOCl Pré'!B19</f>
        <v>45674</v>
      </c>
      <c r="B18" s="23">
        <f>'[1]NaOCl Pré'!D19</f>
        <v>224</v>
      </c>
      <c r="C18" s="4">
        <f>[1]Acide!D19</f>
        <v>0</v>
      </c>
      <c r="D18" s="4">
        <f>[1]FeCl3!D19</f>
        <v>0</v>
      </c>
      <c r="E18" s="4">
        <f>'[1]NaOCl 2 CEB 1'!H19</f>
        <v>704.8</v>
      </c>
      <c r="F18" s="4">
        <f>'[1]Soude CEB 1'!D19</f>
        <v>0</v>
      </c>
      <c r="G18" s="4">
        <f>'[1]Acide CEB2'!D19</f>
        <v>19.199999999997885</v>
      </c>
      <c r="H18" s="4">
        <f>[1]SBS!E19</f>
        <v>652.80000000000007</v>
      </c>
      <c r="I18" s="4">
        <f>[1]ASC!D19</f>
        <v>307.50000000000011</v>
      </c>
    </row>
    <row r="19" spans="1:9" ht="15" thickBot="1" x14ac:dyDescent="0.35">
      <c r="A19" s="3">
        <f>'[1]NaOCl Pré'!B20</f>
        <v>45675</v>
      </c>
      <c r="B19" s="23">
        <f>'[1]NaOCl Pré'!D20</f>
        <v>195.19999999999982</v>
      </c>
      <c r="C19" s="4">
        <f>[1]Acide!D20</f>
        <v>0</v>
      </c>
      <c r="D19" s="4">
        <f>[1]FeCl3!D20</f>
        <v>0</v>
      </c>
      <c r="E19" s="4">
        <f>'[1]NaOCl 2 CEB 1'!H20</f>
        <v>246.39999999999418</v>
      </c>
      <c r="F19" s="4">
        <f>'[1]Soude CEB 1'!D20</f>
        <v>0</v>
      </c>
      <c r="G19" s="4">
        <f>'[1]Acide CEB2'!D20</f>
        <v>48.000000000000043</v>
      </c>
      <c r="H19" s="4">
        <f>[1]SBS!E20</f>
        <v>211.19999999999982</v>
      </c>
      <c r="I19" s="4">
        <f>[1]ASC!D20</f>
        <v>217.50000000000026</v>
      </c>
    </row>
    <row r="20" spans="1:9" ht="15" thickBot="1" x14ac:dyDescent="0.35">
      <c r="A20" s="3">
        <f>'[1]NaOCl Pré'!B21</f>
        <v>45676</v>
      </c>
      <c r="B20" s="23">
        <f>'[1]NaOCl Pré'!D21</f>
        <v>214.40000000000126</v>
      </c>
      <c r="C20" s="4">
        <f>[1]Acide!D21</f>
        <v>0</v>
      </c>
      <c r="D20" s="4">
        <f>[1]FeCl3!D21</f>
        <v>0</v>
      </c>
      <c r="E20" s="4">
        <f>'[1]NaOCl 2 CEB 1'!H21</f>
        <v>649.60000000000662</v>
      </c>
      <c r="F20" s="4">
        <f>'[1]Soude CEB 1'!D21</f>
        <v>0</v>
      </c>
      <c r="G20" s="4">
        <f>'[1]Acide CEB2'!D21</f>
        <v>41.600000000000747</v>
      </c>
      <c r="H20" s="4">
        <f>[1]SBS!E21</f>
        <v>252.79999999999882</v>
      </c>
      <c r="I20" s="4">
        <f>[1]ASC!D21</f>
        <v>157.49999999999974</v>
      </c>
    </row>
    <row r="21" spans="1:9" ht="15" thickBot="1" x14ac:dyDescent="0.35">
      <c r="A21" s="3">
        <f>'[1]NaOCl Pré'!B22</f>
        <v>45677</v>
      </c>
      <c r="B21" s="23">
        <f>'[1]NaOCl Pré'!D22</f>
        <v>204.79999999999876</v>
      </c>
      <c r="C21" s="4">
        <f>[1]Acide!D22</f>
        <v>0</v>
      </c>
      <c r="D21" s="4">
        <f>[1]FeCl3!D22</f>
        <v>0</v>
      </c>
      <c r="E21" s="4">
        <f>'[1]NaOCl 2 CEB 1'!H22</f>
        <v>710.39999999999645</v>
      </c>
      <c r="F21" s="4">
        <f>'[1]Soude CEB 1'!D22</f>
        <v>0</v>
      </c>
      <c r="G21" s="4">
        <f>'[1]Acide CEB2'!D22</f>
        <v>83.199999999999719</v>
      </c>
      <c r="H21" s="4">
        <f>[1]SBS!E22</f>
        <v>227.19999999999985</v>
      </c>
      <c r="I21" s="4">
        <f>[1]ASC!D22</f>
        <v>166.50000000000009</v>
      </c>
    </row>
    <row r="22" spans="1:9" ht="15" thickBot="1" x14ac:dyDescent="0.35">
      <c r="A22" s="3">
        <f>'[1]NaOCl Pré'!B23</f>
        <v>45678</v>
      </c>
      <c r="B22" s="23">
        <f>'[1]NaOCl Pré'!D23</f>
        <v>211.20000000000161</v>
      </c>
      <c r="C22" s="4">
        <f>[1]Acide!D23</f>
        <v>0</v>
      </c>
      <c r="D22" s="4">
        <f>[1]FeCl3!D23</f>
        <v>0</v>
      </c>
      <c r="E22" s="4">
        <f>'[1]NaOCl 2 CEB 1'!H23</f>
        <v>780.80000000000291</v>
      </c>
      <c r="F22" s="4">
        <f>'[1]Soude CEB 1'!D23</f>
        <v>0</v>
      </c>
      <c r="G22" s="4">
        <f>'[1]Acide CEB2'!D23</f>
        <v>323.20000000000169</v>
      </c>
      <c r="H22" s="4">
        <f>[1]SBS!E23</f>
        <v>208.00000000000196</v>
      </c>
      <c r="I22" s="4">
        <f>[1]ASC!D23</f>
        <v>172.50000000000031</v>
      </c>
    </row>
    <row r="23" spans="1:9" ht="15" thickBot="1" x14ac:dyDescent="0.35">
      <c r="A23" s="3">
        <f>'[1]NaOCl Pré'!B24</f>
        <v>45679</v>
      </c>
      <c r="B23" s="23">
        <f>'[1]NaOCl Pré'!D24</f>
        <v>201.59999999999911</v>
      </c>
      <c r="C23" s="4">
        <f>[1]Acide!D24</f>
        <v>0</v>
      </c>
      <c r="D23" s="4">
        <f>[1]FeCl3!D24</f>
        <v>0</v>
      </c>
      <c r="E23" s="4">
        <f>'[1]NaOCl 2 CEB 1'!H24</f>
        <v>591.99999999999523</v>
      </c>
      <c r="F23" s="4">
        <f>'[1]Soude CEB 1'!D24</f>
        <v>0</v>
      </c>
      <c r="G23" s="4">
        <f>'[1]Acide CEB2'!D24</f>
        <v>121.59999999999904</v>
      </c>
      <c r="H23" s="4">
        <f>[1]SBS!E24</f>
        <v>140.7999999999987</v>
      </c>
      <c r="I23" s="4">
        <f>[1]ASC!D24</f>
        <v>267.00000000000034</v>
      </c>
    </row>
    <row r="24" spans="1:9" ht="15" thickBot="1" x14ac:dyDescent="0.35">
      <c r="A24" s="3">
        <f>'[1]NaOCl Pré'!B25</f>
        <v>45680</v>
      </c>
      <c r="B24" s="23">
        <f>'[1]NaOCl Pré'!D25</f>
        <v>195.19999999999982</v>
      </c>
      <c r="C24" s="4">
        <f>[1]Acide!D25</f>
        <v>0</v>
      </c>
      <c r="D24" s="4">
        <f>[1]FeCl3!D25</f>
        <v>0</v>
      </c>
      <c r="E24" s="4">
        <f>'[1]NaOCl 2 CEB 1'!H25</f>
        <v>793.60000000000491</v>
      </c>
      <c r="F24" s="4">
        <f>'[1]Soude CEB 1'!D25</f>
        <v>0</v>
      </c>
      <c r="G24" s="4">
        <f>'[1]Acide CEB2'!D25</f>
        <v>25.600000000000733</v>
      </c>
      <c r="H24" s="4">
        <f>[1]SBS!E25</f>
        <v>41.6</v>
      </c>
      <c r="I24" s="4">
        <f>[1]ASC!D25</f>
        <v>310.5</v>
      </c>
    </row>
    <row r="25" spans="1:9" ht="15" thickBot="1" x14ac:dyDescent="0.35">
      <c r="A25" s="3">
        <f>'[1]NaOCl Pré'!B26</f>
        <v>45681</v>
      </c>
      <c r="B25" s="23">
        <f>'[1]NaOCl Pré'!D26</f>
        <v>207.99999999999841</v>
      </c>
      <c r="C25" s="4">
        <f>[1]Acide!D26</f>
        <v>0</v>
      </c>
      <c r="D25" s="4">
        <f>[1]FeCl3!D26</f>
        <v>0</v>
      </c>
      <c r="E25" s="4">
        <f>'[1]NaOCl 2 CEB 1'!H26</f>
        <v>652.79999999999916</v>
      </c>
      <c r="F25" s="4">
        <f>'[1]Soude CEB 1'!D26</f>
        <v>0</v>
      </c>
      <c r="G25" s="4">
        <f>'[1]Acide CEB2'!D26</f>
        <v>160.00000000000014</v>
      </c>
      <c r="H25" s="4">
        <f>[1]SBS!E26</f>
        <v>224.0000000000002</v>
      </c>
      <c r="I25" s="4">
        <f>[1]ASC!D26</f>
        <v>301.50000000000165</v>
      </c>
    </row>
    <row r="26" spans="1:9" ht="15" thickBot="1" x14ac:dyDescent="0.35">
      <c r="A26" s="3">
        <f>'[1]NaOCl Pré'!B27</f>
        <v>45682</v>
      </c>
      <c r="B26" s="23">
        <f>'[1]NaOCl Pré'!D27</f>
        <v>198.39999999999947</v>
      </c>
      <c r="C26" s="4">
        <f>[1]Acide!D27</f>
        <v>0</v>
      </c>
      <c r="D26" s="4">
        <f>[1]FeCl3!D27</f>
        <v>0</v>
      </c>
      <c r="E26" s="4">
        <f>'[1]NaOCl 2 CEB 1'!H27</f>
        <v>624.00000000000057</v>
      </c>
      <c r="F26" s="4">
        <f>'[1]Soude CEB 1'!D27</f>
        <v>0</v>
      </c>
      <c r="G26" s="4">
        <f>'[1]Acide CEB2'!D27</f>
        <v>28.799999999998604</v>
      </c>
      <c r="H26" s="4">
        <f>[1]SBS!E27</f>
        <v>172.80000000000052</v>
      </c>
      <c r="I26" s="4">
        <f>[1]ASC!D27</f>
        <v>323.99999999999983</v>
      </c>
    </row>
    <row r="27" spans="1:9" ht="15" thickBot="1" x14ac:dyDescent="0.35">
      <c r="A27" s="3">
        <f>'[1]NaOCl Pré'!B28</f>
        <v>45683</v>
      </c>
      <c r="B27" s="23">
        <f>'[1]NaOCl Pré'!D28</f>
        <v>195.19999999999982</v>
      </c>
      <c r="C27" s="4">
        <f>[1]Acide!D28</f>
        <v>0</v>
      </c>
      <c r="D27" s="4">
        <f>[1]FeCl3!D28</f>
        <v>0</v>
      </c>
      <c r="E27" s="4">
        <f>'[1]NaOCl 2 CEB 1'!H28</f>
        <v>1321.5999999999983</v>
      </c>
      <c r="F27" s="4">
        <f>'[1]Soude CEB 1'!D28</f>
        <v>0</v>
      </c>
      <c r="G27" s="4">
        <f>'[1]Acide CEB2'!D28</f>
        <v>-124.80000000000047</v>
      </c>
      <c r="H27" s="4">
        <f>[1]SBS!E28</f>
        <v>160.00000000000014</v>
      </c>
      <c r="I27" s="4">
        <f>[1]ASC!D28</f>
        <v>304.49999999999909</v>
      </c>
    </row>
    <row r="28" spans="1:9" ht="15" thickBot="1" x14ac:dyDescent="0.35">
      <c r="A28" s="3">
        <f>'[1]NaOCl Pré'!B29</f>
        <v>45684</v>
      </c>
      <c r="B28" s="23">
        <f>'[1]NaOCl Pré'!D29</f>
        <v>281.60000000000093</v>
      </c>
      <c r="C28" s="4">
        <f>[1]Acide!D29</f>
        <v>0</v>
      </c>
      <c r="D28" s="4">
        <f>[1]FeCl3!D29</f>
        <v>0</v>
      </c>
      <c r="E28" s="4">
        <f>'[1]NaOCl 2 CEB 1'!H29</f>
        <v>620.79999999999916</v>
      </c>
      <c r="F28" s="4">
        <f>'[1]Soude CEB 1'!D29</f>
        <v>0</v>
      </c>
      <c r="G28" s="4">
        <f>'[1]Acide CEB2'!D29</f>
        <v>-419.20000000000005</v>
      </c>
      <c r="H28" s="4">
        <f>[1]SBS!E29</f>
        <v>192.00000000000017</v>
      </c>
      <c r="I28" s="4">
        <f>[1]ASC!D29</f>
        <v>316.50000000000045</v>
      </c>
    </row>
    <row r="29" spans="1:9" ht="15" thickBot="1" x14ac:dyDescent="0.35">
      <c r="A29" s="3">
        <f>'[1]NaOCl Pré'!B30</f>
        <v>45685</v>
      </c>
      <c r="B29" s="23">
        <f>'[1]NaOCl Pré'!D30</f>
        <v>342.40000000000134</v>
      </c>
      <c r="C29" s="4">
        <f>[1]Acide!D30</f>
        <v>0</v>
      </c>
      <c r="D29" s="4">
        <f>[1]FeCl3!D30</f>
        <v>0</v>
      </c>
      <c r="E29" s="4">
        <f>'[1]NaOCl 2 CEB 1'!H30</f>
        <v>806.40000000000009</v>
      </c>
      <c r="F29" s="4">
        <f>'[1]Soude CEB 1'!D30</f>
        <v>0</v>
      </c>
      <c r="G29" s="4">
        <f>'[1]Acide CEB2'!D30</f>
        <v>-121.59999999999904</v>
      </c>
      <c r="H29" s="4">
        <f>[1]SBS!E30</f>
        <v>105.59999999999903</v>
      </c>
      <c r="I29" s="4">
        <f>[1]ASC!D30</f>
        <v>311.99999999999937</v>
      </c>
    </row>
    <row r="30" spans="1:9" ht="15" thickBot="1" x14ac:dyDescent="0.35">
      <c r="A30" s="3">
        <f>'[1]NaOCl Pré'!B31</f>
        <v>45686</v>
      </c>
      <c r="B30" s="23">
        <f>'[1]NaOCl Pré'!D31</f>
        <v>240.00000000000023</v>
      </c>
      <c r="C30" s="4">
        <f>[1]Acide!D31</f>
        <v>0</v>
      </c>
      <c r="D30" s="4">
        <f>[1]FeCl3!D31</f>
        <v>0</v>
      </c>
      <c r="E30" s="4">
        <f>'[1]NaOCl 2 CEB 1'!H31</f>
        <v>857.6000000000015</v>
      </c>
      <c r="F30" s="4">
        <f>'[1]Soude CEB 1'!D31</f>
        <v>0</v>
      </c>
      <c r="G30" s="4">
        <f>'[1]Acide CEB2'!D31</f>
        <v>-339.19999999999993</v>
      </c>
      <c r="H30" s="4">
        <f>[1]SBS!E31</f>
        <v>131.20000000000152</v>
      </c>
      <c r="I30" s="4">
        <f>[1]ASC!D31</f>
        <v>307.50000000000011</v>
      </c>
    </row>
    <row r="31" spans="1:9" ht="15" thickBot="1" x14ac:dyDescent="0.35">
      <c r="A31" s="3">
        <f>'[1]NaOCl Pré'!B32</f>
        <v>45687</v>
      </c>
      <c r="B31" s="23">
        <f>'[1]NaOCl Pré'!D32</f>
        <v>153.59999999999906</v>
      </c>
      <c r="C31" s="4">
        <f>[1]Acide!D32</f>
        <v>0</v>
      </c>
      <c r="D31" s="4">
        <f>[1]FeCl3!D32</f>
        <v>0</v>
      </c>
      <c r="E31" s="4">
        <f>'[1]NaOCl 2 CEB 1'!H32</f>
        <v>662.39999999999804</v>
      </c>
      <c r="F31" s="4">
        <f>'[1]Soude CEB 1'!D32</f>
        <v>0</v>
      </c>
      <c r="G31" s="4">
        <f>'[1]Acide CEB2'!D32</f>
        <v>22.399999999999309</v>
      </c>
      <c r="H31" s="4">
        <f>[1]SBS!E32</f>
        <v>67.199999999999704</v>
      </c>
      <c r="I31" s="4">
        <f>[1]ASC!D32</f>
        <v>307.50000000000011</v>
      </c>
    </row>
    <row r="32" spans="1:9" ht="15" thickBot="1" x14ac:dyDescent="0.35">
      <c r="A32" s="3">
        <f>'[1]NaOCl Pré'!B33</f>
        <v>45688</v>
      </c>
      <c r="B32" s="23">
        <f>'[1]NaOCl Pré'!D33</f>
        <v>169.59999999999908</v>
      </c>
      <c r="C32" s="4">
        <f>[1]Acide!D33</f>
        <v>0</v>
      </c>
      <c r="D32" s="4">
        <f>[1]FeCl3!D33</f>
        <v>0</v>
      </c>
      <c r="E32" s="4">
        <f>'[1]NaOCl 2 CEB 1'!H33</f>
        <v>646.39999999999986</v>
      </c>
      <c r="F32" s="4">
        <f>'[1]Soude CEB 1'!D33</f>
        <v>0</v>
      </c>
      <c r="G32" s="4">
        <f>'[1]Acide CEB2'!D33</f>
        <v>22.400000000001086</v>
      </c>
      <c r="H32" s="4">
        <f>[1]SBS!E33</f>
        <v>134.39999999999941</v>
      </c>
      <c r="I32" s="4">
        <f>[1]ASC!D33</f>
        <v>328.5</v>
      </c>
    </row>
    <row r="33" spans="1:9" ht="15" thickBot="1" x14ac:dyDescent="0.35">
      <c r="A33" s="3">
        <f>'[1]NaOCl Pré'!B34</f>
        <v>45689</v>
      </c>
      <c r="B33" s="23">
        <f>'[1]NaOCl Pré'!D34</f>
        <v>227.20000000000164</v>
      </c>
      <c r="C33" s="4">
        <f>[1]Acide!D34</f>
        <v>0</v>
      </c>
      <c r="D33" s="4">
        <f>[1]FeCl3!D34</f>
        <v>0</v>
      </c>
      <c r="E33" s="4">
        <f>'[1]NaOCl 2 CEB 1'!H34</f>
        <v>697.60000000000127</v>
      </c>
      <c r="F33" s="4">
        <f>'[1]Soude CEB 1'!D34</f>
        <v>0</v>
      </c>
      <c r="G33" s="4">
        <f>'[1]Acide CEB2'!D34</f>
        <v>0</v>
      </c>
      <c r="H33" s="4">
        <f>[1]SBS!E34</f>
        <v>156.80000000000001</v>
      </c>
      <c r="I33" s="4">
        <f>[1]ASC!D34</f>
        <v>300.00000000000028</v>
      </c>
    </row>
    <row r="34" spans="1:9" ht="15" thickBot="1" x14ac:dyDescent="0.35">
      <c r="A34" s="3">
        <f>'[1]NaOCl Pré'!B35</f>
        <v>45690</v>
      </c>
      <c r="B34" s="23">
        <f>'[1]NaOCl Pré'!D35</f>
        <v>185.59999999999911</v>
      </c>
      <c r="C34" s="4">
        <f>[1]Acide!D35</f>
        <v>0</v>
      </c>
      <c r="D34" s="4">
        <f>[1]FeCl3!D35</f>
        <v>0</v>
      </c>
      <c r="E34" s="4">
        <f>'[1]NaOCl 2 CEB 1'!H35</f>
        <v>671.99999999999886</v>
      </c>
      <c r="F34" s="4">
        <f>'[1]Soude CEB 1'!D35</f>
        <v>0</v>
      </c>
      <c r="G34" s="4">
        <f>'[1]Acide CEB2'!D35</f>
        <v>0</v>
      </c>
      <c r="H34" s="4">
        <f>[1]SBS!E35</f>
        <v>137.59999999999906</v>
      </c>
      <c r="I34" s="4">
        <f>[1]ASC!D35</f>
        <v>319.49999999999966</v>
      </c>
    </row>
    <row r="35" spans="1:9" ht="15" thickBot="1" x14ac:dyDescent="0.35">
      <c r="A35" s="3">
        <f>'[1]NaOCl Pré'!B36</f>
        <v>45691</v>
      </c>
      <c r="B35" s="23">
        <f>'[1]NaOCl Pré'!D36</f>
        <v>137.59999999999906</v>
      </c>
      <c r="C35" s="4">
        <f>[1]Acide!D36</f>
        <v>0</v>
      </c>
      <c r="D35" s="4">
        <f>[1]FeCl3!D36</f>
        <v>0</v>
      </c>
      <c r="E35" s="4">
        <f>'[1]NaOCl 2 CEB 1'!H36</f>
        <v>921.6000000000015</v>
      </c>
      <c r="F35" s="4">
        <f>'[1]Soude CEB 1'!D36</f>
        <v>0</v>
      </c>
      <c r="G35" s="4">
        <f>'[1]Acide CEB2'!D36</f>
        <v>0</v>
      </c>
      <c r="H35" s="4">
        <f>[1]SBS!E36</f>
        <v>236.6</v>
      </c>
      <c r="I35" s="4">
        <f>[1]ASC!D36</f>
        <v>320.90000000000003</v>
      </c>
    </row>
    <row r="36" spans="1:9" ht="15" thickBot="1" x14ac:dyDescent="0.35">
      <c r="A36" s="3">
        <f>'[1]NaOCl Pré'!B37</f>
        <v>45692</v>
      </c>
      <c r="B36" s="23">
        <f>'[1]NaOCl Pré'!D37</f>
        <v>70.400000000002905</v>
      </c>
      <c r="C36" s="4">
        <f>[1]Acide!D37</f>
        <v>0</v>
      </c>
      <c r="D36" s="4">
        <f>[1]FeCl3!D37</f>
        <v>0</v>
      </c>
      <c r="E36" s="4">
        <f>'[1]NaOCl 2 CEB 1'!H37</f>
        <v>822.40000000000009</v>
      </c>
      <c r="F36" s="4">
        <f>'[1]Soude CEB 1'!D37</f>
        <v>0</v>
      </c>
      <c r="G36" s="4">
        <f>'[1]Acide CEB2'!D37</f>
        <v>0</v>
      </c>
      <c r="H36" s="4">
        <f>[1]SBS!E37</f>
        <v>163.6</v>
      </c>
      <c r="I36" s="4">
        <f>[1]ASC!D37</f>
        <v>328.49999999999915</v>
      </c>
    </row>
    <row r="37" spans="1:9" ht="15" thickBot="1" x14ac:dyDescent="0.35">
      <c r="A37" s="3">
        <f>'[1]NaOCl Pré'!B38</f>
        <v>45693</v>
      </c>
      <c r="B37" s="23">
        <f>'[1]NaOCl Pré'!D38</f>
        <v>70.399999999999352</v>
      </c>
      <c r="C37" s="4">
        <f>[1]Acide!D38</f>
        <v>0</v>
      </c>
      <c r="D37" s="4">
        <f>[1]FeCl3!D38</f>
        <v>0</v>
      </c>
      <c r="E37" s="4">
        <f>'[1]NaOCl 2 CEB 1'!H38</f>
        <v>643.20000000000027</v>
      </c>
      <c r="F37" s="4">
        <f>'[1]Soude CEB 1'!D38</f>
        <v>0</v>
      </c>
      <c r="G37" s="4">
        <f>'[1]Acide CEB2'!D38</f>
        <v>0</v>
      </c>
      <c r="H37" s="4">
        <f>[1]SBS!E38</f>
        <v>99.199999999999733</v>
      </c>
      <c r="I37" s="4">
        <f>[1]ASC!D38</f>
        <v>334.50000000000205</v>
      </c>
    </row>
    <row r="38" spans="1:9" ht="15" thickBot="1" x14ac:dyDescent="0.35">
      <c r="A38" s="3">
        <f>'[1]NaOCl Pré'!B39</f>
        <v>45694</v>
      </c>
      <c r="B38" s="23">
        <f>'[1]NaOCl Pré'!D39</f>
        <v>303.99999999999852</v>
      </c>
      <c r="C38" s="4">
        <f>[1]Acide!D39</f>
        <v>0</v>
      </c>
      <c r="D38" s="4">
        <f>[1]FeCl3!D39</f>
        <v>0</v>
      </c>
      <c r="E38" s="4">
        <f>'[1]NaOCl 2 CEB 1'!H39</f>
        <v>604.20000000000005</v>
      </c>
      <c r="F38" s="4">
        <f>'[1]Soude CEB 1'!D39</f>
        <v>0</v>
      </c>
      <c r="G38" s="4">
        <f>'[1]Acide CEB2'!D39</f>
        <v>0</v>
      </c>
      <c r="H38" s="4">
        <f>[1]SBS!E39</f>
        <v>128.00000000000011</v>
      </c>
      <c r="I38" s="4">
        <f>[1]ASC!D39</f>
        <v>317.99999999999875</v>
      </c>
    </row>
    <row r="39" spans="1:9" ht="15" thickBot="1" x14ac:dyDescent="0.35">
      <c r="A39" s="3">
        <f>'[1]NaOCl Pré'!B40</f>
        <v>45695</v>
      </c>
      <c r="B39" s="23">
        <f>'[1]NaOCl Pré'!D40</f>
        <v>924.79999999999939</v>
      </c>
      <c r="C39" s="4">
        <f>[1]Acide!D40</f>
        <v>0</v>
      </c>
      <c r="D39" s="4">
        <f>[1]FeCl3!D40</f>
        <v>0</v>
      </c>
      <c r="E39" s="4">
        <f>'[1]NaOCl 2 CEB 1'!H40</f>
        <v>537.60000000000127</v>
      </c>
      <c r="F39" s="4">
        <f>'[1]Soude CEB 1'!D40</f>
        <v>0</v>
      </c>
      <c r="G39" s="4">
        <f>'[1]Acide CEB2'!D40</f>
        <v>0</v>
      </c>
      <c r="H39" s="4">
        <f>[1]SBS!E40</f>
        <v>156.80000000000049</v>
      </c>
      <c r="I39" s="4">
        <f>[1]ASC!D40</f>
        <v>320.99999999999972</v>
      </c>
    </row>
    <row r="40" spans="1:9" ht="15" thickBot="1" x14ac:dyDescent="0.35">
      <c r="A40" s="3">
        <f>'[1]NaOCl Pré'!B41</f>
        <v>45696</v>
      </c>
      <c r="B40" s="23">
        <f>'[1]NaOCl Pré'!D41</f>
        <v>38.400000000002876</v>
      </c>
      <c r="C40" s="4">
        <f>[1]Acide!D41</f>
        <v>0</v>
      </c>
      <c r="D40" s="4">
        <f>[1]FeCl3!D41</f>
        <v>0</v>
      </c>
      <c r="E40" s="4">
        <f>'[1]NaOCl 2 CEB 1'!H41</f>
        <v>710.39999999999986</v>
      </c>
      <c r="F40" s="4">
        <f>'[1]Soude CEB 1'!D41</f>
        <v>0</v>
      </c>
      <c r="G40" s="4">
        <f>'[1]Acide CEB2'!D41</f>
        <v>0</v>
      </c>
      <c r="H40" s="4">
        <f>[1]SBS!E41</f>
        <v>156.80000000000049</v>
      </c>
      <c r="I40" s="4">
        <f>[1]ASC!D41</f>
        <v>307.50000000000011</v>
      </c>
    </row>
    <row r="41" spans="1:9" ht="15" thickBot="1" x14ac:dyDescent="0.35">
      <c r="A41" s="3">
        <f>'[1]NaOCl Pré'!B42</f>
        <v>45697</v>
      </c>
      <c r="B41" s="23">
        <f>'[1]NaOCl Pré'!D42</f>
        <v>124.79999999999691</v>
      </c>
      <c r="C41" s="4">
        <f>[1]Acide!D42</f>
        <v>0</v>
      </c>
      <c r="D41" s="4">
        <f>[1]FeCl3!D42</f>
        <v>0</v>
      </c>
      <c r="E41" s="4">
        <f>'[1]NaOCl 2 CEB 1'!H42</f>
        <v>624.00000000000057</v>
      </c>
      <c r="F41" s="4">
        <f>'[1]Soude CEB 1'!D42</f>
        <v>0</v>
      </c>
      <c r="G41" s="4">
        <f>'[1]Acide CEB2'!D42</f>
        <v>0</v>
      </c>
      <c r="H41" s="4">
        <f>[1]SBS!E42</f>
        <v>57.600000000000762</v>
      </c>
      <c r="I41" s="4">
        <f>[1]ASC!D42</f>
        <v>322.50000000000068</v>
      </c>
    </row>
    <row r="42" spans="1:9" ht="15" thickBot="1" x14ac:dyDescent="0.35">
      <c r="A42" s="3">
        <f>'[1]NaOCl Pré'!B43</f>
        <v>45698</v>
      </c>
      <c r="B42" s="23">
        <f>'[1]NaOCl Pré'!D43</f>
        <v>192.00000000000017</v>
      </c>
      <c r="C42" s="4">
        <f>[1]Acide!D43</f>
        <v>0</v>
      </c>
      <c r="D42" s="4">
        <f>[1]FeCl3!D43</f>
        <v>0</v>
      </c>
      <c r="E42" s="4">
        <f>'[1]NaOCl 2 CEB 1'!H43</f>
        <v>902.39999999999827</v>
      </c>
      <c r="F42" s="4">
        <f>'[1]Soude CEB 1'!D43</f>
        <v>0</v>
      </c>
      <c r="G42" s="4">
        <f>'[1]Acide CEB2'!D43</f>
        <v>0</v>
      </c>
      <c r="H42" s="4">
        <f>[1]SBS!E43</f>
        <v>300.79999999999882</v>
      </c>
      <c r="I42" s="4">
        <f>[1]ASC!D43</f>
        <v>167.99999999999972</v>
      </c>
    </row>
    <row r="43" spans="1:9" ht="15" thickBot="1" x14ac:dyDescent="0.35">
      <c r="A43" s="3">
        <f>'[1]NaOCl Pré'!B44</f>
        <v>45699</v>
      </c>
      <c r="B43" s="23">
        <f>'[1]NaOCl Pré'!D44</f>
        <v>220.80000000000234</v>
      </c>
      <c r="C43" s="4">
        <f>[1]Acide!D44</f>
        <v>0</v>
      </c>
      <c r="D43" s="4">
        <f>[1]FeCl3!D44</f>
        <v>0</v>
      </c>
      <c r="E43" s="4">
        <f>'[1]NaOCl 2 CEB 1'!H44</f>
        <v>624.00000000000227</v>
      </c>
      <c r="F43" s="4">
        <f>'[1]Soude CEB 1'!D44</f>
        <v>0</v>
      </c>
      <c r="G43" s="4">
        <f>'[1]Acide CEB2'!D44</f>
        <v>0</v>
      </c>
      <c r="H43" s="4">
        <f>[1]SBS!E44</f>
        <v>35.199999999999676</v>
      </c>
      <c r="I43" s="4">
        <f>[1]ASC!D44</f>
        <v>468</v>
      </c>
    </row>
    <row r="44" spans="1:9" ht="15" thickBot="1" x14ac:dyDescent="0.35">
      <c r="A44" s="3">
        <f>'[1]NaOCl Pré'!B45</f>
        <v>45700</v>
      </c>
      <c r="B44" s="23">
        <f>'[1]NaOCl Pré'!D45</f>
        <v>153.59999999999906</v>
      </c>
      <c r="C44" s="4">
        <f>[1]Acide!D45</f>
        <v>0</v>
      </c>
      <c r="D44" s="4">
        <f>[1]FeCl3!D45</f>
        <v>0</v>
      </c>
      <c r="E44" s="4">
        <f>'[1]NaOCl 2 CEB 1'!H45</f>
        <v>438.39999999999793</v>
      </c>
      <c r="F44" s="4">
        <f>'[1]Soude CEB 1'!D45</f>
        <v>0</v>
      </c>
      <c r="G44" s="4">
        <f>'[1]Acide CEB2'!D45</f>
        <v>0</v>
      </c>
      <c r="H44" s="4">
        <f>[1]SBS!E45</f>
        <v>255.99999999999847</v>
      </c>
      <c r="I44" s="4">
        <f>[1]ASC!D45</f>
        <v>132</v>
      </c>
    </row>
    <row r="45" spans="1:9" ht="15" thickBot="1" x14ac:dyDescent="0.35">
      <c r="A45" s="3">
        <f>'[1]NaOCl Pré'!B46</f>
        <v>45701</v>
      </c>
      <c r="B45" s="23">
        <f>'[1]NaOCl Pré'!D46</f>
        <v>172.79999999999873</v>
      </c>
      <c r="C45" s="4">
        <f>[1]Acide!D46</f>
        <v>0</v>
      </c>
      <c r="D45" s="4">
        <f>[1]FeCl3!D46</f>
        <v>0</v>
      </c>
      <c r="E45" s="4">
        <f>'[1]NaOCl 2 CEB 1'!H46</f>
        <v>1030.4000000000001</v>
      </c>
      <c r="F45" s="4">
        <f>'[1]Soude CEB 1'!D46</f>
        <v>0</v>
      </c>
      <c r="G45" s="4">
        <f>'[1]Acide CEB2'!D46</f>
        <v>16.000000000000014</v>
      </c>
      <c r="H45" s="4">
        <f>[1]SBS!E46</f>
        <v>195.19999999999982</v>
      </c>
      <c r="I45" s="4">
        <f>[1]ASC!D46</f>
        <v>326.99999999999994</v>
      </c>
    </row>
    <row r="46" spans="1:9" ht="15" thickBot="1" x14ac:dyDescent="0.35">
      <c r="A46" s="3">
        <f>'[1]NaOCl Pré'!B47</f>
        <v>45702</v>
      </c>
      <c r="B46" s="23">
        <f>'[1]NaOCl Pré'!D47</f>
        <v>198.40000000000302</v>
      </c>
      <c r="C46" s="4">
        <f>[1]Acide!D47</f>
        <v>0</v>
      </c>
      <c r="D46" s="4">
        <f>[1]FeCl3!D47</f>
        <v>0</v>
      </c>
      <c r="E46" s="4">
        <f>'[1]NaOCl 2 CEB 1'!H47</f>
        <v>659.20000000000027</v>
      </c>
      <c r="F46" s="4">
        <f>'[1]Soude CEB 1'!D47</f>
        <v>0</v>
      </c>
      <c r="G46" s="4">
        <f>'[1]Acide CEB2'!D47</f>
        <v>41.600000000000747</v>
      </c>
      <c r="H46" s="4">
        <f>[1]SBS!E47</f>
        <v>163.20000000000158</v>
      </c>
      <c r="I46" s="4">
        <f>[1]ASC!D47</f>
        <v>309.00000000000017</v>
      </c>
    </row>
    <row r="47" spans="1:9" ht="15" thickBot="1" x14ac:dyDescent="0.35">
      <c r="A47" s="3">
        <f>'[1]NaOCl Pré'!B48</f>
        <v>45703</v>
      </c>
      <c r="B47" s="23">
        <f>'[1]NaOCl Pré'!D48</f>
        <v>207.99999999999841</v>
      </c>
      <c r="C47" s="4">
        <f>[1]Acide!D48</f>
        <v>0</v>
      </c>
      <c r="D47" s="4">
        <f>[1]FeCl3!D48</f>
        <v>0</v>
      </c>
      <c r="E47" s="4">
        <f>'[1]NaOCl 2 CEB 1'!H48</f>
        <v>806.4000000000018</v>
      </c>
      <c r="F47" s="4">
        <f>'[1]Soude CEB 1'!D48</f>
        <v>0</v>
      </c>
      <c r="G47" s="4">
        <f>'[1]Acide CEB2'!D48</f>
        <v>-6.4000000000010715</v>
      </c>
      <c r="H47" s="4">
        <f>[1]SBS!E48</f>
        <v>115.19999999999975</v>
      </c>
      <c r="I47" s="4">
        <f>[1]ASC!D48</f>
        <v>311.99999999999937</v>
      </c>
    </row>
    <row r="48" spans="1:9" ht="15" thickBot="1" x14ac:dyDescent="0.35">
      <c r="A48" s="3">
        <f>'[1]NaOCl Pré'!B49</f>
        <v>45704</v>
      </c>
      <c r="B48" s="23">
        <f>'[1]NaOCl Pré'!D49</f>
        <v>201.59999999999911</v>
      </c>
      <c r="C48" s="4">
        <f>[1]Acide!D49</f>
        <v>0</v>
      </c>
      <c r="D48" s="4">
        <f>[1]FeCl3!D49</f>
        <v>0</v>
      </c>
      <c r="E48" s="4">
        <f>'[1]NaOCl 2 CEB 1'!H49</f>
        <v>566.39999999999623</v>
      </c>
      <c r="F48" s="4">
        <f>'[1]Soude CEB 1'!D49</f>
        <v>0</v>
      </c>
      <c r="G48" s="4">
        <f>'[1]Acide CEB2'!D49</f>
        <v>0</v>
      </c>
      <c r="H48" s="4">
        <f>[1]SBS!E49</f>
        <v>118.39999999999939</v>
      </c>
      <c r="I48" s="4">
        <f>[1]ASC!D49</f>
        <v>321.00000000000063</v>
      </c>
    </row>
    <row r="49" spans="1:9" ht="15" thickBot="1" x14ac:dyDescent="0.35">
      <c r="A49" s="3">
        <f>'[1]NaOCl Pré'!B50</f>
        <v>45705</v>
      </c>
      <c r="B49" s="23">
        <f>'[1]NaOCl Pré'!D50</f>
        <v>201.60000000000088</v>
      </c>
      <c r="C49" s="4">
        <f>[1]Acide!D50</f>
        <v>0</v>
      </c>
      <c r="D49" s="4">
        <f>[1]FeCl3!D50</f>
        <v>0</v>
      </c>
      <c r="E49" s="4">
        <f>'[1]NaOCl 2 CEB 1'!H50</f>
        <v>617.60000000000309</v>
      </c>
      <c r="F49" s="4">
        <f>'[1]Soude CEB 1'!D50</f>
        <v>0</v>
      </c>
      <c r="G49" s="4">
        <f>'[1]Acide CEB2'!D50</f>
        <v>41.600000000000747</v>
      </c>
      <c r="H49" s="4">
        <f>[1]SBS!E50</f>
        <v>134.40000000000117</v>
      </c>
      <c r="I49" s="4">
        <f>[1]ASC!D50</f>
        <v>300</v>
      </c>
    </row>
    <row r="50" spans="1:9" ht="15" thickBot="1" x14ac:dyDescent="0.35">
      <c r="A50" s="3">
        <f>'[1]NaOCl Pré'!B51</f>
        <v>45706</v>
      </c>
      <c r="B50" s="23">
        <f>'[1]NaOCl Pré'!D51</f>
        <v>214.39999999999947</v>
      </c>
      <c r="C50" s="4">
        <f>[1]Acide!D51</f>
        <v>0</v>
      </c>
      <c r="D50" s="4">
        <f>[1]FeCl3!D51</f>
        <v>0</v>
      </c>
      <c r="E50" s="4">
        <f>'[1]NaOCl 2 CEB 1'!H51</f>
        <v>767.99999999999886</v>
      </c>
      <c r="F50" s="4">
        <f>'[1]Soude CEB 1'!D51</f>
        <v>0</v>
      </c>
      <c r="G50" s="4">
        <f>'[1]Acide CEB2'!D51</f>
        <v>9.6000000000007191</v>
      </c>
      <c r="H50" s="4">
        <f>[1]SBS!E51</f>
        <v>134.40000000000117</v>
      </c>
      <c r="I50" s="4">
        <f>[1]ASC!D51</f>
        <v>304.5</v>
      </c>
    </row>
    <row r="51" spans="1:9" ht="15" thickBot="1" x14ac:dyDescent="0.35">
      <c r="A51" s="3">
        <f>'[1]NaOCl Pré'!B52</f>
        <v>45707</v>
      </c>
      <c r="B51" s="23">
        <f>'[1]NaOCl Pré'!D52</f>
        <v>204.80000000000052</v>
      </c>
      <c r="C51" s="4">
        <f>[1]Acide!D52</f>
        <v>0</v>
      </c>
      <c r="D51" s="4">
        <f>[1]FeCl3!D52</f>
        <v>0</v>
      </c>
      <c r="E51" s="4">
        <f>'[1]NaOCl 2 CEB 1'!H52</f>
        <v>640.00000000000057</v>
      </c>
      <c r="F51" s="4">
        <f>'[1]Soude CEB 1'!D52</f>
        <v>0</v>
      </c>
      <c r="G51" s="4">
        <f>'[1]Acide CEB2'!D52</f>
        <v>9.5999999999971664</v>
      </c>
      <c r="H51" s="4">
        <f>[1]SBS!E52</f>
        <v>70.399999999999352</v>
      </c>
      <c r="I51" s="4">
        <f>[1]ASC!D52</f>
        <v>307.5</v>
      </c>
    </row>
    <row r="52" spans="1:9" ht="15" thickBot="1" x14ac:dyDescent="0.35">
      <c r="A52" s="3">
        <f>'[1]NaOCl Pré'!B53</f>
        <v>45708</v>
      </c>
      <c r="B52" s="23">
        <f>'[1]NaOCl Pré'!D53</f>
        <v>230.39999999999949</v>
      </c>
      <c r="C52" s="4">
        <f>[1]Acide!D53</f>
        <v>0</v>
      </c>
      <c r="D52" s="4">
        <f>[1]FeCl3!D53</f>
        <v>0</v>
      </c>
      <c r="E52" s="4">
        <f>'[1]NaOCl 2 CEB 1'!H53</f>
        <v>844.79999999999927</v>
      </c>
      <c r="F52" s="4">
        <f>'[1]Soude CEB 1'!D53</f>
        <v>0</v>
      </c>
      <c r="G52" s="4">
        <f>'[1]Acide CEB2'!D53</f>
        <v>28.800000000002157</v>
      </c>
      <c r="H52" s="4">
        <f>[1]SBS!E53</f>
        <v>112.0000000000001</v>
      </c>
      <c r="I52" s="4">
        <f>[1]ASC!D53</f>
        <v>326.99999999999909</v>
      </c>
    </row>
    <row r="53" spans="1:9" ht="15" thickBot="1" x14ac:dyDescent="0.35">
      <c r="A53" s="3">
        <f>'[1]NaOCl Pré'!B54</f>
        <v>45709</v>
      </c>
      <c r="B53" s="23">
        <f>'[1]NaOCl Pré'!D54</f>
        <v>320.00000000000028</v>
      </c>
      <c r="C53" s="4">
        <f>[1]Acide!D54</f>
        <v>0</v>
      </c>
      <c r="D53" s="4">
        <f>[1]FeCl3!D54</f>
        <v>0</v>
      </c>
      <c r="E53" s="4">
        <f>'[1]NaOCl 2 CEB 1'!H54</f>
        <v>710.4</v>
      </c>
      <c r="F53" s="4">
        <f>'[1]Soude CEB 1'!D54</f>
        <v>0</v>
      </c>
      <c r="G53" s="4">
        <f>'[1]Acide CEB2'!D54</f>
        <v>12.79999999999859</v>
      </c>
      <c r="H53" s="4">
        <f>[1]SBS!E54</f>
        <v>57.599999999998985</v>
      </c>
      <c r="I53" s="4">
        <f>[1]ASC!D54</f>
        <v>342.00000000000051</v>
      </c>
    </row>
    <row r="54" spans="1:9" ht="15" thickBot="1" x14ac:dyDescent="0.35">
      <c r="A54" s="3">
        <f>'[1]NaOCl Pré'!B55</f>
        <v>45710</v>
      </c>
      <c r="B54" s="23">
        <f>'[1]NaOCl Pré'!D55</f>
        <v>204.80000000000052</v>
      </c>
      <c r="C54" s="4">
        <f>[1]Acide!D55</f>
        <v>0</v>
      </c>
      <c r="D54" s="4">
        <f>[1]FeCl3!D55</f>
        <v>0</v>
      </c>
      <c r="E54" s="4">
        <f>'[1]NaOCl 2 CEB 1'!H55</f>
        <v>620.80000000000086</v>
      </c>
      <c r="F54" s="4">
        <f>'[1]Soude CEB 1'!D55</f>
        <v>0</v>
      </c>
      <c r="G54" s="4">
        <f>'[1]Acide CEB2'!D55</f>
        <v>9.6000000000007191</v>
      </c>
      <c r="H54" s="4">
        <f>[1]SBS!E55</f>
        <v>304.00000000000028</v>
      </c>
      <c r="I54" s="4">
        <f>[1]ASC!D55</f>
        <v>285.00000000000011</v>
      </c>
    </row>
    <row r="55" spans="1:9" ht="15" thickBot="1" x14ac:dyDescent="0.35">
      <c r="A55" s="3">
        <f>'[1]NaOCl Pré'!B56</f>
        <v>45711</v>
      </c>
      <c r="B55" s="23">
        <f>'[1]NaOCl Pré'!D56</f>
        <v>156.7999999999987</v>
      </c>
      <c r="C55" s="4">
        <f>[1]Acide!D56</f>
        <v>0</v>
      </c>
      <c r="D55" s="4">
        <f>[1]FeCl3!D56</f>
        <v>0</v>
      </c>
      <c r="E55" s="4">
        <f>'[1]NaOCl 2 CEB 1'!H56</f>
        <v>431.99999999999864</v>
      </c>
      <c r="F55" s="4">
        <f>'[1]Soude CEB 1'!D56</f>
        <v>0</v>
      </c>
      <c r="G55" s="4">
        <f>'[1]Acide CEB2'!D56</f>
        <v>35.199999999999676</v>
      </c>
      <c r="H55" s="4">
        <f>[1]SBS!E56</f>
        <v>2092.7999999999988</v>
      </c>
      <c r="I55" s="4">
        <f>[1]ASC!D56</f>
        <v>342.00000000000051</v>
      </c>
    </row>
    <row r="56" spans="1:9" ht="15" thickBot="1" x14ac:dyDescent="0.35">
      <c r="A56" s="3">
        <f>'[1]NaOCl Pré'!B57</f>
        <v>45712</v>
      </c>
      <c r="B56" s="23">
        <f>'[1]NaOCl Pré'!D57</f>
        <v>208.00000000000017</v>
      </c>
      <c r="C56" s="4">
        <f>[1]Acide!D57</f>
        <v>0</v>
      </c>
      <c r="D56" s="4">
        <f>[1]FeCl3!D57</f>
        <v>0</v>
      </c>
      <c r="E56" s="4">
        <f>'[1]NaOCl 2 CEB 1'!H57</f>
        <v>624.00000000000227</v>
      </c>
      <c r="F56" s="4">
        <f>'[1]Soude CEB 1'!D57</f>
        <v>0</v>
      </c>
      <c r="G56" s="4">
        <f>'[1]Acide CEB2'!D57</f>
        <v>3.1999999999996476</v>
      </c>
      <c r="H56" s="4">
        <f>[1]SBS!E57</f>
        <v>451.20000000000181</v>
      </c>
      <c r="I56" s="4">
        <f>[1]ASC!D57</f>
        <v>327</v>
      </c>
    </row>
    <row r="57" spans="1:9" ht="15" thickBot="1" x14ac:dyDescent="0.35">
      <c r="A57" s="3">
        <f>'[1]NaOCl Pré'!B58</f>
        <v>45713</v>
      </c>
      <c r="B57" s="23">
        <f>'[1]NaOCl Pré'!D58</f>
        <v>188.80000000000052</v>
      </c>
      <c r="C57" s="4">
        <f>[1]Acide!D58</f>
        <v>0</v>
      </c>
      <c r="D57" s="4">
        <f>[1]FeCl3!D58</f>
        <v>0</v>
      </c>
      <c r="E57" s="4">
        <f>'[1]NaOCl 2 CEB 1'!H58</f>
        <v>783.99999999999795</v>
      </c>
      <c r="F57" s="4">
        <f>'[1]Soude CEB 1'!D58</f>
        <v>0</v>
      </c>
      <c r="G57" s="4">
        <f>'[1]Acide CEB2'!D58</f>
        <v>25.60000000000251</v>
      </c>
      <c r="H57" s="4">
        <f>[1]SBS!E58</f>
        <v>160.39999999999998</v>
      </c>
      <c r="I57" s="4">
        <f>[1]ASC!D58</f>
        <v>330</v>
      </c>
    </row>
    <row r="58" spans="1:9" ht="15" thickBot="1" x14ac:dyDescent="0.35">
      <c r="A58" s="3">
        <f>'[1]NaOCl Pré'!B59</f>
        <v>45714</v>
      </c>
      <c r="B58" s="23">
        <f>'[1]NaOCl Pré'!D59</f>
        <v>201.60000000000088</v>
      </c>
      <c r="C58" s="4">
        <f>[1]Acide!D59</f>
        <v>0</v>
      </c>
      <c r="D58" s="4">
        <f>[1]FeCl3!D59</f>
        <v>0</v>
      </c>
      <c r="E58" s="4">
        <f>'[1]NaOCl 2 CEB 1'!H59</f>
        <v>646.40000000000168</v>
      </c>
      <c r="F58" s="4">
        <f>'[1]Soude CEB 1'!D59</f>
        <v>0</v>
      </c>
      <c r="G58" s="4">
        <f>'[1]Acide CEB2'!D59</f>
        <v>73.599999999999</v>
      </c>
      <c r="H58" s="4">
        <f>[1]SBS!E59</f>
        <v>143.99999999999835</v>
      </c>
      <c r="I58" s="4">
        <f>[1]ASC!D59</f>
        <v>349.49999999999903</v>
      </c>
    </row>
    <row r="59" spans="1:9" ht="15" thickBot="1" x14ac:dyDescent="0.35">
      <c r="A59" s="3">
        <f>'[1]NaOCl Pré'!B60</f>
        <v>45715</v>
      </c>
      <c r="B59" s="23">
        <f>'[1]NaOCl Pré'!D60</f>
        <v>207.99999999999841</v>
      </c>
      <c r="C59" s="4">
        <f>[1]Acide!D60</f>
        <v>0</v>
      </c>
      <c r="D59" s="4">
        <f>[1]FeCl3!D60</f>
        <v>0</v>
      </c>
      <c r="E59" s="4">
        <f>'[1]NaOCl 2 CEB 1'!H60</f>
        <v>563.20000000000016</v>
      </c>
      <c r="F59" s="4">
        <f>'[1]Soude CEB 1'!D60</f>
        <v>0</v>
      </c>
      <c r="G59" s="4">
        <f>'[1]Acide CEB2'!D60</f>
        <v>3.1999999999978712</v>
      </c>
      <c r="H59" s="4">
        <f>[1]SBS!E60</f>
        <v>182.40000000000123</v>
      </c>
      <c r="I59" s="4">
        <f>[1]ASC!D60</f>
        <v>351.00000000000085</v>
      </c>
    </row>
    <row r="60" spans="1:9" ht="15" thickBot="1" x14ac:dyDescent="0.35">
      <c r="A60" s="3">
        <f>'[1]NaOCl Pré'!B61</f>
        <v>45716</v>
      </c>
      <c r="B60" s="23">
        <f>'[1]NaOCl Pré'!D61</f>
        <v>201.60000000000088</v>
      </c>
      <c r="C60" s="4">
        <f>[1]Acide!D61</f>
        <v>0</v>
      </c>
      <c r="D60" s="4">
        <f>[1]FeCl3!D61</f>
        <v>0</v>
      </c>
      <c r="E60" s="4">
        <f>'[1]NaOCl 2 CEB 1'!H61</f>
        <v>649.59999999999854</v>
      </c>
      <c r="F60" s="4">
        <f>'[1]Soude CEB 1'!D61</f>
        <v>0</v>
      </c>
      <c r="G60" s="4">
        <f>'[1]Acide CEB2'!D61</f>
        <v>48.000000000000043</v>
      </c>
      <c r="H60" s="4">
        <f>[1]SBS!E61</f>
        <v>169.59999999999908</v>
      </c>
      <c r="I60" s="4">
        <f>[1]ASC!D61</f>
        <v>344.99999999999977</v>
      </c>
    </row>
    <row r="61" spans="1:9" ht="15" thickBot="1" x14ac:dyDescent="0.35">
      <c r="A61" s="3">
        <f>'[1]NaOCl Pré'!B62</f>
        <v>45717</v>
      </c>
      <c r="B61" s="23">
        <f>'[1]NaOCl Pré'!D62</f>
        <v>201.60000000000088</v>
      </c>
      <c r="C61" s="4">
        <f>[1]Acide!D62</f>
        <v>0</v>
      </c>
      <c r="D61" s="4">
        <f>[1]FeCl3!D62</f>
        <v>0</v>
      </c>
      <c r="E61" s="4">
        <f>'[1]NaOCl 2 CEB 1'!H62</f>
        <v>633.60000000000036</v>
      </c>
      <c r="F61" s="4">
        <f>'[1]Soude CEB 1'!D62</f>
        <v>0</v>
      </c>
      <c r="G61" s="4">
        <f>'[1]Acide CEB2'!D62</f>
        <v>-6.3999999999992951</v>
      </c>
      <c r="H61" s="4">
        <f>[1]SBS!E62</f>
        <v>230.40000000000128</v>
      </c>
      <c r="I61" s="4">
        <f>[1]ASC!D62</f>
        <v>336.00000000000028</v>
      </c>
    </row>
    <row r="62" spans="1:9" ht="15" thickBot="1" x14ac:dyDescent="0.35">
      <c r="A62" s="3">
        <f>'[1]NaOCl Pré'!B63</f>
        <v>45718</v>
      </c>
      <c r="B62" s="23">
        <f>'[1]NaOCl Pré'!D63</f>
        <v>204.79999999999876</v>
      </c>
      <c r="C62" s="4">
        <f>[1]Acide!D63</f>
        <v>0</v>
      </c>
      <c r="D62" s="4">
        <f>[1]FeCl3!D63</f>
        <v>0</v>
      </c>
      <c r="E62" s="4">
        <f>'[1]NaOCl 2 CEB 1'!H63</f>
        <v>614.40000000000077</v>
      </c>
      <c r="F62" s="4">
        <f>'[1]Soude CEB 1'!D63</f>
        <v>0</v>
      </c>
      <c r="G62" s="4">
        <f>'[1]Acide CEB2'!D63</f>
        <v>28.800000000000381</v>
      </c>
      <c r="H62" s="4">
        <f>[1]SBS!E63</f>
        <v>172.79999999999873</v>
      </c>
      <c r="I62" s="4">
        <f>[1]ASC!D63</f>
        <v>325.49999999999903</v>
      </c>
    </row>
    <row r="63" spans="1:9" ht="15" thickBot="1" x14ac:dyDescent="0.35">
      <c r="A63" s="3">
        <f>'[1]NaOCl Pré'!B64</f>
        <v>45719</v>
      </c>
      <c r="B63" s="23">
        <f>'[1]NaOCl Pré'!D64</f>
        <v>233.6</v>
      </c>
      <c r="C63" s="4">
        <f>[1]Acide!D64</f>
        <v>0</v>
      </c>
      <c r="D63" s="4">
        <f>[1]FeCl3!D64</f>
        <v>0</v>
      </c>
      <c r="E63" s="4">
        <f>'[1]NaOCl 2 CEB 1'!H64</f>
        <v>681.59999999999945</v>
      </c>
      <c r="F63" s="4">
        <f>'[1]Soude CEB 1'!D64</f>
        <v>0</v>
      </c>
      <c r="G63" s="4">
        <f>'[1]Acide CEB2'!D64</f>
        <v>19.199999999999662</v>
      </c>
      <c r="H63" s="4">
        <f>[1]SBS!E64</f>
        <v>176.00000000000193</v>
      </c>
      <c r="I63" s="4">
        <f>[1]ASC!D64</f>
        <v>357.00000000000108</v>
      </c>
    </row>
    <row r="64" spans="1:9" ht="15" thickBot="1" x14ac:dyDescent="0.35">
      <c r="A64" s="3">
        <f>'[1]NaOCl Pré'!B65</f>
        <v>45720</v>
      </c>
      <c r="B64" s="23">
        <f>'[1]NaOCl Pré'!D65</f>
        <v>211.20000000000161</v>
      </c>
      <c r="C64" s="4">
        <f>[1]Acide!D65</f>
        <v>0</v>
      </c>
      <c r="D64" s="4">
        <f>[1]FeCl3!D65</f>
        <v>0</v>
      </c>
      <c r="E64" s="4">
        <f>'[1]NaOCl 2 CEB 1'!H65</f>
        <v>518.40000000000066</v>
      </c>
      <c r="F64" s="4">
        <f>'[1]Soude CEB 1'!D65</f>
        <v>0</v>
      </c>
      <c r="G64" s="4">
        <f>'[1]Acide CEB2'!D65</f>
        <v>9.6000000000007191</v>
      </c>
      <c r="H64" s="4">
        <f>[1]SBS!E65</f>
        <v>179.19999999999803</v>
      </c>
      <c r="I64" s="4">
        <f>[1]ASC!D65</f>
        <v>322.5</v>
      </c>
    </row>
    <row r="65" spans="1:9" ht="15" thickBot="1" x14ac:dyDescent="0.35">
      <c r="A65" s="3">
        <f>'[1]NaOCl Pré'!B66</f>
        <v>45721</v>
      </c>
      <c r="B65" s="23">
        <f>'[1]NaOCl Pré'!D66</f>
        <v>195.19999999999982</v>
      </c>
      <c r="C65" s="4">
        <f>[1]Acide!D66</f>
        <v>0</v>
      </c>
      <c r="D65" s="4">
        <f>[1]FeCl3!D66</f>
        <v>0</v>
      </c>
      <c r="E65" s="4">
        <f>'[1]NaOCl 2 CEB 1'!H66</f>
        <v>556.79999999999905</v>
      </c>
      <c r="F65" s="4">
        <f>'[1]Soude CEB 1'!D66</f>
        <v>0</v>
      </c>
      <c r="G65" s="4">
        <f>'[1]Acide CEB2'!D66</f>
        <v>22.399999999999309</v>
      </c>
      <c r="H65" s="4">
        <f>[1]SBS!E66</f>
        <v>608.00000000000227</v>
      </c>
      <c r="I65" s="4">
        <f>[1]ASC!D66</f>
        <v>351.00000000000085</v>
      </c>
    </row>
    <row r="66" spans="1:9" ht="15" thickBot="1" x14ac:dyDescent="0.35">
      <c r="A66" s="3">
        <f>'[1]NaOCl Pré'!B67</f>
        <v>45722</v>
      </c>
      <c r="B66" s="23">
        <f>'[1]NaOCl Pré'!D67</f>
        <v>201.59999999999911</v>
      </c>
      <c r="C66" s="4">
        <f>[1]Acide!D67</f>
        <v>0</v>
      </c>
      <c r="D66" s="4">
        <f>[1]FeCl3!D67</f>
        <v>0</v>
      </c>
      <c r="E66" s="4">
        <f>'[1]NaOCl 2 CEB 1'!H67</f>
        <v>812.80000000000018</v>
      </c>
      <c r="F66" s="4">
        <f>'[1]Soude CEB 1'!D67</f>
        <v>0</v>
      </c>
      <c r="G66" s="4">
        <f>'[1]Acide CEB2'!D67</f>
        <v>28.799999999998604</v>
      </c>
      <c r="H66" s="4">
        <f>[1]SBS!E67</f>
        <v>291.19999999999811</v>
      </c>
      <c r="I66" s="4">
        <f>[1]ASC!D67</f>
        <v>364.49999999999869</v>
      </c>
    </row>
    <row r="67" spans="1:9" ht="15" thickBot="1" x14ac:dyDescent="0.35">
      <c r="A67" s="3">
        <f>'[1]NaOCl Pré'!B68</f>
        <v>45723</v>
      </c>
      <c r="B67" s="23">
        <f>'[1]NaOCl Pré'!D68</f>
        <v>217.6000000000009</v>
      </c>
      <c r="C67" s="4">
        <f>[1]Acide!D68</f>
        <v>0</v>
      </c>
      <c r="D67" s="4">
        <f>[1]FeCl3!D68</f>
        <v>0</v>
      </c>
      <c r="E67" s="4">
        <f>'[1]NaOCl 2 CEB 1'!H68</f>
        <v>687.99999999999977</v>
      </c>
      <c r="F67" s="4">
        <f>'[1]Soude CEB 1'!D68</f>
        <v>0</v>
      </c>
      <c r="G67" s="4">
        <f>'[1]Acide CEB2'!D68</f>
        <v>3.2000000000032003</v>
      </c>
      <c r="H67" s="4">
        <f>[1]SBS!E68</f>
        <v>150.39999999999941</v>
      </c>
      <c r="I67" s="4">
        <f>[1]ASC!D68</f>
        <v>346.49999999999983</v>
      </c>
    </row>
    <row r="68" spans="1:9" ht="15" thickBot="1" x14ac:dyDescent="0.35">
      <c r="A68" s="3">
        <f>'[1]NaOCl Pré'!B69</f>
        <v>45724</v>
      </c>
      <c r="B68" s="23">
        <f>'[1]NaOCl Pré'!D69</f>
        <v>220.80000000000055</v>
      </c>
      <c r="C68" s="4">
        <f>[1]Acide!D69</f>
        <v>0</v>
      </c>
      <c r="D68" s="4">
        <f>[1]FeCl3!D69</f>
        <v>0</v>
      </c>
      <c r="E68" s="4">
        <f>'[1]NaOCl 2 CEB 1'!H69</f>
        <v>704.00000000000068</v>
      </c>
      <c r="F68" s="4">
        <f>'[1]Soude CEB 1'!D69</f>
        <v>0</v>
      </c>
      <c r="G68" s="4">
        <f>'[1]Acide CEB2'!D69</f>
        <v>44.799999999998619</v>
      </c>
      <c r="H68" s="4">
        <f>[1]SBS!E69</f>
        <v>99.200000000001509</v>
      </c>
      <c r="I68" s="4">
        <f>[1]ASC!D69</f>
        <v>340.50000000000136</v>
      </c>
    </row>
    <row r="69" spans="1:9" ht="15" thickBot="1" x14ac:dyDescent="0.35">
      <c r="A69" s="3">
        <f>'[1]NaOCl Pré'!B70</f>
        <v>45725</v>
      </c>
      <c r="B69" s="23">
        <f>'[1]NaOCl Pré'!D70</f>
        <v>195.19999999999982</v>
      </c>
      <c r="C69" s="4">
        <f>[1]Acide!D70</f>
        <v>0</v>
      </c>
      <c r="D69" s="4">
        <f>[1]FeCl3!D70</f>
        <v>0</v>
      </c>
      <c r="E69" s="4">
        <f>'[1]NaOCl 2 CEB 1'!H70</f>
        <v>543.99999999999875</v>
      </c>
      <c r="F69" s="4">
        <f>'[1]Soude CEB 1'!D70</f>
        <v>0</v>
      </c>
      <c r="G69" s="4">
        <f>'[1]Acide CEB2'!D70</f>
        <v>12.800000000000367</v>
      </c>
      <c r="H69" s="4">
        <f>[1]SBS!E70</f>
        <v>15.999999999998238</v>
      </c>
      <c r="I69" s="4">
        <f>[1]ASC!D70</f>
        <v>337.49999999999949</v>
      </c>
    </row>
    <row r="70" spans="1:9" ht="15" thickBot="1" x14ac:dyDescent="0.35">
      <c r="A70" s="3">
        <f>'[1]NaOCl Pré'!B71</f>
        <v>45726</v>
      </c>
      <c r="B70" s="23">
        <f>'[1]NaOCl Pré'!D71</f>
        <v>240.00000000000199</v>
      </c>
      <c r="C70" s="4">
        <f>[1]Acide!D71</f>
        <v>0</v>
      </c>
      <c r="D70" s="4">
        <f>[1]FeCl3!D71</f>
        <v>0</v>
      </c>
      <c r="E70" s="4">
        <f>'[1]NaOCl 2 CEB 1'!H71</f>
        <v>707.20000000000073</v>
      </c>
      <c r="F70" s="4">
        <f>'[1]Soude CEB 1'!D71</f>
        <v>0</v>
      </c>
      <c r="G70" s="4">
        <f>'[1]Acide CEB2'!D71</f>
        <v>9.6000000000007191</v>
      </c>
      <c r="H70" s="4">
        <f>[1]SBS!E71</f>
        <v>57.600000000000762</v>
      </c>
      <c r="I70" s="4">
        <f>[1]ASC!D71</f>
        <v>331.49999999999926</v>
      </c>
    </row>
    <row r="71" spans="1:9" ht="15" thickBot="1" x14ac:dyDescent="0.35">
      <c r="A71" s="3">
        <f>'[1]NaOCl Pré'!B72</f>
        <v>45727</v>
      </c>
      <c r="B71" s="23">
        <f>'[1]NaOCl Pré'!D72</f>
        <v>265.59999999999917</v>
      </c>
      <c r="C71" s="4">
        <f>[1]Acide!D72</f>
        <v>0</v>
      </c>
      <c r="D71" s="4">
        <f>[1]FeCl3!D72</f>
        <v>0</v>
      </c>
      <c r="E71" s="4">
        <f>'[1]NaOCl 2 CEB 1'!H72</f>
        <v>771.20000000000073</v>
      </c>
      <c r="F71" s="4">
        <f>'[1]Soude CEB 1'!D72</f>
        <v>0</v>
      </c>
      <c r="G71" s="4">
        <f>'[1]Acide CEB2'!D72</f>
        <v>9.5999999999971664</v>
      </c>
      <c r="H71" s="4">
        <f>[1]SBS!E72</f>
        <v>185.60000000000088</v>
      </c>
      <c r="I71" s="4">
        <f>[1]ASC!D72</f>
        <v>334.5</v>
      </c>
    </row>
    <row r="72" spans="1:9" ht="15" thickBot="1" x14ac:dyDescent="0.35">
      <c r="A72" s="3">
        <f>'[1]NaOCl Pré'!B73</f>
        <v>45728</v>
      </c>
      <c r="B72" s="23">
        <f>'[1]NaOCl Pré'!D73</f>
        <v>243.19999999999808</v>
      </c>
      <c r="C72" s="4">
        <f>[1]Acide!D73</f>
        <v>0</v>
      </c>
      <c r="D72" s="4">
        <f>[1]FeCl3!D73</f>
        <v>0</v>
      </c>
      <c r="E72" s="4">
        <f>'[1]NaOCl 2 CEB 1'!H73</f>
        <v>748.79999999999973</v>
      </c>
      <c r="F72" s="4">
        <f>'[1]Soude CEB 1'!D73</f>
        <v>0</v>
      </c>
      <c r="G72" s="4">
        <f>'[1]Acide CEB2'!D73</f>
        <v>0</v>
      </c>
      <c r="H72" s="4">
        <f>[1]SBS!E73</f>
        <v>444.80000000000075</v>
      </c>
      <c r="I72" s="4">
        <f>[1]ASC!D73</f>
        <v>346.49999999999983</v>
      </c>
    </row>
    <row r="73" spans="1:9" ht="15" thickBot="1" x14ac:dyDescent="0.35">
      <c r="A73" s="3">
        <f>'[1]NaOCl Pré'!B74</f>
        <v>45729</v>
      </c>
      <c r="B73" s="23">
        <f>'[1]NaOCl Pré'!D74</f>
        <v>272.00000000000205</v>
      </c>
      <c r="C73" s="4">
        <f>[1]Acide!D74</f>
        <v>0</v>
      </c>
      <c r="D73" s="4">
        <f>[1]FeCl3!D74</f>
        <v>0</v>
      </c>
      <c r="E73" s="4">
        <f>'[1]NaOCl 2 CEB 1'!H74</f>
        <v>576</v>
      </c>
      <c r="F73" s="4">
        <f>'[1]Soude CEB 1'!D74</f>
        <v>0</v>
      </c>
      <c r="G73" s="4">
        <f>'[1]Acide CEB2'!D74</f>
        <v>32.000000000001805</v>
      </c>
      <c r="H73" s="4">
        <f>[1]SBS!E74</f>
        <v>108.79999999999868</v>
      </c>
      <c r="I73" s="4">
        <f>[1]ASC!D74</f>
        <v>347.99999999999989</v>
      </c>
    </row>
    <row r="74" spans="1:9" ht="15" thickBot="1" x14ac:dyDescent="0.35">
      <c r="A74" s="3">
        <f>'[1]NaOCl Pré'!B75</f>
        <v>45730</v>
      </c>
      <c r="B74" s="23">
        <f>'[1]NaOCl Pré'!D75</f>
        <v>276</v>
      </c>
      <c r="C74" s="4">
        <f>[1]Acide!D75</f>
        <v>0</v>
      </c>
      <c r="D74" s="4">
        <f>[1]FeCl3!D75</f>
        <v>0</v>
      </c>
      <c r="E74" s="4">
        <f>'[1]NaOCl 2 CEB 1'!H75</f>
        <v>668.79999999999916</v>
      </c>
      <c r="F74" s="4">
        <f>'[1]Soude CEB 1'!D75</f>
        <v>0</v>
      </c>
      <c r="G74" s="4">
        <f>'[1]Acide CEB2'!D75</f>
        <v>3.2000000000014239</v>
      </c>
      <c r="H74" s="4">
        <f>[1]SBS!E75</f>
        <v>448.0000000000004</v>
      </c>
      <c r="I74" s="4">
        <f>[1]ASC!D75</f>
        <v>336.00000000000028</v>
      </c>
    </row>
    <row r="75" spans="1:9" ht="15" thickBot="1" x14ac:dyDescent="0.35">
      <c r="A75" s="3">
        <f>'[1]NaOCl Pré'!B76</f>
        <v>45731</v>
      </c>
      <c r="B75" s="23">
        <f>'[1]NaOCl Pré'!D76</f>
        <v>191.99999999999841</v>
      </c>
      <c r="C75" s="4">
        <f>[1]Acide!D76</f>
        <v>0</v>
      </c>
      <c r="D75" s="4">
        <f>[1]FeCl3!D76</f>
        <v>0</v>
      </c>
      <c r="E75" s="4">
        <f>'[1]NaOCl 2 CEB 1'!H76</f>
        <v>404</v>
      </c>
      <c r="F75" s="4">
        <f>'[1]Soude CEB 1'!D76</f>
        <v>0</v>
      </c>
      <c r="G75" s="4">
        <f>'[1]Acide CEB2'!D76</f>
        <v>6.3999999999975188</v>
      </c>
      <c r="H75" s="4">
        <f>[1]SBS!E76</f>
        <v>598.39999999999986</v>
      </c>
      <c r="I75" s="4">
        <f>[1]ASC!D76</f>
        <v>324</v>
      </c>
    </row>
    <row r="76" spans="1:9" ht="15" thickBot="1" x14ac:dyDescent="0.35">
      <c r="A76" s="3">
        <f>'[1]NaOCl Pré'!B77</f>
        <v>45732</v>
      </c>
      <c r="B76" s="23">
        <f>'[1]NaOCl Pré'!D77</f>
        <v>547.20000000000016</v>
      </c>
      <c r="C76" s="4">
        <f>[1]Acide!D77</f>
        <v>0</v>
      </c>
      <c r="D76" s="4">
        <f>[1]FeCl3!D77</f>
        <v>0</v>
      </c>
      <c r="E76" s="4">
        <f>'[1]NaOCl 2 CEB 1'!H77</f>
        <v>780.79999999999927</v>
      </c>
      <c r="F76" s="4">
        <f>'[1]Soude CEB 1'!D77</f>
        <v>0</v>
      </c>
      <c r="G76" s="4">
        <f>'[1]Acide CEB2'!D77</f>
        <v>19.200000000001438</v>
      </c>
      <c r="H76" s="4">
        <f>[1]SBS!E77</f>
        <v>806.4</v>
      </c>
      <c r="I76" s="4">
        <f>[1]ASC!D77</f>
        <v>358.49999999999937</v>
      </c>
    </row>
    <row r="77" spans="1:9" ht="15" thickBot="1" x14ac:dyDescent="0.35">
      <c r="A77" s="3">
        <f>'[1]NaOCl Pré'!B78</f>
        <v>45733</v>
      </c>
      <c r="B77" s="23">
        <f>'[1]NaOCl Pré'!D78</f>
        <v>35.199999999999676</v>
      </c>
      <c r="C77" s="4">
        <f>[1]Acide!D78</f>
        <v>0</v>
      </c>
      <c r="D77" s="4">
        <f>[1]FeCl3!D78</f>
        <v>0</v>
      </c>
      <c r="E77" s="4">
        <f>'[1]NaOCl 2 CEB 1'!H78</f>
        <v>579.20000000000005</v>
      </c>
      <c r="F77" s="4">
        <f>'[1]Soude CEB 1'!D78</f>
        <v>0</v>
      </c>
      <c r="G77" s="4">
        <f>'[1]Acide CEB2'!D78</f>
        <v>19.199999999997885</v>
      </c>
      <c r="H77" s="4">
        <f>[1]SBS!E78</f>
        <v>713.59999999999957</v>
      </c>
      <c r="I77" s="4">
        <f>[1]ASC!D78</f>
        <v>346.50000000000159</v>
      </c>
    </row>
    <row r="78" spans="1:9" ht="15" thickBot="1" x14ac:dyDescent="0.35">
      <c r="A78" s="3">
        <f>'[1]NaOCl Pré'!B79</f>
        <v>45734</v>
      </c>
      <c r="B78" s="23">
        <f>'[1]NaOCl Pré'!D79</f>
        <v>236.80000000000058</v>
      </c>
      <c r="C78" s="4">
        <f>[1]Acide!D79</f>
        <v>0</v>
      </c>
      <c r="D78" s="4">
        <f>[1]FeCl3!D79</f>
        <v>0</v>
      </c>
      <c r="E78" s="4">
        <f>'[1]NaOCl 2 CEB 1'!H79</f>
        <v>581.4</v>
      </c>
      <c r="F78" s="4">
        <f>'[1]Soude CEB 1'!D79</f>
        <v>0</v>
      </c>
      <c r="G78" s="4">
        <f>'[1]Acide CEB2'!D79</f>
        <v>9.6000000000007191</v>
      </c>
      <c r="H78" s="4">
        <f>[1]SBS!E79</f>
        <v>816.00000000000068</v>
      </c>
      <c r="I78" s="4">
        <f>[1]ASC!D79</f>
        <v>338.99999999999864</v>
      </c>
    </row>
    <row r="79" spans="1:9" ht="15" thickBot="1" x14ac:dyDescent="0.35">
      <c r="A79" s="3">
        <f>'[1]NaOCl Pré'!B80</f>
        <v>45735</v>
      </c>
      <c r="B79" s="23">
        <f>'[1]NaOCl Pré'!D80</f>
        <v>166.40000000000123</v>
      </c>
      <c r="C79" s="4">
        <f>[1]Acide!D80</f>
        <v>0</v>
      </c>
      <c r="D79" s="4">
        <f>[1]FeCl3!D80</f>
        <v>0</v>
      </c>
      <c r="E79" s="4">
        <f>'[1]NaOCl 2 CEB 1'!H80</f>
        <v>652.79999999999916</v>
      </c>
      <c r="F79" s="4">
        <f>'[1]Soude CEB 1'!D80</f>
        <v>0</v>
      </c>
      <c r="G79" s="4">
        <f>'[1]Acide CEB2'!D80</f>
        <v>19.200000000001438</v>
      </c>
      <c r="H79" s="4">
        <f>[1]SBS!E80</f>
        <v>1519.9999999999995</v>
      </c>
      <c r="I79" s="4">
        <f>[1]ASC!D80</f>
        <v>337.50000000000034</v>
      </c>
    </row>
    <row r="80" spans="1:9" ht="15" thickBot="1" x14ac:dyDescent="0.35">
      <c r="A80" s="3">
        <f>'[1]NaOCl Pré'!B81</f>
        <v>45736</v>
      </c>
      <c r="B80" s="23">
        <f>'[1]NaOCl Pré'!D81</f>
        <v>0</v>
      </c>
      <c r="C80" s="4">
        <f>[1]Acide!D81</f>
        <v>0</v>
      </c>
      <c r="D80" s="4">
        <f>[1]FeCl3!D81</f>
        <v>0</v>
      </c>
      <c r="E80" s="4">
        <f>'[1]NaOCl 2 CEB 1'!H81</f>
        <v>617.60000000000662</v>
      </c>
      <c r="F80" s="4">
        <f>'[1]Soude CEB 1'!D81</f>
        <v>0</v>
      </c>
      <c r="G80" s="4">
        <f>'[1]Acide CEB2'!D81</f>
        <v>95.999999999998309</v>
      </c>
      <c r="H80" s="4">
        <f>[1]SBS!E81</f>
        <v>1823.9999999999998</v>
      </c>
      <c r="I80" s="4">
        <f>[1]ASC!D81</f>
        <v>331.50000000000011</v>
      </c>
    </row>
    <row r="81" spans="1:9" ht="15" thickBot="1" x14ac:dyDescent="0.35">
      <c r="A81" s="3">
        <f>'[1]NaOCl Pré'!B82</f>
        <v>45737</v>
      </c>
      <c r="B81" s="23">
        <f>'[1]NaOCl Pré'!D82</f>
        <v>191.99999999999662</v>
      </c>
      <c r="C81" s="4">
        <f>[1]Acide!D82</f>
        <v>0</v>
      </c>
      <c r="D81" s="4">
        <f>[1]FeCl3!D82</f>
        <v>0</v>
      </c>
      <c r="E81" s="4">
        <f>'[1]NaOCl 2 CEB 1'!H82</f>
        <v>563.19999999999834</v>
      </c>
      <c r="F81" s="4">
        <f>'[1]Soude CEB 1'!D82</f>
        <v>0</v>
      </c>
      <c r="G81" s="4">
        <f>'[1]Acide CEB2'!D82</f>
        <v>67.200000000001481</v>
      </c>
      <c r="H81" s="4">
        <f>[1]SBS!E82</f>
        <v>953.6</v>
      </c>
      <c r="I81" s="4">
        <f>[1]ASC!D82</f>
        <v>317.5</v>
      </c>
    </row>
    <row r="82" spans="1:9" ht="15" thickBot="1" x14ac:dyDescent="0.35">
      <c r="A82" s="3">
        <f>'[1]NaOCl Pré'!B83</f>
        <v>45738</v>
      </c>
      <c r="B82" s="23">
        <f>'[1]NaOCl Pré'!D83</f>
        <v>236.80000000000234</v>
      </c>
      <c r="C82" s="4">
        <f>[1]Acide!D83</f>
        <v>0</v>
      </c>
      <c r="D82" s="4">
        <f>[1]FeCl3!D83</f>
        <v>0</v>
      </c>
      <c r="E82" s="4">
        <f>'[1]NaOCl 2 CEB 1'!H83</f>
        <v>579.19999999999663</v>
      </c>
      <c r="F82" s="4">
        <f>'[1]Soude CEB 1'!D83</f>
        <v>0</v>
      </c>
      <c r="G82" s="4">
        <f>'[1]Acide CEB2'!D83</f>
        <v>105.59999999999903</v>
      </c>
      <c r="H82" s="4">
        <f>[1]SBS!E83</f>
        <v>771.19999999999857</v>
      </c>
      <c r="I82" s="4">
        <f>[1]ASC!D83</f>
        <v>355.50000000000102</v>
      </c>
    </row>
    <row r="83" spans="1:9" ht="15" thickBot="1" x14ac:dyDescent="0.35">
      <c r="A83" s="3">
        <f>'[1]NaOCl Pré'!B84</f>
        <v>45739</v>
      </c>
      <c r="B83" s="23">
        <f>'[1]NaOCl Pré'!D84</f>
        <v>163.199999999998</v>
      </c>
      <c r="C83" s="4">
        <f>[1]Acide!D84</f>
        <v>0</v>
      </c>
      <c r="D83" s="4">
        <f>[1]FeCl3!D84</f>
        <v>0</v>
      </c>
      <c r="E83" s="4">
        <f>'[1]NaOCl 2 CEB 1'!H84</f>
        <v>800.00000000000068</v>
      </c>
      <c r="F83" s="4">
        <f>'[1]Soude CEB 1'!D84</f>
        <v>0</v>
      </c>
      <c r="G83" s="4">
        <f>'[1]Acide CEB2'!D84</f>
        <v>64.000000000000057</v>
      </c>
      <c r="H83" s="4">
        <f>[1]SBS!E84</f>
        <v>1878.400000000001</v>
      </c>
      <c r="I83" s="4">
        <f>[1]ASC!D84</f>
        <v>338.99999999999864</v>
      </c>
    </row>
    <row r="84" spans="1:9" ht="15" thickBot="1" x14ac:dyDescent="0.35">
      <c r="A84" s="3">
        <f>'[1]NaOCl Pré'!B85</f>
        <v>45740</v>
      </c>
      <c r="B84" s="23">
        <f>'[1]NaOCl Pré'!D85</f>
        <v>108.80000000000223</v>
      </c>
      <c r="C84" s="4">
        <f>[1]Acide!D85</f>
        <v>0</v>
      </c>
      <c r="D84" s="4">
        <f>[1]FeCl3!D85</f>
        <v>0</v>
      </c>
      <c r="E84" s="4">
        <f>'[1]NaOCl 2 CEB 1'!H85</f>
        <v>211.20000000000161</v>
      </c>
      <c r="F84" s="4">
        <f>'[1]Soude CEB 1'!D85</f>
        <v>0</v>
      </c>
      <c r="G84" s="4">
        <f>'[1]Acide CEB2'!D85</f>
        <v>108.80000000000223</v>
      </c>
      <c r="H84" s="4">
        <f>[1]SBS!E85</f>
        <v>223.39999999999998</v>
      </c>
      <c r="I84" s="4">
        <f>[1]ASC!D85</f>
        <v>330.00000000000006</v>
      </c>
    </row>
    <row r="85" spans="1:9" ht="15" thickBot="1" x14ac:dyDescent="0.35">
      <c r="A85" s="3">
        <f>'[1]NaOCl Pré'!B86</f>
        <v>45741</v>
      </c>
      <c r="B85" s="23">
        <f>'[1]NaOCl Pré'!D86</f>
        <v>47.999999999998266</v>
      </c>
      <c r="C85" s="4">
        <f>[1]Acide!D86</f>
        <v>0</v>
      </c>
      <c r="D85" s="4">
        <f>[1]FeCl3!D86</f>
        <v>0</v>
      </c>
      <c r="E85" s="4">
        <f>'[1]NaOCl 2 CEB 1'!H86</f>
        <v>915.19999999999868</v>
      </c>
      <c r="F85" s="4">
        <f>'[1]Soude CEB 1'!D86</f>
        <v>0</v>
      </c>
      <c r="G85" s="4">
        <f>'[1]Acide CEB2'!D86</f>
        <v>86.39999999999759</v>
      </c>
      <c r="H85" s="4">
        <f>[1]SBS!E86</f>
        <v>735.99999999999886</v>
      </c>
      <c r="I85" s="4">
        <f>[1]ASC!D86</f>
        <v>340.50000000000045</v>
      </c>
    </row>
    <row r="86" spans="1:9" ht="15" thickBot="1" x14ac:dyDescent="0.35">
      <c r="A86" s="3">
        <f>'[1]NaOCl Pré'!B87</f>
        <v>45742</v>
      </c>
      <c r="B86" s="23">
        <f>'[1]NaOCl Pré'!D87</f>
        <v>224.00000000000199</v>
      </c>
      <c r="C86" s="4">
        <f>[1]Acide!D87</f>
        <v>0</v>
      </c>
      <c r="D86" s="4">
        <f>[1]FeCl3!D87</f>
        <v>0</v>
      </c>
      <c r="E86" s="4">
        <f>'[1]NaOCl 2 CEB 1'!H87</f>
        <v>672.00000000000068</v>
      </c>
      <c r="F86" s="4">
        <f>'[1]Soude CEB 1'!D87</f>
        <v>0</v>
      </c>
      <c r="G86" s="4">
        <f>'[1]Acide CEB2'!D87</f>
        <v>105.6000000000008</v>
      </c>
      <c r="H86" s="4">
        <f>[1]SBS!E87</f>
        <v>1027.2000000000005</v>
      </c>
      <c r="I86" s="4">
        <f>[1]ASC!D87</f>
        <v>330.00000000000006</v>
      </c>
    </row>
    <row r="87" spans="1:9" ht="15" thickBot="1" x14ac:dyDescent="0.35">
      <c r="A87" s="3">
        <f>'[1]NaOCl Pré'!B88</f>
        <v>45743</v>
      </c>
      <c r="B87" s="23">
        <f>'[1]NaOCl Pré'!D88</f>
        <v>192.00000000000017</v>
      </c>
      <c r="C87" s="4">
        <f>[1]Acide!D88</f>
        <v>0</v>
      </c>
      <c r="D87" s="4">
        <f>[1]FeCl3!D88</f>
        <v>0</v>
      </c>
      <c r="E87" s="4">
        <f>'[1]NaOCl 2 CEB 1'!H88</f>
        <v>374.39999999999782</v>
      </c>
      <c r="F87" s="4">
        <f>'[1]Soude CEB 1'!D88</f>
        <v>0</v>
      </c>
      <c r="G87" s="4">
        <f>'[1]Acide CEB2'!D88</f>
        <v>256.00000000000023</v>
      </c>
      <c r="H87" s="4">
        <f>[1]SBS!E88</f>
        <v>255.80000000000004</v>
      </c>
      <c r="I87" s="4">
        <f>[1]ASC!D88</f>
        <v>326.99999999999994</v>
      </c>
    </row>
    <row r="88" spans="1:9" ht="15" thickBot="1" x14ac:dyDescent="0.35">
      <c r="A88" s="3">
        <f>'[1]NaOCl Pré'!B89</f>
        <v>45744</v>
      </c>
      <c r="B88" s="23">
        <f>'[1]NaOCl Pré'!D89</f>
        <v>268.79999999999882</v>
      </c>
      <c r="C88" s="4">
        <f>[1]Acide!D89</f>
        <v>0</v>
      </c>
      <c r="D88" s="4">
        <f>[1]FeCl3!D89</f>
        <v>0</v>
      </c>
      <c r="E88" s="4">
        <f>'[1]NaOCl 2 CEB 1'!H89</f>
        <v>623.99999999999886</v>
      </c>
      <c r="F88" s="4">
        <f>'[1]Soude CEB 1'!D89</f>
        <v>0</v>
      </c>
      <c r="G88" s="4">
        <f>'[1]Acide CEB2'!D89</f>
        <v>51.19999999999969</v>
      </c>
      <c r="H88" s="4">
        <f>[1]SBS!E89</f>
        <v>-3628.8</v>
      </c>
      <c r="I88" s="4">
        <f>[1]ASC!D89</f>
        <v>330.00000000000006</v>
      </c>
    </row>
    <row r="89" spans="1:9" ht="15" thickBot="1" x14ac:dyDescent="0.35">
      <c r="A89" s="3">
        <f>'[1]NaOCl Pré'!B90</f>
        <v>45745</v>
      </c>
      <c r="B89" s="23">
        <f>'[1]NaOCl Pré'!D90</f>
        <v>230.39999999999949</v>
      </c>
      <c r="C89" s="4">
        <f>[1]Acide!D90</f>
        <v>0</v>
      </c>
      <c r="D89" s="4">
        <f>[1]FeCl3!D90</f>
        <v>0</v>
      </c>
      <c r="E89" s="4">
        <f>'[1]NaOCl 2 CEB 1'!H90</f>
        <v>537.6000000000048</v>
      </c>
      <c r="F89" s="4">
        <f>'[1]Soude CEB 1'!D90</f>
        <v>0</v>
      </c>
      <c r="G89" s="4">
        <f>'[1]Acide CEB2'!D90</f>
        <v>268.80000000000058</v>
      </c>
      <c r="H89" s="4">
        <f>[1]SBS!E90</f>
        <v>553.59999999999945</v>
      </c>
      <c r="I89" s="4">
        <f>[1]ASC!D90</f>
        <v>336.00000000000205</v>
      </c>
    </row>
    <row r="90" spans="1:9" ht="15" thickBot="1" x14ac:dyDescent="0.35">
      <c r="A90" s="3">
        <f>'[1]NaOCl Pré'!B91</f>
        <v>45746</v>
      </c>
      <c r="B90" s="23">
        <f>'[1]NaOCl Pré'!D91</f>
        <v>259.19999999999987</v>
      </c>
      <c r="C90" s="4">
        <f>[1]Acide!D91</f>
        <v>0</v>
      </c>
      <c r="D90" s="4">
        <f>[1]FeCl3!D91</f>
        <v>0</v>
      </c>
      <c r="E90" s="4">
        <f>'[1]NaOCl 2 CEB 1'!H91</f>
        <v>614.39999999999986</v>
      </c>
      <c r="F90" s="4">
        <f>'[1]Soude CEB 1'!D91</f>
        <v>0</v>
      </c>
      <c r="G90" s="4">
        <f>'[1]Acide CEB2'!D91</f>
        <v>70.399999999999352</v>
      </c>
      <c r="H90" s="4">
        <f>[1]SBS!E91</f>
        <v>809.60000000000139</v>
      </c>
      <c r="I90" s="4">
        <f>[1]ASC!D91</f>
        <v>338.99999999999864</v>
      </c>
    </row>
    <row r="91" spans="1:9" ht="15" thickBot="1" x14ac:dyDescent="0.35">
      <c r="A91" s="3">
        <f>'[1]NaOCl Pré'!B92</f>
        <v>45747</v>
      </c>
      <c r="B91" s="23">
        <f>'[1]NaOCl Pré'!D92</f>
        <v>227.20000000000164</v>
      </c>
      <c r="C91" s="4">
        <f>[1]Acide!D92</f>
        <v>0</v>
      </c>
      <c r="D91" s="4">
        <f>[1]FeCl3!D92</f>
        <v>0</v>
      </c>
      <c r="E91" s="4">
        <f>'[1]NaOCl 2 CEB 1'!H92</f>
        <v>559.99999999999864</v>
      </c>
      <c r="F91" s="4">
        <f>'[1]Soude CEB 1'!D92</f>
        <v>0</v>
      </c>
      <c r="G91" s="4">
        <f>'[1]Acide CEB2'!D92</f>
        <v>188.79999999999876</v>
      </c>
      <c r="H91" s="4">
        <f>[1]SBS!E92</f>
        <v>1103.9999999999975</v>
      </c>
      <c r="I91" s="4">
        <f>[1]ASC!D92</f>
        <v>340.50000000000045</v>
      </c>
    </row>
    <row r="92" spans="1:9" ht="15" thickBot="1" x14ac:dyDescent="0.35">
      <c r="A92" s="3">
        <f>'[1]NaOCl Pré'!B93</f>
        <v>45748</v>
      </c>
      <c r="B92" s="23">
        <f>'[1]NaOCl Pré'!D93</f>
        <v>214.39999999999947</v>
      </c>
      <c r="C92" s="4">
        <f>[1]Acide!D93</f>
        <v>0</v>
      </c>
      <c r="D92" s="4">
        <f>[1]FeCl3!D93</f>
        <v>0</v>
      </c>
      <c r="E92" s="4">
        <f>'[1]NaOCl 2 CEB 1'!H93</f>
        <v>460.79999999999899</v>
      </c>
      <c r="F92" s="4">
        <f>'[1]Soude CEB 1'!D93</f>
        <v>0</v>
      </c>
      <c r="G92" s="4">
        <f>'[1]Acide CEB2'!D93</f>
        <v>176.00000000000193</v>
      </c>
      <c r="H92" s="4">
        <f>[1]SBS!E93</f>
        <v>1062.4000000000003</v>
      </c>
      <c r="I92" s="4">
        <f>[1]ASC!D93</f>
        <v>346.49999999999892</v>
      </c>
    </row>
    <row r="93" spans="1:9" ht="15" thickBot="1" x14ac:dyDescent="0.35">
      <c r="A93" s="3">
        <f>'[1]NaOCl Pré'!B94</f>
        <v>45749</v>
      </c>
      <c r="B93" s="23">
        <f>'[1]NaOCl Pré'!D94</f>
        <v>243.19999999999987</v>
      </c>
      <c r="C93" s="4">
        <f>[1]Acide!D94</f>
        <v>0</v>
      </c>
      <c r="D93" s="4">
        <f>[1]FeCl3!D94</f>
        <v>0</v>
      </c>
      <c r="E93" s="4">
        <f>'[1]NaOCl 2 CEB 1'!H94</f>
        <v>563.19999999999845</v>
      </c>
      <c r="F93" s="4">
        <f>'[1]Soude CEB 1'!D94</f>
        <v>0</v>
      </c>
      <c r="G93" s="4">
        <f>'[1]Acide CEB2'!D94</f>
        <v>80.000000000000071</v>
      </c>
      <c r="H93" s="4">
        <f>[1]SBS!E94</f>
        <v>953.6000000000015</v>
      </c>
      <c r="I93" s="4">
        <f>[1]ASC!D94</f>
        <v>341.99999999999875</v>
      </c>
    </row>
    <row r="94" spans="1:9" ht="15" thickBot="1" x14ac:dyDescent="0.35">
      <c r="A94" s="3">
        <f>'[1]NaOCl Pré'!B95</f>
        <v>45750</v>
      </c>
      <c r="B94" s="23">
        <f>'[1]NaOCl Pré'!D95</f>
        <v>240.00000000000023</v>
      </c>
      <c r="C94" s="4">
        <f>[1]Acide!D95</f>
        <v>0</v>
      </c>
      <c r="D94" s="4">
        <f>[1]FeCl3!D95</f>
        <v>0</v>
      </c>
      <c r="E94" s="4">
        <f>'[1]NaOCl 2 CEB 1'!H95</f>
        <v>547.20000000000016</v>
      </c>
      <c r="F94" s="4">
        <f>'[1]Soude CEB 1'!D95</f>
        <v>0</v>
      </c>
      <c r="G94" s="4">
        <f>'[1]Acide CEB2'!D95</f>
        <v>73.599999999999</v>
      </c>
      <c r="H94" s="4">
        <f>[1]SBS!E95</f>
        <v>790.4</v>
      </c>
      <c r="I94" s="4">
        <f>[1]ASC!D95</f>
        <v>334.50000000000023</v>
      </c>
    </row>
    <row r="95" spans="1:9" ht="15" thickBot="1" x14ac:dyDescent="0.35">
      <c r="A95" s="3">
        <f>'[1]NaOCl Pré'!B96</f>
        <v>45751</v>
      </c>
      <c r="B95" s="23">
        <f>'[1]NaOCl Pré'!D96</f>
        <v>396.79999999999893</v>
      </c>
      <c r="C95" s="4">
        <f>[1]Acide!D96</f>
        <v>0</v>
      </c>
      <c r="D95" s="4">
        <f>[1]FeCl3!D96</f>
        <v>0</v>
      </c>
      <c r="E95" s="4">
        <f>'[1]NaOCl 2 CEB 1'!H96</f>
        <v>534.40000000000146</v>
      </c>
      <c r="F95" s="4">
        <f>'[1]Soude CEB 1'!D96</f>
        <v>0</v>
      </c>
      <c r="G95" s="4">
        <f>'[1]Acide CEB2'!D96</f>
        <v>140.80000000000047</v>
      </c>
      <c r="H95" s="4">
        <f>[1]SBS!E96</f>
        <v>1167.9999999999993</v>
      </c>
      <c r="I95" s="4">
        <f>[1]ASC!D96</f>
        <v>351.00000000000085</v>
      </c>
    </row>
    <row r="96" spans="1:9" ht="15" thickBot="1" x14ac:dyDescent="0.35">
      <c r="A96" s="3">
        <f>'[1]NaOCl Pré'!B97</f>
        <v>45752</v>
      </c>
      <c r="B96" s="23">
        <f>'[1]NaOCl Pré'!D97</f>
        <v>208.00000000000196</v>
      </c>
      <c r="C96" s="4">
        <f>[1]Acide!D97</f>
        <v>0</v>
      </c>
      <c r="D96" s="4">
        <f>[1]FeCl3!D97</f>
        <v>0</v>
      </c>
      <c r="E96" s="4">
        <f>'[1]NaOCl 2 CEB 1'!H97</f>
        <v>451.20000000000005</v>
      </c>
      <c r="F96" s="4">
        <f>'[1]Soude CEB 1'!D97</f>
        <v>0</v>
      </c>
      <c r="G96" s="4">
        <f>'[1]Acide CEB2'!D97</f>
        <v>76.799999999998647</v>
      </c>
      <c r="H96" s="4">
        <f>[1]SBS!E97</f>
        <v>608.00000000000057</v>
      </c>
      <c r="I96" s="4">
        <f>[1]ASC!D97</f>
        <v>328.5</v>
      </c>
    </row>
    <row r="97" spans="1:9" ht="15" thickBot="1" x14ac:dyDescent="0.35">
      <c r="A97" s="3">
        <f>'[1]NaOCl Pré'!B98</f>
        <v>45753</v>
      </c>
      <c r="B97" s="23">
        <f>'[1]NaOCl Pré'!D98</f>
        <v>79.999999999998295</v>
      </c>
      <c r="C97" s="4">
        <f>[1]Acide!D98</f>
        <v>0</v>
      </c>
      <c r="D97" s="4">
        <f>[1]FeCl3!D98</f>
        <v>0</v>
      </c>
      <c r="E97" s="4">
        <f>'[1]NaOCl 2 CEB 1'!H98</f>
        <v>473.59999999999758</v>
      </c>
      <c r="F97" s="4">
        <f>'[1]Soude CEB 1'!D98</f>
        <v>0</v>
      </c>
      <c r="G97" s="4">
        <f>'[1]Acide CEB2'!D98</f>
        <v>96.000000000001862</v>
      </c>
      <c r="H97" s="4">
        <f>[1]SBS!E98</f>
        <v>169.59999999999908</v>
      </c>
      <c r="I97" s="4">
        <f>[1]ASC!D98</f>
        <v>348.00000000000074</v>
      </c>
    </row>
    <row r="98" spans="1:9" ht="15" thickBot="1" x14ac:dyDescent="0.35">
      <c r="A98" s="3">
        <f>'[1]NaOCl Pré'!B99</f>
        <v>45754</v>
      </c>
      <c r="B98" s="23">
        <f>'[1]NaOCl Pré'!D99</f>
        <v>220.80000000000055</v>
      </c>
      <c r="C98" s="4">
        <f>[1]Acide!D99</f>
        <v>0</v>
      </c>
      <c r="D98" s="4">
        <f>[1]FeCl3!D99</f>
        <v>0</v>
      </c>
      <c r="E98" s="4">
        <f>'[1]NaOCl 2 CEB 1'!H99</f>
        <v>563.20000000000186</v>
      </c>
      <c r="F98" s="4">
        <f>'[1]Soude CEB 1'!D99</f>
        <v>0</v>
      </c>
      <c r="G98" s="4">
        <f>'[1]Acide CEB2'!D99</f>
        <v>38.399999999999324</v>
      </c>
      <c r="H98" s="4">
        <f>[1]SBS!E99</f>
        <v>716.80000000000098</v>
      </c>
      <c r="I98" s="4">
        <f>[1]ASC!D99</f>
        <v>346.49999999999892</v>
      </c>
    </row>
    <row r="99" spans="1:9" ht="15" thickBot="1" x14ac:dyDescent="0.35">
      <c r="A99" s="3">
        <f>'[1]NaOCl Pré'!B100</f>
        <v>45755</v>
      </c>
      <c r="B99" s="23">
        <f>'[1]NaOCl Pré'!D100</f>
        <v>201.59999999999911</v>
      </c>
      <c r="C99" s="4">
        <f>[1]Acide!D100</f>
        <v>0</v>
      </c>
      <c r="D99" s="4">
        <f>[1]FeCl3!D100</f>
        <v>0</v>
      </c>
      <c r="E99" s="4">
        <f>'[1]NaOCl 2 CEB 1'!H100</f>
        <v>400.00000000000034</v>
      </c>
      <c r="F99" s="4">
        <f>'[1]Soude CEB 1'!D100</f>
        <v>0</v>
      </c>
      <c r="G99" s="4">
        <f>'[1]Acide CEB2'!D100</f>
        <v>134.40000000000117</v>
      </c>
      <c r="H99" s="4">
        <f>[1]SBS!E100</f>
        <v>377.60000000000105</v>
      </c>
      <c r="I99" s="4">
        <f>[1]ASC!D100</f>
        <v>350.99999999999909</v>
      </c>
    </row>
    <row r="100" spans="1:9" ht="15" thickBot="1" x14ac:dyDescent="0.35">
      <c r="A100" s="3">
        <f>'[1]NaOCl Pré'!B101</f>
        <v>45756</v>
      </c>
      <c r="B100" s="23">
        <f>'[1]NaOCl Pré'!D101</f>
        <v>192.00000000000017</v>
      </c>
      <c r="C100" s="4">
        <f>[1]Acide!D101</f>
        <v>0</v>
      </c>
      <c r="D100" s="4">
        <f>[1]FeCl3!D101</f>
        <v>0</v>
      </c>
      <c r="E100" s="4">
        <f>'[1]NaOCl 2 CEB 1'!H101</f>
        <v>451.20000000000186</v>
      </c>
      <c r="F100" s="4">
        <f>'[1]Soude CEB 1'!D101</f>
        <v>0</v>
      </c>
      <c r="G100" s="4">
        <f>'[1]Acide CEB2'!D101</f>
        <v>80.000000000000071</v>
      </c>
      <c r="H100" s="4">
        <f>[1]SBS!E101</f>
        <v>655.99999999999795</v>
      </c>
      <c r="I100" s="4">
        <f>[1]ASC!D101</f>
        <v>336.00000000000205</v>
      </c>
    </row>
    <row r="101" spans="1:9" ht="15" thickBot="1" x14ac:dyDescent="0.35">
      <c r="A101" s="3">
        <f>'[1]NaOCl Pré'!B102</f>
        <v>45757</v>
      </c>
      <c r="B101" s="23">
        <f>'[1]NaOCl Pré'!D102</f>
        <v>240.00000000000023</v>
      </c>
      <c r="C101" s="4">
        <f>[1]Acide!D102</f>
        <v>0</v>
      </c>
      <c r="D101" s="4">
        <f>[1]FeCl3!D102</f>
        <v>0</v>
      </c>
      <c r="E101" s="4">
        <f>'[1]NaOCl 2 CEB 1'!H102</f>
        <v>1047.8000000000002</v>
      </c>
      <c r="F101" s="4">
        <f>'[1]Soude CEB 1'!D102</f>
        <v>0</v>
      </c>
      <c r="G101" s="4">
        <f>'[1]Acide CEB2'!D102</f>
        <v>127.99999999999834</v>
      </c>
      <c r="H101" s="4">
        <f>[1]SBS!E102</f>
        <v>726.40000000000168</v>
      </c>
      <c r="I101" s="4">
        <f>[1]ASC!D102</f>
        <v>331.49999999999926</v>
      </c>
    </row>
    <row r="102" spans="1:9" ht="15" thickBot="1" x14ac:dyDescent="0.35">
      <c r="A102" s="3">
        <f>'[1]NaOCl Pré'!B103</f>
        <v>45758</v>
      </c>
      <c r="B102" s="23">
        <f>'[1]NaOCl Pré'!D103</f>
        <v>204.80000000000052</v>
      </c>
      <c r="C102" s="4">
        <f>[1]Acide!D103</f>
        <v>0</v>
      </c>
      <c r="D102" s="4">
        <f>[1]FeCl3!D103</f>
        <v>0</v>
      </c>
      <c r="E102" s="4">
        <f>'[1]NaOCl 2 CEB 1'!H103</f>
        <v>528.00000000000045</v>
      </c>
      <c r="F102" s="4">
        <f>'[1]Soude CEB 1'!D103</f>
        <v>0</v>
      </c>
      <c r="G102" s="4">
        <f>'[1]Acide CEB2'!D103</f>
        <v>92.800000000000438</v>
      </c>
      <c r="H102" s="4">
        <f>[1]SBS!E103</f>
        <v>710.4</v>
      </c>
      <c r="I102" s="4">
        <f>[1]ASC!D103</f>
        <v>349.49999999999994</v>
      </c>
    </row>
    <row r="103" spans="1:9" ht="15" thickBot="1" x14ac:dyDescent="0.35">
      <c r="A103" s="3">
        <f>'[1]NaOCl Pré'!B104</f>
        <v>45759</v>
      </c>
      <c r="B103" s="23">
        <f>'[1]NaOCl Pré'!D104</f>
        <v>80.000000000000071</v>
      </c>
      <c r="C103" s="4">
        <f>[1]Acide!D104</f>
        <v>0</v>
      </c>
      <c r="D103" s="4">
        <f>[1]FeCl3!D104</f>
        <v>0</v>
      </c>
      <c r="E103" s="4">
        <f>'[1]NaOCl 2 CEB 1'!H104</f>
        <v>492.79999999999546</v>
      </c>
      <c r="F103" s="4">
        <f>'[1]Soude CEB 1'!D104</f>
        <v>0</v>
      </c>
      <c r="G103" s="4">
        <f>'[1]Acide CEB2'!D104</f>
        <v>51.200000000001467</v>
      </c>
      <c r="H103" s="4">
        <f>[1]SBS!E104</f>
        <v>95.999999999998309</v>
      </c>
      <c r="I103" s="4">
        <f>[1]ASC!D104</f>
        <v>291.00000000000034</v>
      </c>
    </row>
    <row r="104" spans="1:9" ht="15" thickBot="1" x14ac:dyDescent="0.35">
      <c r="A104" s="3">
        <f>'[1]NaOCl Pré'!B105</f>
        <v>45760</v>
      </c>
      <c r="B104" s="23">
        <f>'[1]NaOCl Pré'!D105</f>
        <v>304.00000000000028</v>
      </c>
      <c r="C104" s="4">
        <f>[1]Acide!D105</f>
        <v>0</v>
      </c>
      <c r="D104" s="4">
        <f>[1]FeCl3!D105</f>
        <v>0</v>
      </c>
      <c r="E104" s="4">
        <f>'[1]NaOCl 2 CEB 1'!H105</f>
        <v>470.40000000000146</v>
      </c>
      <c r="F104" s="4">
        <f>'[1]Soude CEB 1'!D105</f>
        <v>0</v>
      </c>
      <c r="G104" s="4">
        <f>'[1]Acide CEB2'!D105</f>
        <v>182.39999999999947</v>
      </c>
      <c r="H104" s="4">
        <f>[1]SBS!E105</f>
        <v>1184.0000000000011</v>
      </c>
      <c r="I104" s="4">
        <f>[1]ASC!D105</f>
        <v>343.49999999999972</v>
      </c>
    </row>
    <row r="105" spans="1:9" ht="15" thickBot="1" x14ac:dyDescent="0.35">
      <c r="A105" s="3">
        <f>'[1]NaOCl Pré'!B106</f>
        <v>45761</v>
      </c>
      <c r="B105" s="23">
        <f>'[1]NaOCl Pré'!D106</f>
        <v>211.19999999999894</v>
      </c>
      <c r="C105" s="4">
        <f>[1]Acide!D106</f>
        <v>0</v>
      </c>
      <c r="D105" s="4">
        <f>[1]FeCl3!D106</f>
        <v>0</v>
      </c>
      <c r="E105" s="4">
        <f>'[1]NaOCl 2 CEB 1'!H106</f>
        <v>358.40000000000134</v>
      </c>
      <c r="F105" s="4">
        <f>'[1]Soude CEB 1'!D106</f>
        <v>0</v>
      </c>
      <c r="G105" s="4">
        <f>'[1]Acide CEB2'!D106</f>
        <v>76.799999999998647</v>
      </c>
      <c r="H105" s="4">
        <f>[1]SBS!E106</f>
        <v>416</v>
      </c>
      <c r="I105" s="4">
        <f>[1]ASC!D106</f>
        <v>333.00000000000108</v>
      </c>
    </row>
    <row r="106" spans="1:9" ht="15" thickBot="1" x14ac:dyDescent="0.35">
      <c r="A106" s="3">
        <f>'[1]NaOCl Pré'!B107</f>
        <v>45762</v>
      </c>
      <c r="B106" s="23">
        <f>'[1]NaOCl Pré'!D107</f>
        <v>204.80000000000052</v>
      </c>
      <c r="C106" s="4">
        <f>[1]Acide!D107</f>
        <v>0</v>
      </c>
      <c r="D106" s="4">
        <f>[1]FeCl3!D107</f>
        <v>0</v>
      </c>
      <c r="E106" s="4">
        <f>'[1]NaOCl 2 CEB 1'!H107</f>
        <v>662.39999999999986</v>
      </c>
      <c r="F106" s="4">
        <f>'[1]Soude CEB 1'!D107</f>
        <v>0</v>
      </c>
      <c r="G106" s="4">
        <f>'[1]Acide CEB2'!D107</f>
        <v>137.59999999999906</v>
      </c>
      <c r="H106" s="4">
        <f>[1]SBS!E107</f>
        <v>585.6</v>
      </c>
      <c r="I106" s="4">
        <f>[1]ASC!D107</f>
        <v>353.9999999999992</v>
      </c>
    </row>
    <row r="107" spans="1:9" ht="15" thickBot="1" x14ac:dyDescent="0.35">
      <c r="A107" s="3">
        <f>'[1]NaOCl Pré'!B108</f>
        <v>45763</v>
      </c>
      <c r="B107" s="23">
        <f>'[1]NaOCl Pré'!D108</f>
        <v>220.80000000000055</v>
      </c>
      <c r="C107" s="4">
        <f>[1]Acide!D108</f>
        <v>0</v>
      </c>
      <c r="D107" s="4">
        <f>[1]FeCl3!D108</f>
        <v>0</v>
      </c>
      <c r="E107" s="4">
        <f>'[1]NaOCl 2 CEB 1'!H108</f>
        <v>588.79999999999905</v>
      </c>
      <c r="F107" s="4">
        <f>'[1]Soude CEB 1'!D108</f>
        <v>0</v>
      </c>
      <c r="G107" s="4">
        <f>'[1]Acide CEB2'!D108</f>
        <v>150.40000000000299</v>
      </c>
      <c r="H107" s="4">
        <f>[1]SBS!E108</f>
        <v>845</v>
      </c>
      <c r="I107" s="4">
        <f>[1]ASC!D108</f>
        <v>358.50000000000028</v>
      </c>
    </row>
    <row r="108" spans="1:9" ht="15" thickBot="1" x14ac:dyDescent="0.35">
      <c r="A108" s="3">
        <f>'[1]NaOCl Pré'!B109</f>
        <v>45764</v>
      </c>
      <c r="B108" s="23">
        <f>'[1]NaOCl Pré'!D109</f>
        <v>243.19999999999897</v>
      </c>
      <c r="C108" s="4">
        <f>[1]Acide!D109</f>
        <v>0</v>
      </c>
      <c r="D108" s="4">
        <f>[1]FeCl3!D109</f>
        <v>0</v>
      </c>
      <c r="E108" s="4">
        <f>'[1]NaOCl 2 CEB 1'!H109</f>
        <v>643.20000000000198</v>
      </c>
      <c r="F108" s="4">
        <f>'[1]Soude CEB 1'!D109</f>
        <v>0</v>
      </c>
      <c r="G108" s="4">
        <f>'[1]Acide CEB2'!D109</f>
        <v>102.39999999999938</v>
      </c>
      <c r="H108" s="4">
        <f>[1]SBS!E109</f>
        <v>803</v>
      </c>
      <c r="I108" s="4">
        <f>[1]ASC!D109</f>
        <v>343.5</v>
      </c>
    </row>
    <row r="109" spans="1:9" ht="15" thickBot="1" x14ac:dyDescent="0.35">
      <c r="A109" s="3">
        <f>'[1]NaOCl Pré'!B110</f>
        <v>45765</v>
      </c>
      <c r="B109" s="23">
        <f>'[1]NaOCl Pré'!D110</f>
        <v>268.80000000000058</v>
      </c>
      <c r="C109" s="4">
        <f>[1]Acide!D110</f>
        <v>0</v>
      </c>
      <c r="D109" s="4">
        <f>[1]FeCl3!D110</f>
        <v>0</v>
      </c>
      <c r="E109" s="4">
        <f>'[1]NaOCl 2 CEB 1'!H110</f>
        <v>463.99999999999682</v>
      </c>
      <c r="F109" s="4">
        <f>'[1]Soude CEB 1'!D110</f>
        <v>0</v>
      </c>
      <c r="G109" s="4">
        <f>'[1]Acide CEB2'!D110</f>
        <v>143.99999999999835</v>
      </c>
      <c r="H109" s="4">
        <f>[1]SBS!E110</f>
        <v>467.4</v>
      </c>
      <c r="I109" s="4">
        <f>[1]ASC!D110</f>
        <v>348</v>
      </c>
    </row>
    <row r="110" spans="1:9" ht="15" thickBot="1" x14ac:dyDescent="0.35">
      <c r="A110" s="3">
        <f>'[1]NaOCl Pré'!B111</f>
        <v>45766</v>
      </c>
      <c r="B110" s="23">
        <f>'[1]NaOCl Pré'!D111</f>
        <v>112.0000000000001</v>
      </c>
      <c r="C110" s="4">
        <f>[1]Acide!D111</f>
        <v>0</v>
      </c>
      <c r="D110" s="4">
        <f>[1]FeCl3!D111</f>
        <v>0</v>
      </c>
      <c r="E110" s="4">
        <f>'[1]NaOCl 2 CEB 1'!H111</f>
        <v>393.60000000000105</v>
      </c>
      <c r="F110" s="4">
        <f>'[1]Soude CEB 1'!D111</f>
        <v>0</v>
      </c>
      <c r="G110" s="4">
        <f>'[1]Acide CEB2'!D111</f>
        <v>105.6000000000008</v>
      </c>
      <c r="H110" s="4">
        <f>[1]SBS!E111</f>
        <v>512.00000000000045</v>
      </c>
      <c r="I110" s="4">
        <f>[1]ASC!D111</f>
        <v>335.99999999999943</v>
      </c>
    </row>
    <row r="111" spans="1:9" ht="15" thickBot="1" x14ac:dyDescent="0.35">
      <c r="A111" s="3">
        <f>'[1]NaOCl Pré'!B112</f>
        <v>45767</v>
      </c>
      <c r="B111" s="23">
        <f>'[1]NaOCl Pré'!D112</f>
        <v>163.19999999999979</v>
      </c>
      <c r="C111" s="4">
        <f>[1]Acide!D112</f>
        <v>0</v>
      </c>
      <c r="D111" s="4">
        <f>[1]FeCl3!D112</f>
        <v>0</v>
      </c>
      <c r="E111" s="4">
        <f>'[1]NaOCl 2 CEB 1'!H112</f>
        <v>476.80000000000075</v>
      </c>
      <c r="F111" s="4">
        <f>'[1]Soude CEB 1'!D112</f>
        <v>0</v>
      </c>
      <c r="G111" s="4">
        <f>'[1]Acide CEB2'!D112</f>
        <v>140.80000000000047</v>
      </c>
      <c r="H111" s="4">
        <f>[1]SBS!E112</f>
        <v>352.00000000000034</v>
      </c>
      <c r="I111" s="4">
        <f>[1]ASC!D112</f>
        <v>349.49999999999903</v>
      </c>
    </row>
    <row r="112" spans="1:9" ht="15" thickBot="1" x14ac:dyDescent="0.35">
      <c r="A112" s="3">
        <f>'[1]NaOCl Pré'!B113</f>
        <v>45768</v>
      </c>
      <c r="B112" s="23">
        <f>'[1]NaOCl Pré'!D113</f>
        <v>233.60000000000002</v>
      </c>
      <c r="C112" s="4">
        <f>[1]Acide!D113</f>
        <v>0</v>
      </c>
      <c r="D112" s="4">
        <f>[1]FeCl3!D113</f>
        <v>0</v>
      </c>
      <c r="E112" s="4">
        <f>'[1]NaOCl 2 CEB 1'!H113</f>
        <v>560.00000000000045</v>
      </c>
      <c r="F112" s="4">
        <f>'[1]Soude CEB 1'!D113</f>
        <v>0</v>
      </c>
      <c r="G112" s="4">
        <f>'[1]Acide CEB2'!D113</f>
        <v>96.000000000000085</v>
      </c>
      <c r="H112" s="4">
        <f>[1]SBS!E113</f>
        <v>653.20000000000005</v>
      </c>
      <c r="I112" s="4">
        <f>[1]ASC!D113</f>
        <v>332</v>
      </c>
    </row>
    <row r="113" spans="1:9" ht="15" thickBot="1" x14ac:dyDescent="0.35">
      <c r="A113" s="3">
        <f>'[1]NaOCl Pré'!B114</f>
        <v>45769</v>
      </c>
      <c r="B113" s="23">
        <f>'[1]NaOCl Pré'!D114</f>
        <v>19.20000000000055</v>
      </c>
      <c r="C113" s="4">
        <f>[1]Acide!D114</f>
        <v>0</v>
      </c>
      <c r="D113" s="4">
        <f>[1]FeCl3!D114</f>
        <v>0</v>
      </c>
      <c r="E113" s="4">
        <f>'[1]NaOCl 2 CEB 1'!H114</f>
        <v>364.79999999999893</v>
      </c>
      <c r="F113" s="4">
        <f>'[1]Soude CEB 1'!D114</f>
        <v>0</v>
      </c>
      <c r="G113" s="4">
        <f>'[1]Acide CEB2'!D114</f>
        <v>95.999999999998309</v>
      </c>
      <c r="H113" s="4">
        <f>[1]SBS!E114</f>
        <v>240.00000000000023</v>
      </c>
      <c r="I113" s="4">
        <f>[1]ASC!D114</f>
        <v>348.00000000000074</v>
      </c>
    </row>
    <row r="114" spans="1:9" ht="15" thickBot="1" x14ac:dyDescent="0.35">
      <c r="A114" s="3">
        <f>'[1]NaOCl Pré'!B115</f>
        <v>45770</v>
      </c>
      <c r="B114" s="23">
        <f>'[1]NaOCl Pré'!D115</f>
        <v>220.79999999999876</v>
      </c>
      <c r="C114" s="4">
        <f>[1]Acide!D115</f>
        <v>0</v>
      </c>
      <c r="D114" s="4">
        <f>[1]FeCl3!D115</f>
        <v>0</v>
      </c>
      <c r="E114" s="4">
        <f>'[1]NaOCl 2 CEB 1'!H115</f>
        <v>396.80000000000069</v>
      </c>
      <c r="F114" s="4">
        <f>'[1]Soude CEB 1'!D115</f>
        <v>0</v>
      </c>
      <c r="G114" s="4">
        <f>'[1]Acide CEB2'!D115</f>
        <v>76.800000000000423</v>
      </c>
      <c r="H114" s="4">
        <f>[1]SBS!E115</f>
        <v>937.5999999999998</v>
      </c>
      <c r="I114" s="4">
        <f>[1]ASC!D115</f>
        <v>355.50000000000102</v>
      </c>
    </row>
    <row r="115" spans="1:9" ht="15" thickBot="1" x14ac:dyDescent="0.35">
      <c r="A115" s="3">
        <f>'[1]NaOCl Pré'!B116</f>
        <v>45771</v>
      </c>
      <c r="B115" s="23">
        <f>'[1]NaOCl Pré'!D116</f>
        <v>201.6</v>
      </c>
      <c r="C115" s="4">
        <f>[1]Acide!D116</f>
        <v>0</v>
      </c>
      <c r="D115" s="4">
        <f>[1]FeCl3!D116</f>
        <v>0</v>
      </c>
      <c r="E115" s="4">
        <f>'[1]NaOCl 2 CEB 1'!H116</f>
        <v>422.39999999999964</v>
      </c>
      <c r="F115" s="4">
        <f>'[1]Soude CEB 1'!D116</f>
        <v>0</v>
      </c>
      <c r="G115" s="4">
        <f>'[1]Acide CEB2'!D116</f>
        <v>144.0000000000019</v>
      </c>
      <c r="H115" s="4">
        <f>[1]SBS!E116</f>
        <v>1001.6000000000016</v>
      </c>
      <c r="I115" s="4">
        <f>[1]ASC!D116</f>
        <v>343.49999999999881</v>
      </c>
    </row>
    <row r="116" spans="1:9" ht="15" thickBot="1" x14ac:dyDescent="0.35">
      <c r="A116" s="3">
        <f>'[1]NaOCl Pré'!B117</f>
        <v>45772</v>
      </c>
      <c r="B116" s="23">
        <f>'[1]NaOCl Pré'!D117</f>
        <v>201.60000000000088</v>
      </c>
      <c r="C116" s="4">
        <f>[1]Acide!D117</f>
        <v>0</v>
      </c>
      <c r="D116" s="4">
        <f>[1]FeCl3!D117</f>
        <v>0</v>
      </c>
      <c r="E116" s="4">
        <f>'[1]NaOCl 2 CEB 1'!H117</f>
        <v>460.79999999999899</v>
      </c>
      <c r="F116" s="4">
        <f>'[1]Soude CEB 1'!D117</f>
        <v>0</v>
      </c>
      <c r="G116" s="4">
        <f>'[1]Acide CEB2'!D117</f>
        <v>89.599999999999014</v>
      </c>
      <c r="H116" s="4">
        <f>[1]SBS!E117</f>
        <v>963.2000000000005</v>
      </c>
      <c r="I116" s="4">
        <f>[1]ASC!D117</f>
        <v>349.49999999999994</v>
      </c>
    </row>
    <row r="117" spans="1:9" ht="15" thickBot="1" x14ac:dyDescent="0.35">
      <c r="A117" s="3">
        <f>'[1]NaOCl Pré'!B118</f>
        <v>45773</v>
      </c>
      <c r="B117" s="23">
        <f>'[1]NaOCl Pré'!D118</f>
        <v>233.60000000000002</v>
      </c>
      <c r="C117" s="4">
        <f>[1]Acide!D118</f>
        <v>0</v>
      </c>
      <c r="D117" s="4">
        <f>[1]FeCl3!D118</f>
        <v>0</v>
      </c>
      <c r="E117" s="4">
        <f>'[1]NaOCl 2 CEB 1'!H118</f>
        <v>608.00000000000227</v>
      </c>
      <c r="F117" s="4">
        <f>'[1]Soude CEB 1'!D118</f>
        <v>0</v>
      </c>
      <c r="G117" s="4">
        <f>'[1]Acide CEB2'!D118</f>
        <v>134.39999999999941</v>
      </c>
      <c r="H117" s="4">
        <f>[1]SBS!E118</f>
        <v>1145.5999999999981</v>
      </c>
      <c r="I117" s="4">
        <f>[1]ASC!D118</f>
        <v>355.50000000000102</v>
      </c>
    </row>
    <row r="118" spans="1:9" ht="15" thickBot="1" x14ac:dyDescent="0.35">
      <c r="A118" s="3">
        <f>'[1]NaOCl Pré'!B119</f>
        <v>45774</v>
      </c>
      <c r="B118" s="23">
        <f>'[1]NaOCl Pré'!D119</f>
        <v>214.39999999999947</v>
      </c>
      <c r="C118" s="4">
        <f>[1]Acide!D119</f>
        <v>0</v>
      </c>
      <c r="D118" s="4">
        <f>[1]FeCl3!D119</f>
        <v>0</v>
      </c>
      <c r="E118" s="4">
        <f>'[1]NaOCl 2 CEB 1'!H119</f>
        <v>243.19999999999808</v>
      </c>
      <c r="F118" s="4">
        <f>'[1]Soude CEB 1'!D119</f>
        <v>0</v>
      </c>
      <c r="G118" s="4">
        <f>'[1]Acide CEB2'!D119</f>
        <v>32.000000000000028</v>
      </c>
      <c r="H118" s="4">
        <f>[1]SBS!E119</f>
        <v>1763.2000000000012</v>
      </c>
      <c r="I118" s="4">
        <f>[1]ASC!D119</f>
        <v>286.49999999999841</v>
      </c>
    </row>
    <row r="119" spans="1:9" ht="15" thickBot="1" x14ac:dyDescent="0.35">
      <c r="A119" s="3">
        <f>'[1]NaOCl Pré'!B120</f>
        <v>45775</v>
      </c>
      <c r="B119" s="23">
        <f>'[1]NaOCl Pré'!D120</f>
        <v>220.80000000000055</v>
      </c>
      <c r="C119" s="4">
        <f>[1]Acide!D120</f>
        <v>0</v>
      </c>
      <c r="D119" s="4">
        <f>[1]FeCl3!D120</f>
        <v>0</v>
      </c>
      <c r="E119" s="4">
        <f>'[1]NaOCl 2 CEB 1'!H120</f>
        <v>211.20000000000161</v>
      </c>
      <c r="F119" s="4">
        <f>'[1]Soude CEB 1'!D120</f>
        <v>0</v>
      </c>
      <c r="G119" s="4">
        <f>'[1]Acide CEB2'!D120</f>
        <v>44.800000000000395</v>
      </c>
      <c r="H119" s="4">
        <f>[1]SBS!E120</f>
        <v>614.39999999999895</v>
      </c>
      <c r="I119" s="4">
        <f>[1]ASC!D120</f>
        <v>208.49999999999991</v>
      </c>
    </row>
    <row r="120" spans="1:9" ht="15" thickBot="1" x14ac:dyDescent="0.35">
      <c r="A120" s="3">
        <f>'[1]NaOCl Pré'!B121</f>
        <v>45776</v>
      </c>
      <c r="B120" s="23">
        <f>'[1]NaOCl Pré'!D121</f>
        <v>67.2</v>
      </c>
      <c r="C120" s="4">
        <f>[1]Acide!D121</f>
        <v>0</v>
      </c>
      <c r="D120" s="4">
        <f>[1]FeCl3!D121</f>
        <v>0</v>
      </c>
      <c r="E120" s="4">
        <f>'[1]NaOCl 2 CEB 1'!H121</f>
        <v>297.60000000000093</v>
      </c>
      <c r="F120" s="4">
        <f>'[1]Soude CEB 1'!D121</f>
        <v>0</v>
      </c>
      <c r="G120" s="4">
        <f>'[1]Acide CEB2'!D121</f>
        <v>76.800000000000423</v>
      </c>
      <c r="H120" s="4">
        <f>[1]SBS!E121</f>
        <v>1030.4000000000001</v>
      </c>
      <c r="I120" s="4">
        <f>[1]ASC!D121</f>
        <v>333.00000000000108</v>
      </c>
    </row>
    <row r="121" spans="1:9" ht="15" thickBot="1" x14ac:dyDescent="0.35">
      <c r="A121" s="3">
        <f>'[1]NaOCl Pré'!B122</f>
        <v>45777</v>
      </c>
      <c r="B121" s="23">
        <f>'[1]NaOCl Pré'!D122</f>
        <v>220.799999999997</v>
      </c>
      <c r="C121" s="4">
        <f>[1]Acide!D122</f>
        <v>0</v>
      </c>
      <c r="D121" s="4">
        <f>[1]FeCl3!D122</f>
        <v>0</v>
      </c>
      <c r="E121" s="4">
        <f>'[1]NaOCl 2 CEB 1'!H122</f>
        <v>281.59999999999741</v>
      </c>
      <c r="F121" s="4">
        <f>'[1]Soude CEB 1'!D122</f>
        <v>0</v>
      </c>
      <c r="G121" s="4">
        <f>'[1]Acide CEB2'!D122</f>
        <v>102.39999999999938</v>
      </c>
      <c r="H121" s="4">
        <f>[1]SBS!E122</f>
        <v>1183.9999999999993</v>
      </c>
      <c r="I121" s="4">
        <f>[1]ASC!D122</f>
        <v>340.4999999999996</v>
      </c>
    </row>
    <row r="122" spans="1:9" ht="15" thickBot="1" x14ac:dyDescent="0.35">
      <c r="A122" s="3">
        <f>'[1]NaOCl Pré'!B123</f>
        <v>45778</v>
      </c>
      <c r="B122" s="23">
        <f>'[1]NaOCl Pré'!D123</f>
        <v>217.60000000000446</v>
      </c>
      <c r="C122" s="4">
        <f>[1]Acide!D123</f>
        <v>0</v>
      </c>
      <c r="D122" s="4">
        <f>[1]FeCl3!D123</f>
        <v>0</v>
      </c>
      <c r="E122" s="4">
        <f>'[1]NaOCl 2 CEB 1'!H123</f>
        <v>374.4000000000014</v>
      </c>
      <c r="F122" s="4">
        <f>'[1]Soude CEB 1'!D123</f>
        <v>0</v>
      </c>
      <c r="G122" s="4">
        <f>'[1]Acide CEB2'!D123</f>
        <v>134.39999999999941</v>
      </c>
      <c r="H122" s="4">
        <f>[1]SBS!E123</f>
        <v>982.4000000000002</v>
      </c>
      <c r="I122" s="4">
        <f>[1]ASC!D123</f>
        <v>355.49999999999926</v>
      </c>
    </row>
    <row r="123" spans="1:9" ht="15" thickBot="1" x14ac:dyDescent="0.35">
      <c r="A123" s="3">
        <f>'[1]NaOCl Pré'!B124</f>
        <v>45779</v>
      </c>
      <c r="B123" s="23">
        <f>'[1]NaOCl Pré'!D124</f>
        <v>188.80000000000052</v>
      </c>
      <c r="C123" s="4">
        <f>[1]Acide!D124</f>
        <v>0</v>
      </c>
      <c r="D123" s="4">
        <f>[1]FeCl3!D124</f>
        <v>0</v>
      </c>
      <c r="E123" s="4">
        <f>'[1]NaOCl 2 CEB 1'!H124</f>
        <v>275.19999999999993</v>
      </c>
      <c r="F123" s="4">
        <f>'[1]Soude CEB 1'!D124</f>
        <v>0</v>
      </c>
      <c r="G123" s="4">
        <f>'[1]Acide CEB2'!D124</f>
        <v>323.20000000000169</v>
      </c>
      <c r="H123" s="4">
        <f>[1]SBS!E124</f>
        <v>742.4</v>
      </c>
      <c r="I123" s="4">
        <f>[1]ASC!D124</f>
        <v>361.50000000000125</v>
      </c>
    </row>
    <row r="124" spans="1:9" ht="15" thickBot="1" x14ac:dyDescent="0.35">
      <c r="A124" s="3">
        <f>'[1]NaOCl Pré'!B125</f>
        <v>45780</v>
      </c>
      <c r="B124" s="23">
        <f>'[1]NaOCl Pré'!D125</f>
        <v>201.59999999999911</v>
      </c>
      <c r="C124" s="4">
        <f>[1]Acide!D125</f>
        <v>0</v>
      </c>
      <c r="D124" s="4">
        <f>[1]FeCl3!D125</f>
        <v>0</v>
      </c>
      <c r="E124" s="4">
        <f>'[1]NaOCl 2 CEB 1'!H125</f>
        <v>323.19999999999817</v>
      </c>
      <c r="F124" s="4">
        <f>'[1]Soude CEB 1'!D125</f>
        <v>0</v>
      </c>
      <c r="G124" s="4">
        <f>'[1]Acide CEB2'!D125</f>
        <v>233.59999999999914</v>
      </c>
      <c r="H124" s="4">
        <f>[1]SBS!E125</f>
        <v>678.39999999999816</v>
      </c>
      <c r="I124" s="4">
        <f>[1]ASC!D125</f>
        <v>352.50000000000006</v>
      </c>
    </row>
    <row r="125" spans="1:9" ht="15" thickBot="1" x14ac:dyDescent="0.35">
      <c r="A125" s="3">
        <f>'[1]NaOCl Pré'!B126</f>
        <v>45781</v>
      </c>
      <c r="B125" s="23">
        <f>'[1]NaOCl Pré'!D126</f>
        <v>214.3999999999977</v>
      </c>
      <c r="C125" s="4">
        <f>[1]Acide!D126</f>
        <v>0</v>
      </c>
      <c r="D125" s="4">
        <f>[1]FeCl3!D126</f>
        <v>0</v>
      </c>
      <c r="E125" s="4">
        <f>'[1]NaOCl 2 CEB 1'!H126</f>
        <v>284.80000000000234</v>
      </c>
      <c r="F125" s="4">
        <f>'[1]Soude CEB 1'!D126</f>
        <v>0</v>
      </c>
      <c r="G125" s="4">
        <f>'[1]Acide CEB2'!D126</f>
        <v>99.199999999999733</v>
      </c>
      <c r="H125" s="4">
        <f>[1]SBS!E126</f>
        <v>793.60000000000048</v>
      </c>
      <c r="I125" s="4">
        <f>[1]ASC!D126</f>
        <v>344.99999999999977</v>
      </c>
    </row>
    <row r="126" spans="1:9" x14ac:dyDescent="0.3">
      <c r="A126" s="3">
        <f>'[1]NaOCl Pré'!B127</f>
        <v>45782</v>
      </c>
      <c r="B126" s="23">
        <f>'[1]NaOCl Pré'!D127</f>
        <v>211.2</v>
      </c>
      <c r="C126" s="4">
        <f>[1]Acide!D127</f>
        <v>0</v>
      </c>
      <c r="D126" s="4">
        <f>[1]FeCl3!D127</f>
        <v>0</v>
      </c>
      <c r="E126" s="4">
        <f>'[1]NaOCl 2 CEB 1'!H127</f>
        <v>380.79999999999893</v>
      </c>
      <c r="F126" s="4">
        <f>'[1]Soude CEB 1'!D127</f>
        <v>0</v>
      </c>
      <c r="G126" s="4">
        <f>'[1]Acide CEB2'!D127</f>
        <v>28.800000000000381</v>
      </c>
      <c r="H126" s="4">
        <f>[1]SBS!E127</f>
        <v>643.20000000000027</v>
      </c>
      <c r="I126" s="4">
        <f>[1]ASC!D127</f>
        <v>339.0000000000004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CS Produits chimiques</vt:lpstr>
      <vt:lpstr>Energie</vt:lpstr>
      <vt:lpstr>C Prouits chimiques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2025-05-06T14:49:03Z</dcterms:modified>
</cp:coreProperties>
</file>