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E7A1939C-6634-4816-924F-F81E4161BD61}" xr6:coauthVersionLast="47" xr6:coauthVersionMax="47" xr10:uidLastSave="{00000000-0000-0000-0000-000000000000}"/>
  <bookViews>
    <workbookView xWindow="30612" yWindow="-108" windowWidth="30936" windowHeight="16896" activeTab="1" xr2:uid="{4E830341-EBCA-4A95-9BBE-9CDD49815F8C}"/>
  </bookViews>
  <sheets>
    <sheet name="Produits chimiques" sheetId="1" r:id="rId1"/>
    <sheet name="Energie" sheetId="2" r:id="rId2"/>
    <sheet name="PC" sheetId="3" r:id="rId3"/>
    <sheet name="consomation des produits " sheetId="4" r:id="rId4"/>
  </sheets>
  <externalReferences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" i="4" l="1"/>
  <c r="B42" i="4"/>
  <c r="C42" i="4"/>
  <c r="D42" i="4"/>
  <c r="E42" i="4"/>
  <c r="F42" i="4"/>
  <c r="G42" i="4"/>
  <c r="H42" i="4"/>
  <c r="I42" i="4"/>
  <c r="J42" i="4"/>
  <c r="K42" i="4"/>
  <c r="L42" i="4"/>
  <c r="A36" i="4"/>
  <c r="B36" i="4"/>
  <c r="C36" i="4"/>
  <c r="D36" i="4"/>
  <c r="E36" i="4"/>
  <c r="F36" i="4"/>
  <c r="G36" i="4"/>
  <c r="H36" i="4"/>
  <c r="I36" i="4"/>
  <c r="J36" i="4"/>
  <c r="K36" i="4"/>
  <c r="L36" i="4"/>
  <c r="A37" i="4"/>
  <c r="B37" i="4"/>
  <c r="C37" i="4"/>
  <c r="D37" i="4"/>
  <c r="E37" i="4"/>
  <c r="F37" i="4"/>
  <c r="G37" i="4"/>
  <c r="H37" i="4"/>
  <c r="I37" i="4"/>
  <c r="J37" i="4"/>
  <c r="K37" i="4"/>
  <c r="L37" i="4"/>
  <c r="A38" i="4"/>
  <c r="B38" i="4"/>
  <c r="C38" i="4"/>
  <c r="D38" i="4"/>
  <c r="E38" i="4"/>
  <c r="F38" i="4"/>
  <c r="G38" i="4"/>
  <c r="H38" i="4"/>
  <c r="I38" i="4"/>
  <c r="J38" i="4"/>
  <c r="K38" i="4"/>
  <c r="L38" i="4"/>
  <c r="A39" i="4"/>
  <c r="B39" i="4"/>
  <c r="C39" i="4"/>
  <c r="D39" i="4"/>
  <c r="E39" i="4"/>
  <c r="F39" i="4"/>
  <c r="G39" i="4"/>
  <c r="H39" i="4"/>
  <c r="I39" i="4"/>
  <c r="J39" i="4"/>
  <c r="K39" i="4"/>
  <c r="L39" i="4"/>
  <c r="A40" i="4"/>
  <c r="B40" i="4"/>
  <c r="C40" i="4"/>
  <c r="D40" i="4"/>
  <c r="E40" i="4"/>
  <c r="F40" i="4"/>
  <c r="G40" i="4"/>
  <c r="H40" i="4"/>
  <c r="I40" i="4"/>
  <c r="J40" i="4"/>
  <c r="K40" i="4"/>
  <c r="L40" i="4"/>
  <c r="A41" i="4"/>
  <c r="B41" i="4"/>
  <c r="C41" i="4"/>
  <c r="D41" i="4"/>
  <c r="E41" i="4"/>
  <c r="F41" i="4"/>
  <c r="G41" i="4"/>
  <c r="H41" i="4"/>
  <c r="I41" i="4"/>
  <c r="J41" i="4"/>
  <c r="K41" i="4"/>
  <c r="L41" i="4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34" i="2"/>
  <c r="A35" i="4"/>
  <c r="B35" i="4"/>
  <c r="C35" i="4"/>
  <c r="D35" i="4"/>
  <c r="E35" i="4"/>
  <c r="F35" i="4"/>
  <c r="G35" i="4"/>
  <c r="H35" i="4"/>
  <c r="I35" i="4"/>
  <c r="J35" i="4"/>
  <c r="K35" i="4"/>
  <c r="L35" i="4"/>
  <c r="A35" i="2"/>
  <c r="B35" i="2"/>
  <c r="C35" i="2"/>
  <c r="D35" i="2"/>
  <c r="E35" i="2"/>
  <c r="A33" i="4"/>
  <c r="B33" i="4"/>
  <c r="C33" i="4"/>
  <c r="D33" i="4"/>
  <c r="E33" i="4"/>
  <c r="F33" i="4"/>
  <c r="G33" i="4"/>
  <c r="H33" i="4"/>
  <c r="I33" i="4"/>
  <c r="J33" i="4"/>
  <c r="K33" i="4"/>
  <c r="L33" i="4"/>
  <c r="A34" i="4"/>
  <c r="B34" i="4"/>
  <c r="C34" i="4"/>
  <c r="D34" i="4"/>
  <c r="E34" i="4"/>
  <c r="F34" i="4"/>
  <c r="G34" i="4"/>
  <c r="H34" i="4"/>
  <c r="I34" i="4"/>
  <c r="J34" i="4"/>
  <c r="K34" i="4"/>
  <c r="L34" i="4"/>
  <c r="B34" i="2"/>
  <c r="C34" i="2"/>
  <c r="D34" i="2"/>
  <c r="E34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27" i="2"/>
  <c r="B27" i="2"/>
  <c r="A28" i="2"/>
  <c r="B28" i="2"/>
  <c r="A29" i="2"/>
  <c r="B29" i="2"/>
  <c r="A30" i="2"/>
  <c r="B30" i="2"/>
  <c r="A3" i="2"/>
  <c r="B3" i="2"/>
  <c r="C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C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" i="2"/>
  <c r="B2" i="2"/>
  <c r="C13" i="2"/>
  <c r="C8" i="2"/>
  <c r="C5" i="2"/>
  <c r="C6" i="2"/>
  <c r="C7" i="2"/>
  <c r="C9" i="2"/>
  <c r="C10" i="2"/>
  <c r="C11" i="2"/>
  <c r="C12" i="2"/>
  <c r="C14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4" i="2"/>
  <c r="C2" i="2"/>
  <c r="D2" i="2" l="1"/>
  <c r="D3" i="2"/>
  <c r="E29" i="2" l="1"/>
  <c r="D29" i="2"/>
  <c r="E17" i="2"/>
  <c r="D17" i="2"/>
  <c r="E15" i="2"/>
  <c r="D15" i="2"/>
  <c r="E14" i="2"/>
  <c r="D14" i="2"/>
  <c r="E13" i="2"/>
  <c r="D13" i="2"/>
  <c r="E12" i="2"/>
  <c r="D12" i="2"/>
  <c r="E11" i="2"/>
  <c r="D11" i="2"/>
  <c r="E22" i="2"/>
  <c r="D22" i="2"/>
  <c r="E10" i="2"/>
  <c r="D10" i="2"/>
  <c r="E21" i="2"/>
  <c r="D21" i="2"/>
  <c r="E9" i="2"/>
  <c r="D9" i="2"/>
  <c r="E8" i="2"/>
  <c r="D8" i="2"/>
  <c r="E16" i="2"/>
  <c r="D16" i="2"/>
  <c r="E27" i="2"/>
  <c r="D27" i="2"/>
  <c r="E25" i="2"/>
  <c r="D25" i="2"/>
  <c r="E24" i="2"/>
  <c r="D24" i="2"/>
  <c r="E4" i="2"/>
  <c r="D4" i="2"/>
  <c r="E23" i="2"/>
  <c r="D23" i="2"/>
  <c r="E19" i="2"/>
  <c r="D19" i="2"/>
  <c r="E7" i="2"/>
  <c r="D7" i="2"/>
  <c r="E28" i="2"/>
  <c r="D28" i="2"/>
  <c r="E26" i="2"/>
  <c r="D26" i="2"/>
  <c r="E20" i="2"/>
  <c r="D20" i="2"/>
  <c r="E30" i="2"/>
  <c r="D30" i="2"/>
  <c r="E18" i="2"/>
  <c r="D18" i="2"/>
  <c r="E5" i="2"/>
  <c r="D5" i="2"/>
  <c r="E3" i="2"/>
  <c r="E2" i="2"/>
  <c r="E6" i="2" l="1"/>
  <c r="D6" i="2"/>
  <c r="A26" i="4" l="1"/>
  <c r="B26" i="4"/>
  <c r="C26" i="4"/>
  <c r="D26" i="4"/>
  <c r="E26" i="4"/>
  <c r="F26" i="4"/>
  <c r="G26" i="4"/>
  <c r="H26" i="4"/>
  <c r="I26" i="4"/>
  <c r="J26" i="4"/>
  <c r="K26" i="4"/>
  <c r="L26" i="4"/>
  <c r="A27" i="4"/>
  <c r="B27" i="4"/>
  <c r="C27" i="4"/>
  <c r="D27" i="4"/>
  <c r="E27" i="4"/>
  <c r="F27" i="4"/>
  <c r="G27" i="4"/>
  <c r="H27" i="4"/>
  <c r="I27" i="4"/>
  <c r="J27" i="4"/>
  <c r="K27" i="4"/>
  <c r="L27" i="4"/>
  <c r="A28" i="4"/>
  <c r="B28" i="4"/>
  <c r="C28" i="4"/>
  <c r="D28" i="4"/>
  <c r="E28" i="4"/>
  <c r="F28" i="4"/>
  <c r="G28" i="4"/>
  <c r="H28" i="4"/>
  <c r="I28" i="4"/>
  <c r="J28" i="4"/>
  <c r="K28" i="4"/>
  <c r="L28" i="4"/>
  <c r="A29" i="4"/>
  <c r="B29" i="4"/>
  <c r="C29" i="4"/>
  <c r="D29" i="4"/>
  <c r="E29" i="4"/>
  <c r="F29" i="4"/>
  <c r="G29" i="4"/>
  <c r="H29" i="4"/>
  <c r="I29" i="4"/>
  <c r="J29" i="4"/>
  <c r="K29" i="4"/>
  <c r="L29" i="4"/>
  <c r="A30" i="4"/>
  <c r="B30" i="4"/>
  <c r="C30" i="4"/>
  <c r="D30" i="4"/>
  <c r="E30" i="4"/>
  <c r="F30" i="4"/>
  <c r="G30" i="4"/>
  <c r="H30" i="4"/>
  <c r="I30" i="4"/>
  <c r="J30" i="4"/>
  <c r="K30" i="4"/>
  <c r="L30" i="4"/>
  <c r="A31" i="4"/>
  <c r="B31" i="4"/>
  <c r="C31" i="4"/>
  <c r="D31" i="4"/>
  <c r="E31" i="4"/>
  <c r="F31" i="4"/>
  <c r="G31" i="4"/>
  <c r="H31" i="4"/>
  <c r="I31" i="4"/>
  <c r="J31" i="4"/>
  <c r="K31" i="4"/>
  <c r="L31" i="4"/>
  <c r="A32" i="4"/>
  <c r="B32" i="4"/>
  <c r="C32" i="4"/>
  <c r="D32" i="4"/>
  <c r="E32" i="4"/>
  <c r="F32" i="4"/>
  <c r="G32" i="4"/>
  <c r="H32" i="4"/>
  <c r="I32" i="4"/>
  <c r="J32" i="4"/>
  <c r="K32" i="4"/>
  <c r="L32" i="4"/>
  <c r="B2" i="4"/>
  <c r="A23" i="4"/>
  <c r="A24" i="4"/>
  <c r="I24" i="4"/>
  <c r="J24" i="4"/>
  <c r="A25" i="4"/>
  <c r="A18" i="4"/>
  <c r="B18" i="4"/>
  <c r="F18" i="4"/>
  <c r="G18" i="4"/>
  <c r="I18" i="4"/>
  <c r="A19" i="4"/>
  <c r="A20" i="4"/>
  <c r="A21" i="4"/>
  <c r="A22" i="4"/>
  <c r="A3" i="4"/>
  <c r="A4" i="4"/>
  <c r="A5" i="4"/>
  <c r="A6" i="4"/>
  <c r="A7" i="4"/>
  <c r="A8" i="4"/>
  <c r="A9" i="4"/>
  <c r="A10" i="4"/>
  <c r="J10" i="4"/>
  <c r="A11" i="4"/>
  <c r="J11" i="4"/>
  <c r="A12" i="4"/>
  <c r="A13" i="4"/>
  <c r="A14" i="4"/>
  <c r="F14" i="4"/>
  <c r="G14" i="4"/>
  <c r="A15" i="4"/>
  <c r="A16" i="4"/>
  <c r="A17" i="4"/>
  <c r="A2" i="4"/>
  <c r="B63" i="3"/>
  <c r="B57" i="3"/>
  <c r="B56" i="3"/>
  <c r="B55" i="3"/>
  <c r="B54" i="3"/>
  <c r="B52" i="3"/>
  <c r="B50" i="3"/>
  <c r="B46" i="3"/>
  <c r="B44" i="3"/>
  <c r="B43" i="3"/>
  <c r="A57" i="3"/>
  <c r="C57" i="3"/>
  <c r="D57" i="3"/>
  <c r="E57" i="3"/>
  <c r="F57" i="3"/>
  <c r="G57" i="3"/>
  <c r="H57" i="3"/>
  <c r="I57" i="3"/>
  <c r="A58" i="3"/>
  <c r="B58" i="3"/>
  <c r="C58" i="3"/>
  <c r="D58" i="3"/>
  <c r="E58" i="3"/>
  <c r="F58" i="3"/>
  <c r="G58" i="3"/>
  <c r="H58" i="3"/>
  <c r="I58" i="3"/>
  <c r="A59" i="3"/>
  <c r="B59" i="3"/>
  <c r="C59" i="3"/>
  <c r="D59" i="3"/>
  <c r="E59" i="3"/>
  <c r="F59" i="3"/>
  <c r="G59" i="3"/>
  <c r="H59" i="3"/>
  <c r="I59" i="3"/>
  <c r="A60" i="3"/>
  <c r="B60" i="3"/>
  <c r="C60" i="3"/>
  <c r="D60" i="3"/>
  <c r="E60" i="3"/>
  <c r="F60" i="3"/>
  <c r="G60" i="3"/>
  <c r="H60" i="3"/>
  <c r="I60" i="3"/>
  <c r="A61" i="3"/>
  <c r="B61" i="3"/>
  <c r="C61" i="3"/>
  <c r="D61" i="3"/>
  <c r="E61" i="3"/>
  <c r="F61" i="3"/>
  <c r="G61" i="3"/>
  <c r="H61" i="3"/>
  <c r="I61" i="3"/>
  <c r="A62" i="3"/>
  <c r="B62" i="3"/>
  <c r="C62" i="3"/>
  <c r="D62" i="3"/>
  <c r="E62" i="3"/>
  <c r="F62" i="3"/>
  <c r="G62" i="3"/>
  <c r="H62" i="3"/>
  <c r="I62" i="3"/>
  <c r="A63" i="3"/>
  <c r="C63" i="3"/>
  <c r="D63" i="3"/>
  <c r="E63" i="3"/>
  <c r="F63" i="3"/>
  <c r="G63" i="3"/>
  <c r="H63" i="3"/>
  <c r="I63" i="3"/>
  <c r="A43" i="3"/>
  <c r="C43" i="3"/>
  <c r="D43" i="3"/>
  <c r="E43" i="3"/>
  <c r="F43" i="3"/>
  <c r="G43" i="3"/>
  <c r="H43" i="3"/>
  <c r="I43" i="3"/>
  <c r="A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/>
  <c r="H45" i="3"/>
  <c r="I45" i="3"/>
  <c r="A46" i="3"/>
  <c r="C46" i="3"/>
  <c r="D46" i="3"/>
  <c r="E46" i="3"/>
  <c r="F46" i="3"/>
  <c r="G46" i="3"/>
  <c r="H46" i="3"/>
  <c r="I46" i="3"/>
  <c r="A47" i="3"/>
  <c r="B47" i="3"/>
  <c r="C47" i="3"/>
  <c r="D47" i="3"/>
  <c r="E47" i="3"/>
  <c r="F47" i="3"/>
  <c r="G47" i="3"/>
  <c r="H47" i="3"/>
  <c r="I47" i="3"/>
  <c r="A48" i="3"/>
  <c r="B48" i="3"/>
  <c r="C48" i="3"/>
  <c r="D48" i="3"/>
  <c r="E48" i="3"/>
  <c r="F48" i="3"/>
  <c r="G48" i="3"/>
  <c r="H48" i="3"/>
  <c r="I48" i="3"/>
  <c r="A49" i="3"/>
  <c r="B49" i="3"/>
  <c r="C49" i="3"/>
  <c r="D49" i="3"/>
  <c r="E49" i="3"/>
  <c r="F49" i="3"/>
  <c r="G49" i="3"/>
  <c r="H49" i="3"/>
  <c r="I49" i="3"/>
  <c r="A50" i="3"/>
  <c r="C50" i="3"/>
  <c r="D50" i="3"/>
  <c r="E50" i="3"/>
  <c r="F50" i="3"/>
  <c r="G50" i="3"/>
  <c r="H50" i="3"/>
  <c r="I50" i="3"/>
  <c r="A51" i="3"/>
  <c r="B51" i="3"/>
  <c r="C51" i="3"/>
  <c r="D51" i="3"/>
  <c r="E51" i="3"/>
  <c r="F51" i="3"/>
  <c r="G51" i="3"/>
  <c r="H51" i="3"/>
  <c r="I51" i="3"/>
  <c r="A52" i="3"/>
  <c r="C52" i="3"/>
  <c r="D52" i="3"/>
  <c r="E52" i="3"/>
  <c r="F52" i="3"/>
  <c r="G52" i="3"/>
  <c r="H52" i="3"/>
  <c r="I52" i="3"/>
  <c r="A53" i="3"/>
  <c r="B53" i="3"/>
  <c r="C53" i="3"/>
  <c r="D53" i="3"/>
  <c r="E53" i="3"/>
  <c r="F53" i="3"/>
  <c r="G53" i="3"/>
  <c r="H53" i="3"/>
  <c r="I53" i="3"/>
  <c r="A54" i="3"/>
  <c r="C54" i="3"/>
  <c r="D54" i="3"/>
  <c r="E54" i="3"/>
  <c r="F54" i="3"/>
  <c r="G54" i="3"/>
  <c r="H54" i="3"/>
  <c r="I54" i="3"/>
  <c r="A55" i="3"/>
  <c r="C55" i="3"/>
  <c r="D55" i="3"/>
  <c r="E55" i="3"/>
  <c r="F55" i="3"/>
  <c r="G55" i="3"/>
  <c r="H55" i="3"/>
  <c r="I55" i="3"/>
  <c r="A56" i="3"/>
  <c r="C56" i="3"/>
  <c r="D56" i="3"/>
  <c r="E56" i="3"/>
  <c r="F56" i="3"/>
  <c r="G56" i="3"/>
  <c r="H56" i="3"/>
  <c r="I56" i="3"/>
  <c r="A40" i="3"/>
  <c r="A41" i="3"/>
  <c r="A42" i="3"/>
  <c r="A30" i="3"/>
  <c r="A31" i="3"/>
  <c r="A32" i="3"/>
  <c r="A33" i="3"/>
  <c r="A34" i="3"/>
  <c r="A35" i="3"/>
  <c r="A36" i="3"/>
  <c r="A37" i="3"/>
  <c r="A38" i="3"/>
  <c r="A39" i="3"/>
  <c r="W44" i="1"/>
  <c r="I42" i="3" s="1"/>
  <c r="T44" i="1"/>
  <c r="H42" i="3" s="1"/>
  <c r="Q44" i="1"/>
  <c r="G42" i="3" s="1"/>
  <c r="N44" i="1"/>
  <c r="F42" i="3" s="1"/>
  <c r="K44" i="1"/>
  <c r="E42" i="3" s="1"/>
  <c r="H44" i="1"/>
  <c r="D42" i="3" s="1"/>
  <c r="E44" i="1"/>
  <c r="C42" i="3" s="1"/>
  <c r="B44" i="1"/>
  <c r="B42" i="3" s="1"/>
  <c r="W43" i="1"/>
  <c r="I41" i="3" s="1"/>
  <c r="T43" i="1"/>
  <c r="H41" i="3" s="1"/>
  <c r="Q43" i="1"/>
  <c r="G41" i="3" s="1"/>
  <c r="N43" i="1"/>
  <c r="F41" i="3" s="1"/>
  <c r="K43" i="1"/>
  <c r="E41" i="3" s="1"/>
  <c r="H43" i="1"/>
  <c r="D41" i="3" s="1"/>
  <c r="E43" i="1"/>
  <c r="C41" i="3" s="1"/>
  <c r="B43" i="1"/>
  <c r="B41" i="3" s="1"/>
  <c r="W42" i="1"/>
  <c r="I40" i="3" s="1"/>
  <c r="T42" i="1"/>
  <c r="H40" i="3" s="1"/>
  <c r="Q42" i="1"/>
  <c r="G40" i="3" s="1"/>
  <c r="N42" i="1"/>
  <c r="F40" i="3" s="1"/>
  <c r="K42" i="1"/>
  <c r="E40" i="3" s="1"/>
  <c r="H42" i="1"/>
  <c r="D40" i="3" s="1"/>
  <c r="E42" i="1"/>
  <c r="C40" i="3" s="1"/>
  <c r="B42" i="1"/>
  <c r="B40" i="3" s="1"/>
  <c r="W41" i="1"/>
  <c r="I39" i="3" s="1"/>
  <c r="T41" i="1"/>
  <c r="H39" i="3" s="1"/>
  <c r="Q41" i="1"/>
  <c r="G39" i="3" s="1"/>
  <c r="N41" i="1"/>
  <c r="F39" i="3" s="1"/>
  <c r="K41" i="1"/>
  <c r="E39" i="3" s="1"/>
  <c r="H41" i="1"/>
  <c r="D39" i="3" s="1"/>
  <c r="E41" i="1"/>
  <c r="C39" i="3" s="1"/>
  <c r="B41" i="1"/>
  <c r="B39" i="3" s="1"/>
  <c r="W40" i="1"/>
  <c r="I38" i="3" s="1"/>
  <c r="T40" i="1"/>
  <c r="H38" i="3" s="1"/>
  <c r="Q40" i="1"/>
  <c r="G38" i="3" s="1"/>
  <c r="N40" i="1"/>
  <c r="F38" i="3" s="1"/>
  <c r="K40" i="1"/>
  <c r="E38" i="3" s="1"/>
  <c r="H40" i="1"/>
  <c r="D38" i="3" s="1"/>
  <c r="E40" i="1"/>
  <c r="C38" i="3" s="1"/>
  <c r="B40" i="1"/>
  <c r="B38" i="3" s="1"/>
  <c r="W39" i="1"/>
  <c r="I37" i="3" s="1"/>
  <c r="T39" i="1"/>
  <c r="H37" i="3" s="1"/>
  <c r="Q39" i="1"/>
  <c r="G37" i="3" s="1"/>
  <c r="N39" i="1"/>
  <c r="F37" i="3" s="1"/>
  <c r="K39" i="1"/>
  <c r="E37" i="3" s="1"/>
  <c r="H39" i="1"/>
  <c r="D37" i="3" s="1"/>
  <c r="E39" i="1"/>
  <c r="C37" i="3" s="1"/>
  <c r="B39" i="1"/>
  <c r="B37" i="3" s="1"/>
  <c r="W38" i="1"/>
  <c r="I36" i="3" s="1"/>
  <c r="T38" i="1"/>
  <c r="H36" i="3" s="1"/>
  <c r="Q38" i="1"/>
  <c r="G36" i="3" s="1"/>
  <c r="N38" i="1"/>
  <c r="F36" i="3" s="1"/>
  <c r="K38" i="1"/>
  <c r="E36" i="3" s="1"/>
  <c r="H38" i="1"/>
  <c r="D36" i="3" s="1"/>
  <c r="E38" i="1"/>
  <c r="C36" i="3" s="1"/>
  <c r="B38" i="1"/>
  <c r="B36" i="3" s="1"/>
  <c r="W37" i="1"/>
  <c r="I35" i="3" s="1"/>
  <c r="T37" i="1"/>
  <c r="H35" i="3" s="1"/>
  <c r="Q37" i="1"/>
  <c r="G35" i="3" s="1"/>
  <c r="N37" i="1"/>
  <c r="F35" i="3" s="1"/>
  <c r="K37" i="1"/>
  <c r="E35" i="3" s="1"/>
  <c r="H37" i="1"/>
  <c r="D35" i="3" s="1"/>
  <c r="E37" i="1"/>
  <c r="C35" i="3" s="1"/>
  <c r="B37" i="1"/>
  <c r="B35" i="3" s="1"/>
  <c r="W36" i="1"/>
  <c r="I34" i="3" s="1"/>
  <c r="T36" i="1"/>
  <c r="H34" i="3" s="1"/>
  <c r="Q36" i="1"/>
  <c r="G34" i="3" s="1"/>
  <c r="N36" i="1"/>
  <c r="F34" i="3" s="1"/>
  <c r="K36" i="1"/>
  <c r="E34" i="3" s="1"/>
  <c r="H36" i="1"/>
  <c r="D34" i="3" s="1"/>
  <c r="E36" i="1"/>
  <c r="C34" i="3" s="1"/>
  <c r="B36" i="1"/>
  <c r="B34" i="3" s="1"/>
  <c r="W35" i="1"/>
  <c r="I33" i="3" s="1"/>
  <c r="T35" i="1"/>
  <c r="H33" i="3" s="1"/>
  <c r="Q35" i="1"/>
  <c r="G33" i="3" s="1"/>
  <c r="N35" i="1"/>
  <c r="F33" i="3" s="1"/>
  <c r="K35" i="1"/>
  <c r="E33" i="3" s="1"/>
  <c r="H35" i="1"/>
  <c r="D33" i="3" s="1"/>
  <c r="E35" i="1"/>
  <c r="C33" i="3" s="1"/>
  <c r="B35" i="1"/>
  <c r="B33" i="3" s="1"/>
  <c r="W34" i="1"/>
  <c r="I32" i="3" s="1"/>
  <c r="T34" i="1"/>
  <c r="H32" i="3" s="1"/>
  <c r="Q34" i="1"/>
  <c r="G32" i="3" s="1"/>
  <c r="N34" i="1"/>
  <c r="F32" i="3" s="1"/>
  <c r="K34" i="1"/>
  <c r="E32" i="3" s="1"/>
  <c r="H34" i="1"/>
  <c r="D32" i="3" s="1"/>
  <c r="E34" i="1"/>
  <c r="C32" i="3" s="1"/>
  <c r="B34" i="1"/>
  <c r="B32" i="3" s="1"/>
  <c r="W33" i="1"/>
  <c r="I31" i="3" s="1"/>
  <c r="T33" i="1"/>
  <c r="H31" i="3" s="1"/>
  <c r="Q33" i="1"/>
  <c r="G31" i="3" s="1"/>
  <c r="N33" i="1"/>
  <c r="F31" i="3" s="1"/>
  <c r="K33" i="1"/>
  <c r="E31" i="3" s="1"/>
  <c r="H33" i="1"/>
  <c r="D31" i="3" s="1"/>
  <c r="E33" i="1"/>
  <c r="C31" i="3" s="1"/>
  <c r="B33" i="1"/>
  <c r="B31" i="3" s="1"/>
  <c r="W32" i="1"/>
  <c r="I30" i="3" s="1"/>
  <c r="T32" i="1"/>
  <c r="H30" i="3" s="1"/>
  <c r="Q32" i="1"/>
  <c r="G30" i="3" s="1"/>
  <c r="N32" i="1"/>
  <c r="F30" i="3" s="1"/>
  <c r="K32" i="1"/>
  <c r="E30" i="3" s="1"/>
  <c r="H32" i="1"/>
  <c r="D30" i="3" s="1"/>
  <c r="E32" i="1"/>
  <c r="C30" i="3" s="1"/>
  <c r="B32" i="1"/>
  <c r="B30" i="3" s="1"/>
  <c r="W31" i="1"/>
  <c r="T31" i="1"/>
  <c r="Q31" i="1"/>
  <c r="N31" i="1"/>
  <c r="K31" i="1"/>
  <c r="H31" i="1"/>
  <c r="E31" i="1"/>
  <c r="B31" i="1"/>
  <c r="W30" i="1"/>
  <c r="T30" i="1"/>
  <c r="Q30" i="1"/>
  <c r="N30" i="1"/>
  <c r="K30" i="1"/>
  <c r="H30" i="1"/>
  <c r="E30" i="1"/>
  <c r="B30" i="1"/>
  <c r="W29" i="1"/>
  <c r="T29" i="1"/>
  <c r="Q29" i="1"/>
  <c r="N29" i="1"/>
  <c r="K29" i="1"/>
  <c r="H29" i="1"/>
  <c r="E29" i="1"/>
  <c r="B29" i="1"/>
  <c r="W28" i="1"/>
  <c r="T28" i="1"/>
  <c r="Q28" i="1"/>
  <c r="N28" i="1"/>
  <c r="K28" i="1"/>
  <c r="H28" i="1"/>
  <c r="E28" i="1"/>
  <c r="B28" i="1"/>
  <c r="W27" i="1"/>
  <c r="T27" i="1"/>
  <c r="Q27" i="1"/>
  <c r="N27" i="1"/>
  <c r="K27" i="1"/>
  <c r="H27" i="1"/>
  <c r="E27" i="1"/>
  <c r="B27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F28" i="3" l="1"/>
  <c r="B9" i="1"/>
  <c r="B7" i="3" s="1"/>
  <c r="B13" i="1"/>
  <c r="B11" i="3" s="1"/>
  <c r="B5" i="1"/>
  <c r="B3" i="3" s="1"/>
  <c r="F29" i="3" l="1"/>
  <c r="F26" i="3"/>
  <c r="F25" i="3"/>
  <c r="B12" i="3"/>
  <c r="F24" i="3"/>
  <c r="F23" i="3"/>
  <c r="G13" i="3"/>
  <c r="H13" i="3"/>
  <c r="I13" i="3"/>
  <c r="E13" i="3"/>
  <c r="B13" i="3"/>
  <c r="D13" i="3"/>
  <c r="Q7" i="1"/>
  <c r="G5" i="3" s="1"/>
  <c r="T7" i="1"/>
  <c r="H5" i="3" s="1"/>
  <c r="W7" i="1"/>
  <c r="I5" i="3" s="1"/>
  <c r="B7" i="1"/>
  <c r="B5" i="3" s="1"/>
  <c r="K7" i="1"/>
  <c r="E5" i="3" s="1"/>
  <c r="H7" i="1"/>
  <c r="D5" i="3" s="1"/>
  <c r="C25" i="3"/>
  <c r="I25" i="3"/>
  <c r="G25" i="3"/>
  <c r="H25" i="3"/>
  <c r="E25" i="3"/>
  <c r="D25" i="3"/>
  <c r="W5" i="1"/>
  <c r="I3" i="3" s="1"/>
  <c r="K5" i="1"/>
  <c r="E3" i="3" s="1"/>
  <c r="Q5" i="1"/>
  <c r="G3" i="3" s="1"/>
  <c r="H5" i="1"/>
  <c r="D3" i="3" s="1"/>
  <c r="T5" i="1"/>
  <c r="H3" i="3" s="1"/>
  <c r="H16" i="3"/>
  <c r="I16" i="3"/>
  <c r="E16" i="3"/>
  <c r="G16" i="3"/>
  <c r="B16" i="3"/>
  <c r="D16" i="3"/>
  <c r="H12" i="3"/>
  <c r="I12" i="3"/>
  <c r="E12" i="3"/>
  <c r="D12" i="3"/>
  <c r="G12" i="3"/>
  <c r="T10" i="1"/>
  <c r="H8" i="3" s="1"/>
  <c r="W10" i="1"/>
  <c r="I8" i="3" s="1"/>
  <c r="K10" i="1"/>
  <c r="E8" i="3" s="1"/>
  <c r="B10" i="1"/>
  <c r="B8" i="3" s="1"/>
  <c r="Q10" i="1"/>
  <c r="G8" i="3" s="1"/>
  <c r="H10" i="1"/>
  <c r="D8" i="3" s="1"/>
  <c r="G28" i="3"/>
  <c r="H28" i="3"/>
  <c r="C28" i="3"/>
  <c r="D28" i="3"/>
  <c r="I28" i="3"/>
  <c r="E28" i="3"/>
  <c r="G24" i="3"/>
  <c r="H24" i="3"/>
  <c r="D24" i="3"/>
  <c r="I24" i="3"/>
  <c r="E24" i="3"/>
  <c r="B24" i="3"/>
  <c r="Q11" i="1"/>
  <c r="G9" i="3" s="1"/>
  <c r="T11" i="1"/>
  <c r="H9" i="3" s="1"/>
  <c r="W11" i="1"/>
  <c r="I9" i="3" s="1"/>
  <c r="K11" i="1"/>
  <c r="E9" i="3" s="1"/>
  <c r="B11" i="1"/>
  <c r="B9" i="3" s="1"/>
  <c r="H11" i="1"/>
  <c r="D9" i="3" s="1"/>
  <c r="I29" i="3"/>
  <c r="C29" i="3"/>
  <c r="G29" i="3"/>
  <c r="E29" i="3"/>
  <c r="H29" i="3"/>
  <c r="D29" i="3"/>
  <c r="I19" i="3"/>
  <c r="G19" i="3"/>
  <c r="E19" i="3"/>
  <c r="D19" i="3"/>
  <c r="H19" i="3"/>
  <c r="B25" i="3"/>
  <c r="W13" i="1"/>
  <c r="I11" i="3" s="1"/>
  <c r="K13" i="1"/>
  <c r="E11" i="3" s="1"/>
  <c r="Q13" i="1"/>
  <c r="G11" i="3" s="1"/>
  <c r="T13" i="1"/>
  <c r="H11" i="3" s="1"/>
  <c r="H13" i="1"/>
  <c r="D11" i="3" s="1"/>
  <c r="B19" i="3"/>
  <c r="Q4" i="1"/>
  <c r="G2" i="3" s="1"/>
  <c r="T4" i="1"/>
  <c r="H2" i="3" s="1"/>
  <c r="W4" i="1"/>
  <c r="I2" i="3" s="1"/>
  <c r="B4" i="1"/>
  <c r="B2" i="3" s="1"/>
  <c r="K4" i="1"/>
  <c r="E2" i="3" s="1"/>
  <c r="H4" i="1"/>
  <c r="D2" i="3" s="1"/>
  <c r="G17" i="3"/>
  <c r="H17" i="3"/>
  <c r="I17" i="3"/>
  <c r="B17" i="3"/>
  <c r="E17" i="3"/>
  <c r="D17" i="3"/>
  <c r="T6" i="1"/>
  <c r="H4" i="3" s="1"/>
  <c r="W6" i="1"/>
  <c r="I4" i="3" s="1"/>
  <c r="K6" i="1"/>
  <c r="E4" i="3" s="1"/>
  <c r="B6" i="1"/>
  <c r="B4" i="3" s="1"/>
  <c r="Q6" i="1"/>
  <c r="G4" i="3" s="1"/>
  <c r="H6" i="1"/>
  <c r="D4" i="3" s="1"/>
  <c r="I15" i="3"/>
  <c r="E15" i="3"/>
  <c r="G15" i="3"/>
  <c r="D15" i="3"/>
  <c r="H15" i="3"/>
  <c r="W9" i="1"/>
  <c r="I7" i="3" s="1"/>
  <c r="K9" i="1"/>
  <c r="E7" i="3" s="1"/>
  <c r="Q9" i="1"/>
  <c r="G7" i="3" s="1"/>
  <c r="T9" i="1"/>
  <c r="H7" i="3" s="1"/>
  <c r="H9" i="1"/>
  <c r="D7" i="3" s="1"/>
  <c r="G27" i="3"/>
  <c r="H27" i="3"/>
  <c r="I27" i="3"/>
  <c r="E27" i="3"/>
  <c r="D27" i="3"/>
  <c r="C23" i="3"/>
  <c r="G23" i="3"/>
  <c r="H23" i="3"/>
  <c r="I23" i="3"/>
  <c r="B23" i="3"/>
  <c r="E23" i="3"/>
  <c r="D23" i="3"/>
  <c r="G18" i="3"/>
  <c r="H18" i="3"/>
  <c r="D18" i="3"/>
  <c r="I18" i="3"/>
  <c r="B18" i="3"/>
  <c r="E18" i="3"/>
  <c r="E14" i="3"/>
  <c r="G14" i="3"/>
  <c r="H14" i="3"/>
  <c r="I14" i="3"/>
  <c r="D14" i="3"/>
  <c r="B14" i="3"/>
  <c r="K12" i="1"/>
  <c r="E10" i="3" s="1"/>
  <c r="Q12" i="1"/>
  <c r="G10" i="3" s="1"/>
  <c r="T12" i="1"/>
  <c r="H10" i="3" s="1"/>
  <c r="H12" i="1"/>
  <c r="D10" i="3" s="1"/>
  <c r="B12" i="1"/>
  <c r="B10" i="3" s="1"/>
  <c r="W12" i="1"/>
  <c r="I10" i="3" s="1"/>
  <c r="K8" i="1"/>
  <c r="E6" i="3" s="1"/>
  <c r="Q8" i="1"/>
  <c r="G6" i="3" s="1"/>
  <c r="T8" i="1"/>
  <c r="H6" i="3" s="1"/>
  <c r="H8" i="1"/>
  <c r="D6" i="3" s="1"/>
  <c r="W8" i="1"/>
  <c r="I6" i="3" s="1"/>
  <c r="B8" i="1"/>
  <c r="B6" i="3" s="1"/>
  <c r="H26" i="3"/>
  <c r="I26" i="3"/>
  <c r="C26" i="3"/>
  <c r="B26" i="3"/>
  <c r="E26" i="3"/>
  <c r="G26" i="3"/>
  <c r="D26" i="3"/>
  <c r="H20" i="3"/>
  <c r="I20" i="3"/>
  <c r="B20" i="3"/>
  <c r="G20" i="3"/>
  <c r="D20" i="3"/>
  <c r="B15" i="3"/>
  <c r="F27" i="3"/>
  <c r="C19" i="3" l="1"/>
  <c r="C20" i="3"/>
  <c r="C24" i="3"/>
  <c r="B28" i="3"/>
  <c r="B27" i="3"/>
  <c r="C27" i="3"/>
  <c r="F14" i="3"/>
  <c r="N12" i="1"/>
  <c r="F10" i="3" s="1"/>
  <c r="F17" i="3"/>
  <c r="F19" i="3"/>
  <c r="F20" i="3"/>
  <c r="N9" i="1"/>
  <c r="F7" i="3" s="1"/>
  <c r="F15" i="3"/>
  <c r="N11" i="1"/>
  <c r="F9" i="3" s="1"/>
  <c r="N8" i="1"/>
  <c r="F6" i="3" s="1"/>
  <c r="F18" i="3"/>
  <c r="N6" i="1"/>
  <c r="F4" i="3" s="1"/>
  <c r="N10" i="1"/>
  <c r="F8" i="3" s="1"/>
  <c r="F16" i="3"/>
  <c r="N7" i="1"/>
  <c r="F5" i="3" s="1"/>
  <c r="F13" i="3"/>
  <c r="N5" i="1"/>
  <c r="F3" i="3" s="1"/>
  <c r="N4" i="1"/>
  <c r="F2" i="3" s="1"/>
  <c r="N13" i="1"/>
  <c r="F11" i="3" s="1"/>
  <c r="F12" i="3"/>
  <c r="E20" i="3"/>
  <c r="B29" i="3"/>
  <c r="C18" i="3"/>
  <c r="E4" i="1" l="1"/>
  <c r="C2" i="3" s="1"/>
  <c r="E9" i="1"/>
  <c r="C7" i="3" s="1"/>
  <c r="E13" i="1"/>
  <c r="C11" i="3" s="1"/>
  <c r="E10" i="1"/>
  <c r="C8" i="3" s="1"/>
  <c r="C14" i="3"/>
  <c r="E11" i="1"/>
  <c r="C9" i="3" s="1"/>
  <c r="E6" i="1"/>
  <c r="C4" i="3" s="1"/>
  <c r="C12" i="3"/>
  <c r="E5" i="1"/>
  <c r="C3" i="3" s="1"/>
  <c r="C15" i="3"/>
  <c r="E12" i="1"/>
  <c r="C10" i="3" s="1"/>
  <c r="E8" i="1"/>
  <c r="C6" i="3" s="1"/>
  <c r="E7" i="1"/>
  <c r="C5" i="3" s="1"/>
  <c r="C13" i="3"/>
  <c r="C16" i="3"/>
  <c r="C17" i="3"/>
  <c r="C21" i="3" l="1"/>
  <c r="C22" i="3" l="1"/>
  <c r="H22" i="3"/>
  <c r="E22" i="3"/>
  <c r="G22" i="3"/>
  <c r="D22" i="3"/>
  <c r="B22" i="3"/>
  <c r="I22" i="3"/>
  <c r="G21" i="3"/>
  <c r="D21" i="3"/>
  <c r="I21" i="3"/>
  <c r="E21" i="3"/>
  <c r="H21" i="3"/>
  <c r="F21" i="3" l="1"/>
  <c r="B21" i="3"/>
  <c r="F22" i="3"/>
  <c r="C13" i="4" l="1"/>
  <c r="C7" i="4"/>
  <c r="C19" i="4"/>
  <c r="E3" i="4"/>
  <c r="C15" i="4"/>
  <c r="C23" i="4"/>
  <c r="D3" i="4"/>
  <c r="E6" i="4"/>
  <c r="C21" i="4" l="1"/>
  <c r="L12" i="4"/>
  <c r="K22" i="4"/>
  <c r="K10" i="4"/>
  <c r="F5" i="4"/>
  <c r="F7" i="4"/>
  <c r="D18" i="4"/>
  <c r="E23" i="4"/>
  <c r="D4" i="4"/>
  <c r="D23" i="4"/>
  <c r="C22" i="4"/>
  <c r="D16" i="4"/>
  <c r="E21" i="4"/>
  <c r="E24" i="4"/>
  <c r="C18" i="4"/>
  <c r="C14" i="4"/>
  <c r="D14" i="4"/>
  <c r="E19" i="4"/>
  <c r="E22" i="4"/>
  <c r="D2" i="4"/>
  <c r="D15" i="4"/>
  <c r="D25" i="4"/>
  <c r="C11" i="4"/>
  <c r="C24" i="4"/>
  <c r="L17" i="4"/>
  <c r="L5" i="4"/>
  <c r="D12" i="4"/>
  <c r="E17" i="4"/>
  <c r="E20" i="4"/>
  <c r="C20" i="4"/>
  <c r="D21" i="4"/>
  <c r="C8" i="4"/>
  <c r="E15" i="4"/>
  <c r="E18" i="4"/>
  <c r="D17" i="4"/>
  <c r="D19" i="4"/>
  <c r="C16" i="4"/>
  <c r="C6" i="4"/>
  <c r="E13" i="4"/>
  <c r="E16" i="4"/>
  <c r="C9" i="4"/>
  <c r="C5" i="4"/>
  <c r="D13" i="4"/>
  <c r="C4" i="4"/>
  <c r="E11" i="4"/>
  <c r="C12" i="4"/>
  <c r="E14" i="4"/>
  <c r="C25" i="4"/>
  <c r="E4" i="4"/>
  <c r="L13" i="4"/>
  <c r="C2" i="4"/>
  <c r="D9" i="4"/>
  <c r="E9" i="4"/>
  <c r="E12" i="4"/>
  <c r="C17" i="4"/>
  <c r="D10" i="4"/>
  <c r="F8" i="4"/>
  <c r="E2" i="4"/>
  <c r="D7" i="4"/>
  <c r="E7" i="4"/>
  <c r="D11" i="4"/>
  <c r="C3" i="4"/>
  <c r="F9" i="4"/>
  <c r="D24" i="4"/>
  <c r="D5" i="4"/>
  <c r="E5" i="4"/>
  <c r="E10" i="4"/>
  <c r="E8" i="4"/>
  <c r="F6" i="4"/>
  <c r="D22" i="4"/>
  <c r="C10" i="4"/>
  <c r="D8" i="4"/>
  <c r="F10" i="4"/>
  <c r="D20" i="4"/>
  <c r="E25" i="4"/>
  <c r="D6" i="4"/>
  <c r="B14" i="4"/>
  <c r="K14" i="4"/>
  <c r="K2" i="4"/>
  <c r="L25" i="4"/>
  <c r="B16" i="4"/>
  <c r="B15" i="4"/>
  <c r="L23" i="4"/>
  <c r="L9" i="4"/>
  <c r="I4" i="4"/>
  <c r="L19" i="4"/>
  <c r="K18" i="4"/>
  <c r="K6" i="4"/>
  <c r="B12" i="4"/>
  <c r="K25" i="4"/>
  <c r="K21" i="4"/>
  <c r="K17" i="4"/>
  <c r="K13" i="4"/>
  <c r="K9" i="4"/>
  <c r="K5" i="4"/>
  <c r="L15" i="4"/>
  <c r="L11" i="4"/>
  <c r="L7" i="4"/>
  <c r="L3" i="4"/>
  <c r="K24" i="4"/>
  <c r="K20" i="4"/>
  <c r="K16" i="4"/>
  <c r="K12" i="4"/>
  <c r="K8" i="4"/>
  <c r="L21" i="4"/>
  <c r="K23" i="4"/>
  <c r="K19" i="4"/>
  <c r="K15" i="4"/>
  <c r="K11" i="4"/>
  <c r="K7" i="4"/>
  <c r="L20" i="4"/>
  <c r="B11" i="4"/>
  <c r="L4" i="4"/>
  <c r="L22" i="4"/>
  <c r="L14" i="4"/>
  <c r="L6" i="4"/>
  <c r="L24" i="4"/>
  <c r="L16" i="4"/>
  <c r="L8" i="4"/>
  <c r="L18" i="4"/>
  <c r="L10" i="4"/>
  <c r="L2" i="4"/>
  <c r="I20" i="4"/>
  <c r="K4" i="4"/>
  <c r="K3" i="4"/>
  <c r="H24" i="4"/>
  <c r="H8" i="4"/>
  <c r="B24" i="4"/>
  <c r="B6" i="4" l="1"/>
  <c r="B22" i="4"/>
  <c r="F24" i="4"/>
  <c r="I6" i="4"/>
  <c r="G19" i="4"/>
  <c r="G7" i="4"/>
  <c r="B17" i="4"/>
  <c r="G2" i="4"/>
  <c r="I12" i="4"/>
  <c r="G22" i="4"/>
  <c r="H5" i="4"/>
  <c r="F19" i="4"/>
  <c r="G3" i="4"/>
  <c r="I13" i="4"/>
  <c r="F12" i="4"/>
  <c r="I16" i="4"/>
  <c r="H9" i="4"/>
  <c r="G23" i="4"/>
  <c r="B13" i="4"/>
  <c r="H19" i="4"/>
  <c r="B3" i="4"/>
  <c r="B8" i="4"/>
  <c r="I15" i="4"/>
  <c r="I14" i="4"/>
  <c r="F11" i="4"/>
  <c r="F15" i="4"/>
  <c r="G4" i="4"/>
  <c r="H21" i="4"/>
  <c r="B21" i="4"/>
  <c r="B5" i="4"/>
  <c r="I7" i="4"/>
  <c r="J19" i="4"/>
  <c r="G8" i="4"/>
  <c r="I23" i="4"/>
  <c r="I11" i="4"/>
  <c r="F3" i="4"/>
  <c r="J4" i="4"/>
  <c r="G17" i="4"/>
  <c r="B4" i="4"/>
  <c r="H25" i="4"/>
  <c r="G5" i="4"/>
  <c r="G13" i="4"/>
  <c r="I2" i="4"/>
  <c r="G6" i="4"/>
  <c r="J15" i="4"/>
  <c r="I9" i="4"/>
  <c r="H4" i="4"/>
  <c r="B7" i="4"/>
  <c r="J17" i="4"/>
  <c r="G16" i="4"/>
  <c r="F21" i="4"/>
  <c r="I3" i="4"/>
  <c r="B10" i="4"/>
  <c r="H6" i="4"/>
  <c r="J21" i="4"/>
  <c r="J12" i="4"/>
  <c r="H15" i="4"/>
  <c r="F25" i="4"/>
  <c r="B19" i="4"/>
  <c r="I10" i="4"/>
  <c r="G20" i="4"/>
  <c r="B9" i="4"/>
  <c r="F2" i="4"/>
  <c r="G10" i="4"/>
  <c r="H22" i="4"/>
  <c r="J8" i="4"/>
  <c r="H3" i="4"/>
  <c r="J7" i="4"/>
  <c r="J25" i="4"/>
  <c r="H7" i="4"/>
  <c r="B20" i="4"/>
  <c r="I25" i="4"/>
  <c r="G25" i="4"/>
  <c r="F4" i="4"/>
  <c r="H2" i="4"/>
  <c r="I21" i="4"/>
  <c r="J16" i="4"/>
  <c r="J6" i="4"/>
  <c r="J3" i="4"/>
  <c r="J13" i="4"/>
  <c r="J14" i="4"/>
  <c r="H13" i="4"/>
  <c r="H14" i="4"/>
  <c r="H11" i="4"/>
  <c r="G11" i="4"/>
  <c r="B25" i="4"/>
  <c r="I5" i="4"/>
  <c r="G9" i="4"/>
  <c r="H17" i="4"/>
  <c r="I22" i="4"/>
  <c r="J2" i="4"/>
  <c r="J22" i="4"/>
  <c r="F13" i="4"/>
  <c r="J20" i="4"/>
  <c r="H23" i="4"/>
  <c r="H20" i="4"/>
  <c r="H12" i="4"/>
  <c r="G21" i="4"/>
  <c r="F22" i="4"/>
  <c r="H10" i="4"/>
  <c r="J23" i="4"/>
  <c r="H18" i="4"/>
  <c r="H16" i="4"/>
  <c r="F20" i="4"/>
  <c r="F17" i="4"/>
  <c r="G12" i="4"/>
  <c r="J5" i="4"/>
  <c r="J9" i="4"/>
  <c r="I17" i="4"/>
  <c r="F16" i="4"/>
  <c r="G24" i="4"/>
  <c r="I19" i="4"/>
  <c r="J18" i="4"/>
  <c r="F23" i="4"/>
  <c r="I8" i="4"/>
  <c r="G15" i="4"/>
  <c r="B23" i="4"/>
</calcChain>
</file>

<file path=xl/sharedStrings.xml><?xml version="1.0" encoding="utf-8"?>
<sst xmlns="http://schemas.openxmlformats.org/spreadsheetml/2006/main" count="69" uniqueCount="31">
  <si>
    <t>Date</t>
  </si>
  <si>
    <t>NaOCl</t>
  </si>
  <si>
    <t xml:space="preserve">Acide </t>
  </si>
  <si>
    <t>Coagulant</t>
  </si>
  <si>
    <t>Soude CEB1</t>
  </si>
  <si>
    <t>Acide CEB 2</t>
  </si>
  <si>
    <t>SMBS</t>
  </si>
  <si>
    <t>Antiscalant</t>
  </si>
  <si>
    <t>Soude CIP RO</t>
  </si>
  <si>
    <t>Acide CIP RO</t>
  </si>
  <si>
    <t xml:space="preserve">Cout </t>
  </si>
  <si>
    <t>NaOCl CEB 1  (1+2)</t>
  </si>
  <si>
    <t>Prix/L</t>
  </si>
  <si>
    <t>Consommation KWh</t>
  </si>
  <si>
    <t>Prod</t>
  </si>
  <si>
    <t>Energie spécifique</t>
  </si>
  <si>
    <t>Index d'énergie MWh</t>
  </si>
  <si>
    <t>Consommation spécifique mL/m3</t>
  </si>
  <si>
    <t>date</t>
  </si>
  <si>
    <t>Soude CIP RO mL/m3</t>
  </si>
  <si>
    <t>Acide CIP RO mL/m3</t>
  </si>
  <si>
    <t>Antiscalant mL/m3</t>
  </si>
  <si>
    <t>SMBS mL/m3</t>
  </si>
  <si>
    <t>Acide CEB 2 mL/m3</t>
  </si>
  <si>
    <t>NaOCl CEB 1  (1+2) mL/m3</t>
  </si>
  <si>
    <t>Soude CEB1 mL/m3</t>
  </si>
  <si>
    <t>Coagulant mL/m3</t>
  </si>
  <si>
    <t>Acide mL/m3</t>
  </si>
  <si>
    <t>NaOCl mL/m3</t>
  </si>
  <si>
    <t>NaOCl CEB 1  (1)</t>
  </si>
  <si>
    <t>NaOCl CEB 1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</si>
</sst>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4" fontId="0" fillId="0" borderId="30" xfId="0" applyNumberForma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14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SUIVI%20DE%20LA%20CONSOMMATION%20DES%20PRODUITS%20CHIMIQUES.xlsx" TargetMode="External"/><Relationship Id="rId1" Type="http://schemas.openxmlformats.org/officeDocument/2006/relationships/externalLinkPath" Target="/Users/hp/Desktop/suivi%20de%20la%20performance/SUIVI%20DE%20LA%20CONSOMMATION%20DES%20PRODUITS%20CHIMIQU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suivi%20de%20la%20performance/SUIVI%20DE%20LA%20CONSOMMATION%20DES%20PRODUITS%20CHIMIQUES%2020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Consommation%20sp&#233;cifique%202025.xlsx" TargetMode="External"/><Relationship Id="rId1" Type="http://schemas.openxmlformats.org/officeDocument/2006/relationships/externalLinkPath" Target="/Users/USER/Downloads/Consommation%20sp&#233;cifique%202025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SUIVI%20DE%20LA%20CONSOMMATION%20DES%20PRODUITS%20CHIMIQUES%202025%20(1).xlsx" TargetMode="External"/><Relationship Id="rId1" Type="http://schemas.openxmlformats.org/officeDocument/2006/relationships/externalLinkPath" Target="/Users/USER/Downloads/SUIVI%20DE%20LA%20CONSOMMATION%20DES%20PRODUITS%20CHIMIQUES%202025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FeCl3"/>
      <sheetName val="Acide"/>
      <sheetName val="NaOCl 1 CEB 1"/>
      <sheetName val="NaOCl 2 CEB 1"/>
      <sheetName val="Soude CEB 1"/>
      <sheetName val="Acide CEB2"/>
      <sheetName val="SBS"/>
      <sheetName val="ASC"/>
    </sheetNames>
    <sheetDataSet>
      <sheetData sheetId="0"/>
      <sheetData sheetId="1"/>
      <sheetData sheetId="2">
        <row r="3">
          <cell r="E3">
            <v>0</v>
          </cell>
        </row>
        <row r="4">
          <cell r="E4">
            <v>5.4961097847984482E-2</v>
          </cell>
        </row>
        <row r="5">
          <cell r="E5">
            <v>-0.17345583651785498</v>
          </cell>
        </row>
        <row r="6">
          <cell r="E6">
            <v>-0.11563409037532021</v>
          </cell>
        </row>
        <row r="7">
          <cell r="E7">
            <v>-0.13129013067469372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-0.10897883426702019</v>
          </cell>
        </row>
        <row r="11">
          <cell r="E11">
            <v>0</v>
          </cell>
        </row>
        <row r="12">
          <cell r="E12">
            <v>39.751552795031074</v>
          </cell>
        </row>
      </sheetData>
      <sheetData sheetId="3"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</sheetData>
      <sheetData sheetId="4"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</sheetData>
      <sheetData sheetId="5"/>
      <sheetData sheetId="6">
        <row r="3">
          <cell r="I3">
            <v>12.110161182116851</v>
          </cell>
        </row>
        <row r="4">
          <cell r="I4">
            <v>11.596791645913132</v>
          </cell>
        </row>
        <row r="5">
          <cell r="I5">
            <v>10.580806027590357</v>
          </cell>
        </row>
        <row r="6">
          <cell r="I6">
            <v>9.6554465463349057</v>
          </cell>
        </row>
        <row r="7">
          <cell r="I7">
            <v>14.17933411286849</v>
          </cell>
        </row>
        <row r="8">
          <cell r="I8">
            <v>11.564565888056437</v>
          </cell>
        </row>
        <row r="9">
          <cell r="I9">
            <v>11.665132730586667</v>
          </cell>
        </row>
        <row r="10">
          <cell r="I10">
            <v>8.1734125700273914</v>
          </cell>
        </row>
        <row r="11">
          <cell r="I11">
            <v>19.216240822889059</v>
          </cell>
        </row>
        <row r="12">
          <cell r="I12">
            <v>13.03034283462498</v>
          </cell>
        </row>
      </sheetData>
      <sheetData sheetId="7">
        <row r="2">
          <cell r="F2">
            <v>0</v>
          </cell>
        </row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</sheetData>
      <sheetData sheetId="8">
        <row r="2">
          <cell r="F2">
            <v>0.55046187191440366</v>
          </cell>
        </row>
        <row r="3">
          <cell r="F3">
            <v>0</v>
          </cell>
        </row>
        <row r="4">
          <cell r="F4">
            <v>0.34691167303570997</v>
          </cell>
        </row>
        <row r="5">
          <cell r="F5">
            <v>-0.11563409037525603</v>
          </cell>
        </row>
        <row r="6">
          <cell r="F6">
            <v>0.13129013067469372</v>
          </cell>
        </row>
        <row r="7">
          <cell r="F7">
            <v>0.39488761568975028</v>
          </cell>
        </row>
        <row r="8">
          <cell r="F8">
            <v>5.7748181834581191E-2</v>
          </cell>
        </row>
        <row r="9">
          <cell r="F9">
            <v>-0.10897883426702019</v>
          </cell>
        </row>
        <row r="10">
          <cell r="F10">
            <v>0.55789086259997678</v>
          </cell>
        </row>
        <row r="11">
          <cell r="F11">
            <v>6.0047662832399921E-2</v>
          </cell>
        </row>
      </sheetData>
      <sheetData sheetId="9">
        <row r="3">
          <cell r="F3">
            <v>0.8807389950630703</v>
          </cell>
        </row>
        <row r="4">
          <cell r="F4">
            <v>0.87937756556686686</v>
          </cell>
        </row>
        <row r="5">
          <cell r="F5">
            <v>0.34691167303570997</v>
          </cell>
        </row>
        <row r="6">
          <cell r="F6">
            <v>0.34690227112583222</v>
          </cell>
        </row>
        <row r="7">
          <cell r="F7">
            <v>0.39387039202415408</v>
          </cell>
        </row>
        <row r="8">
          <cell r="F8">
            <v>0.22565006610839297</v>
          </cell>
        </row>
        <row r="9">
          <cell r="F9">
            <v>0.17324454550377563</v>
          </cell>
        </row>
        <row r="10">
          <cell r="F10">
            <v>5.4489417133510097E-2</v>
          </cell>
        </row>
        <row r="11">
          <cell r="F11">
            <v>0.68186660984444292</v>
          </cell>
        </row>
        <row r="12">
          <cell r="F12">
            <v>0.42033363982659944</v>
          </cell>
        </row>
      </sheetData>
      <sheetData sheetId="10">
        <row r="2">
          <cell r="F2">
            <v>49.051313367622519</v>
          </cell>
        </row>
        <row r="3">
          <cell r="F3">
            <v>-26.535905054703477</v>
          </cell>
        </row>
        <row r="4">
          <cell r="F4">
            <v>2.4798764127164787</v>
          </cell>
        </row>
        <row r="5">
          <cell r="F5">
            <v>2.601767033443549</v>
          </cell>
        </row>
        <row r="6">
          <cell r="F6">
            <v>2.461689950150781</v>
          </cell>
        </row>
        <row r="7">
          <cell r="F7">
            <v>2.0096959012781097</v>
          </cell>
        </row>
        <row r="8">
          <cell r="F8">
            <v>3.112987927020725</v>
          </cell>
        </row>
        <row r="9">
          <cell r="F9">
            <v>-42.322951964173214</v>
          </cell>
        </row>
        <row r="10">
          <cell r="F10">
            <v>4.3585223640625408</v>
          </cell>
        </row>
        <row r="11">
          <cell r="F11">
            <v>1.1258936781069901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ivi journaliére"/>
      <sheetName val="Prod"/>
      <sheetName val="NaOCl Pré"/>
      <sheetName val="FeCl3"/>
      <sheetName val="Acide"/>
      <sheetName val="NaOCl 1 CEB 1"/>
      <sheetName val="NaOCl 2 CEB 1"/>
      <sheetName val="Soude CEB 1"/>
      <sheetName val="Acide CEB2"/>
      <sheetName val="SBS"/>
      <sheetName val="ASC"/>
      <sheetName val="SUIVI DE LA CONSOMMATION DES PR"/>
    </sheetNames>
    <sheetDataSet>
      <sheetData sheetId="0" refreshError="1"/>
      <sheetData sheetId="1" refreshError="1"/>
      <sheetData sheetId="2" refreshError="1">
        <row r="3">
          <cell r="E3">
            <v>0</v>
          </cell>
        </row>
        <row r="13">
          <cell r="E13">
            <v>0</v>
          </cell>
        </row>
        <row r="14">
          <cell r="E14">
            <v>5.464387561687211E-2</v>
          </cell>
        </row>
        <row r="15">
          <cell r="E15">
            <v>5.9318577837089825E-2</v>
          </cell>
        </row>
        <row r="16">
          <cell r="E16">
            <v>5.5962644934500053E-2</v>
          </cell>
        </row>
        <row r="17">
          <cell r="E17">
            <v>5.8064633194818596E-2</v>
          </cell>
        </row>
        <row r="18">
          <cell r="E18">
            <v>0.13959473902333516</v>
          </cell>
        </row>
        <row r="19">
          <cell r="E19">
            <v>6.1089687297156414E-2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2.8163559873968094</v>
          </cell>
        </row>
        <row r="23">
          <cell r="E23">
            <v>10.175426060237909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5.6307297073773951E-2</v>
          </cell>
        </row>
        <row r="28">
          <cell r="E28">
            <v>0</v>
          </cell>
        </row>
        <row r="29">
          <cell r="E29">
            <v>-5.6480223096875011E-2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-7.798221030826484E-2</v>
          </cell>
        </row>
        <row r="33">
          <cell r="E33">
            <v>0.15450726666986855</v>
          </cell>
        </row>
        <row r="34">
          <cell r="E34">
            <v>-8.6367439475308297E-2</v>
          </cell>
        </row>
        <row r="35">
          <cell r="E35">
            <v>37.977887623277667</v>
          </cell>
        </row>
        <row r="36">
          <cell r="E36">
            <v>148.70703919065861</v>
          </cell>
        </row>
        <row r="37">
          <cell r="E37" t="e">
            <v>#DIV/0!</v>
          </cell>
        </row>
        <row r="38">
          <cell r="E38">
            <v>0.54022115303446405</v>
          </cell>
        </row>
        <row r="39">
          <cell r="E39">
            <v>-7.4985354422956008E-2</v>
          </cell>
        </row>
        <row r="40">
          <cell r="E40">
            <v>-7.5949967958556741E-2</v>
          </cell>
        </row>
        <row r="41">
          <cell r="E41">
            <v>6.4110269663779126E-2</v>
          </cell>
        </row>
        <row r="42">
          <cell r="E42">
            <v>4.2665918141786969</v>
          </cell>
        </row>
        <row r="43">
          <cell r="E43">
            <v>273.45604679167383</v>
          </cell>
        </row>
      </sheetData>
      <sheetData sheetId="3" refreshError="1">
        <row r="3">
          <cell r="E3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 t="e">
            <v>#DIV/0!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</sheetData>
      <sheetData sheetId="4" refreshError="1">
        <row r="3">
          <cell r="E3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 t="e">
            <v>#DIV/0!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</sheetData>
      <sheetData sheetId="5" refreshError="1"/>
      <sheetData sheetId="6" refreshError="1">
        <row r="3">
          <cell r="I3">
            <v>12.110161182116851</v>
          </cell>
        </row>
        <row r="13">
          <cell r="I13">
            <v>12.640835394339101</v>
          </cell>
        </row>
        <row r="14">
          <cell r="I14">
            <v>11.529857755161276</v>
          </cell>
        </row>
        <row r="15">
          <cell r="I15">
            <v>11.745078411745068</v>
          </cell>
        </row>
        <row r="16">
          <cell r="I16">
            <v>14.382399748168114</v>
          </cell>
        </row>
        <row r="17">
          <cell r="I17">
            <v>12.483896136887369</v>
          </cell>
        </row>
        <row r="18">
          <cell r="I18">
            <v>17.728531855955701</v>
          </cell>
        </row>
        <row r="19">
          <cell r="I19">
            <v>14.905883700507811</v>
          </cell>
        </row>
        <row r="20">
          <cell r="I20">
            <v>11.501858432381638</v>
          </cell>
        </row>
        <row r="21">
          <cell r="I21">
            <v>14.649580203269998</v>
          </cell>
        </row>
        <row r="22">
          <cell r="I22">
            <v>12.786256182781504</v>
          </cell>
        </row>
        <row r="23">
          <cell r="I23">
            <v>11.890385508592653</v>
          </cell>
        </row>
        <row r="24">
          <cell r="I24">
            <v>13.363315130099588</v>
          </cell>
        </row>
        <row r="25">
          <cell r="I25">
            <v>7.6502529698474815</v>
          </cell>
        </row>
        <row r="26">
          <cell r="I26">
            <v>7.9260054733779057</v>
          </cell>
        </row>
        <row r="27">
          <cell r="I27">
            <v>6.9821048371487322</v>
          </cell>
        </row>
        <row r="28">
          <cell r="I28">
            <v>6.9662138627655867</v>
          </cell>
        </row>
        <row r="29">
          <cell r="I29">
            <v>6.9470674409163875</v>
          </cell>
        </row>
        <row r="30">
          <cell r="I30">
            <v>6.9076869076869114</v>
          </cell>
        </row>
        <row r="31">
          <cell r="I31">
            <v>5.5105348460291728</v>
          </cell>
        </row>
        <row r="32">
          <cell r="I32">
            <v>6.5505056658949616</v>
          </cell>
        </row>
        <row r="33">
          <cell r="I33">
            <v>-455.64192940949249</v>
          </cell>
        </row>
        <row r="34">
          <cell r="I34">
            <v>20.037245958273754</v>
          </cell>
        </row>
        <row r="35">
          <cell r="I35">
            <v>16.429066074456159</v>
          </cell>
        </row>
        <row r="36">
          <cell r="I36">
            <v>3.0255755684772847</v>
          </cell>
        </row>
        <row r="37">
          <cell r="I37" t="e">
            <v>#DIV/0!</v>
          </cell>
        </row>
        <row r="38">
          <cell r="I38">
            <v>24.715117751329352</v>
          </cell>
        </row>
        <row r="39">
          <cell r="I39">
            <v>12.597539543058064</v>
          </cell>
        </row>
        <row r="40">
          <cell r="I40">
            <v>15.493793463555823</v>
          </cell>
        </row>
        <row r="41">
          <cell r="I41">
            <v>17.566213887887187</v>
          </cell>
        </row>
        <row r="42">
          <cell r="I42">
            <v>6.3998877212680298</v>
          </cell>
        </row>
        <row r="43">
          <cell r="I43">
            <v>395.73370032685369</v>
          </cell>
        </row>
      </sheetData>
      <sheetData sheetId="7" refreshError="1">
        <row r="2">
          <cell r="F2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 t="e">
            <v>#DIV/0!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</sheetData>
      <sheetData sheetId="8" refreshError="1">
        <row r="2">
          <cell r="F2">
            <v>0.55046187191440366</v>
          </cell>
        </row>
        <row r="12">
          <cell r="F12">
            <v>0.21984061555372986</v>
          </cell>
        </row>
        <row r="13">
          <cell r="F13">
            <v>5.464387561687211E-2</v>
          </cell>
        </row>
        <row r="14">
          <cell r="F14">
            <v>0.47454862269675152</v>
          </cell>
        </row>
        <row r="15">
          <cell r="F15">
            <v>0.27981322467256242</v>
          </cell>
        </row>
        <row r="16">
          <cell r="F16">
            <v>0.52258169875339955</v>
          </cell>
        </row>
        <row r="17">
          <cell r="F17">
            <v>0.13959473902329644</v>
          </cell>
        </row>
        <row r="18">
          <cell r="F18">
            <v>6.1089687297156414E-2</v>
          </cell>
        </row>
        <row r="19">
          <cell r="F19">
            <v>0.26140587346319061</v>
          </cell>
        </row>
        <row r="20">
          <cell r="F20">
            <v>0.2262483429076512</v>
          </cell>
        </row>
        <row r="21">
          <cell r="F21">
            <v>0.28163559873971222</v>
          </cell>
        </row>
        <row r="22">
          <cell r="F22">
            <v>0.28582657472575362</v>
          </cell>
        </row>
        <row r="23">
          <cell r="F23">
            <v>0</v>
          </cell>
        </row>
        <row r="24">
          <cell r="F24">
            <v>0.11860857317594974</v>
          </cell>
        </row>
        <row r="25">
          <cell r="F25">
            <v>0.11085322340387459</v>
          </cell>
        </row>
        <row r="26">
          <cell r="F26">
            <v>5.6307297073773951E-2</v>
          </cell>
        </row>
        <row r="27">
          <cell r="F27">
            <v>0.11145942180426804</v>
          </cell>
        </row>
        <row r="28">
          <cell r="F28">
            <v>0</v>
          </cell>
        </row>
        <row r="29">
          <cell r="F29">
            <v>5.6160056160049973E-2</v>
          </cell>
        </row>
        <row r="30">
          <cell r="F30">
            <v>0.16207455429500284</v>
          </cell>
        </row>
        <row r="31">
          <cell r="F31">
            <v>0.15596442061648638</v>
          </cell>
        </row>
        <row r="32">
          <cell r="F32">
            <v>0.2317609000048457</v>
          </cell>
        </row>
        <row r="33">
          <cell r="F33">
            <v>0.43183719737663734</v>
          </cell>
        </row>
        <row r="34">
          <cell r="F34">
            <v>0.45848556486849307</v>
          </cell>
        </row>
        <row r="35">
          <cell r="F35">
            <v>0.60511511369547433</v>
          </cell>
        </row>
        <row r="36">
          <cell r="F36" t="e">
            <v>#DIV/0!</v>
          </cell>
        </row>
        <row r="37">
          <cell r="F37">
            <v>0.54022115303446405</v>
          </cell>
        </row>
        <row r="38">
          <cell r="F38">
            <v>0.82483889865259929</v>
          </cell>
        </row>
        <row r="39">
          <cell r="F39">
            <v>0.37974983979307886</v>
          </cell>
        </row>
        <row r="40">
          <cell r="F40">
            <v>0.12822053932762942</v>
          </cell>
        </row>
        <row r="41">
          <cell r="F41">
            <v>5.6139365976060493E-2</v>
          </cell>
        </row>
        <row r="42">
          <cell r="F42">
            <v>332.84018579046966</v>
          </cell>
        </row>
      </sheetData>
      <sheetData sheetId="9" refreshError="1">
        <row r="3">
          <cell r="F3">
            <v>0.8807389950630703</v>
          </cell>
        </row>
        <row r="13">
          <cell r="F13">
            <v>0.43968123110745971</v>
          </cell>
        </row>
        <row r="14">
          <cell r="F14">
            <v>0.2732193780843909</v>
          </cell>
        </row>
        <row r="15">
          <cell r="F15">
            <v>0.35591146702257187</v>
          </cell>
        </row>
        <row r="16">
          <cell r="F16">
            <v>0.55962644934506267</v>
          </cell>
        </row>
        <row r="17">
          <cell r="F17">
            <v>1.2193572970913193</v>
          </cell>
        </row>
        <row r="18">
          <cell r="F18">
            <v>0.76777106462799483</v>
          </cell>
        </row>
        <row r="19">
          <cell r="F19">
            <v>0.85525562216029161</v>
          </cell>
        </row>
        <row r="20">
          <cell r="F20">
            <v>0.32675734182902449</v>
          </cell>
        </row>
        <row r="21">
          <cell r="F21">
            <v>0.79186920017676343</v>
          </cell>
        </row>
        <row r="22">
          <cell r="F22">
            <v>1.8024678319339456</v>
          </cell>
        </row>
        <row r="23">
          <cell r="F23">
            <v>3.2012576369287906</v>
          </cell>
        </row>
        <row r="24">
          <cell r="F24">
            <v>0.24186995710588172</v>
          </cell>
        </row>
        <row r="25">
          <cell r="F25">
            <v>0</v>
          </cell>
        </row>
        <row r="26">
          <cell r="F26">
            <v>0.11085322340390535</v>
          </cell>
        </row>
        <row r="27">
          <cell r="F27">
            <v>5.6307297073773951E-2</v>
          </cell>
        </row>
        <row r="28">
          <cell r="F28">
            <v>0</v>
          </cell>
        </row>
        <row r="29">
          <cell r="F29">
            <v>0.22592089238753138</v>
          </cell>
        </row>
        <row r="30">
          <cell r="F30">
            <v>-5.6160056160049973E-2</v>
          </cell>
        </row>
        <row r="31">
          <cell r="F31">
            <v>8.1037277147478923E-2</v>
          </cell>
        </row>
        <row r="32">
          <cell r="F32">
            <v>0</v>
          </cell>
        </row>
        <row r="33">
          <cell r="F33">
            <v>0.30901453333973711</v>
          </cell>
        </row>
        <row r="34">
          <cell r="F34">
            <v>1.0364092737037953</v>
          </cell>
        </row>
        <row r="35">
          <cell r="F35">
            <v>25.216706067769962</v>
          </cell>
        </row>
        <row r="36">
          <cell r="F36">
            <v>11.043350824941964</v>
          </cell>
        </row>
        <row r="37">
          <cell r="F37" t="e">
            <v>#DIV/0!</v>
          </cell>
        </row>
        <row r="38">
          <cell r="F38">
            <v>7.8332067190006285</v>
          </cell>
        </row>
        <row r="39">
          <cell r="F39">
            <v>0.82483889865259929</v>
          </cell>
        </row>
        <row r="40">
          <cell r="F40">
            <v>0.98734958346191226</v>
          </cell>
        </row>
        <row r="41">
          <cell r="F41">
            <v>1.2180951236125863</v>
          </cell>
        </row>
        <row r="42">
          <cell r="F42">
            <v>2.245574639041453</v>
          </cell>
        </row>
        <row r="43">
          <cell r="F43">
            <v>239.46327197660418</v>
          </cell>
        </row>
      </sheetData>
      <sheetData sheetId="10" refreshError="1">
        <row r="2">
          <cell r="F2">
            <v>49.051313367622519</v>
          </cell>
        </row>
        <row r="12">
          <cell r="F12">
            <v>4.0189612530915086</v>
          </cell>
        </row>
        <row r="13">
          <cell r="F13">
            <v>2.7663462031044386</v>
          </cell>
        </row>
        <row r="14">
          <cell r="F14">
            <v>5.5333110888666726</v>
          </cell>
        </row>
        <row r="15">
          <cell r="F15">
            <v>0.31478987775659384</v>
          </cell>
        </row>
        <row r="16">
          <cell r="F16">
            <v>2.7217796810074115</v>
          </cell>
        </row>
        <row r="17">
          <cell r="F17">
            <v>3.4026217636922933</v>
          </cell>
        </row>
        <row r="18">
          <cell r="F18">
            <v>3.8085601924325236</v>
          </cell>
        </row>
        <row r="19">
          <cell r="F19">
            <v>2.4813135645141196</v>
          </cell>
        </row>
        <row r="20">
          <cell r="F20">
            <v>-12.063632346442745</v>
          </cell>
        </row>
        <row r="21">
          <cell r="F21">
            <v>3.0627871362940184</v>
          </cell>
        </row>
        <row r="22">
          <cell r="F22">
            <v>2.5188466897709816</v>
          </cell>
        </row>
        <row r="23">
          <cell r="F23">
            <v>2.2958749834659238</v>
          </cell>
        </row>
        <row r="24">
          <cell r="F24">
            <v>2.5296984747678759</v>
          </cell>
        </row>
        <row r="25">
          <cell r="F25">
            <v>3.3255967021166066</v>
          </cell>
        </row>
        <row r="26">
          <cell r="F26">
            <v>2.7185866868434569</v>
          </cell>
        </row>
        <row r="27">
          <cell r="F27">
            <v>2.769070010449302</v>
          </cell>
        </row>
        <row r="28">
          <cell r="F28">
            <v>1.2178548105265006</v>
          </cell>
        </row>
        <row r="29">
          <cell r="F29">
            <v>2.5272025272025291</v>
          </cell>
        </row>
        <row r="30">
          <cell r="F30">
            <v>5.6219611021069795</v>
          </cell>
        </row>
        <row r="31">
          <cell r="F31">
            <v>3.9112952357743351</v>
          </cell>
        </row>
        <row r="32">
          <cell r="F32">
            <v>4.0920283907102339</v>
          </cell>
        </row>
        <row r="33">
          <cell r="F33">
            <v>4.0079889881514745</v>
          </cell>
        </row>
        <row r="34">
          <cell r="F34">
            <v>4.2624829858872442</v>
          </cell>
        </row>
        <row r="35">
          <cell r="F35">
            <v>3.616508296695494</v>
          </cell>
        </row>
        <row r="36">
          <cell r="F36" t="e">
            <v>#DIV/0!</v>
          </cell>
        </row>
        <row r="37">
          <cell r="F37">
            <v>24.816409217523411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15.506671474936892</v>
          </cell>
        </row>
        <row r="41">
          <cell r="F41">
            <v>0.1315766390063304</v>
          </cell>
        </row>
        <row r="42">
          <cell r="F42">
            <v>52.350335455014637</v>
          </cell>
        </row>
      </sheetData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its chimiques"/>
      <sheetName val="Energie"/>
    </sheetNames>
    <sheetDataSet>
      <sheetData sheetId="0" refreshError="1"/>
      <sheetData sheetId="1" refreshError="1">
        <row r="4">
          <cell r="B4">
            <v>45658</v>
          </cell>
          <cell r="C4">
            <v>11077.9</v>
          </cell>
          <cell r="D4">
            <v>163699.99999999889</v>
          </cell>
          <cell r="E4">
            <v>53174</v>
          </cell>
          <cell r="F4">
            <v>3.0785722345506996</v>
          </cell>
        </row>
        <row r="5">
          <cell r="B5">
            <v>45659</v>
          </cell>
          <cell r="C5">
            <v>11236.4</v>
          </cell>
          <cell r="D5">
            <v>158500</v>
          </cell>
          <cell r="E5">
            <v>53766</v>
          </cell>
          <cell r="F5">
            <v>2.947959677119369</v>
          </cell>
        </row>
        <row r="6">
          <cell r="B6">
            <v>45660</v>
          </cell>
          <cell r="C6">
            <v>11380.2</v>
          </cell>
          <cell r="D6">
            <v>143800.00000000111</v>
          </cell>
          <cell r="E6">
            <v>48641</v>
          </cell>
          <cell r="F6">
            <v>2.9563536933862609</v>
          </cell>
        </row>
        <row r="7">
          <cell r="B7">
            <v>45661</v>
          </cell>
          <cell r="C7">
            <v>11525</v>
          </cell>
          <cell r="D7">
            <v>144799.99999999927</v>
          </cell>
          <cell r="E7">
            <v>47464</v>
          </cell>
          <cell r="F7">
            <v>3.0507331872576957</v>
          </cell>
        </row>
        <row r="8">
          <cell r="B8">
            <v>45662</v>
          </cell>
          <cell r="C8">
            <v>11694</v>
          </cell>
          <cell r="D8">
            <v>169000</v>
          </cell>
          <cell r="E8">
            <v>57975</v>
          </cell>
          <cell r="F8">
            <v>2.9150495903406641</v>
          </cell>
        </row>
        <row r="9">
          <cell r="B9">
            <v>45663</v>
          </cell>
          <cell r="C9">
            <v>11862.8</v>
          </cell>
          <cell r="D9">
            <v>168799.99999999927</v>
          </cell>
          <cell r="E9">
            <v>58341</v>
          </cell>
          <cell r="F9">
            <v>2.8933340189574959</v>
          </cell>
        </row>
        <row r="10">
          <cell r="B10">
            <v>45664</v>
          </cell>
          <cell r="C10">
            <v>12009.8</v>
          </cell>
          <cell r="D10">
            <v>147000</v>
          </cell>
          <cell r="E10">
            <v>52934</v>
          </cell>
          <cell r="F10">
            <v>2.7770431102882833</v>
          </cell>
        </row>
        <row r="11">
          <cell r="B11">
            <v>45665</v>
          </cell>
          <cell r="C11">
            <v>12183</v>
          </cell>
          <cell r="D11">
            <v>173200.00000000073</v>
          </cell>
          <cell r="E11">
            <v>50448</v>
          </cell>
          <cell r="F11">
            <v>3.4332381858547558</v>
          </cell>
        </row>
        <row r="12">
          <cell r="B12">
            <v>45666</v>
          </cell>
          <cell r="C12">
            <v>12354.3</v>
          </cell>
          <cell r="D12">
            <v>171299.99999999927</v>
          </cell>
          <cell r="E12">
            <v>65465</v>
          </cell>
          <cell r="F12">
            <v>2.6166653937218252</v>
          </cell>
        </row>
        <row r="13">
          <cell r="B13">
            <v>45667</v>
          </cell>
          <cell r="C13">
            <v>12526.7</v>
          </cell>
          <cell r="D13">
            <v>172400.00000000146</v>
          </cell>
          <cell r="E13">
            <v>58423</v>
          </cell>
          <cell r="F13">
            <v>2.9508926279034191</v>
          </cell>
        </row>
        <row r="14">
          <cell r="B14">
            <v>45668</v>
          </cell>
          <cell r="C14">
            <v>12693.5</v>
          </cell>
          <cell r="D14">
            <v>166799.99999999927</v>
          </cell>
          <cell r="E14">
            <v>56419</v>
          </cell>
          <cell r="F14">
            <v>2.9564508410287185</v>
          </cell>
        </row>
        <row r="15">
          <cell r="B15">
            <v>45669</v>
          </cell>
          <cell r="C15">
            <v>12864.4</v>
          </cell>
          <cell r="D15">
            <v>170899.99999999965</v>
          </cell>
          <cell r="E15">
            <v>58678</v>
          </cell>
          <cell r="F15">
            <v>2.9125055387027445</v>
          </cell>
        </row>
        <row r="16">
          <cell r="B16">
            <v>45670</v>
          </cell>
          <cell r="C16">
            <v>13037.4</v>
          </cell>
          <cell r="D16">
            <v>173000</v>
          </cell>
          <cell r="E16">
            <v>58205</v>
          </cell>
          <cell r="F16">
            <v>2.9722532428485526</v>
          </cell>
        </row>
        <row r="17">
          <cell r="B17">
            <v>45671</v>
          </cell>
          <cell r="C17">
            <v>13208.3</v>
          </cell>
          <cell r="D17">
            <v>170899.99999999965</v>
          </cell>
          <cell r="E17">
            <v>57968</v>
          </cell>
          <cell r="F17">
            <v>2.9481783052718682</v>
          </cell>
        </row>
        <row r="18">
          <cell r="B18">
            <v>45672</v>
          </cell>
          <cell r="C18">
            <v>13371.1</v>
          </cell>
          <cell r="D18">
            <v>162800.00000000111</v>
          </cell>
          <cell r="E18">
            <v>54239</v>
          </cell>
          <cell r="F18">
            <v>3.0015302642010564</v>
          </cell>
        </row>
        <row r="19">
          <cell r="B19">
            <v>45673</v>
          </cell>
          <cell r="C19">
            <v>13524.3</v>
          </cell>
          <cell r="D19">
            <v>153199.99999999889</v>
          </cell>
          <cell r="E19">
            <v>66973</v>
          </cell>
          <cell r="F19">
            <v>2.2874889880996654</v>
          </cell>
        </row>
        <row r="20">
          <cell r="B20">
            <v>45674</v>
          </cell>
          <cell r="C20">
            <v>13741.5</v>
          </cell>
          <cell r="D20">
            <v>217200.00000000073</v>
          </cell>
          <cell r="E20">
            <v>68507</v>
          </cell>
          <cell r="F20">
            <v>3.1704789291605344</v>
          </cell>
        </row>
        <row r="21">
          <cell r="B21">
            <v>45675</v>
          </cell>
          <cell r="C21">
            <v>13949.7</v>
          </cell>
          <cell r="D21">
            <v>208200.00000000073</v>
          </cell>
          <cell r="E21">
            <v>62883</v>
          </cell>
          <cell r="F21">
            <v>3.3109107389914718</v>
          </cell>
        </row>
        <row r="22">
          <cell r="B22">
            <v>45676</v>
          </cell>
          <cell r="C22">
            <v>14095.6</v>
          </cell>
          <cell r="D22">
            <v>145899.99999999965</v>
          </cell>
          <cell r="E22">
            <v>49626</v>
          </cell>
          <cell r="F22">
            <v>2.9399911336799187</v>
          </cell>
        </row>
        <row r="23">
          <cell r="B23">
            <v>45677</v>
          </cell>
          <cell r="C23">
            <v>14266.4</v>
          </cell>
          <cell r="D23">
            <v>170799.99999999927</v>
          </cell>
          <cell r="E23">
            <v>58465</v>
          </cell>
          <cell r="F23">
            <v>2.9214059693833794</v>
          </cell>
        </row>
        <row r="24">
          <cell r="B24">
            <v>45678</v>
          </cell>
          <cell r="C24">
            <v>14436.9</v>
          </cell>
          <cell r="D24">
            <v>170500</v>
          </cell>
          <cell r="E24">
            <v>58549</v>
          </cell>
          <cell r="F24">
            <v>2.9120907274248919</v>
          </cell>
        </row>
        <row r="25">
          <cell r="B25">
            <v>45679</v>
          </cell>
          <cell r="C25">
            <v>14620.7</v>
          </cell>
          <cell r="D25">
            <v>183800.00000000111</v>
          </cell>
          <cell r="E25">
            <v>59980</v>
          </cell>
          <cell r="F25">
            <v>3.0643547849283279</v>
          </cell>
        </row>
        <row r="26">
          <cell r="B26">
            <v>45680</v>
          </cell>
          <cell r="C26">
            <v>14821.6</v>
          </cell>
          <cell r="D26">
            <v>200899.99999999965</v>
          </cell>
          <cell r="E26">
            <v>66594</v>
          </cell>
          <cell r="F26">
            <v>3.0167882992461732</v>
          </cell>
        </row>
        <row r="27">
          <cell r="B27">
            <v>45681</v>
          </cell>
          <cell r="C27">
            <v>15037.9</v>
          </cell>
          <cell r="D27">
            <v>216299.99999999927</v>
          </cell>
          <cell r="E27">
            <v>70950</v>
          </cell>
          <cell r="F27">
            <v>3.048625792811829</v>
          </cell>
        </row>
        <row r="28">
          <cell r="B28">
            <v>45682</v>
          </cell>
          <cell r="C28">
            <v>15273.7</v>
          </cell>
          <cell r="D28">
            <v>235800.00000000111</v>
          </cell>
          <cell r="E28">
            <v>78568</v>
          </cell>
          <cell r="F28">
            <v>3.0012218714998613</v>
          </cell>
        </row>
        <row r="29">
          <cell r="B29">
            <v>45683</v>
          </cell>
          <cell r="C29">
            <v>15484.1</v>
          </cell>
          <cell r="D29">
            <v>210399.99999999965</v>
          </cell>
          <cell r="E29">
            <v>71467</v>
          </cell>
          <cell r="F29">
            <v>2.9440161193277969</v>
          </cell>
        </row>
        <row r="30">
          <cell r="B30">
            <v>45684</v>
          </cell>
          <cell r="C30">
            <v>15695.8</v>
          </cell>
          <cell r="D30">
            <v>211699.99999999889</v>
          </cell>
          <cell r="E30">
            <v>71945</v>
          </cell>
          <cell r="F30">
            <v>2.9425255403433024</v>
          </cell>
        </row>
        <row r="31">
          <cell r="B31">
            <v>45685</v>
          </cell>
          <cell r="C31">
            <v>15909.9</v>
          </cell>
          <cell r="D31">
            <v>214100.00000000035</v>
          </cell>
          <cell r="E31">
            <v>69243</v>
          </cell>
          <cell r="F31">
            <v>3.0920093005791252</v>
          </cell>
        </row>
        <row r="32">
          <cell r="B32">
            <v>45686</v>
          </cell>
          <cell r="C32">
            <v>16136.6</v>
          </cell>
          <cell r="D32">
            <v>226700.00000000073</v>
          </cell>
          <cell r="E32">
            <v>76346</v>
          </cell>
          <cell r="F32">
            <v>2.9693762607078398</v>
          </cell>
        </row>
        <row r="33">
          <cell r="B33">
            <v>45687</v>
          </cell>
          <cell r="C33">
            <v>16351</v>
          </cell>
          <cell r="D33">
            <v>214399.99999999965</v>
          </cell>
          <cell r="E33">
            <v>71246</v>
          </cell>
          <cell r="F33">
            <v>3.0092917497122595</v>
          </cell>
        </row>
        <row r="34">
          <cell r="B34">
            <v>45688</v>
          </cell>
          <cell r="C34">
            <v>16570.2</v>
          </cell>
          <cell r="D34">
            <v>219200.00000000073</v>
          </cell>
          <cell r="E34">
            <v>72868</v>
          </cell>
          <cell r="F34">
            <v>3.0081791732996752</v>
          </cell>
        </row>
        <row r="35">
          <cell r="B35">
            <v>45689</v>
          </cell>
          <cell r="C35">
            <v>16796.900000000001</v>
          </cell>
          <cell r="D35">
            <v>226700.00000000073</v>
          </cell>
          <cell r="E35">
            <v>71689</v>
          </cell>
          <cell r="F35">
            <v>3.1622703622592132</v>
          </cell>
        </row>
        <row r="36">
          <cell r="B36">
            <v>45690</v>
          </cell>
          <cell r="C36">
            <v>16983.099999999999</v>
          </cell>
          <cell r="D36">
            <v>186199.99999999709</v>
          </cell>
          <cell r="E36">
            <v>63773</v>
          </cell>
          <cell r="F36">
            <v>2.9197309206089894</v>
          </cell>
        </row>
        <row r="37">
          <cell r="B37">
            <v>45691</v>
          </cell>
          <cell r="C37"/>
          <cell r="D37">
            <v>-16983100</v>
          </cell>
          <cell r="E37">
            <v>-5867802</v>
          </cell>
          <cell r="F37">
            <v>2.8942864806958379</v>
          </cell>
        </row>
        <row r="38">
          <cell r="B38">
            <v>45692</v>
          </cell>
          <cell r="C38">
            <v>17411.400000000001</v>
          </cell>
          <cell r="D38">
            <v>210000</v>
          </cell>
          <cell r="E38">
            <v>68826</v>
          </cell>
          <cell r="F38">
            <v>3.0511725220120303</v>
          </cell>
        </row>
        <row r="39">
          <cell r="B39">
            <v>45693</v>
          </cell>
          <cell r="C39">
            <v>17610.2</v>
          </cell>
          <cell r="D39">
            <v>198799.99999999927</v>
          </cell>
          <cell r="E39">
            <v>66010</v>
          </cell>
          <cell r="F39">
            <v>3.0116648992576773</v>
          </cell>
        </row>
        <row r="40">
          <cell r="B40">
            <v>45694</v>
          </cell>
          <cell r="C40">
            <v>17775.7</v>
          </cell>
          <cell r="D40">
            <v>165500</v>
          </cell>
          <cell r="E40">
            <v>52915</v>
          </cell>
          <cell r="F40">
            <v>3.1276575640177642</v>
          </cell>
        </row>
        <row r="41">
          <cell r="B41">
            <v>45695</v>
          </cell>
          <cell r="C41">
            <v>17962.900000000001</v>
          </cell>
          <cell r="D41">
            <v>187200.00000000073</v>
          </cell>
          <cell r="E41">
            <v>70336</v>
          </cell>
          <cell r="F41">
            <v>2.661510464058245</v>
          </cell>
        </row>
        <row r="42">
          <cell r="B42">
            <v>45696</v>
          </cell>
          <cell r="C42">
            <v>18217.900000000001</v>
          </cell>
          <cell r="D42">
            <v>255000</v>
          </cell>
          <cell r="E42">
            <v>77269</v>
          </cell>
          <cell r="F42">
            <v>3.3001591841488827</v>
          </cell>
        </row>
        <row r="43">
          <cell r="B43">
            <v>45697</v>
          </cell>
          <cell r="C43">
            <v>18459.5</v>
          </cell>
          <cell r="D43">
            <v>241599.99999999854</v>
          </cell>
          <cell r="E43">
            <v>81052</v>
          </cell>
          <cell r="F43">
            <v>2.9808024478112638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Dépotage"/>
    </sheetNames>
    <sheetDataSet>
      <sheetData sheetId="0">
        <row r="5">
          <cell r="A5">
            <v>45658</v>
          </cell>
          <cell r="D5">
            <v>-3.2000000000005357E-3</v>
          </cell>
          <cell r="G5">
            <v>0</v>
          </cell>
          <cell r="J5">
            <v>0</v>
          </cell>
          <cell r="M5">
            <v>0</v>
          </cell>
          <cell r="P5">
            <v>0.31456000000000017</v>
          </cell>
          <cell r="S5">
            <v>0.46080000000000076</v>
          </cell>
          <cell r="V5">
            <v>0</v>
          </cell>
          <cell r="Y5">
            <v>9.6000000000007191E-3</v>
          </cell>
          <cell r="AB5">
            <v>0.20100000000000051</v>
          </cell>
          <cell r="AE5">
            <v>0</v>
          </cell>
          <cell r="AH5">
            <v>0</v>
          </cell>
        </row>
        <row r="6">
          <cell r="A6">
            <v>45659</v>
          </cell>
          <cell r="D6">
            <v>3.2000000000005357E-3</v>
          </cell>
          <cell r="G6">
            <v>0</v>
          </cell>
          <cell r="J6">
            <v>0</v>
          </cell>
          <cell r="M6">
            <v>0</v>
          </cell>
          <cell r="P6">
            <v>-4.0089600000000001</v>
          </cell>
          <cell r="S6">
            <v>-4.4192</v>
          </cell>
          <cell r="V6">
            <v>6.4000000000010715E-3</v>
          </cell>
          <cell r="Y6">
            <v>0.54399999999999871</v>
          </cell>
          <cell r="AB6">
            <v>0.16949999999999932</v>
          </cell>
          <cell r="AE6">
            <v>0</v>
          </cell>
          <cell r="AH6">
            <v>0</v>
          </cell>
        </row>
        <row r="7">
          <cell r="A7">
            <v>45660</v>
          </cell>
          <cell r="D7">
            <v>-3.2000000000005357E-3</v>
          </cell>
          <cell r="G7">
            <v>0</v>
          </cell>
          <cell r="J7">
            <v>0</v>
          </cell>
          <cell r="M7">
            <v>0</v>
          </cell>
          <cell r="P7">
            <v>0.27840000000000131</v>
          </cell>
          <cell r="S7">
            <v>0.34559999999999924</v>
          </cell>
          <cell r="V7">
            <v>1.2800000000000367E-2</v>
          </cell>
          <cell r="Y7">
            <v>5.4400000000001114E-2</v>
          </cell>
          <cell r="AB7">
            <v>0.15450000000000053</v>
          </cell>
          <cell r="AE7">
            <v>0</v>
          </cell>
          <cell r="AH7">
            <v>0</v>
          </cell>
        </row>
        <row r="8">
          <cell r="A8">
            <v>45661</v>
          </cell>
          <cell r="D8">
            <v>0.2240000000000002</v>
          </cell>
          <cell r="G8">
            <v>0</v>
          </cell>
          <cell r="J8">
            <v>0</v>
          </cell>
          <cell r="M8">
            <v>0</v>
          </cell>
          <cell r="P8">
            <v>0.47359999999999758</v>
          </cell>
          <cell r="S8">
            <v>0.45120000000000005</v>
          </cell>
          <cell r="V8">
            <v>6.3999999999992951E-3</v>
          </cell>
          <cell r="Y8">
            <v>0.14399999999999835</v>
          </cell>
          <cell r="AB8">
            <v>0.1875</v>
          </cell>
          <cell r="AE8">
            <v>0</v>
          </cell>
          <cell r="AH8">
            <v>0</v>
          </cell>
        </row>
        <row r="9">
          <cell r="A9">
            <v>45662</v>
          </cell>
          <cell r="D9">
            <v>0.24960000000000004</v>
          </cell>
          <cell r="G9">
            <v>0</v>
          </cell>
          <cell r="J9">
            <v>0</v>
          </cell>
          <cell r="M9">
            <v>0</v>
          </cell>
          <cell r="P9">
            <v>0.36160000000000103</v>
          </cell>
          <cell r="S9">
            <v>0.38719999999999999</v>
          </cell>
          <cell r="V9">
            <v>-6.3999999999992951E-3</v>
          </cell>
          <cell r="Y9">
            <v>0.13120000000000154</v>
          </cell>
          <cell r="AB9">
            <v>0.2159999999999993</v>
          </cell>
          <cell r="AE9">
            <v>0</v>
          </cell>
          <cell r="AH9">
            <v>0</v>
          </cell>
        </row>
        <row r="10">
          <cell r="A10">
            <v>45663</v>
          </cell>
          <cell r="D10">
            <v>-3.2000000000000028E-2</v>
          </cell>
          <cell r="G10">
            <v>0</v>
          </cell>
          <cell r="J10">
            <v>0</v>
          </cell>
          <cell r="M10">
            <v>0</v>
          </cell>
          <cell r="P10">
            <v>0.35519999999999996</v>
          </cell>
          <cell r="S10">
            <v>0.34559999999999924</v>
          </cell>
          <cell r="V10">
            <v>-3.1999999999996476E-3</v>
          </cell>
          <cell r="Y10">
            <v>6.7199999999999704E-2</v>
          </cell>
          <cell r="AB10">
            <v>8.8500000000001577E-2</v>
          </cell>
          <cell r="AE10">
            <v>0</v>
          </cell>
          <cell r="AH10">
            <v>0</v>
          </cell>
        </row>
        <row r="11">
          <cell r="A11">
            <v>45664</v>
          </cell>
          <cell r="D11">
            <v>0.26239999999999952</v>
          </cell>
          <cell r="G11">
            <v>0</v>
          </cell>
          <cell r="J11">
            <v>0</v>
          </cell>
          <cell r="M11">
            <v>0</v>
          </cell>
          <cell r="P11">
            <v>0.35839999999999961</v>
          </cell>
          <cell r="S11">
            <v>0.38719999999999999</v>
          </cell>
          <cell r="V11">
            <v>4.1599999999998971E-2</v>
          </cell>
          <cell r="Y11">
            <v>0.15039999999999942</v>
          </cell>
          <cell r="AB11">
            <v>0.33449999999999935</v>
          </cell>
          <cell r="AE11">
            <v>0</v>
          </cell>
          <cell r="AH11">
            <v>0</v>
          </cell>
        </row>
        <row r="12">
          <cell r="A12">
            <v>45665</v>
          </cell>
          <cell r="D12">
            <v>0.19840000000000035</v>
          </cell>
          <cell r="G12">
            <v>0</v>
          </cell>
          <cell r="J12">
            <v>0</v>
          </cell>
          <cell r="M12">
            <v>0</v>
          </cell>
          <cell r="P12">
            <v>0.39040000000000141</v>
          </cell>
          <cell r="S12">
            <v>0.44480000000000075</v>
          </cell>
          <cell r="V12">
            <v>9.6000000000007191E-3</v>
          </cell>
          <cell r="Y12">
            <v>0.16000000000000014</v>
          </cell>
          <cell r="AB12">
            <v>0.25199999999999978</v>
          </cell>
          <cell r="AE12">
            <v>0</v>
          </cell>
          <cell r="AH12">
            <v>0</v>
          </cell>
        </row>
        <row r="13">
          <cell r="A13">
            <v>45666</v>
          </cell>
          <cell r="D13">
            <v>0.26560000000000006</v>
          </cell>
          <cell r="G13">
            <v>0</v>
          </cell>
          <cell r="J13">
            <v>0</v>
          </cell>
          <cell r="M13">
            <v>0</v>
          </cell>
          <cell r="P13">
            <v>0.35199999999999854</v>
          </cell>
          <cell r="S13">
            <v>0.37119999999999997</v>
          </cell>
          <cell r="V13">
            <v>1.5999999999998238E-2</v>
          </cell>
          <cell r="Y13">
            <v>0.14080000000000048</v>
          </cell>
          <cell r="AB13">
            <v>0.28649999999999998</v>
          </cell>
          <cell r="AE13">
            <v>0</v>
          </cell>
          <cell r="AH13">
            <v>0</v>
          </cell>
        </row>
        <row r="14">
          <cell r="A14">
            <v>45667</v>
          </cell>
          <cell r="D14">
            <v>3.2000000000005357E-3</v>
          </cell>
          <cell r="G14">
            <v>0</v>
          </cell>
          <cell r="J14">
            <v>0</v>
          </cell>
          <cell r="M14">
            <v>0</v>
          </cell>
          <cell r="P14">
            <v>0.40960000000000107</v>
          </cell>
          <cell r="S14">
            <v>0.43520000000000003</v>
          </cell>
          <cell r="V14">
            <v>1.9200000000001438E-2</v>
          </cell>
          <cell r="Y14">
            <v>4.4799999999998619E-2</v>
          </cell>
          <cell r="AB14">
            <v>0.151</v>
          </cell>
          <cell r="AE14">
            <v>0</v>
          </cell>
          <cell r="AH14">
            <v>0</v>
          </cell>
        </row>
        <row r="15">
          <cell r="A15">
            <v>45668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0.35519999999999996</v>
          </cell>
          <cell r="S15">
            <v>0.37760000000000105</v>
          </cell>
          <cell r="V15">
            <v>1.9199999999999662E-2</v>
          </cell>
          <cell r="Y15">
            <v>3.84000000000011E-2</v>
          </cell>
          <cell r="AB15">
            <v>0.14100000000000001</v>
          </cell>
          <cell r="AE15">
            <v>0</v>
          </cell>
          <cell r="AH15">
            <v>0</v>
          </cell>
        </row>
        <row r="16">
          <cell r="A16">
            <v>45669</v>
          </cell>
          <cell r="D16">
            <v>0.26239999999999952</v>
          </cell>
          <cell r="G16">
            <v>0</v>
          </cell>
          <cell r="J16">
            <v>0</v>
          </cell>
          <cell r="M16">
            <v>0</v>
          </cell>
          <cell r="P16">
            <v>0.37119999999999997</v>
          </cell>
          <cell r="S16">
            <v>0.41279999999999895</v>
          </cell>
          <cell r="V16">
            <v>1.2800000000000367E-2</v>
          </cell>
          <cell r="Y16">
            <v>9.6000000000000085E-2</v>
          </cell>
          <cell r="AB16">
            <v>0.16799999999999926</v>
          </cell>
          <cell r="AE16">
            <v>0</v>
          </cell>
          <cell r="AH16">
            <v>0</v>
          </cell>
        </row>
        <row r="17">
          <cell r="A17">
            <v>45670</v>
          </cell>
          <cell r="D17">
            <v>0.24960000000000093</v>
          </cell>
          <cell r="G17">
            <v>0</v>
          </cell>
          <cell r="J17">
            <v>0</v>
          </cell>
          <cell r="M17">
            <v>0</v>
          </cell>
          <cell r="P17">
            <v>0.29360000000000003</v>
          </cell>
          <cell r="S17">
            <v>0.252</v>
          </cell>
          <cell r="V17">
            <v>2.5599999999998957E-2</v>
          </cell>
          <cell r="Y17">
            <v>0.10239999999999938</v>
          </cell>
          <cell r="AB17">
            <v>0.17700000000000049</v>
          </cell>
          <cell r="AE17">
            <v>0</v>
          </cell>
          <cell r="AH17">
            <v>0</v>
          </cell>
        </row>
        <row r="18">
          <cell r="A18">
            <v>45671</v>
          </cell>
          <cell r="D18">
            <v>0.24959999999999916</v>
          </cell>
          <cell r="G18">
            <v>0</v>
          </cell>
          <cell r="J18">
            <v>0</v>
          </cell>
          <cell r="M18">
            <v>0</v>
          </cell>
          <cell r="P18">
            <v>0.30400000000000205</v>
          </cell>
          <cell r="S18">
            <v>0.2176000000000009</v>
          </cell>
          <cell r="V18">
            <v>3.2000000000001805E-2</v>
          </cell>
          <cell r="Y18">
            <v>7.3600000000000776E-2</v>
          </cell>
          <cell r="AB18">
            <v>0.17250000000000032</v>
          </cell>
          <cell r="AE18">
            <v>0</v>
          </cell>
          <cell r="AH18">
            <v>0</v>
          </cell>
        </row>
        <row r="19">
          <cell r="A19">
            <v>45672</v>
          </cell>
          <cell r="D19">
            <v>0.24960000000000004</v>
          </cell>
          <cell r="G19">
            <v>0</v>
          </cell>
          <cell r="J19">
            <v>0</v>
          </cell>
          <cell r="M19">
            <v>0</v>
          </cell>
          <cell r="P19">
            <v>0.47039999999999971</v>
          </cell>
          <cell r="S19">
            <v>0.49599999999999866</v>
          </cell>
          <cell r="V19">
            <v>3.5199999999999676E-2</v>
          </cell>
          <cell r="Y19">
            <v>0.14400000000000013</v>
          </cell>
          <cell r="AB19">
            <v>0.17549999999999955</v>
          </cell>
          <cell r="AE19">
            <v>0</v>
          </cell>
          <cell r="AH19">
            <v>0</v>
          </cell>
        </row>
        <row r="20">
          <cell r="A20">
            <v>45673</v>
          </cell>
          <cell r="D20">
            <v>0.22719999999999985</v>
          </cell>
          <cell r="G20">
            <v>0</v>
          </cell>
          <cell r="J20">
            <v>0</v>
          </cell>
          <cell r="M20">
            <v>0</v>
          </cell>
          <cell r="P20">
            <v>0.47680000000000078</v>
          </cell>
          <cell r="S20">
            <v>0.56959999999999944</v>
          </cell>
          <cell r="V20">
            <v>2.8800000000000381E-2</v>
          </cell>
          <cell r="Y20">
            <v>2.2783999999999995</v>
          </cell>
          <cell r="AB20">
            <v>0.27449999999999974</v>
          </cell>
          <cell r="AE20">
            <v>0</v>
          </cell>
          <cell r="AH20">
            <v>0</v>
          </cell>
        </row>
        <row r="21">
          <cell r="A21">
            <v>45674</v>
          </cell>
          <cell r="D21">
            <v>0.224</v>
          </cell>
          <cell r="G21">
            <v>0</v>
          </cell>
          <cell r="J21">
            <v>0</v>
          </cell>
          <cell r="M21">
            <v>0</v>
          </cell>
          <cell r="P21">
            <v>0.26079999999999998</v>
          </cell>
          <cell r="S21">
            <v>0.44400000000000001</v>
          </cell>
          <cell r="V21">
            <v>1.9199999999997885E-2</v>
          </cell>
          <cell r="Y21">
            <v>0.65280000000000005</v>
          </cell>
          <cell r="AB21">
            <v>0.30750000000000011</v>
          </cell>
          <cell r="AE21">
            <v>0</v>
          </cell>
          <cell r="AH21">
            <v>0</v>
          </cell>
        </row>
        <row r="22">
          <cell r="A22">
            <v>45675</v>
          </cell>
          <cell r="D22">
            <v>0.19519999999999982</v>
          </cell>
          <cell r="G22">
            <v>0</v>
          </cell>
          <cell r="J22">
            <v>0</v>
          </cell>
          <cell r="M22">
            <v>0</v>
          </cell>
          <cell r="P22">
            <v>9.919999999999618E-2</v>
          </cell>
          <cell r="S22">
            <v>0.147199999999998</v>
          </cell>
          <cell r="V22">
            <v>4.8000000000000043E-2</v>
          </cell>
          <cell r="Y22">
            <v>0.21119999999999983</v>
          </cell>
          <cell r="AB22">
            <v>0.21750000000000025</v>
          </cell>
          <cell r="AE22">
            <v>0</v>
          </cell>
          <cell r="AH22">
            <v>0</v>
          </cell>
        </row>
        <row r="23">
          <cell r="A23">
            <v>45676</v>
          </cell>
          <cell r="D23">
            <v>0.21440000000000126</v>
          </cell>
          <cell r="G23">
            <v>0</v>
          </cell>
          <cell r="J23">
            <v>0</v>
          </cell>
          <cell r="M23">
            <v>0</v>
          </cell>
          <cell r="P23">
            <v>0.31360000000000454</v>
          </cell>
          <cell r="S23">
            <v>0.33600000000000207</v>
          </cell>
          <cell r="V23">
            <v>4.1600000000000747E-2</v>
          </cell>
          <cell r="Y23">
            <v>0.2527999999999988</v>
          </cell>
          <cell r="AB23">
            <v>0.15749999999999975</v>
          </cell>
          <cell r="AE23">
            <v>0</v>
          </cell>
          <cell r="AH23">
            <v>0</v>
          </cell>
        </row>
        <row r="24">
          <cell r="A24">
            <v>45677</v>
          </cell>
          <cell r="D24">
            <v>0.20479999999999876</v>
          </cell>
          <cell r="G24">
            <v>0</v>
          </cell>
          <cell r="J24">
            <v>0</v>
          </cell>
          <cell r="M24">
            <v>0</v>
          </cell>
          <cell r="P24">
            <v>0.35839999999999606</v>
          </cell>
          <cell r="S24">
            <v>0.35200000000000031</v>
          </cell>
          <cell r="V24">
            <v>8.3199999999999719E-2</v>
          </cell>
          <cell r="Y24">
            <v>0.22719999999999985</v>
          </cell>
          <cell r="AB24">
            <v>0.16650000000000009</v>
          </cell>
          <cell r="AE24">
            <v>0</v>
          </cell>
          <cell r="AH24">
            <v>0</v>
          </cell>
        </row>
        <row r="25">
          <cell r="A25">
            <v>45678</v>
          </cell>
          <cell r="D25">
            <v>0.21120000000000161</v>
          </cell>
          <cell r="G25">
            <v>0</v>
          </cell>
          <cell r="J25">
            <v>0</v>
          </cell>
          <cell r="M25">
            <v>0</v>
          </cell>
          <cell r="P25">
            <v>0.39360000000000284</v>
          </cell>
          <cell r="S25">
            <v>0.38719999999999999</v>
          </cell>
          <cell r="V25">
            <v>0.32320000000000171</v>
          </cell>
          <cell r="Y25">
            <v>0.20800000000000196</v>
          </cell>
          <cell r="AB25">
            <v>0.17250000000000032</v>
          </cell>
          <cell r="AE25">
            <v>0</v>
          </cell>
          <cell r="AH25">
            <v>0</v>
          </cell>
        </row>
        <row r="26">
          <cell r="A26">
            <v>45679</v>
          </cell>
          <cell r="D26">
            <v>0.20159999999999911</v>
          </cell>
          <cell r="G26">
            <v>0</v>
          </cell>
          <cell r="J26">
            <v>0</v>
          </cell>
          <cell r="M26">
            <v>0</v>
          </cell>
          <cell r="P26">
            <v>0.33919999999999817</v>
          </cell>
          <cell r="S26">
            <v>0.25279999999999703</v>
          </cell>
          <cell r="V26">
            <v>0.12159999999999904</v>
          </cell>
          <cell r="Y26">
            <v>0.1407999999999987</v>
          </cell>
          <cell r="AB26">
            <v>0.26700000000000035</v>
          </cell>
          <cell r="AE26">
            <v>0</v>
          </cell>
          <cell r="AH26">
            <v>0</v>
          </cell>
        </row>
        <row r="27">
          <cell r="A27">
            <v>45680</v>
          </cell>
          <cell r="D27">
            <v>0.19519999999999982</v>
          </cell>
          <cell r="G27">
            <v>0</v>
          </cell>
          <cell r="J27">
            <v>0</v>
          </cell>
          <cell r="M27">
            <v>0</v>
          </cell>
          <cell r="P27">
            <v>0.37120000000000175</v>
          </cell>
          <cell r="S27">
            <v>0.42240000000000322</v>
          </cell>
          <cell r="V27">
            <v>2.5600000000000733E-2</v>
          </cell>
          <cell r="Y27">
            <v>4.1599999999999998E-2</v>
          </cell>
          <cell r="AB27">
            <v>0.3105</v>
          </cell>
          <cell r="AE27">
            <v>0</v>
          </cell>
          <cell r="AH27">
            <v>0</v>
          </cell>
        </row>
        <row r="28">
          <cell r="A28">
            <v>45681</v>
          </cell>
          <cell r="D28">
            <v>0.20799999999999841</v>
          </cell>
          <cell r="G28">
            <v>0</v>
          </cell>
          <cell r="J28">
            <v>0</v>
          </cell>
          <cell r="M28">
            <v>0</v>
          </cell>
          <cell r="P28">
            <v>0.32000000000000028</v>
          </cell>
          <cell r="S28">
            <v>0.33279999999999887</v>
          </cell>
          <cell r="V28">
            <v>0.16000000000000014</v>
          </cell>
          <cell r="Y28">
            <v>0.2240000000000002</v>
          </cell>
          <cell r="AB28">
            <v>0.30150000000000166</v>
          </cell>
          <cell r="AE28">
            <v>0</v>
          </cell>
          <cell r="AH28">
            <v>0</v>
          </cell>
        </row>
        <row r="29">
          <cell r="A29">
            <v>45682</v>
          </cell>
          <cell r="D29">
            <v>0.19839999999999947</v>
          </cell>
          <cell r="G29">
            <v>0</v>
          </cell>
          <cell r="J29">
            <v>0</v>
          </cell>
          <cell r="M29">
            <v>0</v>
          </cell>
          <cell r="P29">
            <v>0.39039999999999964</v>
          </cell>
          <cell r="S29">
            <v>0.23360000000000092</v>
          </cell>
          <cell r="V29">
            <v>2.8799999999998604E-2</v>
          </cell>
          <cell r="Y29">
            <v>0.17280000000000051</v>
          </cell>
          <cell r="AB29">
            <v>0.32399999999999984</v>
          </cell>
          <cell r="AE29">
            <v>0</v>
          </cell>
          <cell r="AH29">
            <v>0</v>
          </cell>
        </row>
        <row r="30">
          <cell r="A30">
            <v>45683</v>
          </cell>
          <cell r="D30">
            <v>0.19519999999999982</v>
          </cell>
          <cell r="G30">
            <v>0</v>
          </cell>
          <cell r="J30">
            <v>0</v>
          </cell>
          <cell r="M30">
            <v>0</v>
          </cell>
          <cell r="P30">
            <v>0.41279999999999895</v>
          </cell>
          <cell r="S30">
            <v>0.90879999999999939</v>
          </cell>
          <cell r="V30">
            <v>-0.12480000000000047</v>
          </cell>
          <cell r="Y30">
            <v>0.16000000000000014</v>
          </cell>
          <cell r="AB30">
            <v>0.3044999999999991</v>
          </cell>
          <cell r="AE30">
            <v>0</v>
          </cell>
          <cell r="AH30">
            <v>0</v>
          </cell>
        </row>
        <row r="31">
          <cell r="A31">
            <v>45684</v>
          </cell>
          <cell r="D31">
            <v>0.28160000000000096</v>
          </cell>
          <cell r="G31">
            <v>0</v>
          </cell>
          <cell r="J31">
            <v>0</v>
          </cell>
          <cell r="M31">
            <v>0</v>
          </cell>
          <cell r="P31">
            <v>0.35839999999999961</v>
          </cell>
          <cell r="S31">
            <v>0.26239999999999952</v>
          </cell>
          <cell r="V31">
            <v>-0.41920000000000002</v>
          </cell>
          <cell r="Y31">
            <v>0.19200000000000017</v>
          </cell>
          <cell r="AB31">
            <v>0.31650000000000045</v>
          </cell>
          <cell r="AE31">
            <v>0</v>
          </cell>
          <cell r="AH31">
            <v>0</v>
          </cell>
        </row>
        <row r="32">
          <cell r="A32">
            <v>45685</v>
          </cell>
          <cell r="D32">
            <v>0.34240000000000137</v>
          </cell>
          <cell r="G32">
            <v>0</v>
          </cell>
          <cell r="J32">
            <v>0</v>
          </cell>
          <cell r="M32">
            <v>0</v>
          </cell>
          <cell r="P32">
            <v>0.38080000000000069</v>
          </cell>
          <cell r="S32">
            <v>0.42559999999999931</v>
          </cell>
          <cell r="V32">
            <v>-0.12159999999999904</v>
          </cell>
          <cell r="Y32">
            <v>0.10559999999999903</v>
          </cell>
          <cell r="AB32">
            <v>0.31199999999999939</v>
          </cell>
          <cell r="AE32">
            <v>0</v>
          </cell>
          <cell r="AH32">
            <v>0</v>
          </cell>
        </row>
        <row r="33">
          <cell r="A33">
            <v>45686</v>
          </cell>
          <cell r="D33">
            <v>0.24000000000000021</v>
          </cell>
          <cell r="G33">
            <v>0</v>
          </cell>
          <cell r="J33">
            <v>0</v>
          </cell>
          <cell r="M33">
            <v>0</v>
          </cell>
          <cell r="P33">
            <v>0.4480000000000004</v>
          </cell>
          <cell r="S33">
            <v>0.40960000000000107</v>
          </cell>
          <cell r="V33">
            <v>-0.33919999999999995</v>
          </cell>
          <cell r="Y33">
            <v>0.13120000000000154</v>
          </cell>
          <cell r="AB33">
            <v>0.30750000000000011</v>
          </cell>
          <cell r="AE33">
            <v>0</v>
          </cell>
          <cell r="AH33">
            <v>0</v>
          </cell>
        </row>
        <row r="34">
          <cell r="A34">
            <v>45687</v>
          </cell>
          <cell r="D34">
            <v>0.15359999999999907</v>
          </cell>
          <cell r="G34">
            <v>0</v>
          </cell>
          <cell r="J34">
            <v>0</v>
          </cell>
          <cell r="M34">
            <v>0</v>
          </cell>
          <cell r="P34">
            <v>0.30719999999999992</v>
          </cell>
          <cell r="S34">
            <v>0.35519999999999818</v>
          </cell>
          <cell r="V34">
            <v>2.2399999999999309E-2</v>
          </cell>
          <cell r="Y34">
            <v>6.7199999999999704E-2</v>
          </cell>
          <cell r="AB34">
            <v>0.30750000000000011</v>
          </cell>
          <cell r="AE34">
            <v>0</v>
          </cell>
          <cell r="AH34">
            <v>0</v>
          </cell>
        </row>
        <row r="35">
          <cell r="A35">
            <v>45688</v>
          </cell>
          <cell r="D35">
            <v>0.16959999999999908</v>
          </cell>
          <cell r="G35">
            <v>0</v>
          </cell>
          <cell r="J35">
            <v>0</v>
          </cell>
          <cell r="M35">
            <v>0</v>
          </cell>
          <cell r="P35">
            <v>0.32639999999999958</v>
          </cell>
          <cell r="S35">
            <v>0.32000000000000028</v>
          </cell>
          <cell r="V35">
            <v>2.2400000000001086E-2</v>
          </cell>
          <cell r="Y35">
            <v>0.13439999999999941</v>
          </cell>
          <cell r="AB35">
            <v>0.32850000000000001</v>
          </cell>
          <cell r="AE35">
            <v>0</v>
          </cell>
          <cell r="AH35">
            <v>0</v>
          </cell>
        </row>
        <row r="36">
          <cell r="A36">
            <v>45689</v>
          </cell>
          <cell r="D36">
            <v>0.22720000000000162</v>
          </cell>
          <cell r="G36">
            <v>0</v>
          </cell>
          <cell r="J36">
            <v>0</v>
          </cell>
          <cell r="M36">
            <v>0</v>
          </cell>
          <cell r="P36">
            <v>0.33919999999999995</v>
          </cell>
          <cell r="S36">
            <v>0.35840000000000138</v>
          </cell>
          <cell r="V36">
            <v>-1.6000000000000014E-2</v>
          </cell>
          <cell r="Y36">
            <v>0.11840000000000117</v>
          </cell>
          <cell r="AB36">
            <v>0.30000000000000027</v>
          </cell>
          <cell r="AE36">
            <v>0</v>
          </cell>
          <cell r="AH36">
            <v>0</v>
          </cell>
        </row>
        <row r="37">
          <cell r="A37">
            <v>45690</v>
          </cell>
          <cell r="D37">
            <v>0.1855999999999991</v>
          </cell>
          <cell r="G37">
            <v>0</v>
          </cell>
          <cell r="J37">
            <v>0</v>
          </cell>
          <cell r="M37">
            <v>0</v>
          </cell>
          <cell r="P37">
            <v>0.33599999999999852</v>
          </cell>
          <cell r="S37">
            <v>0.3360000000000003</v>
          </cell>
          <cell r="V37">
            <v>-1.6000000000000014E-2</v>
          </cell>
          <cell r="Y37">
            <v>0.13759999999999906</v>
          </cell>
          <cell r="AB37">
            <v>0.31949999999999967</v>
          </cell>
          <cell r="AE37">
            <v>0</v>
          </cell>
          <cell r="AH37">
            <v>0</v>
          </cell>
        </row>
        <row r="38">
          <cell r="A38">
            <v>45691</v>
          </cell>
          <cell r="D38">
            <v>0.13759999999999906</v>
          </cell>
          <cell r="G38">
            <v>0</v>
          </cell>
          <cell r="J38">
            <v>0</v>
          </cell>
          <cell r="M38">
            <v>0</v>
          </cell>
          <cell r="P38">
            <v>0.46080000000000254</v>
          </cell>
          <cell r="S38">
            <v>0.46079999999999899</v>
          </cell>
          <cell r="V38">
            <v>1.9199999999999662E-2</v>
          </cell>
          <cell r="Y38">
            <v>0.2366</v>
          </cell>
          <cell r="AB38">
            <v>0.32090000000000002</v>
          </cell>
          <cell r="AE38">
            <v>0</v>
          </cell>
          <cell r="AH38">
            <v>0</v>
          </cell>
        </row>
        <row r="39">
          <cell r="A39">
            <v>45692</v>
          </cell>
          <cell r="D39">
            <v>7.0400000000002905E-2</v>
          </cell>
          <cell r="G39">
            <v>0</v>
          </cell>
          <cell r="J39">
            <v>0</v>
          </cell>
          <cell r="M39">
            <v>0</v>
          </cell>
          <cell r="P39">
            <v>0.39039999999999964</v>
          </cell>
          <cell r="S39">
            <v>0.43200000000000038</v>
          </cell>
          <cell r="V39">
            <v>0.64640000000000164</v>
          </cell>
          <cell r="Y39">
            <v>0.1636</v>
          </cell>
          <cell r="AB39">
            <v>0.32849999999999913</v>
          </cell>
          <cell r="AE39">
            <v>0</v>
          </cell>
          <cell r="AH39">
            <v>0</v>
          </cell>
        </row>
        <row r="40">
          <cell r="A40">
            <v>45693</v>
          </cell>
          <cell r="D40">
            <v>7.0399999999999352E-2</v>
          </cell>
          <cell r="G40">
            <v>0</v>
          </cell>
          <cell r="J40">
            <v>0</v>
          </cell>
          <cell r="M40">
            <v>0</v>
          </cell>
          <cell r="P40">
            <v>0.31359999999999921</v>
          </cell>
          <cell r="S40">
            <v>0.329600000000001</v>
          </cell>
          <cell r="V40">
            <v>-0.6272000000000002</v>
          </cell>
          <cell r="Y40">
            <v>9.9199999999999733E-2</v>
          </cell>
          <cell r="AB40">
            <v>0.33450000000000202</v>
          </cell>
          <cell r="AE40">
            <v>0</v>
          </cell>
          <cell r="AH40">
            <v>0</v>
          </cell>
        </row>
        <row r="41">
          <cell r="A41">
            <v>45694</v>
          </cell>
          <cell r="D41">
            <v>0.30399999999999849</v>
          </cell>
          <cell r="G41">
            <v>0</v>
          </cell>
          <cell r="J41">
            <v>0</v>
          </cell>
          <cell r="M41">
            <v>0</v>
          </cell>
          <cell r="P41">
            <v>0.25919999999999999</v>
          </cell>
          <cell r="S41">
            <v>0.34499999999999997</v>
          </cell>
          <cell r="V41">
            <v>-9.6000000000007191E-3</v>
          </cell>
          <cell r="Y41">
            <v>0.12800000000000011</v>
          </cell>
          <cell r="AB41">
            <v>0.31799999999999873</v>
          </cell>
          <cell r="AE41">
            <v>0</v>
          </cell>
          <cell r="AH41">
            <v>0</v>
          </cell>
        </row>
        <row r="42">
          <cell r="A42">
            <v>45695</v>
          </cell>
          <cell r="D42">
            <v>0.9247999999999994</v>
          </cell>
          <cell r="G42">
            <v>0</v>
          </cell>
          <cell r="J42">
            <v>0</v>
          </cell>
          <cell r="M42">
            <v>0</v>
          </cell>
          <cell r="P42">
            <v>0.36480000000000068</v>
          </cell>
          <cell r="S42">
            <v>0.17280000000000051</v>
          </cell>
          <cell r="V42">
            <v>9.6000000000007191E-3</v>
          </cell>
          <cell r="Y42">
            <v>0.15680000000000049</v>
          </cell>
          <cell r="AB42">
            <v>0.32099999999999973</v>
          </cell>
          <cell r="AE42">
            <v>0</v>
          </cell>
          <cell r="AH42">
            <v>0</v>
          </cell>
        </row>
        <row r="43">
          <cell r="A43">
            <v>45696</v>
          </cell>
          <cell r="D43">
            <v>3.8400000000002876E-2</v>
          </cell>
          <cell r="G43">
            <v>0</v>
          </cell>
          <cell r="J43">
            <v>0</v>
          </cell>
          <cell r="M43">
            <v>0</v>
          </cell>
          <cell r="P43">
            <v>0.36160000000000103</v>
          </cell>
          <cell r="S43">
            <v>0.34879999999999889</v>
          </cell>
          <cell r="V43">
            <v>-1.6000000000001791E-2</v>
          </cell>
          <cell r="Y43">
            <v>0.15680000000000049</v>
          </cell>
          <cell r="AB43">
            <v>0.30750000000000011</v>
          </cell>
          <cell r="AE43">
            <v>0</v>
          </cell>
          <cell r="AH43">
            <v>0</v>
          </cell>
        </row>
        <row r="44">
          <cell r="A44">
            <v>45697</v>
          </cell>
          <cell r="D44">
            <v>0.12479999999999691</v>
          </cell>
          <cell r="G44">
            <v>0</v>
          </cell>
          <cell r="J44">
            <v>0</v>
          </cell>
          <cell r="M44">
            <v>0</v>
          </cell>
          <cell r="P44">
            <v>0.33599999999999852</v>
          </cell>
          <cell r="S44">
            <v>0.28800000000000203</v>
          </cell>
          <cell r="V44">
            <v>-6.3999999999992951E-3</v>
          </cell>
          <cell r="Y44">
            <v>5.7600000000000762E-2</v>
          </cell>
          <cell r="AB44">
            <v>0.32250000000000068</v>
          </cell>
          <cell r="AE44">
            <v>0</v>
          </cell>
          <cell r="AH44">
            <v>0</v>
          </cell>
        </row>
        <row r="45">
          <cell r="A45">
            <v>45698</v>
          </cell>
          <cell r="D45">
            <v>0.19200000000000017</v>
          </cell>
          <cell r="G45">
            <v>0</v>
          </cell>
          <cell r="J45">
            <v>0</v>
          </cell>
          <cell r="M45">
            <v>0</v>
          </cell>
          <cell r="P45">
            <v>0.4480000000000004</v>
          </cell>
          <cell r="S45">
            <v>0.45439999999999792</v>
          </cell>
          <cell r="V45">
            <v>-6.4000000000010715E-3</v>
          </cell>
          <cell r="Y45">
            <v>0.30079999999999885</v>
          </cell>
          <cell r="AB45">
            <v>0.16799999999999971</v>
          </cell>
          <cell r="AE45">
            <v>0</v>
          </cell>
          <cell r="AH4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AE68"/>
  <sheetViews>
    <sheetView topLeftCell="E1" zoomScale="115" zoomScaleNormal="115" workbookViewId="0">
      <pane ySplit="3" topLeftCell="A50" activePane="bottomLeft" state="frozen"/>
      <selection pane="bottomLeft" activeCell="Q45" sqref="Q45:Q68"/>
    </sheetView>
  </sheetViews>
  <sheetFormatPr baseColWidth="10" defaultColWidth="11.44140625" defaultRowHeight="14.4" x14ac:dyDescent="0.3"/>
  <cols>
    <col min="1" max="1" width="11.44140625" style="1"/>
    <col min="2" max="2" width="15.33203125" style="1" customWidth="1"/>
    <col min="3" max="4" width="11.44140625" style="1"/>
    <col min="5" max="5" width="16.88671875" style="2" customWidth="1"/>
    <col min="6" max="7" width="11.44140625" style="1"/>
    <col min="8" max="8" width="16.6640625" style="1" customWidth="1"/>
    <col min="9" max="10" width="11.44140625" style="1"/>
    <col min="11" max="11" width="16.5546875" style="1" customWidth="1"/>
    <col min="12" max="13" width="11.44140625" style="1"/>
    <col min="14" max="14" width="16.44140625" style="1" customWidth="1"/>
    <col min="15" max="16" width="11.44140625" style="1"/>
    <col min="17" max="17" width="17.88671875" style="1" customWidth="1"/>
    <col min="18" max="19" width="11.44140625" style="1"/>
    <col min="20" max="20" width="15.88671875" style="1" customWidth="1"/>
    <col min="21" max="22" width="11.44140625" style="1"/>
    <col min="23" max="23" width="16.88671875" style="1" customWidth="1"/>
    <col min="24" max="25" width="11.44140625" style="1"/>
    <col min="26" max="26" width="16.88671875" style="1" customWidth="1"/>
    <col min="27" max="28" width="11.44140625" style="1"/>
    <col min="29" max="29" width="16.109375" style="1" customWidth="1"/>
    <col min="30" max="16384" width="11.44140625" style="1"/>
  </cols>
  <sheetData>
    <row r="1" spans="1:31" ht="15" thickBot="1" x14ac:dyDescent="0.3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ht="15" thickBot="1" x14ac:dyDescent="0.35">
      <c r="A2" s="3"/>
      <c r="B2" s="39" t="s">
        <v>1</v>
      </c>
      <c r="C2" s="40"/>
      <c r="D2" s="40"/>
      <c r="E2" s="41" t="s">
        <v>2</v>
      </c>
      <c r="F2" s="42"/>
      <c r="G2" s="43"/>
      <c r="H2" s="41" t="s">
        <v>3</v>
      </c>
      <c r="I2" s="42"/>
      <c r="J2" s="43"/>
      <c r="K2" s="42" t="s">
        <v>4</v>
      </c>
      <c r="L2" s="42"/>
      <c r="M2" s="43"/>
      <c r="N2" s="41" t="s">
        <v>11</v>
      </c>
      <c r="O2" s="42"/>
      <c r="P2" s="43"/>
      <c r="Q2" s="41" t="s">
        <v>5</v>
      </c>
      <c r="R2" s="42"/>
      <c r="S2" s="43"/>
      <c r="T2" s="41" t="s">
        <v>6</v>
      </c>
      <c r="U2" s="42"/>
      <c r="V2" s="43"/>
      <c r="W2" s="41" t="s">
        <v>7</v>
      </c>
      <c r="X2" s="42"/>
      <c r="Y2" s="43"/>
      <c r="Z2" s="42" t="s">
        <v>8</v>
      </c>
      <c r="AA2" s="42"/>
      <c r="AB2" s="43"/>
      <c r="AC2" s="41" t="s">
        <v>9</v>
      </c>
      <c r="AD2" s="42"/>
      <c r="AE2" s="43"/>
    </row>
    <row r="3" spans="1:31" ht="48.75" customHeight="1" thickBot="1" x14ac:dyDescent="0.35">
      <c r="A3" s="26" t="s">
        <v>0</v>
      </c>
      <c r="B3" s="21" t="s">
        <v>17</v>
      </c>
      <c r="C3" s="22" t="s">
        <v>12</v>
      </c>
      <c r="D3" s="22" t="s">
        <v>10</v>
      </c>
      <c r="E3" s="21" t="s">
        <v>17</v>
      </c>
      <c r="F3" s="22" t="s">
        <v>12</v>
      </c>
      <c r="G3" s="22" t="s">
        <v>10</v>
      </c>
      <c r="H3" s="21" t="s">
        <v>17</v>
      </c>
      <c r="I3" s="22" t="s">
        <v>12</v>
      </c>
      <c r="J3" s="22" t="s">
        <v>10</v>
      </c>
      <c r="K3" s="21" t="s">
        <v>17</v>
      </c>
      <c r="L3" s="22" t="s">
        <v>12</v>
      </c>
      <c r="M3" s="22" t="s">
        <v>10</v>
      </c>
      <c r="N3" s="21" t="s">
        <v>17</v>
      </c>
      <c r="O3" s="22" t="s">
        <v>12</v>
      </c>
      <c r="P3" s="22" t="s">
        <v>10</v>
      </c>
      <c r="Q3" s="21" t="s">
        <v>17</v>
      </c>
      <c r="R3" s="22" t="s">
        <v>12</v>
      </c>
      <c r="S3" s="22" t="s">
        <v>10</v>
      </c>
      <c r="T3" s="21" t="s">
        <v>17</v>
      </c>
      <c r="U3" s="22" t="s">
        <v>12</v>
      </c>
      <c r="V3" s="22" t="s">
        <v>10</v>
      </c>
      <c r="W3" s="21" t="s">
        <v>17</v>
      </c>
      <c r="X3" s="22" t="s">
        <v>12</v>
      </c>
      <c r="Y3" s="22" t="s">
        <v>10</v>
      </c>
      <c r="Z3" s="21" t="s">
        <v>17</v>
      </c>
      <c r="AA3" s="22" t="s">
        <v>12</v>
      </c>
      <c r="AB3" s="22" t="s">
        <v>10</v>
      </c>
      <c r="AC3" s="21" t="s">
        <v>17</v>
      </c>
      <c r="AD3" s="22" t="s">
        <v>12</v>
      </c>
      <c r="AE3" s="22" t="s">
        <v>10</v>
      </c>
    </row>
    <row r="4" spans="1:31" x14ac:dyDescent="0.3">
      <c r="A4" s="7">
        <v>44521</v>
      </c>
      <c r="B4" s="8">
        <f>'[1]NaOCl Pré'!$E$3</f>
        <v>0</v>
      </c>
      <c r="C4" s="20"/>
      <c r="D4" s="23"/>
      <c r="E4" s="4">
        <f>[1]Acide!E3</f>
        <v>0</v>
      </c>
      <c r="F4" s="18"/>
      <c r="G4" s="10"/>
      <c r="H4" s="8">
        <f>[1]FeCl3!E3</f>
        <v>0</v>
      </c>
      <c r="I4" s="9"/>
      <c r="J4" s="10"/>
      <c r="K4" s="8">
        <f>'[1]Soude CEB 1'!F2</f>
        <v>0</v>
      </c>
      <c r="L4" s="9"/>
      <c r="M4" s="10"/>
      <c r="N4" s="8">
        <f>'[1]NaOCl 2 CEB 1'!I3</f>
        <v>12.110161182116851</v>
      </c>
      <c r="O4" s="9"/>
      <c r="P4" s="10"/>
      <c r="Q4" s="8">
        <f>'[1]Acide CEB2'!F2</f>
        <v>0.55046187191440366</v>
      </c>
      <c r="R4" s="9"/>
      <c r="S4" s="10"/>
      <c r="T4" s="8">
        <f>[1]SBS!F3</f>
        <v>0.8807389950630703</v>
      </c>
      <c r="U4" s="9"/>
      <c r="V4" s="10"/>
      <c r="W4" s="8">
        <f>[1]ASC!F2</f>
        <v>49.051313367622519</v>
      </c>
      <c r="X4" s="9"/>
      <c r="Y4" s="10"/>
      <c r="Z4" s="8"/>
      <c r="AA4" s="9"/>
      <c r="AB4" s="10"/>
      <c r="AC4" s="8"/>
      <c r="AD4" s="9"/>
      <c r="AE4" s="10"/>
    </row>
    <row r="5" spans="1:31" x14ac:dyDescent="0.3">
      <c r="A5" s="11">
        <v>44522</v>
      </c>
      <c r="B5" s="8">
        <f>'[1]NaOCl Pré'!E4</f>
        <v>5.4961097847984482E-2</v>
      </c>
      <c r="C5" s="9"/>
      <c r="D5" s="16"/>
      <c r="E5" s="4">
        <f>[1]Acide!E4</f>
        <v>0</v>
      </c>
      <c r="F5" s="18"/>
      <c r="G5" s="10"/>
      <c r="H5" s="8">
        <f>[1]FeCl3!E4</f>
        <v>0</v>
      </c>
      <c r="I5" s="9"/>
      <c r="J5" s="10"/>
      <c r="K5" s="8">
        <f>'[1]Soude CEB 1'!F3</f>
        <v>0</v>
      </c>
      <c r="L5" s="9"/>
      <c r="M5" s="10"/>
      <c r="N5" s="8">
        <f>'[1]NaOCl 2 CEB 1'!I4</f>
        <v>11.596791645913132</v>
      </c>
      <c r="O5" s="9"/>
      <c r="P5" s="10"/>
      <c r="Q5" s="8">
        <f>'[1]Acide CEB2'!F3</f>
        <v>0</v>
      </c>
      <c r="R5" s="9"/>
      <c r="S5" s="10"/>
      <c r="T5" s="8">
        <f>[1]SBS!F4</f>
        <v>0.87937756556686686</v>
      </c>
      <c r="U5" s="9"/>
      <c r="V5" s="10"/>
      <c r="W5" s="8">
        <f>[1]ASC!F3</f>
        <v>-26.535905054703477</v>
      </c>
      <c r="X5" s="9"/>
      <c r="Y5" s="10"/>
      <c r="Z5" s="8"/>
      <c r="AA5" s="9"/>
      <c r="AB5" s="10"/>
      <c r="AC5" s="8"/>
      <c r="AD5" s="9"/>
      <c r="AE5" s="10"/>
    </row>
    <row r="6" spans="1:31" x14ac:dyDescent="0.3">
      <c r="A6" s="11">
        <v>44523</v>
      </c>
      <c r="B6" s="8">
        <f>'[1]NaOCl Pré'!E5</f>
        <v>-0.17345583651785498</v>
      </c>
      <c r="C6" s="9"/>
      <c r="D6" s="16"/>
      <c r="E6" s="4">
        <f>[1]Acide!E5</f>
        <v>0</v>
      </c>
      <c r="F6" s="18"/>
      <c r="G6" s="10"/>
      <c r="H6" s="8">
        <f>[1]FeCl3!E5</f>
        <v>0</v>
      </c>
      <c r="I6" s="9"/>
      <c r="J6" s="10"/>
      <c r="K6" s="8">
        <f>'[1]Soude CEB 1'!F4</f>
        <v>0</v>
      </c>
      <c r="L6" s="9"/>
      <c r="M6" s="10"/>
      <c r="N6" s="8">
        <f>'[1]NaOCl 2 CEB 1'!I5</f>
        <v>10.580806027590357</v>
      </c>
      <c r="O6" s="9"/>
      <c r="P6" s="10"/>
      <c r="Q6" s="8">
        <f>'[1]Acide CEB2'!F4</f>
        <v>0.34691167303570997</v>
      </c>
      <c r="R6" s="9"/>
      <c r="S6" s="10"/>
      <c r="T6" s="8">
        <f>[1]SBS!F5</f>
        <v>0.34691167303570997</v>
      </c>
      <c r="U6" s="9"/>
      <c r="V6" s="10"/>
      <c r="W6" s="8">
        <f>[1]ASC!F4</f>
        <v>2.4798764127164787</v>
      </c>
      <c r="X6" s="9"/>
      <c r="Y6" s="10"/>
      <c r="Z6" s="8"/>
      <c r="AA6" s="9"/>
      <c r="AB6" s="10"/>
      <c r="AC6" s="8"/>
      <c r="AD6" s="9"/>
      <c r="AE6" s="10"/>
    </row>
    <row r="7" spans="1:31" x14ac:dyDescent="0.3">
      <c r="A7" s="11">
        <v>44524</v>
      </c>
      <c r="B7" s="8">
        <f>'[1]NaOCl Pré'!E6</f>
        <v>-0.11563409037532021</v>
      </c>
      <c r="C7" s="9"/>
      <c r="D7" s="16"/>
      <c r="E7" s="4">
        <f>[1]Acide!E6</f>
        <v>0</v>
      </c>
      <c r="F7" s="18"/>
      <c r="G7" s="10"/>
      <c r="H7" s="8">
        <f>[1]FeCl3!E6</f>
        <v>0</v>
      </c>
      <c r="I7" s="9"/>
      <c r="J7" s="10"/>
      <c r="K7" s="8">
        <f>'[1]Soude CEB 1'!F5</f>
        <v>0</v>
      </c>
      <c r="L7" s="9"/>
      <c r="M7" s="10"/>
      <c r="N7" s="8">
        <f>'[1]NaOCl 2 CEB 1'!I6</f>
        <v>9.6554465463349057</v>
      </c>
      <c r="O7" s="9"/>
      <c r="P7" s="10"/>
      <c r="Q7" s="8">
        <f>'[1]Acide CEB2'!F5</f>
        <v>-0.11563409037525603</v>
      </c>
      <c r="R7" s="9"/>
      <c r="S7" s="10"/>
      <c r="T7" s="8">
        <f>[1]SBS!F6</f>
        <v>0.34690227112583222</v>
      </c>
      <c r="U7" s="9"/>
      <c r="V7" s="10"/>
      <c r="W7" s="8">
        <f>[1]ASC!F5</f>
        <v>2.601767033443549</v>
      </c>
      <c r="X7" s="9"/>
      <c r="Y7" s="10"/>
      <c r="Z7" s="8"/>
      <c r="AA7" s="9"/>
      <c r="AB7" s="10"/>
      <c r="AC7" s="8"/>
      <c r="AD7" s="9"/>
      <c r="AE7" s="10"/>
    </row>
    <row r="8" spans="1:31" x14ac:dyDescent="0.3">
      <c r="A8" s="11">
        <v>44525</v>
      </c>
      <c r="B8" s="8">
        <f>'[1]NaOCl Pré'!E7</f>
        <v>-0.13129013067469372</v>
      </c>
      <c r="C8" s="9"/>
      <c r="D8" s="16"/>
      <c r="E8" s="4">
        <f>[1]Acide!E7</f>
        <v>0</v>
      </c>
      <c r="F8" s="18"/>
      <c r="G8" s="10"/>
      <c r="H8" s="8">
        <f>[1]FeCl3!E7</f>
        <v>0</v>
      </c>
      <c r="I8" s="9"/>
      <c r="J8" s="10"/>
      <c r="K8" s="8">
        <f>'[1]Soude CEB 1'!F6</f>
        <v>0</v>
      </c>
      <c r="L8" s="9"/>
      <c r="M8" s="10"/>
      <c r="N8" s="8">
        <f>'[1]NaOCl 2 CEB 1'!I7</f>
        <v>14.17933411286849</v>
      </c>
      <c r="O8" s="9"/>
      <c r="P8" s="10"/>
      <c r="Q8" s="8">
        <f>'[1]Acide CEB2'!F6</f>
        <v>0.13129013067469372</v>
      </c>
      <c r="R8" s="9"/>
      <c r="S8" s="10"/>
      <c r="T8" s="8">
        <f>[1]SBS!F7</f>
        <v>0.39387039202415408</v>
      </c>
      <c r="U8" s="9"/>
      <c r="V8" s="10"/>
      <c r="W8" s="8">
        <f>[1]ASC!F6</f>
        <v>2.461689950150781</v>
      </c>
      <c r="X8" s="9"/>
      <c r="Y8" s="10"/>
      <c r="Z8" s="8"/>
      <c r="AA8" s="9"/>
      <c r="AB8" s="10"/>
      <c r="AC8" s="8"/>
      <c r="AD8" s="9"/>
      <c r="AE8" s="10"/>
    </row>
    <row r="9" spans="1:31" x14ac:dyDescent="0.3">
      <c r="A9" s="11">
        <v>44526</v>
      </c>
      <c r="B9" s="8">
        <f>'[1]NaOCl Pré'!E8</f>
        <v>0</v>
      </c>
      <c r="C9" s="9"/>
      <c r="D9" s="16"/>
      <c r="E9" s="4">
        <f>[1]Acide!E8</f>
        <v>0</v>
      </c>
      <c r="F9" s="18"/>
      <c r="G9" s="10"/>
      <c r="H9" s="8">
        <f>[1]FeCl3!E8</f>
        <v>0</v>
      </c>
      <c r="I9" s="9"/>
      <c r="J9" s="10"/>
      <c r="K9" s="8">
        <f>'[1]Soude CEB 1'!F7</f>
        <v>0</v>
      </c>
      <c r="L9" s="9"/>
      <c r="M9" s="10"/>
      <c r="N9" s="8">
        <f>'[1]NaOCl 2 CEB 1'!I8</f>
        <v>11.564565888056437</v>
      </c>
      <c r="O9" s="9"/>
      <c r="P9" s="10"/>
      <c r="Q9" s="8">
        <f>'[1]Acide CEB2'!F7</f>
        <v>0.39488761568975028</v>
      </c>
      <c r="R9" s="9"/>
      <c r="S9" s="10"/>
      <c r="T9" s="8">
        <f>[1]SBS!F8</f>
        <v>0.22565006610839297</v>
      </c>
      <c r="U9" s="9"/>
      <c r="V9" s="10"/>
      <c r="W9" s="8">
        <f>[1]ASC!F7</f>
        <v>2.0096959012781097</v>
      </c>
      <c r="X9" s="9"/>
      <c r="Y9" s="10"/>
      <c r="Z9" s="8"/>
      <c r="AA9" s="9"/>
      <c r="AB9" s="10"/>
      <c r="AC9" s="8"/>
      <c r="AD9" s="9"/>
      <c r="AE9" s="10"/>
    </row>
    <row r="10" spans="1:31" x14ac:dyDescent="0.3">
      <c r="A10" s="11">
        <v>44527</v>
      </c>
      <c r="B10" s="8">
        <f>'[1]NaOCl Pré'!E9</f>
        <v>0</v>
      </c>
      <c r="C10" s="9"/>
      <c r="D10" s="16"/>
      <c r="E10" s="4">
        <f>[1]Acide!E9</f>
        <v>0</v>
      </c>
      <c r="F10" s="18"/>
      <c r="G10" s="10"/>
      <c r="H10" s="8">
        <f>[1]FeCl3!E9</f>
        <v>0</v>
      </c>
      <c r="I10" s="9"/>
      <c r="J10" s="10"/>
      <c r="K10" s="8">
        <f>'[1]Soude CEB 1'!F8</f>
        <v>0</v>
      </c>
      <c r="L10" s="9"/>
      <c r="M10" s="10"/>
      <c r="N10" s="8">
        <f>'[1]NaOCl 2 CEB 1'!I9</f>
        <v>11.665132730586667</v>
      </c>
      <c r="O10" s="9"/>
      <c r="P10" s="10"/>
      <c r="Q10" s="8">
        <f>'[1]Acide CEB2'!F8</f>
        <v>5.7748181834581191E-2</v>
      </c>
      <c r="R10" s="9"/>
      <c r="S10" s="10"/>
      <c r="T10" s="8">
        <f>[1]SBS!F9</f>
        <v>0.17324454550377563</v>
      </c>
      <c r="U10" s="9"/>
      <c r="V10" s="10"/>
      <c r="W10" s="8">
        <f>[1]ASC!F8</f>
        <v>3.112987927020725</v>
      </c>
      <c r="X10" s="9"/>
      <c r="Y10" s="10"/>
      <c r="Z10" s="8"/>
      <c r="AA10" s="9"/>
      <c r="AB10" s="10"/>
      <c r="AC10" s="8"/>
      <c r="AD10" s="9"/>
      <c r="AE10" s="10"/>
    </row>
    <row r="11" spans="1:31" x14ac:dyDescent="0.3">
      <c r="A11" s="11">
        <v>44528</v>
      </c>
      <c r="B11" s="8">
        <f>'[1]NaOCl Pré'!E10</f>
        <v>-0.10897883426702019</v>
      </c>
      <c r="C11" s="9"/>
      <c r="D11" s="16"/>
      <c r="E11" s="4">
        <f>[1]Acide!E10</f>
        <v>0</v>
      </c>
      <c r="F11" s="18"/>
      <c r="G11" s="10"/>
      <c r="H11" s="8">
        <f>[1]FeCl3!E10</f>
        <v>0</v>
      </c>
      <c r="I11" s="9"/>
      <c r="J11" s="10"/>
      <c r="K11" s="8">
        <f>'[1]Soude CEB 1'!F9</f>
        <v>0</v>
      </c>
      <c r="L11" s="9"/>
      <c r="M11" s="10"/>
      <c r="N11" s="8">
        <f>'[1]NaOCl 2 CEB 1'!I10</f>
        <v>8.1734125700273914</v>
      </c>
      <c r="O11" s="9"/>
      <c r="P11" s="10"/>
      <c r="Q11" s="8">
        <f>'[1]Acide CEB2'!F9</f>
        <v>-0.10897883426702019</v>
      </c>
      <c r="R11" s="9"/>
      <c r="S11" s="10"/>
      <c r="T11" s="8">
        <f>[1]SBS!F10</f>
        <v>5.4489417133510097E-2</v>
      </c>
      <c r="U11" s="9"/>
      <c r="V11" s="10"/>
      <c r="W11" s="8">
        <f>[1]ASC!F9</f>
        <v>-42.322951964173214</v>
      </c>
      <c r="X11" s="9"/>
      <c r="Y11" s="10"/>
      <c r="Z11" s="8"/>
      <c r="AA11" s="9"/>
      <c r="AB11" s="10"/>
      <c r="AC11" s="8"/>
      <c r="AD11" s="9"/>
      <c r="AE11" s="10"/>
    </row>
    <row r="12" spans="1:31" x14ac:dyDescent="0.3">
      <c r="A12" s="11">
        <v>44529</v>
      </c>
      <c r="B12" s="8">
        <f>'[1]NaOCl Pré'!E11</f>
        <v>0</v>
      </c>
      <c r="C12" s="9"/>
      <c r="D12" s="16"/>
      <c r="E12" s="4">
        <f>[1]Acide!E11</f>
        <v>0</v>
      </c>
      <c r="F12" s="18"/>
      <c r="G12" s="10"/>
      <c r="H12" s="8">
        <f>[1]FeCl3!E11</f>
        <v>0</v>
      </c>
      <c r="I12" s="9"/>
      <c r="J12" s="10"/>
      <c r="K12" s="8">
        <f>'[1]Soude CEB 1'!F10</f>
        <v>0</v>
      </c>
      <c r="L12" s="9"/>
      <c r="M12" s="10"/>
      <c r="N12" s="8">
        <f>'[1]NaOCl 2 CEB 1'!I11</f>
        <v>19.216240822889059</v>
      </c>
      <c r="O12" s="9"/>
      <c r="P12" s="10"/>
      <c r="Q12" s="8">
        <f>'[1]Acide CEB2'!F10</f>
        <v>0.55789086259997678</v>
      </c>
      <c r="R12" s="9"/>
      <c r="S12" s="10"/>
      <c r="T12" s="8">
        <f>[1]SBS!F11</f>
        <v>0.68186660984444292</v>
      </c>
      <c r="U12" s="9"/>
      <c r="V12" s="10"/>
      <c r="W12" s="8">
        <f>[1]ASC!F10</f>
        <v>4.3585223640625408</v>
      </c>
      <c r="X12" s="9"/>
      <c r="Y12" s="10"/>
      <c r="Z12" s="8"/>
      <c r="AA12" s="9"/>
      <c r="AB12" s="10"/>
      <c r="AC12" s="8"/>
      <c r="AD12" s="9"/>
      <c r="AE12" s="10"/>
    </row>
    <row r="13" spans="1:31" ht="15" thickBot="1" x14ac:dyDescent="0.35">
      <c r="A13" s="12">
        <v>44530</v>
      </c>
      <c r="B13" s="13">
        <f>'[1]NaOCl Pré'!E12</f>
        <v>39.751552795031074</v>
      </c>
      <c r="C13" s="14"/>
      <c r="D13" s="17"/>
      <c r="E13" s="5">
        <f>[1]Acide!E12</f>
        <v>0</v>
      </c>
      <c r="F13" s="19"/>
      <c r="G13" s="15"/>
      <c r="H13" s="13">
        <f>[1]FeCl3!E12</f>
        <v>0</v>
      </c>
      <c r="I13" s="14"/>
      <c r="J13" s="15"/>
      <c r="K13" s="13">
        <f>'[1]Soude CEB 1'!F11</f>
        <v>0</v>
      </c>
      <c r="L13" s="14"/>
      <c r="M13" s="15"/>
      <c r="N13" s="13">
        <f>'[1]NaOCl 2 CEB 1'!I12</f>
        <v>13.03034283462498</v>
      </c>
      <c r="O13" s="14"/>
      <c r="P13" s="15"/>
      <c r="Q13" s="13">
        <f>'[1]Acide CEB2'!F11</f>
        <v>6.0047662832399921E-2</v>
      </c>
      <c r="R13" s="14"/>
      <c r="S13" s="15"/>
      <c r="T13" s="13">
        <f>[1]SBS!F12</f>
        <v>0.42033363982659944</v>
      </c>
      <c r="U13" s="14"/>
      <c r="V13" s="15"/>
      <c r="W13" s="13">
        <f>[1]ASC!F11</f>
        <v>1.1258936781069901</v>
      </c>
      <c r="X13" s="14"/>
      <c r="Y13" s="15"/>
      <c r="Z13" s="13"/>
      <c r="AA13" s="14"/>
      <c r="AB13" s="15"/>
      <c r="AC13" s="13"/>
      <c r="AD13" s="14"/>
      <c r="AE13" s="15"/>
    </row>
    <row r="14" spans="1:31" x14ac:dyDescent="0.3">
      <c r="A14" s="11">
        <v>44531</v>
      </c>
      <c r="B14" s="27">
        <f>'[2]NaOCl Pré'!E13</f>
        <v>0</v>
      </c>
      <c r="C14" s="20"/>
      <c r="D14" s="23"/>
      <c r="E14" s="28">
        <f>[2]Acide!E13</f>
        <v>0</v>
      </c>
      <c r="F14" s="29"/>
      <c r="G14" s="30"/>
      <c r="H14" s="27">
        <f>[2]FeCl3!E13</f>
        <v>0</v>
      </c>
      <c r="I14" s="20"/>
      <c r="J14" s="30"/>
      <c r="K14" s="27">
        <f>'[2]Soude CEB 1'!F12</f>
        <v>0</v>
      </c>
      <c r="L14" s="20"/>
      <c r="M14" s="30"/>
      <c r="N14" s="27">
        <f>'[2]NaOCl 2 CEB 1'!I13</f>
        <v>12.640835394339101</v>
      </c>
      <c r="O14" s="20"/>
      <c r="P14" s="30"/>
      <c r="Q14" s="27">
        <f>'[2]Acide CEB2'!F12</f>
        <v>0.21984061555372986</v>
      </c>
      <c r="R14" s="20"/>
      <c r="S14" s="30"/>
      <c r="T14" s="27">
        <f>[2]SBS!F13</f>
        <v>0.43968123110745971</v>
      </c>
      <c r="U14" s="20"/>
      <c r="V14" s="30"/>
      <c r="W14" s="27">
        <f>[2]ASC!F12</f>
        <v>4.0189612530915086</v>
      </c>
      <c r="X14" s="20"/>
      <c r="Y14" s="30"/>
      <c r="Z14" s="27"/>
      <c r="AA14" s="20"/>
      <c r="AB14" s="30"/>
      <c r="AC14" s="27"/>
      <c r="AD14" s="20"/>
      <c r="AE14" s="30"/>
    </row>
    <row r="15" spans="1:31" x14ac:dyDescent="0.3">
      <c r="A15" s="11">
        <v>44532</v>
      </c>
      <c r="B15" s="8">
        <f>'[2]NaOCl Pré'!E14</f>
        <v>5.464387561687211E-2</v>
      </c>
      <c r="C15" s="9"/>
      <c r="D15" s="16"/>
      <c r="E15" s="4">
        <f>[2]Acide!E14</f>
        <v>0</v>
      </c>
      <c r="F15" s="18"/>
      <c r="G15" s="10"/>
      <c r="H15" s="8">
        <f>[2]FeCl3!E14</f>
        <v>0</v>
      </c>
      <c r="I15" s="9"/>
      <c r="J15" s="10"/>
      <c r="K15" s="8">
        <f>'[2]Soude CEB 1'!F13</f>
        <v>0</v>
      </c>
      <c r="L15" s="9"/>
      <c r="M15" s="10"/>
      <c r="N15" s="8">
        <f>'[2]NaOCl 2 CEB 1'!I14</f>
        <v>11.529857755161276</v>
      </c>
      <c r="O15" s="9"/>
      <c r="P15" s="10"/>
      <c r="Q15" s="8">
        <f>'[2]Acide CEB2'!F13</f>
        <v>5.464387561687211E-2</v>
      </c>
      <c r="R15" s="9"/>
      <c r="S15" s="10"/>
      <c r="T15" s="8">
        <f>[2]SBS!F14</f>
        <v>0.2732193780843909</v>
      </c>
      <c r="U15" s="9"/>
      <c r="V15" s="10"/>
      <c r="W15" s="8">
        <f>[2]ASC!F13</f>
        <v>2.7663462031044386</v>
      </c>
      <c r="X15" s="9"/>
      <c r="Y15" s="10"/>
      <c r="Z15" s="8"/>
      <c r="AA15" s="9"/>
      <c r="AB15" s="10"/>
      <c r="AC15" s="8"/>
      <c r="AD15" s="9"/>
      <c r="AE15" s="10"/>
    </row>
    <row r="16" spans="1:31" x14ac:dyDescent="0.3">
      <c r="A16" s="11">
        <v>44533</v>
      </c>
      <c r="B16" s="8">
        <f>'[2]NaOCl Pré'!E15</f>
        <v>5.9318577837089825E-2</v>
      </c>
      <c r="C16" s="9"/>
      <c r="D16" s="16"/>
      <c r="E16" s="4">
        <f>[2]Acide!E15</f>
        <v>0</v>
      </c>
      <c r="F16" s="18"/>
      <c r="G16" s="10"/>
      <c r="H16" s="8">
        <f>[2]FeCl3!E15</f>
        <v>0</v>
      </c>
      <c r="I16" s="9"/>
      <c r="J16" s="10"/>
      <c r="K16" s="8">
        <f>'[2]Soude CEB 1'!F14</f>
        <v>0</v>
      </c>
      <c r="L16" s="9"/>
      <c r="M16" s="10"/>
      <c r="N16" s="8">
        <f>'[2]NaOCl 2 CEB 1'!I15</f>
        <v>11.745078411745068</v>
      </c>
      <c r="O16" s="9"/>
      <c r="P16" s="10"/>
      <c r="Q16" s="8">
        <f>'[2]Acide CEB2'!F14</f>
        <v>0.47454862269675152</v>
      </c>
      <c r="R16" s="9"/>
      <c r="S16" s="10"/>
      <c r="T16" s="8">
        <f>[2]SBS!F15</f>
        <v>0.35591146702257187</v>
      </c>
      <c r="U16" s="9"/>
      <c r="V16" s="10"/>
      <c r="W16" s="8">
        <f>[2]ASC!F14</f>
        <v>5.5333110888666726</v>
      </c>
      <c r="X16" s="9"/>
      <c r="Y16" s="10"/>
      <c r="Z16" s="8"/>
      <c r="AA16" s="9"/>
      <c r="AB16" s="10"/>
      <c r="AC16" s="8"/>
      <c r="AD16" s="9"/>
      <c r="AE16" s="10"/>
    </row>
    <row r="17" spans="1:31" x14ac:dyDescent="0.3">
      <c r="A17" s="11">
        <v>44534</v>
      </c>
      <c r="B17" s="8">
        <f>'[2]NaOCl Pré'!E16</f>
        <v>5.5962644934500053E-2</v>
      </c>
      <c r="C17" s="9"/>
      <c r="D17" s="16"/>
      <c r="E17" s="4">
        <f>[2]Acide!E16</f>
        <v>0</v>
      </c>
      <c r="F17" s="18"/>
      <c r="G17" s="10"/>
      <c r="H17" s="8">
        <f>[2]FeCl3!E16</f>
        <v>0</v>
      </c>
      <c r="I17" s="9"/>
      <c r="J17" s="10"/>
      <c r="K17" s="8">
        <f>'[2]Soude CEB 1'!F15</f>
        <v>0</v>
      </c>
      <c r="L17" s="9"/>
      <c r="M17" s="10"/>
      <c r="N17" s="8">
        <f>'[2]NaOCl 2 CEB 1'!I16</f>
        <v>14.382399748168114</v>
      </c>
      <c r="O17" s="9"/>
      <c r="P17" s="10"/>
      <c r="Q17" s="8">
        <f>'[2]Acide CEB2'!F15</f>
        <v>0.27981322467256242</v>
      </c>
      <c r="R17" s="9"/>
      <c r="S17" s="10"/>
      <c r="T17" s="8">
        <f>[2]SBS!F16</f>
        <v>0.55962644934506267</v>
      </c>
      <c r="U17" s="9"/>
      <c r="V17" s="10"/>
      <c r="W17" s="8">
        <f>[2]ASC!F15</f>
        <v>0.31478987775659384</v>
      </c>
      <c r="X17" s="9"/>
      <c r="Y17" s="10"/>
      <c r="Z17" s="8"/>
      <c r="AA17" s="9"/>
      <c r="AB17" s="10"/>
      <c r="AC17" s="8"/>
      <c r="AD17" s="9"/>
      <c r="AE17" s="10"/>
    </row>
    <row r="18" spans="1:31" x14ac:dyDescent="0.3">
      <c r="A18" s="11">
        <v>44535</v>
      </c>
      <c r="B18" s="8">
        <f>'[2]NaOCl Pré'!E17</f>
        <v>5.8064633194818596E-2</v>
      </c>
      <c r="C18" s="9"/>
      <c r="D18" s="16"/>
      <c r="E18" s="4">
        <f>[2]Acide!E17</f>
        <v>0</v>
      </c>
      <c r="F18" s="18"/>
      <c r="G18" s="10"/>
      <c r="H18" s="8">
        <f>[2]FeCl3!E17</f>
        <v>0</v>
      </c>
      <c r="I18" s="9"/>
      <c r="J18" s="10"/>
      <c r="K18" s="8">
        <f>'[2]Soude CEB 1'!F16</f>
        <v>0</v>
      </c>
      <c r="L18" s="9"/>
      <c r="M18" s="10"/>
      <c r="N18" s="8">
        <f>'[2]NaOCl 2 CEB 1'!I17</f>
        <v>12.483896136887369</v>
      </c>
      <c r="O18" s="9"/>
      <c r="P18" s="10"/>
      <c r="Q18" s="8">
        <f>'[2]Acide CEB2'!F16</f>
        <v>0.52258169875339955</v>
      </c>
      <c r="R18" s="9"/>
      <c r="S18" s="10"/>
      <c r="T18" s="8">
        <f>[2]SBS!F17</f>
        <v>1.2193572970913193</v>
      </c>
      <c r="U18" s="9"/>
      <c r="V18" s="10"/>
      <c r="W18" s="8">
        <f>[2]ASC!F16</f>
        <v>2.7217796810074115</v>
      </c>
      <c r="X18" s="9"/>
      <c r="Y18" s="10"/>
      <c r="Z18" s="8"/>
      <c r="AA18" s="9"/>
      <c r="AB18" s="10"/>
      <c r="AC18" s="8"/>
      <c r="AD18" s="9"/>
      <c r="AE18" s="10"/>
    </row>
    <row r="19" spans="1:31" x14ac:dyDescent="0.3">
      <c r="A19" s="11">
        <v>44536</v>
      </c>
      <c r="B19" s="8">
        <f>'[2]NaOCl Pré'!E18</f>
        <v>0.13959473902333516</v>
      </c>
      <c r="C19" s="9"/>
      <c r="D19" s="16"/>
      <c r="E19" s="4">
        <f>[2]Acide!E18</f>
        <v>0</v>
      </c>
      <c r="F19" s="18"/>
      <c r="G19" s="10"/>
      <c r="H19" s="8">
        <f>[2]FeCl3!E18</f>
        <v>0</v>
      </c>
      <c r="I19" s="9"/>
      <c r="J19" s="10"/>
      <c r="K19" s="8">
        <f>'[2]Soude CEB 1'!F17</f>
        <v>0</v>
      </c>
      <c r="L19" s="9"/>
      <c r="M19" s="10"/>
      <c r="N19" s="8">
        <f>'[2]NaOCl 2 CEB 1'!I18</f>
        <v>17.728531855955701</v>
      </c>
      <c r="O19" s="9"/>
      <c r="P19" s="10"/>
      <c r="Q19" s="8">
        <f>'[2]Acide CEB2'!F17</f>
        <v>0.13959473902329644</v>
      </c>
      <c r="R19" s="9"/>
      <c r="S19" s="10"/>
      <c r="T19" s="8">
        <f>[2]SBS!F18</f>
        <v>0.76777106462799483</v>
      </c>
      <c r="U19" s="9"/>
      <c r="V19" s="10"/>
      <c r="W19" s="8">
        <f>[2]ASC!F17</f>
        <v>3.4026217636922933</v>
      </c>
      <c r="X19" s="9"/>
      <c r="Y19" s="10"/>
      <c r="Z19" s="8"/>
      <c r="AA19" s="9"/>
      <c r="AB19" s="10"/>
      <c r="AC19" s="8"/>
      <c r="AD19" s="9"/>
      <c r="AE19" s="10"/>
    </row>
    <row r="20" spans="1:31" x14ac:dyDescent="0.3">
      <c r="A20" s="11">
        <v>44537</v>
      </c>
      <c r="B20" s="8">
        <f>'[2]NaOCl Pré'!E19</f>
        <v>6.1089687297156414E-2</v>
      </c>
      <c r="C20" s="9"/>
      <c r="D20" s="16"/>
      <c r="E20" s="4">
        <f>[2]Acide!E19</f>
        <v>0</v>
      </c>
      <c r="F20" s="18"/>
      <c r="G20" s="10"/>
      <c r="H20" s="8">
        <f>[2]FeCl3!E19</f>
        <v>0</v>
      </c>
      <c r="I20" s="9"/>
      <c r="J20" s="10"/>
      <c r="K20" s="8">
        <f>'[2]Soude CEB 1'!F18</f>
        <v>0</v>
      </c>
      <c r="L20" s="9"/>
      <c r="M20" s="10"/>
      <c r="N20" s="8">
        <f>'[2]NaOCl 2 CEB 1'!I19</f>
        <v>14.905883700507811</v>
      </c>
      <c r="O20" s="9"/>
      <c r="P20" s="10"/>
      <c r="Q20" s="8">
        <f>'[2]Acide CEB2'!F18</f>
        <v>6.1089687297156414E-2</v>
      </c>
      <c r="R20" s="9"/>
      <c r="S20" s="10"/>
      <c r="T20" s="8">
        <f>[2]SBS!F19</f>
        <v>0.85525562216029161</v>
      </c>
      <c r="U20" s="9"/>
      <c r="V20" s="10"/>
      <c r="W20" s="8">
        <f>[2]ASC!F18</f>
        <v>3.8085601924325236</v>
      </c>
      <c r="X20" s="9"/>
      <c r="Y20" s="10"/>
      <c r="Z20" s="8"/>
      <c r="AA20" s="9"/>
      <c r="AB20" s="10"/>
      <c r="AC20" s="8"/>
      <c r="AD20" s="9"/>
      <c r="AE20" s="10"/>
    </row>
    <row r="21" spans="1:31" x14ac:dyDescent="0.3">
      <c r="A21" s="11">
        <v>44538</v>
      </c>
      <c r="B21" s="8">
        <f>'[2]NaOCl Pré'!E20</f>
        <v>0</v>
      </c>
      <c r="C21" s="9"/>
      <c r="D21" s="16"/>
      <c r="E21" s="4">
        <f>[2]Acide!E20</f>
        <v>0</v>
      </c>
      <c r="F21" s="18"/>
      <c r="G21" s="10"/>
      <c r="H21" s="8">
        <f>[2]FeCl3!E20</f>
        <v>0</v>
      </c>
      <c r="I21" s="9"/>
      <c r="J21" s="10"/>
      <c r="K21" s="8">
        <f>'[2]Soude CEB 1'!F19</f>
        <v>0</v>
      </c>
      <c r="L21" s="9"/>
      <c r="M21" s="10"/>
      <c r="N21" s="8">
        <f>'[2]NaOCl 2 CEB 1'!I20</f>
        <v>11.501858432381638</v>
      </c>
      <c r="O21" s="9"/>
      <c r="P21" s="10"/>
      <c r="Q21" s="8">
        <f>'[2]Acide CEB2'!F19</f>
        <v>0.26140587346319061</v>
      </c>
      <c r="R21" s="9"/>
      <c r="S21" s="10"/>
      <c r="T21" s="8">
        <f>[2]SBS!F20</f>
        <v>0.32675734182902449</v>
      </c>
      <c r="U21" s="9"/>
      <c r="V21" s="10"/>
      <c r="W21" s="8">
        <f>[2]ASC!F19</f>
        <v>2.4813135645141196</v>
      </c>
      <c r="X21" s="9"/>
      <c r="Y21" s="10"/>
      <c r="Z21" s="8"/>
      <c r="AA21" s="9"/>
      <c r="AB21" s="10"/>
      <c r="AC21" s="8"/>
      <c r="AD21" s="9"/>
      <c r="AE21" s="10"/>
    </row>
    <row r="22" spans="1:31" x14ac:dyDescent="0.3">
      <c r="A22" s="11">
        <v>44539</v>
      </c>
      <c r="B22" s="8">
        <f>'[2]NaOCl Pré'!E21</f>
        <v>0</v>
      </c>
      <c r="C22" s="9"/>
      <c r="D22" s="16"/>
      <c r="E22" s="4">
        <f>[2]Acide!E21</f>
        <v>0</v>
      </c>
      <c r="F22" s="18"/>
      <c r="G22" s="10"/>
      <c r="H22" s="8">
        <f>[2]FeCl3!E21</f>
        <v>0</v>
      </c>
      <c r="I22" s="9"/>
      <c r="J22" s="10"/>
      <c r="K22" s="8">
        <f>'[2]Soude CEB 1'!F20</f>
        <v>0</v>
      </c>
      <c r="L22" s="9"/>
      <c r="M22" s="10"/>
      <c r="N22" s="8">
        <f>'[2]NaOCl 2 CEB 1'!I21</f>
        <v>14.649580203269998</v>
      </c>
      <c r="O22" s="9"/>
      <c r="P22" s="10"/>
      <c r="Q22" s="8">
        <f>'[2]Acide CEB2'!F20</f>
        <v>0.2262483429076512</v>
      </c>
      <c r="R22" s="9"/>
      <c r="S22" s="10"/>
      <c r="T22" s="8">
        <f>[2]SBS!F21</f>
        <v>0.79186920017676343</v>
      </c>
      <c r="U22" s="9"/>
      <c r="V22" s="10"/>
      <c r="W22" s="8">
        <f>[2]ASC!F20</f>
        <v>-12.063632346442745</v>
      </c>
      <c r="X22" s="9"/>
      <c r="Y22" s="10"/>
      <c r="Z22" s="8"/>
      <c r="AA22" s="9"/>
      <c r="AB22" s="10"/>
      <c r="AC22" s="8"/>
      <c r="AD22" s="9"/>
      <c r="AE22" s="10"/>
    </row>
    <row r="23" spans="1:31" x14ac:dyDescent="0.3">
      <c r="A23" s="11">
        <v>44540</v>
      </c>
      <c r="B23" s="8">
        <f>'[2]NaOCl Pré'!E22</f>
        <v>2.8163559873968094</v>
      </c>
      <c r="C23" s="9"/>
      <c r="D23" s="16"/>
      <c r="E23" s="4">
        <f>[2]Acide!E22</f>
        <v>0</v>
      </c>
      <c r="F23" s="18"/>
      <c r="G23" s="10"/>
      <c r="H23" s="8">
        <f>[2]FeCl3!E22</f>
        <v>0</v>
      </c>
      <c r="I23" s="9"/>
      <c r="J23" s="10"/>
      <c r="K23" s="8">
        <f>'[2]Soude CEB 1'!F21</f>
        <v>0</v>
      </c>
      <c r="L23" s="9"/>
      <c r="M23" s="10"/>
      <c r="N23" s="8">
        <f>'[2]NaOCl 2 CEB 1'!I22</f>
        <v>12.786256182781504</v>
      </c>
      <c r="O23" s="9"/>
      <c r="P23" s="10"/>
      <c r="Q23" s="8">
        <f>'[2]Acide CEB2'!F21</f>
        <v>0.28163559873971222</v>
      </c>
      <c r="R23" s="9"/>
      <c r="S23" s="10"/>
      <c r="T23" s="8">
        <f>[2]SBS!F22</f>
        <v>1.8024678319339456</v>
      </c>
      <c r="U23" s="9"/>
      <c r="V23" s="10"/>
      <c r="W23" s="8">
        <f>[2]ASC!F21</f>
        <v>3.0627871362940184</v>
      </c>
      <c r="X23" s="9"/>
      <c r="Y23" s="10"/>
      <c r="Z23" s="8"/>
      <c r="AA23" s="9"/>
      <c r="AB23" s="10"/>
      <c r="AC23" s="8"/>
      <c r="AD23" s="9"/>
      <c r="AE23" s="10"/>
    </row>
    <row r="24" spans="1:31" x14ac:dyDescent="0.3">
      <c r="A24" s="11">
        <v>44541</v>
      </c>
      <c r="B24" s="8">
        <f>'[2]NaOCl Pré'!E23</f>
        <v>10.175426060237909</v>
      </c>
      <c r="C24" s="9"/>
      <c r="D24" s="16"/>
      <c r="E24" s="4">
        <f>[2]Acide!E23</f>
        <v>0</v>
      </c>
      <c r="F24" s="18"/>
      <c r="G24" s="10"/>
      <c r="H24" s="8">
        <f>[2]FeCl3!E23</f>
        <v>0</v>
      </c>
      <c r="I24" s="9"/>
      <c r="J24" s="10"/>
      <c r="K24" s="8">
        <f>'[2]Soude CEB 1'!F22</f>
        <v>0</v>
      </c>
      <c r="L24" s="9"/>
      <c r="M24" s="10"/>
      <c r="N24" s="8">
        <f>'[2]NaOCl 2 CEB 1'!I23</f>
        <v>11.890385508592653</v>
      </c>
      <c r="O24" s="9"/>
      <c r="P24" s="10"/>
      <c r="Q24" s="8">
        <f>'[2]Acide CEB2'!F22</f>
        <v>0.28582657472575362</v>
      </c>
      <c r="R24" s="9"/>
      <c r="S24" s="10"/>
      <c r="T24" s="8">
        <f>[2]SBS!F23</f>
        <v>3.2012576369287906</v>
      </c>
      <c r="U24" s="9"/>
      <c r="V24" s="10"/>
      <c r="W24" s="8">
        <f>[2]ASC!F22</f>
        <v>2.5188466897709816</v>
      </c>
      <c r="X24" s="9"/>
      <c r="Y24" s="10"/>
      <c r="Z24" s="8"/>
      <c r="AA24" s="9"/>
      <c r="AB24" s="10"/>
      <c r="AC24" s="8"/>
      <c r="AD24" s="9"/>
      <c r="AE24" s="10"/>
    </row>
    <row r="25" spans="1:31" x14ac:dyDescent="0.3">
      <c r="A25" s="11">
        <v>44542</v>
      </c>
      <c r="B25" s="8">
        <f>'[2]NaOCl Pré'!E24</f>
        <v>0</v>
      </c>
      <c r="C25" s="9"/>
      <c r="D25" s="16"/>
      <c r="E25" s="4">
        <f>[2]Acide!E24</f>
        <v>0</v>
      </c>
      <c r="F25" s="18"/>
      <c r="G25" s="10"/>
      <c r="H25" s="8">
        <f>[2]FeCl3!E24</f>
        <v>0</v>
      </c>
      <c r="I25" s="9"/>
      <c r="J25" s="10"/>
      <c r="K25" s="8">
        <f>'[2]Soude CEB 1'!F23</f>
        <v>0</v>
      </c>
      <c r="L25" s="9"/>
      <c r="M25" s="10"/>
      <c r="N25" s="8">
        <f>'[2]NaOCl 2 CEB 1'!I24</f>
        <v>13.363315130099588</v>
      </c>
      <c r="O25" s="9"/>
      <c r="P25" s="10"/>
      <c r="Q25" s="8">
        <f>'[2]Acide CEB2'!F23</f>
        <v>0</v>
      </c>
      <c r="R25" s="9"/>
      <c r="S25" s="10"/>
      <c r="T25" s="8">
        <f>[2]SBS!F24</f>
        <v>0.24186995710588172</v>
      </c>
      <c r="U25" s="9"/>
      <c r="V25" s="10"/>
      <c r="W25" s="8">
        <f>[2]ASC!F23</f>
        <v>2.2958749834659238</v>
      </c>
      <c r="X25" s="9"/>
      <c r="Y25" s="10"/>
      <c r="Z25" s="8"/>
      <c r="AA25" s="9"/>
      <c r="AB25" s="10"/>
      <c r="AC25" s="8"/>
      <c r="AD25" s="9"/>
      <c r="AE25" s="10"/>
    </row>
    <row r="26" spans="1:31" x14ac:dyDescent="0.3">
      <c r="A26" s="11">
        <v>44543</v>
      </c>
      <c r="B26" s="8">
        <f>'[2]NaOCl Pré'!E25</f>
        <v>0</v>
      </c>
      <c r="C26" s="9"/>
      <c r="D26" s="16"/>
      <c r="E26" s="4">
        <f>[2]Acide!E25</f>
        <v>0</v>
      </c>
      <c r="F26" s="18"/>
      <c r="G26" s="10"/>
      <c r="H26" s="8">
        <f>[2]FeCl3!E25</f>
        <v>0</v>
      </c>
      <c r="I26" s="9"/>
      <c r="J26" s="10"/>
      <c r="K26" s="8">
        <f>'[2]Soude CEB 1'!F24</f>
        <v>0</v>
      </c>
      <c r="L26" s="9"/>
      <c r="M26" s="10"/>
      <c r="N26" s="8">
        <f>'[2]NaOCl 2 CEB 1'!I25</f>
        <v>7.6502529698474815</v>
      </c>
      <c r="O26" s="9"/>
      <c r="P26" s="10"/>
      <c r="Q26" s="8">
        <f>'[2]Acide CEB2'!F24</f>
        <v>0.11860857317594974</v>
      </c>
      <c r="R26" s="9"/>
      <c r="S26" s="10"/>
      <c r="T26" s="8">
        <f>[2]SBS!F25</f>
        <v>0</v>
      </c>
      <c r="U26" s="9"/>
      <c r="V26" s="10"/>
      <c r="W26" s="8">
        <f>[2]ASC!F24</f>
        <v>2.5296984747678759</v>
      </c>
      <c r="X26" s="9"/>
      <c r="Y26" s="10"/>
      <c r="Z26" s="8"/>
      <c r="AA26" s="9"/>
      <c r="AB26" s="10"/>
      <c r="AC26" s="8"/>
      <c r="AD26" s="9"/>
      <c r="AE26" s="10"/>
    </row>
    <row r="27" spans="1:31" x14ac:dyDescent="0.3">
      <c r="A27" s="11">
        <v>44544</v>
      </c>
      <c r="B27" s="8">
        <f>'[2]NaOCl Pré'!E26</f>
        <v>0</v>
      </c>
      <c r="C27" s="9"/>
      <c r="D27" s="16"/>
      <c r="E27" s="4">
        <f>[2]Acide!E26</f>
        <v>0</v>
      </c>
      <c r="F27" s="18"/>
      <c r="G27" s="10"/>
      <c r="H27" s="8">
        <f>[2]FeCl3!E26</f>
        <v>0</v>
      </c>
      <c r="I27" s="9"/>
      <c r="J27" s="10"/>
      <c r="K27" s="8">
        <f>'[2]Soude CEB 1'!F25</f>
        <v>0</v>
      </c>
      <c r="L27" s="9"/>
      <c r="M27" s="10"/>
      <c r="N27" s="8">
        <f>'[2]NaOCl 2 CEB 1'!I26</f>
        <v>7.9260054733779057</v>
      </c>
      <c r="O27" s="9"/>
      <c r="P27" s="10"/>
      <c r="Q27" s="8">
        <f>'[2]Acide CEB2'!F25</f>
        <v>0.11085322340387459</v>
      </c>
      <c r="R27" s="9"/>
      <c r="S27" s="10"/>
      <c r="T27" s="8">
        <f>[2]SBS!F26</f>
        <v>0.11085322340390535</v>
      </c>
      <c r="U27" s="9"/>
      <c r="V27" s="10"/>
      <c r="W27" s="8">
        <f>[2]ASC!F25</f>
        <v>3.3255967021166066</v>
      </c>
      <c r="X27" s="9"/>
      <c r="Y27" s="10"/>
      <c r="Z27" s="8"/>
      <c r="AA27" s="9"/>
      <c r="AB27" s="10"/>
      <c r="AC27" s="8"/>
      <c r="AD27" s="9"/>
      <c r="AE27" s="10"/>
    </row>
    <row r="28" spans="1:31" x14ac:dyDescent="0.3">
      <c r="A28" s="11">
        <v>44545</v>
      </c>
      <c r="B28" s="8">
        <f>'[2]NaOCl Pré'!E27</f>
        <v>5.6307297073773951E-2</v>
      </c>
      <c r="C28" s="9"/>
      <c r="D28" s="16"/>
      <c r="E28" s="4">
        <f>[2]Acide!E27</f>
        <v>0</v>
      </c>
      <c r="F28" s="18"/>
      <c r="G28" s="10"/>
      <c r="H28" s="8">
        <f>[2]FeCl3!E27</f>
        <v>0</v>
      </c>
      <c r="I28" s="9"/>
      <c r="J28" s="10"/>
      <c r="K28" s="8">
        <f>'[2]Soude CEB 1'!F26</f>
        <v>0</v>
      </c>
      <c r="L28" s="9"/>
      <c r="M28" s="10"/>
      <c r="N28" s="8">
        <f>'[2]NaOCl 2 CEB 1'!I27</f>
        <v>6.9821048371487322</v>
      </c>
      <c r="O28" s="9"/>
      <c r="P28" s="10"/>
      <c r="Q28" s="8">
        <f>'[2]Acide CEB2'!F26</f>
        <v>5.6307297073773951E-2</v>
      </c>
      <c r="R28" s="9"/>
      <c r="S28" s="10"/>
      <c r="T28" s="8">
        <f>[2]SBS!F27</f>
        <v>5.6307297073773951E-2</v>
      </c>
      <c r="U28" s="9"/>
      <c r="V28" s="10"/>
      <c r="W28" s="8">
        <f>[2]ASC!F26</f>
        <v>2.7185866868434569</v>
      </c>
      <c r="X28" s="9"/>
      <c r="Y28" s="10"/>
      <c r="Z28" s="8"/>
      <c r="AA28" s="9"/>
      <c r="AB28" s="10"/>
      <c r="AC28" s="8"/>
      <c r="AD28" s="9"/>
      <c r="AE28" s="10"/>
    </row>
    <row r="29" spans="1:31" x14ac:dyDescent="0.3">
      <c r="A29" s="11">
        <v>44546</v>
      </c>
      <c r="B29" s="8">
        <f>'[2]NaOCl Pré'!E28</f>
        <v>0</v>
      </c>
      <c r="C29" s="9"/>
      <c r="D29" s="16"/>
      <c r="E29" s="4">
        <f>[2]Acide!E28</f>
        <v>0</v>
      </c>
      <c r="F29" s="18"/>
      <c r="G29" s="10"/>
      <c r="H29" s="8">
        <f>[2]FeCl3!E28</f>
        <v>0</v>
      </c>
      <c r="I29" s="9"/>
      <c r="J29" s="10"/>
      <c r="K29" s="8">
        <f>'[2]Soude CEB 1'!F27</f>
        <v>0</v>
      </c>
      <c r="L29" s="9"/>
      <c r="M29" s="10"/>
      <c r="N29" s="8">
        <f>'[2]NaOCl 2 CEB 1'!I28</f>
        <v>6.9662138627655867</v>
      </c>
      <c r="O29" s="9"/>
      <c r="P29" s="10"/>
      <c r="Q29" s="8">
        <f>'[2]Acide CEB2'!F27</f>
        <v>0.11145942180426804</v>
      </c>
      <c r="R29" s="9"/>
      <c r="S29" s="10"/>
      <c r="T29" s="8">
        <f>[2]SBS!F28</f>
        <v>0</v>
      </c>
      <c r="U29" s="9"/>
      <c r="V29" s="10"/>
      <c r="W29" s="8">
        <f>[2]ASC!F27</f>
        <v>2.769070010449302</v>
      </c>
      <c r="X29" s="9"/>
      <c r="Y29" s="10"/>
      <c r="Z29" s="8"/>
      <c r="AA29" s="9"/>
      <c r="AB29" s="10"/>
      <c r="AC29" s="8"/>
      <c r="AD29" s="9"/>
      <c r="AE29" s="10"/>
    </row>
    <row r="30" spans="1:31" x14ac:dyDescent="0.3">
      <c r="A30" s="11">
        <v>44547</v>
      </c>
      <c r="B30" s="8">
        <f>'[2]NaOCl Pré'!E29</f>
        <v>-5.6480223096875011E-2</v>
      </c>
      <c r="C30" s="9"/>
      <c r="D30" s="16"/>
      <c r="E30" s="4">
        <f>[2]Acide!E29</f>
        <v>0</v>
      </c>
      <c r="F30" s="18"/>
      <c r="G30" s="10"/>
      <c r="H30" s="8">
        <f>[2]FeCl3!E29</f>
        <v>0</v>
      </c>
      <c r="I30" s="9"/>
      <c r="J30" s="10"/>
      <c r="K30" s="8">
        <f>'[2]Soude CEB 1'!F28</f>
        <v>0</v>
      </c>
      <c r="L30" s="9"/>
      <c r="M30" s="10"/>
      <c r="N30" s="8">
        <f>'[2]NaOCl 2 CEB 1'!I29</f>
        <v>6.9470674409163875</v>
      </c>
      <c r="O30" s="9"/>
      <c r="P30" s="10"/>
      <c r="Q30" s="8">
        <f>'[2]Acide CEB2'!F28</f>
        <v>0</v>
      </c>
      <c r="R30" s="9"/>
      <c r="S30" s="10"/>
      <c r="T30" s="8">
        <f>[2]SBS!F29</f>
        <v>0.22592089238753138</v>
      </c>
      <c r="U30" s="9"/>
      <c r="V30" s="10"/>
      <c r="W30" s="8">
        <f>[2]ASC!F28</f>
        <v>1.2178548105265006</v>
      </c>
      <c r="X30" s="9"/>
      <c r="Y30" s="10"/>
      <c r="Z30" s="8"/>
      <c r="AA30" s="9"/>
      <c r="AB30" s="10"/>
      <c r="AC30" s="8"/>
      <c r="AD30" s="9"/>
      <c r="AE30" s="10"/>
    </row>
    <row r="31" spans="1:31" x14ac:dyDescent="0.3">
      <c r="A31" s="11">
        <v>44548</v>
      </c>
      <c r="B31" s="8">
        <f>'[2]NaOCl Pré'!E30</f>
        <v>0</v>
      </c>
      <c r="C31" s="9"/>
      <c r="D31" s="16"/>
      <c r="E31" s="4">
        <f>[2]Acide!E30</f>
        <v>0</v>
      </c>
      <c r="F31" s="18"/>
      <c r="G31" s="10"/>
      <c r="H31" s="8">
        <f>[2]FeCl3!E30</f>
        <v>0</v>
      </c>
      <c r="I31" s="9"/>
      <c r="J31" s="10"/>
      <c r="K31" s="8">
        <f>'[2]Soude CEB 1'!F29</f>
        <v>0</v>
      </c>
      <c r="L31" s="9"/>
      <c r="M31" s="10"/>
      <c r="N31" s="8">
        <f>'[2]NaOCl 2 CEB 1'!I30</f>
        <v>6.9076869076869114</v>
      </c>
      <c r="O31" s="9"/>
      <c r="P31" s="10"/>
      <c r="Q31" s="8">
        <f>'[2]Acide CEB2'!F29</f>
        <v>5.6160056160049973E-2</v>
      </c>
      <c r="R31" s="9"/>
      <c r="S31" s="10"/>
      <c r="T31" s="8">
        <f>[2]SBS!F30</f>
        <v>-5.6160056160049973E-2</v>
      </c>
      <c r="U31" s="9"/>
      <c r="V31" s="10"/>
      <c r="W31" s="8">
        <f>[2]ASC!F29</f>
        <v>2.5272025272025291</v>
      </c>
      <c r="X31" s="9"/>
      <c r="Y31" s="10"/>
      <c r="Z31" s="8"/>
      <c r="AA31" s="9"/>
      <c r="AB31" s="10"/>
      <c r="AC31" s="8"/>
      <c r="AD31" s="9"/>
      <c r="AE31" s="10"/>
    </row>
    <row r="32" spans="1:31" x14ac:dyDescent="0.3">
      <c r="A32" s="11">
        <v>44549</v>
      </c>
      <c r="B32" s="8">
        <f>'[2]NaOCl Pré'!E31</f>
        <v>0</v>
      </c>
      <c r="C32" s="9"/>
      <c r="D32" s="16"/>
      <c r="E32" s="4">
        <f>[2]Acide!E31</f>
        <v>0</v>
      </c>
      <c r="F32" s="18"/>
      <c r="G32" s="10"/>
      <c r="H32" s="8">
        <f>[2]FeCl3!E31</f>
        <v>0</v>
      </c>
      <c r="I32" s="9"/>
      <c r="J32" s="10"/>
      <c r="K32" s="8">
        <f>'[2]Soude CEB 1'!F30</f>
        <v>0</v>
      </c>
      <c r="L32" s="9"/>
      <c r="M32" s="10"/>
      <c r="N32" s="8">
        <f>'[2]NaOCl 2 CEB 1'!I31</f>
        <v>5.5105348460291728</v>
      </c>
      <c r="O32" s="9"/>
      <c r="P32" s="10"/>
      <c r="Q32" s="8">
        <f>'[2]Acide CEB2'!F30</f>
        <v>0.16207455429500284</v>
      </c>
      <c r="R32" s="9"/>
      <c r="S32" s="10"/>
      <c r="T32" s="8">
        <f>[2]SBS!F31</f>
        <v>8.1037277147478923E-2</v>
      </c>
      <c r="U32" s="9"/>
      <c r="V32" s="10"/>
      <c r="W32" s="8">
        <f>[2]ASC!F30</f>
        <v>5.6219611021069795</v>
      </c>
      <c r="X32" s="9"/>
      <c r="Y32" s="10"/>
      <c r="Z32" s="8"/>
      <c r="AA32" s="9"/>
      <c r="AB32" s="10"/>
      <c r="AC32" s="8"/>
      <c r="AD32" s="9"/>
      <c r="AE32" s="10"/>
    </row>
    <row r="33" spans="1:31" x14ac:dyDescent="0.3">
      <c r="A33" s="11">
        <v>44550</v>
      </c>
      <c r="B33" s="8">
        <f>'[2]NaOCl Pré'!E32</f>
        <v>-7.798221030826484E-2</v>
      </c>
      <c r="C33" s="9"/>
      <c r="D33" s="16"/>
      <c r="E33" s="4">
        <f>[2]Acide!E32</f>
        <v>0</v>
      </c>
      <c r="F33" s="18"/>
      <c r="G33" s="10"/>
      <c r="H33" s="8">
        <f>[2]FeCl3!E32</f>
        <v>0</v>
      </c>
      <c r="I33" s="9"/>
      <c r="J33" s="10"/>
      <c r="K33" s="8">
        <f>'[2]Soude CEB 1'!F31</f>
        <v>0</v>
      </c>
      <c r="L33" s="9"/>
      <c r="M33" s="10"/>
      <c r="N33" s="8">
        <f>'[2]NaOCl 2 CEB 1'!I32</f>
        <v>6.5505056658949616</v>
      </c>
      <c r="O33" s="9"/>
      <c r="P33" s="10"/>
      <c r="Q33" s="8">
        <f>'[2]Acide CEB2'!F31</f>
        <v>0.15596442061648638</v>
      </c>
      <c r="R33" s="9"/>
      <c r="S33" s="10"/>
      <c r="T33" s="8">
        <f>[2]SBS!F32</f>
        <v>0</v>
      </c>
      <c r="U33" s="9"/>
      <c r="V33" s="10"/>
      <c r="W33" s="8">
        <f>[2]ASC!F31</f>
        <v>3.9112952357743351</v>
      </c>
      <c r="X33" s="9"/>
      <c r="Y33" s="10"/>
      <c r="Z33" s="8"/>
      <c r="AA33" s="9"/>
      <c r="AB33" s="10"/>
      <c r="AC33" s="8"/>
      <c r="AD33" s="9"/>
      <c r="AE33" s="10"/>
    </row>
    <row r="34" spans="1:31" x14ac:dyDescent="0.3">
      <c r="A34" s="11">
        <v>44551</v>
      </c>
      <c r="B34" s="8">
        <f>'[2]NaOCl Pré'!E33</f>
        <v>0.15450726666986855</v>
      </c>
      <c r="C34" s="9"/>
      <c r="D34" s="16"/>
      <c r="E34" s="4">
        <f>[2]Acide!E33</f>
        <v>0</v>
      </c>
      <c r="F34" s="18"/>
      <c r="G34" s="10"/>
      <c r="H34" s="8">
        <f>[2]FeCl3!E33</f>
        <v>0</v>
      </c>
      <c r="I34" s="9"/>
      <c r="J34" s="10"/>
      <c r="K34" s="8">
        <f>'[2]Soude CEB 1'!F32</f>
        <v>0</v>
      </c>
      <c r="L34" s="9"/>
      <c r="M34" s="10"/>
      <c r="N34" s="8">
        <f>'[2]NaOCl 2 CEB 1'!I33</f>
        <v>-455.64192940949249</v>
      </c>
      <c r="O34" s="9"/>
      <c r="P34" s="10"/>
      <c r="Q34" s="8">
        <f>'[2]Acide CEB2'!F32</f>
        <v>0.2317609000048457</v>
      </c>
      <c r="R34" s="9"/>
      <c r="S34" s="10"/>
      <c r="T34" s="8">
        <f>[2]SBS!F33</f>
        <v>0.30901453333973711</v>
      </c>
      <c r="U34" s="9"/>
      <c r="V34" s="10"/>
      <c r="W34" s="8">
        <f>[2]ASC!F32</f>
        <v>4.0920283907102339</v>
      </c>
      <c r="X34" s="9"/>
      <c r="Y34" s="10"/>
      <c r="Z34" s="8"/>
      <c r="AA34" s="9"/>
      <c r="AB34" s="10"/>
      <c r="AC34" s="8"/>
      <c r="AD34" s="9"/>
      <c r="AE34" s="10"/>
    </row>
    <row r="35" spans="1:31" x14ac:dyDescent="0.3">
      <c r="A35" s="11">
        <v>44552</v>
      </c>
      <c r="B35" s="8">
        <f>'[2]NaOCl Pré'!E34</f>
        <v>-8.6367439475308297E-2</v>
      </c>
      <c r="C35" s="9"/>
      <c r="D35" s="16"/>
      <c r="E35" s="4">
        <f>[2]Acide!E34</f>
        <v>0</v>
      </c>
      <c r="F35" s="18"/>
      <c r="G35" s="10"/>
      <c r="H35" s="8">
        <f>[2]FeCl3!E34</f>
        <v>0</v>
      </c>
      <c r="I35" s="9"/>
      <c r="J35" s="10"/>
      <c r="K35" s="8">
        <f>'[2]Soude CEB 1'!F33</f>
        <v>0</v>
      </c>
      <c r="L35" s="9"/>
      <c r="M35" s="10"/>
      <c r="N35" s="8">
        <f>'[2]NaOCl 2 CEB 1'!I34</f>
        <v>20.037245958273754</v>
      </c>
      <c r="O35" s="9"/>
      <c r="P35" s="10"/>
      <c r="Q35" s="8">
        <f>'[2]Acide CEB2'!F33</f>
        <v>0.43183719737663734</v>
      </c>
      <c r="R35" s="9"/>
      <c r="S35" s="10"/>
      <c r="T35" s="8">
        <f>[2]SBS!F34</f>
        <v>1.0364092737037953</v>
      </c>
      <c r="U35" s="9"/>
      <c r="V35" s="10"/>
      <c r="W35" s="8">
        <f>[2]ASC!F33</f>
        <v>4.0079889881514745</v>
      </c>
      <c r="X35" s="9"/>
      <c r="Y35" s="10"/>
      <c r="Z35" s="8"/>
      <c r="AA35" s="9"/>
      <c r="AB35" s="10"/>
      <c r="AC35" s="8"/>
      <c r="AD35" s="9"/>
      <c r="AE35" s="10"/>
    </row>
    <row r="36" spans="1:31" x14ac:dyDescent="0.3">
      <c r="A36" s="11">
        <v>44553</v>
      </c>
      <c r="B36" s="8">
        <f>'[2]NaOCl Pré'!E35</f>
        <v>37.977887623277667</v>
      </c>
      <c r="C36" s="9"/>
      <c r="D36" s="16"/>
      <c r="E36" s="4">
        <f>[2]Acide!E35</f>
        <v>0</v>
      </c>
      <c r="F36" s="18"/>
      <c r="G36" s="10"/>
      <c r="H36" s="8">
        <f>[2]FeCl3!E35</f>
        <v>0</v>
      </c>
      <c r="I36" s="9"/>
      <c r="J36" s="10"/>
      <c r="K36" s="8">
        <f>'[2]Soude CEB 1'!F34</f>
        <v>0</v>
      </c>
      <c r="L36" s="9"/>
      <c r="M36" s="10"/>
      <c r="N36" s="8">
        <f>'[2]NaOCl 2 CEB 1'!I35</f>
        <v>16.429066074456159</v>
      </c>
      <c r="O36" s="9"/>
      <c r="P36" s="10"/>
      <c r="Q36" s="8">
        <f>'[2]Acide CEB2'!F34</f>
        <v>0.45848556486849307</v>
      </c>
      <c r="R36" s="9"/>
      <c r="S36" s="10"/>
      <c r="T36" s="8">
        <f>[2]SBS!F35</f>
        <v>25.216706067769962</v>
      </c>
      <c r="U36" s="9"/>
      <c r="V36" s="10"/>
      <c r="W36" s="8">
        <f>[2]ASC!F34</f>
        <v>4.2624829858872442</v>
      </c>
      <c r="X36" s="9"/>
      <c r="Y36" s="10"/>
      <c r="Z36" s="8"/>
      <c r="AA36" s="9"/>
      <c r="AB36" s="10"/>
      <c r="AC36" s="8"/>
      <c r="AD36" s="9"/>
      <c r="AE36" s="10"/>
    </row>
    <row r="37" spans="1:31" x14ac:dyDescent="0.3">
      <c r="A37" s="11">
        <v>44554</v>
      </c>
      <c r="B37" s="8">
        <f>'[2]NaOCl Pré'!E36</f>
        <v>148.70703919065861</v>
      </c>
      <c r="C37" s="9"/>
      <c r="D37" s="16"/>
      <c r="E37" s="4">
        <f>[2]Acide!E36</f>
        <v>0</v>
      </c>
      <c r="F37" s="18"/>
      <c r="G37" s="10"/>
      <c r="H37" s="8">
        <f>[2]FeCl3!E36</f>
        <v>0</v>
      </c>
      <c r="I37" s="9"/>
      <c r="J37" s="10"/>
      <c r="K37" s="8">
        <f>'[2]Soude CEB 1'!F35</f>
        <v>0</v>
      </c>
      <c r="L37" s="9"/>
      <c r="M37" s="10"/>
      <c r="N37" s="8">
        <f>'[2]NaOCl 2 CEB 1'!I36</f>
        <v>3.0255755684772847</v>
      </c>
      <c r="O37" s="9"/>
      <c r="P37" s="10"/>
      <c r="Q37" s="8">
        <f>'[2]Acide CEB2'!F35</f>
        <v>0.60511511369547433</v>
      </c>
      <c r="R37" s="9"/>
      <c r="S37" s="10"/>
      <c r="T37" s="8">
        <f>[2]SBS!F36</f>
        <v>11.043350824941964</v>
      </c>
      <c r="U37" s="9"/>
      <c r="V37" s="10"/>
      <c r="W37" s="8">
        <f>[2]ASC!F35</f>
        <v>3.616508296695494</v>
      </c>
      <c r="X37" s="9"/>
      <c r="Y37" s="10"/>
      <c r="Z37" s="8"/>
      <c r="AA37" s="9"/>
      <c r="AB37" s="10"/>
      <c r="AC37" s="8"/>
      <c r="AD37" s="9"/>
      <c r="AE37" s="10"/>
    </row>
    <row r="38" spans="1:31" x14ac:dyDescent="0.3">
      <c r="A38" s="11">
        <v>44555</v>
      </c>
      <c r="B38" s="8" t="e">
        <f>'[2]NaOCl Pré'!E37</f>
        <v>#DIV/0!</v>
      </c>
      <c r="C38" s="9"/>
      <c r="D38" s="16"/>
      <c r="E38" s="4" t="e">
        <f>[2]Acide!E37</f>
        <v>#DIV/0!</v>
      </c>
      <c r="F38" s="18"/>
      <c r="G38" s="10"/>
      <c r="H38" s="8" t="e">
        <f>[2]FeCl3!E37</f>
        <v>#DIV/0!</v>
      </c>
      <c r="I38" s="9"/>
      <c r="J38" s="10"/>
      <c r="K38" s="8" t="e">
        <f>'[2]Soude CEB 1'!F36</f>
        <v>#DIV/0!</v>
      </c>
      <c r="L38" s="9"/>
      <c r="M38" s="10"/>
      <c r="N38" s="8" t="e">
        <f>'[2]NaOCl 2 CEB 1'!I37</f>
        <v>#DIV/0!</v>
      </c>
      <c r="O38" s="9"/>
      <c r="P38" s="10"/>
      <c r="Q38" s="8" t="e">
        <f>'[2]Acide CEB2'!F36</f>
        <v>#DIV/0!</v>
      </c>
      <c r="R38" s="9"/>
      <c r="S38" s="10"/>
      <c r="T38" s="8" t="e">
        <f>[2]SBS!F37</f>
        <v>#DIV/0!</v>
      </c>
      <c r="U38" s="9"/>
      <c r="V38" s="10"/>
      <c r="W38" s="8" t="e">
        <f>[2]ASC!F36</f>
        <v>#DIV/0!</v>
      </c>
      <c r="X38" s="9"/>
      <c r="Y38" s="10"/>
      <c r="Z38" s="8"/>
      <c r="AA38" s="9"/>
      <c r="AB38" s="10"/>
      <c r="AC38" s="8"/>
      <c r="AD38" s="9"/>
      <c r="AE38" s="10"/>
    </row>
    <row r="39" spans="1:31" x14ac:dyDescent="0.3">
      <c r="A39" s="11">
        <v>44556</v>
      </c>
      <c r="B39" s="8">
        <f>'[2]NaOCl Pré'!E38</f>
        <v>0.54022115303446405</v>
      </c>
      <c r="C39" s="9"/>
      <c r="D39" s="16"/>
      <c r="E39" s="4">
        <f>[2]Acide!E38</f>
        <v>0</v>
      </c>
      <c r="F39" s="18"/>
      <c r="G39" s="10"/>
      <c r="H39" s="8">
        <f>[2]FeCl3!E38</f>
        <v>0</v>
      </c>
      <c r="I39" s="9"/>
      <c r="J39" s="10"/>
      <c r="K39" s="8">
        <f>'[2]Soude CEB 1'!F37</f>
        <v>0</v>
      </c>
      <c r="L39" s="9"/>
      <c r="M39" s="10"/>
      <c r="N39" s="8">
        <f>'[2]NaOCl 2 CEB 1'!I38</f>
        <v>24.715117751329352</v>
      </c>
      <c r="O39" s="9"/>
      <c r="P39" s="10"/>
      <c r="Q39" s="8">
        <f>'[2]Acide CEB2'!F37</f>
        <v>0.54022115303446405</v>
      </c>
      <c r="R39" s="9"/>
      <c r="S39" s="10"/>
      <c r="T39" s="8">
        <f>[2]SBS!F38</f>
        <v>7.8332067190006285</v>
      </c>
      <c r="U39" s="9"/>
      <c r="V39" s="10"/>
      <c r="W39" s="8">
        <f>[2]ASC!F37</f>
        <v>24.816409217523411</v>
      </c>
      <c r="X39" s="9"/>
      <c r="Y39" s="10"/>
      <c r="Z39" s="8"/>
      <c r="AA39" s="9"/>
      <c r="AB39" s="10"/>
      <c r="AC39" s="8"/>
      <c r="AD39" s="9"/>
      <c r="AE39" s="10"/>
    </row>
    <row r="40" spans="1:31" x14ac:dyDescent="0.3">
      <c r="A40" s="11">
        <v>44557</v>
      </c>
      <c r="B40" s="8">
        <f>'[2]NaOCl Pré'!E39</f>
        <v>-7.4985354422956008E-2</v>
      </c>
      <c r="C40" s="9"/>
      <c r="D40" s="16"/>
      <c r="E40" s="4">
        <f>[2]Acide!E39</f>
        <v>0</v>
      </c>
      <c r="F40" s="18"/>
      <c r="G40" s="10"/>
      <c r="H40" s="8">
        <f>[2]FeCl3!E39</f>
        <v>0</v>
      </c>
      <c r="I40" s="9"/>
      <c r="J40" s="10"/>
      <c r="K40" s="8">
        <f>'[2]Soude CEB 1'!F38</f>
        <v>0</v>
      </c>
      <c r="L40" s="9"/>
      <c r="M40" s="10"/>
      <c r="N40" s="8">
        <f>'[2]NaOCl 2 CEB 1'!I39</f>
        <v>12.597539543058064</v>
      </c>
      <c r="O40" s="9"/>
      <c r="P40" s="10"/>
      <c r="Q40" s="8">
        <f>'[2]Acide CEB2'!F38</f>
        <v>0.82483889865259929</v>
      </c>
      <c r="R40" s="9"/>
      <c r="S40" s="10"/>
      <c r="T40" s="8">
        <f>[2]SBS!F39</f>
        <v>0.82483889865259929</v>
      </c>
      <c r="U40" s="9"/>
      <c r="V40" s="10"/>
      <c r="W40" s="8">
        <f>[2]ASC!F38</f>
        <v>0</v>
      </c>
      <c r="X40" s="9"/>
      <c r="Y40" s="10"/>
      <c r="Z40" s="8"/>
      <c r="AA40" s="9"/>
      <c r="AB40" s="10"/>
      <c r="AC40" s="8"/>
      <c r="AD40" s="9"/>
      <c r="AE40" s="10"/>
    </row>
    <row r="41" spans="1:31" x14ac:dyDescent="0.3">
      <c r="A41" s="11">
        <v>44558</v>
      </c>
      <c r="B41" s="8">
        <f>'[2]NaOCl Pré'!E40</f>
        <v>-7.5949967958556741E-2</v>
      </c>
      <c r="C41" s="9"/>
      <c r="D41" s="16"/>
      <c r="E41" s="4">
        <f>[2]Acide!E40</f>
        <v>0</v>
      </c>
      <c r="F41" s="18"/>
      <c r="G41" s="10"/>
      <c r="H41" s="8">
        <f>[2]FeCl3!E40</f>
        <v>0</v>
      </c>
      <c r="I41" s="9"/>
      <c r="J41" s="10"/>
      <c r="K41" s="8">
        <f>'[2]Soude CEB 1'!F39</f>
        <v>0</v>
      </c>
      <c r="L41" s="9"/>
      <c r="M41" s="10"/>
      <c r="N41" s="8">
        <f>'[2]NaOCl 2 CEB 1'!I40</f>
        <v>15.493793463555823</v>
      </c>
      <c r="O41" s="9"/>
      <c r="P41" s="10"/>
      <c r="Q41" s="8">
        <f>'[2]Acide CEB2'!F39</f>
        <v>0.37974983979307886</v>
      </c>
      <c r="R41" s="9"/>
      <c r="S41" s="10"/>
      <c r="T41" s="8">
        <f>[2]SBS!F40</f>
        <v>0.98734958346191226</v>
      </c>
      <c r="U41" s="9"/>
      <c r="V41" s="10"/>
      <c r="W41" s="8">
        <f>[2]ASC!F39</f>
        <v>0</v>
      </c>
      <c r="X41" s="9"/>
      <c r="Y41" s="10"/>
      <c r="Z41" s="8"/>
      <c r="AA41" s="9"/>
      <c r="AB41" s="10"/>
      <c r="AC41" s="8"/>
      <c r="AD41" s="9"/>
      <c r="AE41" s="10"/>
    </row>
    <row r="42" spans="1:31" x14ac:dyDescent="0.3">
      <c r="A42" s="11">
        <v>44559</v>
      </c>
      <c r="B42" s="8">
        <f>'[2]NaOCl Pré'!E41</f>
        <v>6.4110269663779126E-2</v>
      </c>
      <c r="C42" s="9"/>
      <c r="D42" s="16"/>
      <c r="E42" s="4">
        <f>[2]Acide!E41</f>
        <v>0</v>
      </c>
      <c r="F42" s="18"/>
      <c r="G42" s="10"/>
      <c r="H42" s="8">
        <f>[2]FeCl3!E41</f>
        <v>0</v>
      </c>
      <c r="I42" s="9"/>
      <c r="J42" s="10"/>
      <c r="K42" s="8">
        <f>'[2]Soude CEB 1'!F40</f>
        <v>0</v>
      </c>
      <c r="L42" s="9"/>
      <c r="M42" s="10"/>
      <c r="N42" s="8">
        <f>'[2]NaOCl 2 CEB 1'!I41</f>
        <v>17.566213887887187</v>
      </c>
      <c r="O42" s="9"/>
      <c r="P42" s="10"/>
      <c r="Q42" s="8">
        <f>'[2]Acide CEB2'!F40</f>
        <v>0.12822053932762942</v>
      </c>
      <c r="R42" s="9"/>
      <c r="S42" s="10"/>
      <c r="T42" s="8">
        <f>[2]SBS!F41</f>
        <v>1.2180951236125863</v>
      </c>
      <c r="U42" s="9"/>
      <c r="V42" s="10"/>
      <c r="W42" s="8">
        <f>[2]ASC!F40</f>
        <v>15.506671474936892</v>
      </c>
      <c r="X42" s="9"/>
      <c r="Y42" s="10"/>
      <c r="Z42" s="8"/>
      <c r="AA42" s="9"/>
      <c r="AB42" s="10"/>
      <c r="AC42" s="8"/>
      <c r="AD42" s="9"/>
      <c r="AE42" s="10"/>
    </row>
    <row r="43" spans="1:31" x14ac:dyDescent="0.3">
      <c r="A43" s="11">
        <v>44560</v>
      </c>
      <c r="B43" s="8">
        <f>'[2]NaOCl Pré'!E42</f>
        <v>4.2665918141786969</v>
      </c>
      <c r="C43" s="9"/>
      <c r="D43" s="16"/>
      <c r="E43" s="4">
        <f>[2]Acide!E42</f>
        <v>0</v>
      </c>
      <c r="F43" s="18"/>
      <c r="G43" s="10"/>
      <c r="H43" s="8">
        <f>[2]FeCl3!E42</f>
        <v>0</v>
      </c>
      <c r="I43" s="9"/>
      <c r="J43" s="10"/>
      <c r="K43" s="8">
        <f>'[2]Soude CEB 1'!F41</f>
        <v>0</v>
      </c>
      <c r="L43" s="9"/>
      <c r="M43" s="10"/>
      <c r="N43" s="8">
        <f>'[2]NaOCl 2 CEB 1'!I42</f>
        <v>6.3998877212680298</v>
      </c>
      <c r="O43" s="9"/>
      <c r="P43" s="10"/>
      <c r="Q43" s="8">
        <f>'[2]Acide CEB2'!F41</f>
        <v>5.6139365976060493E-2</v>
      </c>
      <c r="R43" s="9"/>
      <c r="S43" s="10"/>
      <c r="T43" s="8">
        <f>[2]SBS!F42</f>
        <v>2.245574639041453</v>
      </c>
      <c r="U43" s="9"/>
      <c r="V43" s="10"/>
      <c r="W43" s="8">
        <f>[2]ASC!F41</f>
        <v>0.1315766390063304</v>
      </c>
      <c r="X43" s="9"/>
      <c r="Y43" s="10"/>
      <c r="Z43" s="8"/>
      <c r="AA43" s="9"/>
      <c r="AB43" s="10"/>
      <c r="AC43" s="8"/>
      <c r="AD43" s="9"/>
      <c r="AE43" s="10"/>
    </row>
    <row r="44" spans="1:31" ht="15" thickBot="1" x14ac:dyDescent="0.35">
      <c r="A44" s="12">
        <v>44561</v>
      </c>
      <c r="B44" s="13">
        <f>'[2]NaOCl Pré'!E43</f>
        <v>273.45604679167383</v>
      </c>
      <c r="C44" s="14"/>
      <c r="D44" s="17"/>
      <c r="E44" s="5">
        <f>[2]Acide!E43</f>
        <v>0</v>
      </c>
      <c r="F44" s="19"/>
      <c r="G44" s="15"/>
      <c r="H44" s="13">
        <f>[2]FeCl3!E43</f>
        <v>0</v>
      </c>
      <c r="I44" s="14"/>
      <c r="J44" s="15"/>
      <c r="K44" s="13">
        <f>'[2]Soude CEB 1'!F42</f>
        <v>0</v>
      </c>
      <c r="L44" s="14"/>
      <c r="M44" s="15"/>
      <c r="N44" s="13">
        <f>'[2]NaOCl 2 CEB 1'!I43</f>
        <v>395.73370032685369</v>
      </c>
      <c r="O44" s="14"/>
      <c r="P44" s="15"/>
      <c r="Q44" s="13">
        <f>'[2]Acide CEB2'!F42</f>
        <v>332.84018579046966</v>
      </c>
      <c r="R44" s="14"/>
      <c r="S44" s="15"/>
      <c r="T44" s="13">
        <f>[2]SBS!F43</f>
        <v>239.46327197660418</v>
      </c>
      <c r="U44" s="14"/>
      <c r="V44" s="15"/>
      <c r="W44" s="13">
        <f>[2]ASC!F42</f>
        <v>52.350335455014637</v>
      </c>
      <c r="X44" s="14"/>
      <c r="Y44" s="15"/>
      <c r="Z44" s="13"/>
      <c r="AA44" s="14"/>
      <c r="AB44" s="15"/>
      <c r="AC44" s="13"/>
      <c r="AD44" s="14"/>
      <c r="AE44" s="15"/>
    </row>
    <row r="45" spans="1:31" ht="15" thickBot="1" x14ac:dyDescent="0.35">
      <c r="A45" s="12">
        <v>44562</v>
      </c>
      <c r="B45" s="1">
        <v>-3.2000000000005357E-3</v>
      </c>
      <c r="E45" s="2">
        <v>0</v>
      </c>
      <c r="H45" s="1">
        <v>0</v>
      </c>
      <c r="K45" s="1">
        <v>0</v>
      </c>
      <c r="N45" s="1">
        <v>0.31456000000000017</v>
      </c>
      <c r="Q45" s="1">
        <v>0</v>
      </c>
      <c r="T45" s="1">
        <v>0.18053936134202278</v>
      </c>
      <c r="W45" s="1">
        <v>3.1525499386229088</v>
      </c>
    </row>
    <row r="46" spans="1:31" ht="15" thickBot="1" x14ac:dyDescent="0.35">
      <c r="A46" s="12">
        <v>44563</v>
      </c>
      <c r="B46" s="1">
        <v>3.2000000000005357E-3</v>
      </c>
      <c r="E46" s="2">
        <v>0</v>
      </c>
      <c r="H46" s="1">
        <v>0</v>
      </c>
      <c r="K46" s="1">
        <v>0</v>
      </c>
      <c r="N46" s="1">
        <v>-4.0089600000000001</v>
      </c>
      <c r="Q46" s="1">
        <v>6.4000000000010715E-3</v>
      </c>
      <c r="T46" s="1">
        <v>10.117918387084751</v>
      </c>
      <c r="W46" s="1">
        <v>3.1763327234226373</v>
      </c>
    </row>
    <row r="47" spans="1:31" ht="15" thickBot="1" x14ac:dyDescent="0.35">
      <c r="A47" s="12">
        <v>44564</v>
      </c>
      <c r="B47" s="1">
        <v>-3.2000000000005357E-3</v>
      </c>
      <c r="E47" s="2">
        <v>0</v>
      </c>
      <c r="H47" s="1">
        <v>0</v>
      </c>
      <c r="K47" s="1">
        <v>0</v>
      </c>
      <c r="N47" s="1">
        <v>0.27840000000000131</v>
      </c>
      <c r="Q47" s="1">
        <v>1.2800000000000367E-2</v>
      </c>
      <c r="T47" s="1">
        <v>1.1183980592504494</v>
      </c>
      <c r="W47" s="1">
        <v>3.9503623799089835</v>
      </c>
    </row>
    <row r="48" spans="1:31" ht="15" thickBot="1" x14ac:dyDescent="0.35">
      <c r="A48" s="12">
        <v>44565</v>
      </c>
      <c r="B48" s="1">
        <v>0.2240000000000002</v>
      </c>
      <c r="E48" s="2">
        <v>0</v>
      </c>
      <c r="H48" s="1">
        <v>0</v>
      </c>
      <c r="K48" s="1">
        <v>0</v>
      </c>
      <c r="N48" s="1">
        <v>0.47359999999999758</v>
      </c>
      <c r="Q48" s="1">
        <v>6.3999999999992951E-3</v>
      </c>
      <c r="T48" s="1">
        <v>3.0338783077700651</v>
      </c>
      <c r="W48" s="1">
        <v>3.7257438551099495</v>
      </c>
    </row>
    <row r="49" spans="1:23" ht="15" thickBot="1" x14ac:dyDescent="0.35">
      <c r="A49" s="12">
        <v>44566</v>
      </c>
      <c r="B49" s="1">
        <v>0.24960000000000004</v>
      </c>
      <c r="E49" s="2">
        <v>0</v>
      </c>
      <c r="H49" s="1">
        <v>0</v>
      </c>
      <c r="K49" s="1">
        <v>0</v>
      </c>
      <c r="N49" s="1">
        <v>0.36160000000000103</v>
      </c>
      <c r="Q49" s="1">
        <v>-6.3999999999992951E-3</v>
      </c>
      <c r="T49" s="1">
        <v>2.2630444156964469</v>
      </c>
      <c r="W49" s="1">
        <v>1.5169434874273937</v>
      </c>
    </row>
    <row r="50" spans="1:23" ht="15" thickBot="1" x14ac:dyDescent="0.35">
      <c r="A50" s="12">
        <v>44567</v>
      </c>
      <c r="B50" s="1">
        <v>-3.2000000000000028E-2</v>
      </c>
      <c r="E50" s="2">
        <v>0</v>
      </c>
      <c r="H50" s="1">
        <v>0</v>
      </c>
      <c r="K50" s="1">
        <v>0</v>
      </c>
      <c r="N50" s="1">
        <v>0.35519999999999996</v>
      </c>
      <c r="Q50" s="1">
        <v>-3.1999999999996476E-3</v>
      </c>
      <c r="T50" s="1">
        <v>1.1518486141821309</v>
      </c>
      <c r="W50" s="1">
        <v>6.3191899346355722</v>
      </c>
    </row>
    <row r="51" spans="1:23" ht="15" thickBot="1" x14ac:dyDescent="0.35">
      <c r="A51" s="12">
        <v>44568</v>
      </c>
      <c r="B51" s="1">
        <v>0.26239999999999952</v>
      </c>
      <c r="E51" s="2">
        <v>0</v>
      </c>
      <c r="H51" s="1">
        <v>0</v>
      </c>
      <c r="K51" s="1">
        <v>0</v>
      </c>
      <c r="N51" s="1">
        <v>0.35839999999999961</v>
      </c>
      <c r="Q51" s="1">
        <v>4.1599999999998971E-2</v>
      </c>
      <c r="T51" s="1">
        <v>2.84127403936977</v>
      </c>
      <c r="W51" s="1">
        <v>4.9952426260704046</v>
      </c>
    </row>
    <row r="52" spans="1:23" ht="15" thickBot="1" x14ac:dyDescent="0.35">
      <c r="A52" s="12">
        <v>44569</v>
      </c>
      <c r="B52" s="1">
        <v>0.19840000000000035</v>
      </c>
      <c r="E52" s="2">
        <v>0</v>
      </c>
      <c r="H52" s="1">
        <v>0</v>
      </c>
      <c r="K52" s="1">
        <v>0</v>
      </c>
      <c r="N52" s="1">
        <v>0.39040000000000141</v>
      </c>
      <c r="Q52" s="1">
        <v>9.6000000000007191E-3</v>
      </c>
      <c r="T52" s="1">
        <v>3.1715826197272468</v>
      </c>
      <c r="W52" s="1">
        <v>4.3763843275032466</v>
      </c>
    </row>
    <row r="53" spans="1:23" ht="15" thickBot="1" x14ac:dyDescent="0.35">
      <c r="A53" s="12">
        <v>44570</v>
      </c>
      <c r="B53" s="1">
        <v>0.26560000000000006</v>
      </c>
      <c r="E53" s="2">
        <v>0</v>
      </c>
      <c r="H53" s="1">
        <v>0</v>
      </c>
      <c r="K53" s="1">
        <v>0</v>
      </c>
      <c r="N53" s="1">
        <v>0.35199999999999854</v>
      </c>
      <c r="Q53" s="1">
        <v>1.5999999999998238E-2</v>
      </c>
      <c r="T53" s="1">
        <v>2.1507675857328414</v>
      </c>
      <c r="W53" s="1">
        <v>2.5845985314003048</v>
      </c>
    </row>
    <row r="54" spans="1:23" ht="15" thickBot="1" x14ac:dyDescent="0.35">
      <c r="A54" s="12">
        <v>44571</v>
      </c>
      <c r="B54" s="1">
        <v>3.2000000000005357E-3</v>
      </c>
      <c r="E54" s="2">
        <v>0</v>
      </c>
      <c r="H54" s="1">
        <v>0</v>
      </c>
      <c r="K54" s="1">
        <v>0</v>
      </c>
      <c r="N54" s="1">
        <v>0.40960000000000107</v>
      </c>
      <c r="Q54" s="1">
        <v>1.9200000000001438E-2</v>
      </c>
      <c r="T54" s="1">
        <v>0.76682128613728529</v>
      </c>
      <c r="W54" s="1">
        <v>2.4991580850422732</v>
      </c>
    </row>
    <row r="55" spans="1:23" ht="15" thickBot="1" x14ac:dyDescent="0.35">
      <c r="A55" s="12">
        <v>44572</v>
      </c>
      <c r="B55" s="1">
        <v>0</v>
      </c>
      <c r="E55" s="2">
        <v>0</v>
      </c>
      <c r="H55" s="1">
        <v>0</v>
      </c>
      <c r="K55" s="1">
        <v>0</v>
      </c>
      <c r="N55" s="1">
        <v>0.35519999999999996</v>
      </c>
      <c r="Q55" s="1">
        <v>1.9199999999999662E-2</v>
      </c>
      <c r="T55" s="1">
        <v>0.68062177635195775</v>
      </c>
      <c r="W55" s="1">
        <v>2.863083268005032</v>
      </c>
    </row>
    <row r="56" spans="1:23" ht="15" thickBot="1" x14ac:dyDescent="0.35">
      <c r="A56" s="12">
        <v>44573</v>
      </c>
      <c r="B56" s="1">
        <v>0.26239999999999952</v>
      </c>
      <c r="E56" s="2">
        <v>0</v>
      </c>
      <c r="H56" s="1">
        <v>0</v>
      </c>
      <c r="K56" s="1">
        <v>0</v>
      </c>
      <c r="N56" s="1">
        <v>0.37119999999999997</v>
      </c>
      <c r="Q56" s="1">
        <v>1.2800000000000367E-2</v>
      </c>
      <c r="T56" s="1">
        <v>1.6360475817171698</v>
      </c>
      <c r="W56" s="1">
        <v>3.0409758611803195</v>
      </c>
    </row>
    <row r="57" spans="1:23" ht="15" thickBot="1" x14ac:dyDescent="0.35">
      <c r="A57" s="12">
        <v>44574</v>
      </c>
      <c r="B57" s="1">
        <v>0.24960000000000093</v>
      </c>
      <c r="E57" s="2">
        <v>0</v>
      </c>
      <c r="H57" s="1">
        <v>0</v>
      </c>
      <c r="K57" s="1">
        <v>0</v>
      </c>
      <c r="N57" s="1">
        <v>0.29360000000000003</v>
      </c>
      <c r="Q57" s="1">
        <v>2.5599999999998957E-2</v>
      </c>
      <c r="T57" s="1">
        <v>1.7592990292930055</v>
      </c>
      <c r="W57" s="1">
        <v>2.9757797405465141</v>
      </c>
    </row>
    <row r="58" spans="1:23" ht="15" thickBot="1" x14ac:dyDescent="0.35">
      <c r="A58" s="12">
        <v>44575</v>
      </c>
      <c r="B58" s="1">
        <v>0.24959999999999916</v>
      </c>
      <c r="E58" s="2">
        <v>0</v>
      </c>
      <c r="H58" s="1">
        <v>0</v>
      </c>
      <c r="K58" s="1">
        <v>0</v>
      </c>
      <c r="N58" s="1">
        <v>0.30400000000000205</v>
      </c>
      <c r="Q58" s="1">
        <v>3.2000000000001805E-2</v>
      </c>
      <c r="T58" s="1">
        <v>1.2696660226331902</v>
      </c>
      <c r="W58" s="1">
        <v>3.2356791238776443</v>
      </c>
    </row>
    <row r="59" spans="1:23" ht="15" thickBot="1" x14ac:dyDescent="0.35">
      <c r="A59" s="12">
        <v>44576</v>
      </c>
      <c r="B59" s="1">
        <v>0.24960000000000004</v>
      </c>
      <c r="E59" s="2">
        <v>0</v>
      </c>
      <c r="H59" s="1">
        <v>0</v>
      </c>
      <c r="K59" s="1">
        <v>0</v>
      </c>
      <c r="N59" s="1">
        <v>0.47039999999999971</v>
      </c>
      <c r="Q59" s="1">
        <v>3.5199999999999676E-2</v>
      </c>
      <c r="T59" s="1">
        <v>2.6549162042073067</v>
      </c>
      <c r="W59" s="1">
        <v>4.0986666268496226</v>
      </c>
    </row>
    <row r="60" spans="1:23" ht="15" thickBot="1" x14ac:dyDescent="0.35">
      <c r="A60" s="12">
        <v>44577</v>
      </c>
      <c r="B60" s="1">
        <v>0.22719999999999985</v>
      </c>
      <c r="E60" s="2">
        <v>0</v>
      </c>
      <c r="H60" s="1">
        <v>0</v>
      </c>
      <c r="K60" s="1">
        <v>0</v>
      </c>
      <c r="N60" s="1">
        <v>0.47680000000000078</v>
      </c>
      <c r="Q60" s="1">
        <v>2.8800000000000381E-2</v>
      </c>
      <c r="T60" s="1">
        <v>34.019679572364979</v>
      </c>
      <c r="W60" s="1">
        <v>4.4885924066153846</v>
      </c>
    </row>
    <row r="61" spans="1:23" ht="15" thickBot="1" x14ac:dyDescent="0.35">
      <c r="A61" s="12">
        <v>44578</v>
      </c>
      <c r="B61" s="1">
        <v>0.224</v>
      </c>
      <c r="E61" s="2">
        <v>0</v>
      </c>
      <c r="H61" s="1">
        <v>0</v>
      </c>
      <c r="K61" s="1">
        <v>0</v>
      </c>
      <c r="N61" s="1">
        <v>0.26079999999999998</v>
      </c>
      <c r="Q61" s="1">
        <v>1.9199999999997885E-2</v>
      </c>
      <c r="T61" s="1">
        <v>9.5289532456537298</v>
      </c>
      <c r="W61" s="1">
        <v>3.4588044463527545</v>
      </c>
    </row>
    <row r="62" spans="1:23" ht="15" thickBot="1" x14ac:dyDescent="0.35">
      <c r="A62" s="12">
        <v>44579</v>
      </c>
      <c r="B62" s="1">
        <v>0.19519999999999982</v>
      </c>
      <c r="E62" s="2">
        <v>0</v>
      </c>
      <c r="H62" s="1">
        <v>0</v>
      </c>
      <c r="K62" s="1">
        <v>0</v>
      </c>
      <c r="N62" s="1">
        <v>9.919999999999618E-2</v>
      </c>
      <c r="Q62" s="1">
        <v>4.8000000000000043E-2</v>
      </c>
      <c r="T62" s="1">
        <v>3.3586183865273571</v>
      </c>
      <c r="W62" s="1">
        <v>3.173739571998544</v>
      </c>
    </row>
    <row r="63" spans="1:23" ht="15" thickBot="1" x14ac:dyDescent="0.35">
      <c r="A63" s="12">
        <v>44580</v>
      </c>
      <c r="B63" s="1">
        <v>0.21440000000000126</v>
      </c>
      <c r="E63" s="2">
        <v>0</v>
      </c>
      <c r="H63" s="1">
        <v>0</v>
      </c>
      <c r="K63" s="1">
        <v>0</v>
      </c>
      <c r="N63" s="1">
        <v>0.31360000000000454</v>
      </c>
      <c r="Q63" s="1">
        <v>4.1600000000000747E-2</v>
      </c>
      <c r="T63" s="1">
        <v>5.0941038971506636</v>
      </c>
      <c r="W63" s="1">
        <v>2.8478576926366217</v>
      </c>
    </row>
    <row r="64" spans="1:23" ht="15" thickBot="1" x14ac:dyDescent="0.35">
      <c r="A64" s="12">
        <v>44581</v>
      </c>
      <c r="B64" s="1">
        <v>0.20479999999999876</v>
      </c>
      <c r="E64" s="2">
        <v>0</v>
      </c>
      <c r="H64" s="1">
        <v>0</v>
      </c>
      <c r="K64" s="1">
        <v>0</v>
      </c>
      <c r="N64" s="1">
        <v>0.35839999999999606</v>
      </c>
      <c r="Q64" s="1">
        <v>8.3199999999999719E-2</v>
      </c>
      <c r="T64" s="1">
        <v>3.8860856922945324</v>
      </c>
      <c r="W64" s="1">
        <v>-1.2097690360360505</v>
      </c>
    </row>
    <row r="65" spans="1:17" ht="15" thickBot="1" x14ac:dyDescent="0.35">
      <c r="A65" s="12">
        <v>44582</v>
      </c>
      <c r="B65" s="1">
        <v>0.21120000000000161</v>
      </c>
      <c r="E65" s="2">
        <v>0</v>
      </c>
      <c r="H65" s="1">
        <v>0</v>
      </c>
      <c r="K65" s="1">
        <v>0</v>
      </c>
      <c r="N65" s="1">
        <v>0.39360000000000284</v>
      </c>
      <c r="Q65" s="1">
        <v>0.32320000000000171</v>
      </c>
    </row>
    <row r="66" spans="1:17" ht="15" thickBot="1" x14ac:dyDescent="0.35">
      <c r="A66" s="12">
        <v>44583</v>
      </c>
      <c r="B66" s="1">
        <v>0.20159999999999911</v>
      </c>
      <c r="N66" s="1">
        <v>0.33919999999999817</v>
      </c>
      <c r="Q66" s="1">
        <v>0.12159999999999904</v>
      </c>
    </row>
    <row r="67" spans="1:17" ht="15" thickBot="1" x14ac:dyDescent="0.35">
      <c r="A67" s="12">
        <v>44584</v>
      </c>
      <c r="B67" s="1">
        <v>0.19519999999999982</v>
      </c>
      <c r="N67" s="1">
        <v>0.37120000000000175</v>
      </c>
      <c r="Q67" s="1">
        <v>2.5600000000000733E-2</v>
      </c>
    </row>
    <row r="68" spans="1:17" ht="15" thickBot="1" x14ac:dyDescent="0.35">
      <c r="A68" s="12">
        <v>44585</v>
      </c>
      <c r="B68" s="1">
        <v>17.1008</v>
      </c>
      <c r="N68" s="1">
        <v>15.363199999999999</v>
      </c>
      <c r="Q68" s="1">
        <v>14.553599999999999</v>
      </c>
    </row>
  </sheetData>
  <mergeCells count="10">
    <mergeCell ref="Q2:S2"/>
    <mergeCell ref="T2:V2"/>
    <mergeCell ref="W2:Y2"/>
    <mergeCell ref="Z2:AB2"/>
    <mergeCell ref="AC2:AE2"/>
    <mergeCell ref="B2:D2"/>
    <mergeCell ref="E2:G2"/>
    <mergeCell ref="H2:J2"/>
    <mergeCell ref="K2:M2"/>
    <mergeCell ref="N2:P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A1:E41"/>
  <sheetViews>
    <sheetView tabSelected="1" topLeftCell="A19" workbookViewId="0">
      <selection activeCell="D43" sqref="D43"/>
    </sheetView>
  </sheetViews>
  <sheetFormatPr baseColWidth="10" defaultColWidth="11.44140625" defaultRowHeight="14.4" x14ac:dyDescent="0.3"/>
  <cols>
    <col min="1" max="2" width="11.44140625" style="6"/>
    <col min="3" max="3" width="15.88671875" style="6" customWidth="1"/>
    <col min="4" max="4" width="15.109375" style="6" customWidth="1"/>
    <col min="5" max="5" width="11.44140625" style="6"/>
    <col min="6" max="6" width="15.33203125" style="6" customWidth="1"/>
    <col min="7" max="16384" width="11.44140625" style="6"/>
  </cols>
  <sheetData>
    <row r="1" spans="1:5" ht="43.8" thickBot="1" x14ac:dyDescent="0.35">
      <c r="A1" s="22" t="s">
        <v>18</v>
      </c>
      <c r="B1" s="31" t="s">
        <v>16</v>
      </c>
      <c r="C1" s="22" t="s">
        <v>13</v>
      </c>
      <c r="D1" s="33" t="s">
        <v>14</v>
      </c>
      <c r="E1" s="24" t="s">
        <v>15</v>
      </c>
    </row>
    <row r="2" spans="1:5" ht="15" thickBot="1" x14ac:dyDescent="0.35">
      <c r="A2" s="35">
        <f>[3]Energie!B4</f>
        <v>45658</v>
      </c>
      <c r="B2" s="32">
        <f>[3]Energie!C4</f>
        <v>11077.9</v>
      </c>
      <c r="C2" s="20">
        <f>[3]Energie!D4</f>
        <v>163699.99999999889</v>
      </c>
      <c r="D2" s="34">
        <f>[3]Energie!E4</f>
        <v>53174</v>
      </c>
      <c r="E2" s="25">
        <f>[3]Energie!F4</f>
        <v>3.0785722345506996</v>
      </c>
    </row>
    <row r="3" spans="1:5" ht="15" thickBot="1" x14ac:dyDescent="0.35">
      <c r="A3" s="35">
        <f>[3]Energie!B5</f>
        <v>45659</v>
      </c>
      <c r="B3" s="32">
        <f>[3]Energie!C5</f>
        <v>11236.4</v>
      </c>
      <c r="C3" s="20">
        <f>[3]Energie!D5</f>
        <v>158500</v>
      </c>
      <c r="D3" s="34">
        <f>[3]Energie!E5</f>
        <v>53766</v>
      </c>
      <c r="E3" s="25">
        <f>[3]Energie!F5</f>
        <v>2.947959677119369</v>
      </c>
    </row>
    <row r="4" spans="1:5" ht="15" thickBot="1" x14ac:dyDescent="0.35">
      <c r="A4" s="35">
        <f>[3]Energie!B6</f>
        <v>45660</v>
      </c>
      <c r="B4" s="32">
        <f>[3]Energie!C6</f>
        <v>11380.2</v>
      </c>
      <c r="C4" s="20">
        <f>[3]Energie!D6</f>
        <v>143800.00000000111</v>
      </c>
      <c r="D4" s="34">
        <f>[3]Energie!E6</f>
        <v>48641</v>
      </c>
      <c r="E4" s="25">
        <f>[3]Energie!F6</f>
        <v>2.9563536933862609</v>
      </c>
    </row>
    <row r="5" spans="1:5" ht="15" thickBot="1" x14ac:dyDescent="0.35">
      <c r="A5" s="35">
        <f>[3]Energie!B7</f>
        <v>45661</v>
      </c>
      <c r="B5" s="32">
        <f>[3]Energie!C7</f>
        <v>11525</v>
      </c>
      <c r="C5" s="20">
        <f>[3]Energie!D7</f>
        <v>144799.99999999927</v>
      </c>
      <c r="D5" s="34">
        <f>[3]Energie!E7</f>
        <v>47464</v>
      </c>
      <c r="E5" s="25">
        <f>[3]Energie!F7</f>
        <v>3.0507331872576957</v>
      </c>
    </row>
    <row r="6" spans="1:5" ht="15" thickBot="1" x14ac:dyDescent="0.35">
      <c r="A6" s="35">
        <f>[3]Energie!B8</f>
        <v>45662</v>
      </c>
      <c r="B6" s="32">
        <f>[3]Energie!C8</f>
        <v>11694</v>
      </c>
      <c r="C6" s="20">
        <f>[3]Energie!D8</f>
        <v>169000</v>
      </c>
      <c r="D6" s="34">
        <f>[3]Energie!E8</f>
        <v>57975</v>
      </c>
      <c r="E6" s="25">
        <f>[3]Energie!F8</f>
        <v>2.9150495903406641</v>
      </c>
    </row>
    <row r="7" spans="1:5" ht="15" thickBot="1" x14ac:dyDescent="0.35">
      <c r="A7" s="35">
        <f>[3]Energie!B9</f>
        <v>45663</v>
      </c>
      <c r="B7" s="32">
        <f>[3]Energie!C9</f>
        <v>11862.8</v>
      </c>
      <c r="C7" s="20">
        <f>[3]Energie!D9</f>
        <v>168799.99999999927</v>
      </c>
      <c r="D7" s="34">
        <f>[3]Energie!E9</f>
        <v>58341</v>
      </c>
      <c r="E7" s="25">
        <f>[3]Energie!F9</f>
        <v>2.8933340189574959</v>
      </c>
    </row>
    <row r="8" spans="1:5" ht="15" thickBot="1" x14ac:dyDescent="0.35">
      <c r="A8" s="35">
        <f>[3]Energie!B10</f>
        <v>45664</v>
      </c>
      <c r="B8" s="32">
        <f>[3]Energie!C10</f>
        <v>12009.8</v>
      </c>
      <c r="C8" s="20">
        <f>[3]Energie!D10</f>
        <v>147000</v>
      </c>
      <c r="D8" s="34">
        <f>[3]Energie!E10</f>
        <v>52934</v>
      </c>
      <c r="E8" s="25">
        <f>[3]Energie!F10</f>
        <v>2.7770431102882833</v>
      </c>
    </row>
    <row r="9" spans="1:5" ht="15" thickBot="1" x14ac:dyDescent="0.35">
      <c r="A9" s="35">
        <f>[3]Energie!B11</f>
        <v>45665</v>
      </c>
      <c r="B9" s="32">
        <f>[3]Energie!C11</f>
        <v>12183</v>
      </c>
      <c r="C9" s="20">
        <f>[3]Energie!D11</f>
        <v>173200.00000000073</v>
      </c>
      <c r="D9" s="34">
        <f>[3]Energie!E11</f>
        <v>50448</v>
      </c>
      <c r="E9" s="25">
        <f>[3]Energie!F11</f>
        <v>3.4332381858547558</v>
      </c>
    </row>
    <row r="10" spans="1:5" ht="15" thickBot="1" x14ac:dyDescent="0.35">
      <c r="A10" s="35">
        <f>[3]Energie!B12</f>
        <v>45666</v>
      </c>
      <c r="B10" s="32">
        <f>[3]Energie!C12</f>
        <v>12354.3</v>
      </c>
      <c r="C10" s="20">
        <f>[3]Energie!D12</f>
        <v>171299.99999999927</v>
      </c>
      <c r="D10" s="34">
        <f>[3]Energie!E12</f>
        <v>65465</v>
      </c>
      <c r="E10" s="25">
        <f>[3]Energie!F12</f>
        <v>2.6166653937218252</v>
      </c>
    </row>
    <row r="11" spans="1:5" ht="15" thickBot="1" x14ac:dyDescent="0.35">
      <c r="A11" s="35">
        <f>[3]Energie!B13</f>
        <v>45667</v>
      </c>
      <c r="B11" s="32">
        <f>[3]Energie!C13</f>
        <v>12526.7</v>
      </c>
      <c r="C11" s="20">
        <f>[3]Energie!D13</f>
        <v>172400.00000000146</v>
      </c>
      <c r="D11" s="34">
        <f>[3]Energie!E13</f>
        <v>58423</v>
      </c>
      <c r="E11" s="25">
        <f>[3]Energie!F13</f>
        <v>2.9508926279034191</v>
      </c>
    </row>
    <row r="12" spans="1:5" ht="15" thickBot="1" x14ac:dyDescent="0.35">
      <c r="A12" s="35">
        <f>[3]Energie!B14</f>
        <v>45668</v>
      </c>
      <c r="B12" s="32">
        <f>[3]Energie!C14</f>
        <v>12693.5</v>
      </c>
      <c r="C12" s="20">
        <f>[3]Energie!D14</f>
        <v>166799.99999999927</v>
      </c>
      <c r="D12" s="34">
        <f>[3]Energie!E14</f>
        <v>56419</v>
      </c>
      <c r="E12" s="25">
        <f>[3]Energie!F14</f>
        <v>2.9564508410287185</v>
      </c>
    </row>
    <row r="13" spans="1:5" ht="15" thickBot="1" x14ac:dyDescent="0.35">
      <c r="A13" s="35">
        <f>[3]Energie!B15</f>
        <v>45669</v>
      </c>
      <c r="B13" s="32">
        <f>[3]Energie!C15</f>
        <v>12864.4</v>
      </c>
      <c r="C13" s="20">
        <f>[3]Energie!D15</f>
        <v>170899.99999999965</v>
      </c>
      <c r="D13" s="34">
        <f>[3]Energie!E15</f>
        <v>58678</v>
      </c>
      <c r="E13" s="25">
        <f>[3]Energie!F15</f>
        <v>2.9125055387027445</v>
      </c>
    </row>
    <row r="14" spans="1:5" ht="15" thickBot="1" x14ac:dyDescent="0.35">
      <c r="A14" s="35">
        <f>[3]Energie!B16</f>
        <v>45670</v>
      </c>
      <c r="B14" s="32">
        <f>[3]Energie!C16</f>
        <v>13037.4</v>
      </c>
      <c r="C14" s="20">
        <f>[3]Energie!D16</f>
        <v>173000</v>
      </c>
      <c r="D14" s="34">
        <f>[3]Energie!E16</f>
        <v>58205</v>
      </c>
      <c r="E14" s="25">
        <f>[3]Energie!F16</f>
        <v>2.9722532428485526</v>
      </c>
    </row>
    <row r="15" spans="1:5" ht="15" thickBot="1" x14ac:dyDescent="0.35">
      <c r="A15" s="35">
        <f>[3]Energie!B17</f>
        <v>45671</v>
      </c>
      <c r="B15" s="32">
        <f>[3]Energie!C17</f>
        <v>13208.3</v>
      </c>
      <c r="C15" s="20">
        <f>[3]Energie!D17</f>
        <v>170899.99999999965</v>
      </c>
      <c r="D15" s="34">
        <f>[3]Energie!E17</f>
        <v>57968</v>
      </c>
      <c r="E15" s="25">
        <f>[3]Energie!F17</f>
        <v>2.9481783052718682</v>
      </c>
    </row>
    <row r="16" spans="1:5" ht="15" thickBot="1" x14ac:dyDescent="0.35">
      <c r="A16" s="35">
        <f>[3]Energie!B18</f>
        <v>45672</v>
      </c>
      <c r="B16" s="32">
        <f>[3]Energie!C18</f>
        <v>13371.1</v>
      </c>
      <c r="C16" s="20">
        <f>[3]Energie!D18</f>
        <v>162800.00000000111</v>
      </c>
      <c r="D16" s="34">
        <f>[3]Energie!E18</f>
        <v>54239</v>
      </c>
      <c r="E16" s="25">
        <f>[3]Energie!F18</f>
        <v>3.0015302642010564</v>
      </c>
    </row>
    <row r="17" spans="1:5" ht="15" thickBot="1" x14ac:dyDescent="0.35">
      <c r="A17" s="35">
        <f>[3]Energie!B19</f>
        <v>45673</v>
      </c>
      <c r="B17" s="32">
        <f>[3]Energie!C19</f>
        <v>13524.3</v>
      </c>
      <c r="C17" s="20">
        <f>[3]Energie!D19</f>
        <v>153199.99999999889</v>
      </c>
      <c r="D17" s="34">
        <f>[3]Energie!E19</f>
        <v>66973</v>
      </c>
      <c r="E17" s="25">
        <f>[3]Energie!F19</f>
        <v>2.2874889880996654</v>
      </c>
    </row>
    <row r="18" spans="1:5" ht="15" thickBot="1" x14ac:dyDescent="0.35">
      <c r="A18" s="35">
        <f>[3]Energie!B20</f>
        <v>45674</v>
      </c>
      <c r="B18" s="32">
        <f>[3]Energie!C20</f>
        <v>13741.5</v>
      </c>
      <c r="C18" s="20">
        <f>[3]Energie!D20</f>
        <v>217200.00000000073</v>
      </c>
      <c r="D18" s="34">
        <f>[3]Energie!E20</f>
        <v>68507</v>
      </c>
      <c r="E18" s="25">
        <f>[3]Energie!F20</f>
        <v>3.1704789291605344</v>
      </c>
    </row>
    <row r="19" spans="1:5" ht="15" thickBot="1" x14ac:dyDescent="0.35">
      <c r="A19" s="35">
        <f>[3]Energie!B21</f>
        <v>45675</v>
      </c>
      <c r="B19" s="32">
        <f>[3]Energie!C21</f>
        <v>13949.7</v>
      </c>
      <c r="C19" s="20">
        <f>[3]Energie!D21</f>
        <v>208200.00000000073</v>
      </c>
      <c r="D19" s="34">
        <f>[3]Energie!E21</f>
        <v>62883</v>
      </c>
      <c r="E19" s="25">
        <f>[3]Energie!F21</f>
        <v>3.3109107389914718</v>
      </c>
    </row>
    <row r="20" spans="1:5" ht="15" thickBot="1" x14ac:dyDescent="0.35">
      <c r="A20" s="35">
        <f>[3]Energie!B22</f>
        <v>45676</v>
      </c>
      <c r="B20" s="32">
        <f>[3]Energie!C22</f>
        <v>14095.6</v>
      </c>
      <c r="C20" s="20">
        <f>[3]Energie!D22</f>
        <v>145899.99999999965</v>
      </c>
      <c r="D20" s="34">
        <f>[3]Energie!E22</f>
        <v>49626</v>
      </c>
      <c r="E20" s="25">
        <f>[3]Energie!F22</f>
        <v>2.9399911336799187</v>
      </c>
    </row>
    <row r="21" spans="1:5" ht="15" thickBot="1" x14ac:dyDescent="0.35">
      <c r="A21" s="35">
        <f>[3]Energie!B23</f>
        <v>45677</v>
      </c>
      <c r="B21" s="32">
        <f>[3]Energie!C23</f>
        <v>14266.4</v>
      </c>
      <c r="C21" s="20">
        <f>[3]Energie!D23</f>
        <v>170799.99999999927</v>
      </c>
      <c r="D21" s="34">
        <f>[3]Energie!E23</f>
        <v>58465</v>
      </c>
      <c r="E21" s="25">
        <f>[3]Energie!F23</f>
        <v>2.9214059693833794</v>
      </c>
    </row>
    <row r="22" spans="1:5" ht="15" thickBot="1" x14ac:dyDescent="0.35">
      <c r="A22" s="35">
        <f>[3]Energie!B24</f>
        <v>45678</v>
      </c>
      <c r="B22" s="32">
        <f>[3]Energie!C24</f>
        <v>14436.9</v>
      </c>
      <c r="C22" s="20">
        <f>[3]Energie!D24</f>
        <v>170500</v>
      </c>
      <c r="D22" s="34">
        <f>[3]Energie!E24</f>
        <v>58549</v>
      </c>
      <c r="E22" s="25">
        <f>[3]Energie!F24</f>
        <v>2.9120907274248919</v>
      </c>
    </row>
    <row r="23" spans="1:5" ht="15" thickBot="1" x14ac:dyDescent="0.35">
      <c r="A23" s="35">
        <f>[3]Energie!B25</f>
        <v>45679</v>
      </c>
      <c r="B23" s="32">
        <f>[3]Energie!C25</f>
        <v>14620.7</v>
      </c>
      <c r="C23" s="20">
        <f>[3]Energie!D25</f>
        <v>183800.00000000111</v>
      </c>
      <c r="D23" s="34">
        <f>[3]Energie!E25</f>
        <v>59980</v>
      </c>
      <c r="E23" s="25">
        <f>[3]Energie!F25</f>
        <v>3.0643547849283279</v>
      </c>
    </row>
    <row r="24" spans="1:5" ht="15" thickBot="1" x14ac:dyDescent="0.35">
      <c r="A24" s="35">
        <f>[3]Energie!B26</f>
        <v>45680</v>
      </c>
      <c r="B24" s="32">
        <f>[3]Energie!C26</f>
        <v>14821.6</v>
      </c>
      <c r="C24" s="20">
        <f>[3]Energie!D26</f>
        <v>200899.99999999965</v>
      </c>
      <c r="D24" s="34">
        <f>[3]Energie!E26</f>
        <v>66594</v>
      </c>
      <c r="E24" s="25">
        <f>[3]Energie!F26</f>
        <v>3.0167882992461732</v>
      </c>
    </row>
    <row r="25" spans="1:5" ht="15" thickBot="1" x14ac:dyDescent="0.35">
      <c r="A25" s="35">
        <f>[3]Energie!B27</f>
        <v>45681</v>
      </c>
      <c r="B25" s="32">
        <f>[3]Energie!C27</f>
        <v>15037.9</v>
      </c>
      <c r="C25" s="20">
        <f>[3]Energie!D27</f>
        <v>216299.99999999927</v>
      </c>
      <c r="D25" s="34">
        <f>[3]Energie!E27</f>
        <v>70950</v>
      </c>
      <c r="E25" s="25">
        <f>[3]Energie!F27</f>
        <v>3.048625792811829</v>
      </c>
    </row>
    <row r="26" spans="1:5" ht="15" thickBot="1" x14ac:dyDescent="0.35">
      <c r="A26" s="35">
        <f>[3]Energie!B28</f>
        <v>45682</v>
      </c>
      <c r="B26" s="32">
        <f>[3]Energie!C28</f>
        <v>15273.7</v>
      </c>
      <c r="C26" s="20">
        <f>[3]Energie!D28</f>
        <v>235800.00000000111</v>
      </c>
      <c r="D26" s="34">
        <f>[3]Energie!E28</f>
        <v>78568</v>
      </c>
      <c r="E26" s="25">
        <f>[3]Energie!F28</f>
        <v>3.0012218714998613</v>
      </c>
    </row>
    <row r="27" spans="1:5" ht="15" thickBot="1" x14ac:dyDescent="0.35">
      <c r="A27" s="35">
        <f>[3]Energie!B29</f>
        <v>45683</v>
      </c>
      <c r="B27" s="32">
        <f>[3]Energie!C29</f>
        <v>15484.1</v>
      </c>
      <c r="C27" s="20">
        <f>[3]Energie!D29</f>
        <v>210399.99999999965</v>
      </c>
      <c r="D27" s="34">
        <f>[3]Energie!E29</f>
        <v>71467</v>
      </c>
      <c r="E27" s="25">
        <f>[3]Energie!F29</f>
        <v>2.9440161193277969</v>
      </c>
    </row>
    <row r="28" spans="1:5" ht="15" thickBot="1" x14ac:dyDescent="0.35">
      <c r="A28" s="35">
        <f>[3]Energie!B30</f>
        <v>45684</v>
      </c>
      <c r="B28" s="32">
        <f>[3]Energie!C30</f>
        <v>15695.8</v>
      </c>
      <c r="C28" s="20">
        <f>[3]Energie!D30</f>
        <v>211699.99999999889</v>
      </c>
      <c r="D28" s="34">
        <f>[3]Energie!E30</f>
        <v>71945</v>
      </c>
      <c r="E28" s="25">
        <f>[3]Energie!F30</f>
        <v>2.9425255403433024</v>
      </c>
    </row>
    <row r="29" spans="1:5" ht="15" thickBot="1" x14ac:dyDescent="0.35">
      <c r="A29" s="35">
        <f>[3]Energie!B31</f>
        <v>45685</v>
      </c>
      <c r="B29" s="32">
        <f>[3]Energie!C31</f>
        <v>15909.9</v>
      </c>
      <c r="C29" s="20">
        <f>[3]Energie!D31</f>
        <v>214100.00000000035</v>
      </c>
      <c r="D29" s="34">
        <f>[3]Energie!E31</f>
        <v>69243</v>
      </c>
      <c r="E29" s="25">
        <f>[3]Energie!F31</f>
        <v>3.0920093005791252</v>
      </c>
    </row>
    <row r="30" spans="1:5" ht="15" thickBot="1" x14ac:dyDescent="0.35">
      <c r="A30" s="35">
        <f>[3]Energie!B32</f>
        <v>45686</v>
      </c>
      <c r="B30" s="32">
        <f>[3]Energie!C32</f>
        <v>16136.6</v>
      </c>
      <c r="C30" s="20">
        <f>[3]Energie!D32</f>
        <v>226700.00000000073</v>
      </c>
      <c r="D30" s="34">
        <f>[3]Energie!E32</f>
        <v>76346</v>
      </c>
      <c r="E30" s="25">
        <f>[3]Energie!F32</f>
        <v>2.9693762607078398</v>
      </c>
    </row>
    <row r="31" spans="1:5" ht="15" thickBot="1" x14ac:dyDescent="0.35">
      <c r="A31" s="35">
        <f>[3]Energie!B33</f>
        <v>45687</v>
      </c>
      <c r="B31" s="32">
        <f>[3]Energie!C33</f>
        <v>16351</v>
      </c>
      <c r="C31" s="20">
        <f>[3]Energie!D33</f>
        <v>214399.99999999965</v>
      </c>
      <c r="D31" s="34">
        <f>[3]Energie!E33</f>
        <v>71246</v>
      </c>
      <c r="E31" s="25">
        <f>[3]Energie!F33</f>
        <v>3.0092917497122595</v>
      </c>
    </row>
    <row r="32" spans="1:5" ht="15" thickBot="1" x14ac:dyDescent="0.35">
      <c r="A32" s="35">
        <f>[3]Energie!B34</f>
        <v>45688</v>
      </c>
      <c r="B32" s="32">
        <f>[3]Energie!C34</f>
        <v>16570.2</v>
      </c>
      <c r="C32" s="20">
        <f>[3]Energie!D34</f>
        <v>219200.00000000073</v>
      </c>
      <c r="D32" s="34">
        <f>[3]Energie!E34</f>
        <v>72868</v>
      </c>
      <c r="E32" s="25">
        <f>[3]Energie!F34</f>
        <v>3.0081791732996752</v>
      </c>
    </row>
    <row r="33" spans="1:5" ht="15" thickBot="1" x14ac:dyDescent="0.35">
      <c r="A33" s="35">
        <f>[3]Energie!B35</f>
        <v>45689</v>
      </c>
      <c r="B33" s="32">
        <f>[3]Energie!C35</f>
        <v>16796.900000000001</v>
      </c>
      <c r="C33" s="20">
        <f>[3]Energie!D35</f>
        <v>226700.00000000073</v>
      </c>
      <c r="D33" s="34">
        <f>[3]Energie!E35</f>
        <v>71689</v>
      </c>
      <c r="E33" s="25">
        <f>[3]Energie!F35</f>
        <v>3.1622703622592132</v>
      </c>
    </row>
    <row r="34" spans="1:5" ht="15" thickBot="1" x14ac:dyDescent="0.35">
      <c r="A34" s="35">
        <f>[3]Energie!B36</f>
        <v>45690</v>
      </c>
      <c r="B34" s="32">
        <f>[3]Energie!C36</f>
        <v>16983.099999999999</v>
      </c>
      <c r="C34" s="20">
        <f>[3]Energie!D36</f>
        <v>186199.99999999709</v>
      </c>
      <c r="D34" s="34">
        <f>[3]Energie!E36</f>
        <v>63773</v>
      </c>
      <c r="E34" s="25">
        <f>[3]Energie!F36</f>
        <v>2.9197309206089894</v>
      </c>
    </row>
    <row r="35" spans="1:5" ht="15" thickBot="1" x14ac:dyDescent="0.35">
      <c r="A35" s="35">
        <f>[3]Energie!B37</f>
        <v>45691</v>
      </c>
      <c r="B35" s="32">
        <f>[3]Energie!C37</f>
        <v>0</v>
      </c>
      <c r="C35" s="20">
        <f>[3]Energie!D37</f>
        <v>-16983100</v>
      </c>
      <c r="D35" s="34">
        <f>[3]Energie!E37</f>
        <v>-5867802</v>
      </c>
      <c r="E35" s="25">
        <f>[3]Energie!F37</f>
        <v>2.8942864806958379</v>
      </c>
    </row>
    <row r="36" spans="1:5" ht="15" thickBot="1" x14ac:dyDescent="0.35">
      <c r="A36" s="35">
        <f>[3]Energie!B38</f>
        <v>45692</v>
      </c>
      <c r="B36" s="32">
        <f>[3]Energie!C38</f>
        <v>17411.400000000001</v>
      </c>
      <c r="C36" s="20">
        <f>[3]Energie!D38</f>
        <v>210000</v>
      </c>
      <c r="D36" s="34">
        <f>[3]Energie!E38</f>
        <v>68826</v>
      </c>
      <c r="E36" s="25">
        <f>[3]Energie!F38</f>
        <v>3.0511725220120303</v>
      </c>
    </row>
    <row r="37" spans="1:5" ht="15" thickBot="1" x14ac:dyDescent="0.35">
      <c r="A37" s="35">
        <f>[3]Energie!B39</f>
        <v>45693</v>
      </c>
      <c r="B37" s="32">
        <f>[3]Energie!C39</f>
        <v>17610.2</v>
      </c>
      <c r="C37" s="20">
        <f>[3]Energie!D39</f>
        <v>198799.99999999927</v>
      </c>
      <c r="D37" s="34">
        <f>[3]Energie!E39</f>
        <v>66010</v>
      </c>
      <c r="E37" s="25">
        <f>[3]Energie!F39</f>
        <v>3.0116648992576773</v>
      </c>
    </row>
    <row r="38" spans="1:5" ht="15" thickBot="1" x14ac:dyDescent="0.35">
      <c r="A38" s="35">
        <f>[3]Energie!B40</f>
        <v>45694</v>
      </c>
      <c r="B38" s="32">
        <f>[3]Energie!C40</f>
        <v>17775.7</v>
      </c>
      <c r="C38" s="20">
        <f>[3]Energie!D40</f>
        <v>165500</v>
      </c>
      <c r="D38" s="34">
        <f>[3]Energie!E40</f>
        <v>52915</v>
      </c>
      <c r="E38" s="25">
        <f>[3]Energie!F40</f>
        <v>3.1276575640177642</v>
      </c>
    </row>
    <row r="39" spans="1:5" ht="15" thickBot="1" x14ac:dyDescent="0.35">
      <c r="A39" s="35">
        <f>[3]Energie!B41</f>
        <v>45695</v>
      </c>
      <c r="B39" s="32">
        <f>[3]Energie!C41</f>
        <v>17962.900000000001</v>
      </c>
      <c r="C39" s="20">
        <f>[3]Energie!D41</f>
        <v>187200.00000000073</v>
      </c>
      <c r="D39" s="34">
        <f>[3]Energie!E41</f>
        <v>70336</v>
      </c>
      <c r="E39" s="25">
        <f>[3]Energie!F41</f>
        <v>2.661510464058245</v>
      </c>
    </row>
    <row r="40" spans="1:5" ht="15" thickBot="1" x14ac:dyDescent="0.35">
      <c r="A40" s="35">
        <f>[3]Energie!B42</f>
        <v>45696</v>
      </c>
      <c r="B40" s="32">
        <f>[3]Energie!C42</f>
        <v>18217.900000000001</v>
      </c>
      <c r="C40" s="20">
        <f>[3]Energie!D42</f>
        <v>255000</v>
      </c>
      <c r="D40" s="34">
        <f>[3]Energie!E42</f>
        <v>77269</v>
      </c>
      <c r="E40" s="25">
        <f>[3]Energie!F42</f>
        <v>3.3001591841488827</v>
      </c>
    </row>
    <row r="41" spans="1:5" x14ac:dyDescent="0.3">
      <c r="A41" s="35">
        <f>[3]Energie!B43</f>
        <v>45697</v>
      </c>
      <c r="B41" s="32">
        <f>[3]Energie!C43</f>
        <v>18459.5</v>
      </c>
      <c r="C41" s="20">
        <f>[3]Energie!D43</f>
        <v>241599.99999999854</v>
      </c>
      <c r="D41" s="34">
        <f>[3]Energie!E43</f>
        <v>81052</v>
      </c>
      <c r="E41" s="25">
        <f>[3]Energie!F43</f>
        <v>2.9808024478112638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79C5-2F6F-4A9E-8BF7-FA3B4C2C9A3D}">
  <dimension ref="A1:K63"/>
  <sheetViews>
    <sheetView topLeftCell="A55" workbookViewId="0">
      <selection activeCell="C85" sqref="C85"/>
    </sheetView>
  </sheetViews>
  <sheetFormatPr baseColWidth="10" defaultRowHeight="14.4" x14ac:dyDescent="0.3"/>
  <cols>
    <col min="2" max="2" width="35.6640625" customWidth="1"/>
    <col min="3" max="3" width="34.77734375" customWidth="1"/>
    <col min="4" max="4" width="43.6640625" customWidth="1"/>
    <col min="5" max="5" width="42.33203125" customWidth="1"/>
    <col min="6" max="6" width="46.6640625" customWidth="1"/>
    <col min="7" max="7" width="41.33203125" customWidth="1"/>
    <col min="8" max="8" width="34.77734375" customWidth="1"/>
    <col min="9" max="9" width="39.77734375" customWidth="1"/>
    <col min="10" max="10" width="45" customWidth="1"/>
    <col min="11" max="11" width="44.44140625" customWidth="1"/>
  </cols>
  <sheetData>
    <row r="1" spans="1:11" ht="18" customHeight="1" thickBot="1" x14ac:dyDescent="0.35">
      <c r="A1" s="36" t="s">
        <v>18</v>
      </c>
      <c r="B1" s="36" t="s">
        <v>28</v>
      </c>
      <c r="C1" s="36" t="s">
        <v>27</v>
      </c>
      <c r="D1" s="36" t="s">
        <v>26</v>
      </c>
      <c r="E1" s="36" t="s">
        <v>25</v>
      </c>
      <c r="F1" s="36" t="s">
        <v>24</v>
      </c>
      <c r="G1" s="36" t="s">
        <v>23</v>
      </c>
      <c r="H1" s="36" t="s">
        <v>22</v>
      </c>
      <c r="I1" s="36" t="s">
        <v>21</v>
      </c>
      <c r="J1" s="36" t="s">
        <v>19</v>
      </c>
      <c r="K1" s="36" t="s">
        <v>20</v>
      </c>
    </row>
    <row r="2" spans="1:11" x14ac:dyDescent="0.3">
      <c r="A2" s="37">
        <f>'Produits chimiques'!A4</f>
        <v>44521</v>
      </c>
      <c r="B2">
        <f>'Produits chimiques'!B4</f>
        <v>0</v>
      </c>
      <c r="C2">
        <f>'Produits chimiques'!E4</f>
        <v>0</v>
      </c>
      <c r="D2">
        <f>'Produits chimiques'!H4</f>
        <v>0</v>
      </c>
      <c r="E2">
        <f>'Produits chimiques'!K4</f>
        <v>0</v>
      </c>
      <c r="F2">
        <f>'Produits chimiques'!N4</f>
        <v>12.110161182116851</v>
      </c>
      <c r="G2">
        <f>'Produits chimiques'!Q4</f>
        <v>0.55046187191440366</v>
      </c>
      <c r="H2">
        <f>'Produits chimiques'!T4</f>
        <v>0.8807389950630703</v>
      </c>
      <c r="I2">
        <f>'Produits chimiques'!W4</f>
        <v>49.051313367622519</v>
      </c>
    </row>
    <row r="3" spans="1:11" x14ac:dyDescent="0.3">
      <c r="A3" s="37">
        <f>'Produits chimiques'!A5</f>
        <v>44522</v>
      </c>
      <c r="B3">
        <f>'Produits chimiques'!B5</f>
        <v>5.4961097847984482E-2</v>
      </c>
      <c r="C3">
        <f>'Produits chimiques'!E5</f>
        <v>0</v>
      </c>
      <c r="D3">
        <f>'Produits chimiques'!H5</f>
        <v>0</v>
      </c>
      <c r="E3">
        <f>'Produits chimiques'!K5</f>
        <v>0</v>
      </c>
      <c r="F3">
        <f>'Produits chimiques'!N5</f>
        <v>11.596791645913132</v>
      </c>
      <c r="G3">
        <f>'Produits chimiques'!Q5</f>
        <v>0</v>
      </c>
      <c r="H3">
        <f>'Produits chimiques'!T5</f>
        <v>0.87937756556686686</v>
      </c>
      <c r="I3">
        <f>'Produits chimiques'!W5</f>
        <v>-26.535905054703477</v>
      </c>
    </row>
    <row r="4" spans="1:11" x14ac:dyDescent="0.3">
      <c r="A4" s="37">
        <f>'Produits chimiques'!A6</f>
        <v>44523</v>
      </c>
      <c r="B4">
        <f>'Produits chimiques'!B6</f>
        <v>-0.17345583651785498</v>
      </c>
      <c r="C4">
        <f>'Produits chimiques'!E6</f>
        <v>0</v>
      </c>
      <c r="D4">
        <f>'Produits chimiques'!H6</f>
        <v>0</v>
      </c>
      <c r="E4">
        <f>'Produits chimiques'!K6</f>
        <v>0</v>
      </c>
      <c r="F4">
        <f>'Produits chimiques'!N6</f>
        <v>10.580806027590357</v>
      </c>
      <c r="G4">
        <f>'Produits chimiques'!Q6</f>
        <v>0.34691167303570997</v>
      </c>
      <c r="H4">
        <f>'Produits chimiques'!T6</f>
        <v>0.34691167303570997</v>
      </c>
      <c r="I4">
        <f>'Produits chimiques'!W6</f>
        <v>2.4798764127164787</v>
      </c>
    </row>
    <row r="5" spans="1:11" x14ac:dyDescent="0.3">
      <c r="A5" s="37">
        <f>'Produits chimiques'!A7</f>
        <v>44524</v>
      </c>
      <c r="B5">
        <f>'Produits chimiques'!B7</f>
        <v>-0.11563409037532021</v>
      </c>
      <c r="C5">
        <f>'Produits chimiques'!E7</f>
        <v>0</v>
      </c>
      <c r="D5">
        <f>'Produits chimiques'!H7</f>
        <v>0</v>
      </c>
      <c r="E5">
        <f>'Produits chimiques'!K7</f>
        <v>0</v>
      </c>
      <c r="F5">
        <f>'Produits chimiques'!N7</f>
        <v>9.6554465463349057</v>
      </c>
      <c r="G5">
        <f>'Produits chimiques'!Q7</f>
        <v>-0.11563409037525603</v>
      </c>
      <c r="H5">
        <f>'Produits chimiques'!T7</f>
        <v>0.34690227112583222</v>
      </c>
      <c r="I5">
        <f>'Produits chimiques'!W7</f>
        <v>2.601767033443549</v>
      </c>
    </row>
    <row r="6" spans="1:11" x14ac:dyDescent="0.3">
      <c r="A6" s="37">
        <f>'Produits chimiques'!A8</f>
        <v>44525</v>
      </c>
      <c r="B6">
        <f>'Produits chimiques'!B8</f>
        <v>-0.13129013067469372</v>
      </c>
      <c r="C6">
        <f>'Produits chimiques'!E8</f>
        <v>0</v>
      </c>
      <c r="D6">
        <f>'Produits chimiques'!H8</f>
        <v>0</v>
      </c>
      <c r="E6">
        <f>'Produits chimiques'!K8</f>
        <v>0</v>
      </c>
      <c r="F6">
        <f>'Produits chimiques'!N8</f>
        <v>14.17933411286849</v>
      </c>
      <c r="G6">
        <f>'Produits chimiques'!Q8</f>
        <v>0.13129013067469372</v>
      </c>
      <c r="H6">
        <f>'Produits chimiques'!T8</f>
        <v>0.39387039202415408</v>
      </c>
      <c r="I6">
        <f>'Produits chimiques'!W8</f>
        <v>2.461689950150781</v>
      </c>
    </row>
    <row r="7" spans="1:11" x14ac:dyDescent="0.3">
      <c r="A7" s="37">
        <f>'Produits chimiques'!A9</f>
        <v>44526</v>
      </c>
      <c r="B7">
        <f>'Produits chimiques'!B9</f>
        <v>0</v>
      </c>
      <c r="C7">
        <f>'Produits chimiques'!E9</f>
        <v>0</v>
      </c>
      <c r="D7">
        <f>'Produits chimiques'!H9</f>
        <v>0</v>
      </c>
      <c r="E7">
        <f>'Produits chimiques'!K9</f>
        <v>0</v>
      </c>
      <c r="F7">
        <f>'Produits chimiques'!N9</f>
        <v>11.564565888056437</v>
      </c>
      <c r="G7">
        <f>'Produits chimiques'!Q9</f>
        <v>0.39488761568975028</v>
      </c>
      <c r="H7">
        <f>'Produits chimiques'!T9</f>
        <v>0.22565006610839297</v>
      </c>
      <c r="I7">
        <f>'Produits chimiques'!W9</f>
        <v>2.0096959012781097</v>
      </c>
    </row>
    <row r="8" spans="1:11" x14ac:dyDescent="0.3">
      <c r="A8" s="37">
        <f>'Produits chimiques'!A10</f>
        <v>44527</v>
      </c>
      <c r="B8">
        <f>'Produits chimiques'!B10</f>
        <v>0</v>
      </c>
      <c r="C8">
        <f>'Produits chimiques'!E10</f>
        <v>0</v>
      </c>
      <c r="D8">
        <f>'Produits chimiques'!H10</f>
        <v>0</v>
      </c>
      <c r="E8">
        <f>'Produits chimiques'!K10</f>
        <v>0</v>
      </c>
      <c r="F8">
        <f>'Produits chimiques'!N10</f>
        <v>11.665132730586667</v>
      </c>
      <c r="G8">
        <f>'Produits chimiques'!Q10</f>
        <v>5.7748181834581191E-2</v>
      </c>
      <c r="H8">
        <f>'Produits chimiques'!T10</f>
        <v>0.17324454550377563</v>
      </c>
      <c r="I8">
        <f>'Produits chimiques'!W10</f>
        <v>3.112987927020725</v>
      </c>
    </row>
    <row r="9" spans="1:11" x14ac:dyDescent="0.3">
      <c r="A9" s="37">
        <f>'Produits chimiques'!A11</f>
        <v>44528</v>
      </c>
      <c r="B9">
        <f>'Produits chimiques'!B11</f>
        <v>-0.10897883426702019</v>
      </c>
      <c r="C9">
        <f>'Produits chimiques'!E11</f>
        <v>0</v>
      </c>
      <c r="D9">
        <f>'Produits chimiques'!H11</f>
        <v>0</v>
      </c>
      <c r="E9">
        <f>'Produits chimiques'!K11</f>
        <v>0</v>
      </c>
      <c r="F9">
        <f>'Produits chimiques'!N11</f>
        <v>8.1734125700273914</v>
      </c>
      <c r="G9">
        <f>'Produits chimiques'!Q11</f>
        <v>-0.10897883426702019</v>
      </c>
      <c r="H9">
        <f>'Produits chimiques'!T11</f>
        <v>5.4489417133510097E-2</v>
      </c>
      <c r="I9">
        <f>'Produits chimiques'!W11</f>
        <v>-42.322951964173214</v>
      </c>
    </row>
    <row r="10" spans="1:11" x14ac:dyDescent="0.3">
      <c r="A10" s="37">
        <f>'Produits chimiques'!A12</f>
        <v>44529</v>
      </c>
      <c r="B10">
        <f>'Produits chimiques'!B12</f>
        <v>0</v>
      </c>
      <c r="C10">
        <f>'Produits chimiques'!E12</f>
        <v>0</v>
      </c>
      <c r="D10">
        <f>'Produits chimiques'!H12</f>
        <v>0</v>
      </c>
      <c r="E10">
        <f>'Produits chimiques'!K12</f>
        <v>0</v>
      </c>
      <c r="F10">
        <f>'Produits chimiques'!N12</f>
        <v>19.216240822889059</v>
      </c>
      <c r="G10">
        <f>'Produits chimiques'!Q12</f>
        <v>0.55789086259997678</v>
      </c>
      <c r="H10">
        <f>'Produits chimiques'!T12</f>
        <v>0.68186660984444292</v>
      </c>
      <c r="I10">
        <f>'Produits chimiques'!W12</f>
        <v>4.3585223640625408</v>
      </c>
    </row>
    <row r="11" spans="1:11" x14ac:dyDescent="0.3">
      <c r="A11" s="37">
        <f>'Produits chimiques'!A13</f>
        <v>44530</v>
      </c>
      <c r="B11">
        <f>'Produits chimiques'!B13</f>
        <v>39.751552795031074</v>
      </c>
      <c r="C11">
        <f>'Produits chimiques'!E13</f>
        <v>0</v>
      </c>
      <c r="D11">
        <f>'Produits chimiques'!H13</f>
        <v>0</v>
      </c>
      <c r="E11">
        <f>'Produits chimiques'!K13</f>
        <v>0</v>
      </c>
      <c r="F11">
        <f>'Produits chimiques'!N13</f>
        <v>13.03034283462498</v>
      </c>
      <c r="G11">
        <f>'Produits chimiques'!Q13</f>
        <v>6.0047662832399921E-2</v>
      </c>
      <c r="H11">
        <f>'Produits chimiques'!T13</f>
        <v>0.42033363982659944</v>
      </c>
      <c r="I11">
        <f>'Produits chimiques'!W13</f>
        <v>1.1258936781069901</v>
      </c>
    </row>
    <row r="12" spans="1:11" x14ac:dyDescent="0.3">
      <c r="A12" s="37">
        <f>'Produits chimiques'!A14</f>
        <v>44531</v>
      </c>
      <c r="B12">
        <f>'Produits chimiques'!B14</f>
        <v>0</v>
      </c>
      <c r="C12">
        <f>'Produits chimiques'!E14</f>
        <v>0</v>
      </c>
      <c r="D12">
        <f>'Produits chimiques'!H14</f>
        <v>0</v>
      </c>
      <c r="E12">
        <f>'Produits chimiques'!K14</f>
        <v>0</v>
      </c>
      <c r="F12">
        <f>'Produits chimiques'!N14</f>
        <v>12.640835394339101</v>
      </c>
      <c r="G12">
        <f>'Produits chimiques'!Q14</f>
        <v>0.21984061555372986</v>
      </c>
      <c r="H12">
        <f>'Produits chimiques'!T14</f>
        <v>0.43968123110745971</v>
      </c>
      <c r="I12">
        <f>'Produits chimiques'!W14</f>
        <v>4.0189612530915086</v>
      </c>
    </row>
    <row r="13" spans="1:11" x14ac:dyDescent="0.3">
      <c r="A13" s="37">
        <f>'Produits chimiques'!A15</f>
        <v>44532</v>
      </c>
      <c r="B13">
        <f>'Produits chimiques'!B15</f>
        <v>5.464387561687211E-2</v>
      </c>
      <c r="C13">
        <f>'Produits chimiques'!E15</f>
        <v>0</v>
      </c>
      <c r="D13">
        <f>'Produits chimiques'!H15</f>
        <v>0</v>
      </c>
      <c r="E13">
        <f>'Produits chimiques'!K15</f>
        <v>0</v>
      </c>
      <c r="F13">
        <f>'Produits chimiques'!N15</f>
        <v>11.529857755161276</v>
      </c>
      <c r="G13">
        <f>'Produits chimiques'!Q15</f>
        <v>5.464387561687211E-2</v>
      </c>
      <c r="H13">
        <f>'Produits chimiques'!T15</f>
        <v>0.2732193780843909</v>
      </c>
      <c r="I13">
        <f>'Produits chimiques'!W15</f>
        <v>2.7663462031044386</v>
      </c>
    </row>
    <row r="14" spans="1:11" x14ac:dyDescent="0.3">
      <c r="A14" s="37">
        <f>'Produits chimiques'!A16</f>
        <v>44533</v>
      </c>
      <c r="B14">
        <f>'Produits chimiques'!B16</f>
        <v>5.9318577837089825E-2</v>
      </c>
      <c r="C14">
        <f>'Produits chimiques'!E16</f>
        <v>0</v>
      </c>
      <c r="D14">
        <f>'Produits chimiques'!H16</f>
        <v>0</v>
      </c>
      <c r="E14">
        <f>'Produits chimiques'!K16</f>
        <v>0</v>
      </c>
      <c r="F14">
        <f>'Produits chimiques'!N16</f>
        <v>11.745078411745068</v>
      </c>
      <c r="G14">
        <f>'Produits chimiques'!Q16</f>
        <v>0.47454862269675152</v>
      </c>
      <c r="H14">
        <f>'Produits chimiques'!T16</f>
        <v>0.35591146702257187</v>
      </c>
      <c r="I14">
        <f>'Produits chimiques'!W16</f>
        <v>5.5333110888666726</v>
      </c>
    </row>
    <row r="15" spans="1:11" x14ac:dyDescent="0.3">
      <c r="A15" s="37">
        <f>'Produits chimiques'!A17</f>
        <v>44534</v>
      </c>
      <c r="B15">
        <f>'Produits chimiques'!B17</f>
        <v>5.5962644934500053E-2</v>
      </c>
      <c r="C15">
        <f>'Produits chimiques'!E17</f>
        <v>0</v>
      </c>
      <c r="D15">
        <f>'Produits chimiques'!H17</f>
        <v>0</v>
      </c>
      <c r="E15">
        <f>'Produits chimiques'!K17</f>
        <v>0</v>
      </c>
      <c r="F15">
        <f>'Produits chimiques'!N17</f>
        <v>14.382399748168114</v>
      </c>
      <c r="G15">
        <f>'Produits chimiques'!Q17</f>
        <v>0.27981322467256242</v>
      </c>
      <c r="H15">
        <f>'Produits chimiques'!T17</f>
        <v>0.55962644934506267</v>
      </c>
      <c r="I15">
        <f>'Produits chimiques'!W17</f>
        <v>0.31478987775659384</v>
      </c>
    </row>
    <row r="16" spans="1:11" x14ac:dyDescent="0.3">
      <c r="A16" s="37">
        <f>'Produits chimiques'!A18</f>
        <v>44535</v>
      </c>
      <c r="B16">
        <f>'Produits chimiques'!B18</f>
        <v>5.8064633194818596E-2</v>
      </c>
      <c r="C16">
        <f>'Produits chimiques'!E18</f>
        <v>0</v>
      </c>
      <c r="D16">
        <f>'Produits chimiques'!H18</f>
        <v>0</v>
      </c>
      <c r="E16">
        <f>'Produits chimiques'!K18</f>
        <v>0</v>
      </c>
      <c r="F16">
        <f>'Produits chimiques'!N18</f>
        <v>12.483896136887369</v>
      </c>
      <c r="G16">
        <f>'Produits chimiques'!Q18</f>
        <v>0.52258169875339955</v>
      </c>
      <c r="H16">
        <f>'Produits chimiques'!T18</f>
        <v>1.2193572970913193</v>
      </c>
      <c r="I16">
        <f>'Produits chimiques'!W18</f>
        <v>2.7217796810074115</v>
      </c>
    </row>
    <row r="17" spans="1:9" x14ac:dyDescent="0.3">
      <c r="A17" s="37">
        <f>'Produits chimiques'!A19</f>
        <v>44536</v>
      </c>
      <c r="B17">
        <f>'Produits chimiques'!B19</f>
        <v>0.13959473902333516</v>
      </c>
      <c r="C17">
        <f>'Produits chimiques'!E19</f>
        <v>0</v>
      </c>
      <c r="D17">
        <f>'Produits chimiques'!H19</f>
        <v>0</v>
      </c>
      <c r="E17">
        <f>'Produits chimiques'!K19</f>
        <v>0</v>
      </c>
      <c r="F17">
        <f>'Produits chimiques'!N19</f>
        <v>17.728531855955701</v>
      </c>
      <c r="G17">
        <f>'Produits chimiques'!Q19</f>
        <v>0.13959473902329644</v>
      </c>
      <c r="H17">
        <f>'Produits chimiques'!T19</f>
        <v>0.76777106462799483</v>
      </c>
      <c r="I17">
        <f>'Produits chimiques'!W19</f>
        <v>3.4026217636922933</v>
      </c>
    </row>
    <row r="18" spans="1:9" x14ac:dyDescent="0.3">
      <c r="A18" s="37">
        <f>'Produits chimiques'!A20</f>
        <v>44537</v>
      </c>
      <c r="B18">
        <f>'Produits chimiques'!B20</f>
        <v>6.1089687297156414E-2</v>
      </c>
      <c r="C18">
        <f>'Produits chimiques'!E20</f>
        <v>0</v>
      </c>
      <c r="D18">
        <f>'Produits chimiques'!H20</f>
        <v>0</v>
      </c>
      <c r="E18">
        <f>'Produits chimiques'!K20</f>
        <v>0</v>
      </c>
      <c r="F18">
        <f>'Produits chimiques'!N20</f>
        <v>14.905883700507811</v>
      </c>
      <c r="G18">
        <f>'Produits chimiques'!Q20</f>
        <v>6.1089687297156414E-2</v>
      </c>
      <c r="H18">
        <f>'Produits chimiques'!T20</f>
        <v>0.85525562216029161</v>
      </c>
      <c r="I18">
        <f>'Produits chimiques'!W20</f>
        <v>3.8085601924325236</v>
      </c>
    </row>
    <row r="19" spans="1:9" x14ac:dyDescent="0.3">
      <c r="A19" s="37">
        <f>'Produits chimiques'!A21</f>
        <v>44538</v>
      </c>
      <c r="B19">
        <f>'Produits chimiques'!B21</f>
        <v>0</v>
      </c>
      <c r="C19">
        <f>'Produits chimiques'!E21</f>
        <v>0</v>
      </c>
      <c r="D19">
        <f>'Produits chimiques'!H21</f>
        <v>0</v>
      </c>
      <c r="E19">
        <f>'Produits chimiques'!K21</f>
        <v>0</v>
      </c>
      <c r="F19">
        <f>'Produits chimiques'!N21</f>
        <v>11.501858432381638</v>
      </c>
      <c r="G19">
        <f>'Produits chimiques'!Q21</f>
        <v>0.26140587346319061</v>
      </c>
      <c r="H19">
        <f>'Produits chimiques'!T21</f>
        <v>0.32675734182902449</v>
      </c>
      <c r="I19">
        <f>'Produits chimiques'!W21</f>
        <v>2.4813135645141196</v>
      </c>
    </row>
    <row r="20" spans="1:9" x14ac:dyDescent="0.3">
      <c r="A20" s="37">
        <f>'Produits chimiques'!A22</f>
        <v>44539</v>
      </c>
      <c r="B20">
        <f>'Produits chimiques'!B22</f>
        <v>0</v>
      </c>
      <c r="C20">
        <f>'Produits chimiques'!E22</f>
        <v>0</v>
      </c>
      <c r="D20">
        <f>'Produits chimiques'!H22</f>
        <v>0</v>
      </c>
      <c r="E20">
        <f>'Produits chimiques'!K22</f>
        <v>0</v>
      </c>
      <c r="F20">
        <f>'Produits chimiques'!N22</f>
        <v>14.649580203269998</v>
      </c>
      <c r="G20">
        <f>'Produits chimiques'!Q22</f>
        <v>0.2262483429076512</v>
      </c>
      <c r="H20">
        <f>'Produits chimiques'!T22</f>
        <v>0.79186920017676343</v>
      </c>
      <c r="I20">
        <f>'Produits chimiques'!W22</f>
        <v>-12.063632346442745</v>
      </c>
    </row>
    <row r="21" spans="1:9" x14ac:dyDescent="0.3">
      <c r="A21" s="37">
        <f>'Produits chimiques'!A23</f>
        <v>44540</v>
      </c>
      <c r="B21">
        <f>'Produits chimiques'!B23</f>
        <v>2.8163559873968094</v>
      </c>
      <c r="C21">
        <f>'Produits chimiques'!E23</f>
        <v>0</v>
      </c>
      <c r="D21">
        <f>'Produits chimiques'!H23</f>
        <v>0</v>
      </c>
      <c r="E21">
        <f>'Produits chimiques'!K23</f>
        <v>0</v>
      </c>
      <c r="F21">
        <f>'Produits chimiques'!N23</f>
        <v>12.786256182781504</v>
      </c>
      <c r="G21">
        <f>'Produits chimiques'!Q23</f>
        <v>0.28163559873971222</v>
      </c>
      <c r="H21">
        <f>'Produits chimiques'!T23</f>
        <v>1.8024678319339456</v>
      </c>
      <c r="I21">
        <f>'Produits chimiques'!W23</f>
        <v>3.0627871362940184</v>
      </c>
    </row>
    <row r="22" spans="1:9" x14ac:dyDescent="0.3">
      <c r="A22" s="37">
        <f>'Produits chimiques'!A24</f>
        <v>44541</v>
      </c>
      <c r="B22">
        <f>'Produits chimiques'!B24</f>
        <v>10.175426060237909</v>
      </c>
      <c r="C22">
        <f>'Produits chimiques'!E24</f>
        <v>0</v>
      </c>
      <c r="D22">
        <f>'Produits chimiques'!H24</f>
        <v>0</v>
      </c>
      <c r="E22">
        <f>'Produits chimiques'!K24</f>
        <v>0</v>
      </c>
      <c r="F22">
        <f>'Produits chimiques'!N24</f>
        <v>11.890385508592653</v>
      </c>
      <c r="G22">
        <f>'Produits chimiques'!Q24</f>
        <v>0.28582657472575362</v>
      </c>
      <c r="H22">
        <f>'Produits chimiques'!T24</f>
        <v>3.2012576369287906</v>
      </c>
      <c r="I22">
        <f>'Produits chimiques'!W24</f>
        <v>2.5188466897709816</v>
      </c>
    </row>
    <row r="23" spans="1:9" x14ac:dyDescent="0.3">
      <c r="A23" s="37">
        <f>'Produits chimiques'!A25</f>
        <v>44542</v>
      </c>
      <c r="B23">
        <f>'Produits chimiques'!B25</f>
        <v>0</v>
      </c>
      <c r="C23">
        <f>'Produits chimiques'!E25</f>
        <v>0</v>
      </c>
      <c r="D23">
        <f>'Produits chimiques'!H25</f>
        <v>0</v>
      </c>
      <c r="E23">
        <f>'Produits chimiques'!K25</f>
        <v>0</v>
      </c>
      <c r="F23">
        <f>'Produits chimiques'!N25</f>
        <v>13.363315130099588</v>
      </c>
      <c r="G23">
        <f>'Produits chimiques'!Q25</f>
        <v>0</v>
      </c>
      <c r="H23">
        <f>'Produits chimiques'!T25</f>
        <v>0.24186995710588172</v>
      </c>
      <c r="I23">
        <f>'Produits chimiques'!W25</f>
        <v>2.2958749834659238</v>
      </c>
    </row>
    <row r="24" spans="1:9" x14ac:dyDescent="0.3">
      <c r="A24" s="37">
        <f>'Produits chimiques'!A26</f>
        <v>44543</v>
      </c>
      <c r="B24">
        <f>'Produits chimiques'!B26</f>
        <v>0</v>
      </c>
      <c r="C24">
        <f>'Produits chimiques'!E26</f>
        <v>0</v>
      </c>
      <c r="D24">
        <f>'Produits chimiques'!H26</f>
        <v>0</v>
      </c>
      <c r="E24">
        <f>'Produits chimiques'!K26</f>
        <v>0</v>
      </c>
      <c r="F24">
        <f>'Produits chimiques'!N26</f>
        <v>7.6502529698474815</v>
      </c>
      <c r="G24">
        <f>'Produits chimiques'!Q26</f>
        <v>0.11860857317594974</v>
      </c>
      <c r="H24">
        <f>'Produits chimiques'!T26</f>
        <v>0</v>
      </c>
      <c r="I24">
        <f>'Produits chimiques'!W26</f>
        <v>2.5296984747678759</v>
      </c>
    </row>
    <row r="25" spans="1:9" x14ac:dyDescent="0.3">
      <c r="A25" s="37">
        <f>'Produits chimiques'!A27</f>
        <v>44544</v>
      </c>
      <c r="B25">
        <f>'Produits chimiques'!B27</f>
        <v>0</v>
      </c>
      <c r="C25">
        <f>'Produits chimiques'!E27</f>
        <v>0</v>
      </c>
      <c r="D25">
        <f>'Produits chimiques'!H27</f>
        <v>0</v>
      </c>
      <c r="E25">
        <f>'Produits chimiques'!K27</f>
        <v>0</v>
      </c>
      <c r="F25">
        <f>'Produits chimiques'!N27</f>
        <v>7.9260054733779057</v>
      </c>
      <c r="G25">
        <f>'Produits chimiques'!Q27</f>
        <v>0.11085322340387459</v>
      </c>
      <c r="H25">
        <f>'Produits chimiques'!T27</f>
        <v>0.11085322340390535</v>
      </c>
      <c r="I25">
        <f>'Produits chimiques'!W27</f>
        <v>3.3255967021166066</v>
      </c>
    </row>
    <row r="26" spans="1:9" x14ac:dyDescent="0.3">
      <c r="A26" s="37">
        <f>'Produits chimiques'!A28</f>
        <v>44545</v>
      </c>
      <c r="B26">
        <f>'Produits chimiques'!B28</f>
        <v>5.6307297073773951E-2</v>
      </c>
      <c r="C26">
        <f>'Produits chimiques'!E28</f>
        <v>0</v>
      </c>
      <c r="D26">
        <f>'Produits chimiques'!H28</f>
        <v>0</v>
      </c>
      <c r="E26">
        <f>'Produits chimiques'!K28</f>
        <v>0</v>
      </c>
      <c r="F26">
        <f>'Produits chimiques'!N28</f>
        <v>6.9821048371487322</v>
      </c>
      <c r="G26">
        <f>'Produits chimiques'!Q28</f>
        <v>5.6307297073773951E-2</v>
      </c>
      <c r="H26">
        <f>'Produits chimiques'!T28</f>
        <v>5.6307297073773951E-2</v>
      </c>
      <c r="I26">
        <f>'Produits chimiques'!W28</f>
        <v>2.7185866868434569</v>
      </c>
    </row>
    <row r="27" spans="1:9" x14ac:dyDescent="0.3">
      <c r="A27" s="37">
        <f>'Produits chimiques'!A29</f>
        <v>44546</v>
      </c>
      <c r="B27">
        <f>'Produits chimiques'!B29</f>
        <v>0</v>
      </c>
      <c r="C27">
        <f>'Produits chimiques'!E29</f>
        <v>0</v>
      </c>
      <c r="D27">
        <f>'Produits chimiques'!H29</f>
        <v>0</v>
      </c>
      <c r="E27">
        <f>'Produits chimiques'!K29</f>
        <v>0</v>
      </c>
      <c r="F27">
        <f>'Produits chimiques'!N29</f>
        <v>6.9662138627655867</v>
      </c>
      <c r="G27">
        <f>'Produits chimiques'!Q29</f>
        <v>0.11145942180426804</v>
      </c>
      <c r="H27">
        <f>'Produits chimiques'!T29</f>
        <v>0</v>
      </c>
      <c r="I27">
        <f>'Produits chimiques'!W29</f>
        <v>2.769070010449302</v>
      </c>
    </row>
    <row r="28" spans="1:9" x14ac:dyDescent="0.3">
      <c r="A28" s="37">
        <f>'Produits chimiques'!A30</f>
        <v>44547</v>
      </c>
      <c r="B28">
        <f>'Produits chimiques'!B30</f>
        <v>-5.6480223096875011E-2</v>
      </c>
      <c r="C28">
        <f>'Produits chimiques'!E30</f>
        <v>0</v>
      </c>
      <c r="D28">
        <f>'Produits chimiques'!H30</f>
        <v>0</v>
      </c>
      <c r="E28">
        <f>'Produits chimiques'!K30</f>
        <v>0</v>
      </c>
      <c r="F28">
        <f>'Produits chimiques'!N30</f>
        <v>6.9470674409163875</v>
      </c>
      <c r="G28">
        <f>'Produits chimiques'!Q30</f>
        <v>0</v>
      </c>
      <c r="H28">
        <f>'Produits chimiques'!T30</f>
        <v>0.22592089238753138</v>
      </c>
      <c r="I28">
        <f>'Produits chimiques'!W30</f>
        <v>1.2178548105265006</v>
      </c>
    </row>
    <row r="29" spans="1:9" x14ac:dyDescent="0.3">
      <c r="A29" s="37">
        <f>'Produits chimiques'!A31</f>
        <v>44548</v>
      </c>
      <c r="B29">
        <f>'Produits chimiques'!B31</f>
        <v>0</v>
      </c>
      <c r="C29">
        <f>'Produits chimiques'!E31</f>
        <v>0</v>
      </c>
      <c r="D29">
        <f>'Produits chimiques'!H31</f>
        <v>0</v>
      </c>
      <c r="E29">
        <f>'Produits chimiques'!K31</f>
        <v>0</v>
      </c>
      <c r="F29">
        <f>'Produits chimiques'!N31</f>
        <v>6.9076869076869114</v>
      </c>
      <c r="G29">
        <f>'Produits chimiques'!Q31</f>
        <v>5.6160056160049973E-2</v>
      </c>
      <c r="H29">
        <f>'Produits chimiques'!T31</f>
        <v>-5.6160056160049973E-2</v>
      </c>
      <c r="I29">
        <f>'Produits chimiques'!W31</f>
        <v>2.5272025272025291</v>
      </c>
    </row>
    <row r="30" spans="1:9" x14ac:dyDescent="0.3">
      <c r="A30" s="37">
        <f>'Produits chimiques'!A32</f>
        <v>44549</v>
      </c>
      <c r="B30">
        <f>'Produits chimiques'!B32</f>
        <v>0</v>
      </c>
      <c r="C30">
        <f>'Produits chimiques'!E32</f>
        <v>0</v>
      </c>
      <c r="D30">
        <f>'Produits chimiques'!H32</f>
        <v>0</v>
      </c>
      <c r="E30">
        <f>'Produits chimiques'!K32</f>
        <v>0</v>
      </c>
      <c r="F30">
        <f>'Produits chimiques'!N32</f>
        <v>5.5105348460291728</v>
      </c>
      <c r="G30">
        <f>'Produits chimiques'!Q32</f>
        <v>0.16207455429500284</v>
      </c>
      <c r="H30">
        <f>'Produits chimiques'!T32</f>
        <v>8.1037277147478923E-2</v>
      </c>
      <c r="I30">
        <f>'Produits chimiques'!W32</f>
        <v>5.6219611021069795</v>
      </c>
    </row>
    <row r="31" spans="1:9" x14ac:dyDescent="0.3">
      <c r="A31" s="37">
        <f>'Produits chimiques'!A33</f>
        <v>44550</v>
      </c>
      <c r="B31">
        <f>'Produits chimiques'!B33</f>
        <v>-7.798221030826484E-2</v>
      </c>
      <c r="C31">
        <f>'Produits chimiques'!E33</f>
        <v>0</v>
      </c>
      <c r="D31">
        <f>'Produits chimiques'!H33</f>
        <v>0</v>
      </c>
      <c r="E31">
        <f>'Produits chimiques'!K33</f>
        <v>0</v>
      </c>
      <c r="F31">
        <f>'Produits chimiques'!N33</f>
        <v>6.5505056658949616</v>
      </c>
      <c r="G31">
        <f>'Produits chimiques'!Q33</f>
        <v>0.15596442061648638</v>
      </c>
      <c r="H31">
        <f>'Produits chimiques'!T33</f>
        <v>0</v>
      </c>
      <c r="I31">
        <f>'Produits chimiques'!W33</f>
        <v>3.9112952357743351</v>
      </c>
    </row>
    <row r="32" spans="1:9" x14ac:dyDescent="0.3">
      <c r="A32" s="37">
        <f>'Produits chimiques'!A34</f>
        <v>44551</v>
      </c>
      <c r="B32">
        <f>'Produits chimiques'!B34</f>
        <v>0.15450726666986855</v>
      </c>
      <c r="C32">
        <f>'Produits chimiques'!E34</f>
        <v>0</v>
      </c>
      <c r="D32">
        <f>'Produits chimiques'!H34</f>
        <v>0</v>
      </c>
      <c r="E32">
        <f>'Produits chimiques'!K34</f>
        <v>0</v>
      </c>
      <c r="F32">
        <f>'Produits chimiques'!N34</f>
        <v>-455.64192940949249</v>
      </c>
      <c r="G32">
        <f>'Produits chimiques'!Q34</f>
        <v>0.2317609000048457</v>
      </c>
      <c r="H32">
        <f>'Produits chimiques'!T34</f>
        <v>0.30901453333973711</v>
      </c>
      <c r="I32">
        <f>'Produits chimiques'!W34</f>
        <v>4.0920283907102339</v>
      </c>
    </row>
    <row r="33" spans="1:9" x14ac:dyDescent="0.3">
      <c r="A33" s="37">
        <f>'Produits chimiques'!A35</f>
        <v>44552</v>
      </c>
      <c r="B33">
        <f>'Produits chimiques'!B35</f>
        <v>-8.6367439475308297E-2</v>
      </c>
      <c r="C33">
        <f>'Produits chimiques'!E35</f>
        <v>0</v>
      </c>
      <c r="D33">
        <f>'Produits chimiques'!H35</f>
        <v>0</v>
      </c>
      <c r="E33">
        <f>'Produits chimiques'!K35</f>
        <v>0</v>
      </c>
      <c r="F33">
        <f>'Produits chimiques'!N35</f>
        <v>20.037245958273754</v>
      </c>
      <c r="G33">
        <f>'Produits chimiques'!Q35</f>
        <v>0.43183719737663734</v>
      </c>
      <c r="H33">
        <f>'Produits chimiques'!T35</f>
        <v>1.0364092737037953</v>
      </c>
      <c r="I33">
        <f>'Produits chimiques'!W35</f>
        <v>4.0079889881514745</v>
      </c>
    </row>
    <row r="34" spans="1:9" x14ac:dyDescent="0.3">
      <c r="A34" s="37">
        <f>'Produits chimiques'!A36</f>
        <v>44553</v>
      </c>
      <c r="B34">
        <f>'Produits chimiques'!B36</f>
        <v>37.977887623277667</v>
      </c>
      <c r="C34">
        <f>'Produits chimiques'!E36</f>
        <v>0</v>
      </c>
      <c r="D34">
        <f>'Produits chimiques'!H36</f>
        <v>0</v>
      </c>
      <c r="E34">
        <f>'Produits chimiques'!K36</f>
        <v>0</v>
      </c>
      <c r="F34">
        <f>'Produits chimiques'!N36</f>
        <v>16.429066074456159</v>
      </c>
      <c r="G34">
        <f>'Produits chimiques'!Q36</f>
        <v>0.45848556486849307</v>
      </c>
      <c r="H34">
        <f>'Produits chimiques'!T36</f>
        <v>25.216706067769962</v>
      </c>
      <c r="I34">
        <f>'Produits chimiques'!W36</f>
        <v>4.2624829858872442</v>
      </c>
    </row>
    <row r="35" spans="1:9" x14ac:dyDescent="0.3">
      <c r="A35" s="37">
        <f>'Produits chimiques'!A37</f>
        <v>44554</v>
      </c>
      <c r="B35">
        <f>'Produits chimiques'!B37</f>
        <v>148.70703919065861</v>
      </c>
      <c r="C35">
        <f>'Produits chimiques'!E37</f>
        <v>0</v>
      </c>
      <c r="D35">
        <f>'Produits chimiques'!H37</f>
        <v>0</v>
      </c>
      <c r="E35">
        <f>'Produits chimiques'!K37</f>
        <v>0</v>
      </c>
      <c r="F35">
        <f>'Produits chimiques'!N37</f>
        <v>3.0255755684772847</v>
      </c>
      <c r="G35">
        <f>'Produits chimiques'!Q37</f>
        <v>0.60511511369547433</v>
      </c>
      <c r="H35">
        <f>'Produits chimiques'!T37</f>
        <v>11.043350824941964</v>
      </c>
      <c r="I35">
        <f>'Produits chimiques'!W37</f>
        <v>3.616508296695494</v>
      </c>
    </row>
    <row r="36" spans="1:9" x14ac:dyDescent="0.3">
      <c r="A36" s="37">
        <f>'Produits chimiques'!A38</f>
        <v>44555</v>
      </c>
      <c r="B36" t="e">
        <f>'Produits chimiques'!B38</f>
        <v>#DIV/0!</v>
      </c>
      <c r="C36" t="e">
        <f>'Produits chimiques'!E38</f>
        <v>#DIV/0!</v>
      </c>
      <c r="D36" t="e">
        <f>'Produits chimiques'!H38</f>
        <v>#DIV/0!</v>
      </c>
      <c r="E36" t="e">
        <f>'Produits chimiques'!K38</f>
        <v>#DIV/0!</v>
      </c>
      <c r="F36" t="e">
        <f>'Produits chimiques'!N38</f>
        <v>#DIV/0!</v>
      </c>
      <c r="G36" t="e">
        <f>'Produits chimiques'!Q38</f>
        <v>#DIV/0!</v>
      </c>
      <c r="H36" t="e">
        <f>'Produits chimiques'!T38</f>
        <v>#DIV/0!</v>
      </c>
      <c r="I36" t="e">
        <f>'Produits chimiques'!W38</f>
        <v>#DIV/0!</v>
      </c>
    </row>
    <row r="37" spans="1:9" x14ac:dyDescent="0.3">
      <c r="A37" s="37">
        <f>'Produits chimiques'!A39</f>
        <v>44556</v>
      </c>
      <c r="B37">
        <f>'Produits chimiques'!B39</f>
        <v>0.54022115303446405</v>
      </c>
      <c r="C37">
        <f>'Produits chimiques'!E39</f>
        <v>0</v>
      </c>
      <c r="D37">
        <f>'Produits chimiques'!H39</f>
        <v>0</v>
      </c>
      <c r="E37">
        <f>'Produits chimiques'!K39</f>
        <v>0</v>
      </c>
      <c r="F37">
        <f>'Produits chimiques'!N39</f>
        <v>24.715117751329352</v>
      </c>
      <c r="G37">
        <f>'Produits chimiques'!Q39</f>
        <v>0.54022115303446405</v>
      </c>
      <c r="H37">
        <f>'Produits chimiques'!T39</f>
        <v>7.8332067190006285</v>
      </c>
      <c r="I37">
        <f>'Produits chimiques'!W39</f>
        <v>24.816409217523411</v>
      </c>
    </row>
    <row r="38" spans="1:9" x14ac:dyDescent="0.3">
      <c r="A38" s="37">
        <f>'Produits chimiques'!A40</f>
        <v>44557</v>
      </c>
      <c r="B38">
        <f>'Produits chimiques'!B40</f>
        <v>-7.4985354422956008E-2</v>
      </c>
      <c r="C38">
        <f>'Produits chimiques'!E40</f>
        <v>0</v>
      </c>
      <c r="D38">
        <f>'Produits chimiques'!H40</f>
        <v>0</v>
      </c>
      <c r="E38">
        <f>'Produits chimiques'!K40</f>
        <v>0</v>
      </c>
      <c r="F38">
        <f>'Produits chimiques'!N40</f>
        <v>12.597539543058064</v>
      </c>
      <c r="G38">
        <f>'Produits chimiques'!Q40</f>
        <v>0.82483889865259929</v>
      </c>
      <c r="H38">
        <f>'Produits chimiques'!T40</f>
        <v>0.82483889865259929</v>
      </c>
      <c r="I38">
        <f>'Produits chimiques'!W40</f>
        <v>0</v>
      </c>
    </row>
    <row r="39" spans="1:9" x14ac:dyDescent="0.3">
      <c r="A39" s="37">
        <f>'Produits chimiques'!A41</f>
        <v>44558</v>
      </c>
      <c r="B39">
        <f>'Produits chimiques'!B41</f>
        <v>-7.5949967958556741E-2</v>
      </c>
      <c r="C39">
        <f>'Produits chimiques'!E41</f>
        <v>0</v>
      </c>
      <c r="D39">
        <f>'Produits chimiques'!H41</f>
        <v>0</v>
      </c>
      <c r="E39">
        <f>'Produits chimiques'!K41</f>
        <v>0</v>
      </c>
      <c r="F39">
        <f>'Produits chimiques'!N41</f>
        <v>15.493793463555823</v>
      </c>
      <c r="G39">
        <f>'Produits chimiques'!Q41</f>
        <v>0.37974983979307886</v>
      </c>
      <c r="H39">
        <f>'Produits chimiques'!T41</f>
        <v>0.98734958346191226</v>
      </c>
      <c r="I39">
        <f>'Produits chimiques'!W41</f>
        <v>0</v>
      </c>
    </row>
    <row r="40" spans="1:9" x14ac:dyDescent="0.3">
      <c r="A40" s="37">
        <f>'Produits chimiques'!A42</f>
        <v>44559</v>
      </c>
      <c r="B40">
        <f>'Produits chimiques'!B42</f>
        <v>6.4110269663779126E-2</v>
      </c>
      <c r="C40">
        <f>'Produits chimiques'!E42</f>
        <v>0</v>
      </c>
      <c r="D40">
        <f>'Produits chimiques'!H42</f>
        <v>0</v>
      </c>
      <c r="E40">
        <f>'Produits chimiques'!K42</f>
        <v>0</v>
      </c>
      <c r="F40">
        <f>'Produits chimiques'!N42</f>
        <v>17.566213887887187</v>
      </c>
      <c r="G40">
        <f>'Produits chimiques'!Q42</f>
        <v>0.12822053932762942</v>
      </c>
      <c r="H40">
        <f>'Produits chimiques'!T42</f>
        <v>1.2180951236125863</v>
      </c>
      <c r="I40">
        <f>'Produits chimiques'!W42</f>
        <v>15.506671474936892</v>
      </c>
    </row>
    <row r="41" spans="1:9" x14ac:dyDescent="0.3">
      <c r="A41" s="37">
        <f>'Produits chimiques'!A43</f>
        <v>44560</v>
      </c>
      <c r="B41">
        <f>'Produits chimiques'!B43</f>
        <v>4.2665918141786969</v>
      </c>
      <c r="C41">
        <f>'Produits chimiques'!E43</f>
        <v>0</v>
      </c>
      <c r="D41">
        <f>'Produits chimiques'!H43</f>
        <v>0</v>
      </c>
      <c r="E41">
        <f>'Produits chimiques'!K43</f>
        <v>0</v>
      </c>
      <c r="F41">
        <f>'Produits chimiques'!N43</f>
        <v>6.3998877212680298</v>
      </c>
      <c r="G41">
        <f>'Produits chimiques'!Q43</f>
        <v>5.6139365976060493E-2</v>
      </c>
      <c r="H41">
        <f>'Produits chimiques'!T43</f>
        <v>2.245574639041453</v>
      </c>
      <c r="I41">
        <f>'Produits chimiques'!W43</f>
        <v>0.1315766390063304</v>
      </c>
    </row>
    <row r="42" spans="1:9" x14ac:dyDescent="0.3">
      <c r="A42" s="37">
        <f>'Produits chimiques'!A44</f>
        <v>44561</v>
      </c>
      <c r="B42">
        <f>'Produits chimiques'!B44</f>
        <v>273.45604679167383</v>
      </c>
      <c r="C42">
        <f>'Produits chimiques'!E44</f>
        <v>0</v>
      </c>
      <c r="D42">
        <f>'Produits chimiques'!H44</f>
        <v>0</v>
      </c>
      <c r="E42">
        <f>'Produits chimiques'!K44</f>
        <v>0</v>
      </c>
      <c r="F42">
        <f>'Produits chimiques'!N44</f>
        <v>395.73370032685369</v>
      </c>
      <c r="G42">
        <f>'Produits chimiques'!Q44</f>
        <v>332.84018579046966</v>
      </c>
      <c r="H42">
        <f>'Produits chimiques'!T44</f>
        <v>239.46327197660418</v>
      </c>
      <c r="I42">
        <f>'Produits chimiques'!W44</f>
        <v>52.350335455014637</v>
      </c>
    </row>
    <row r="43" spans="1:9" x14ac:dyDescent="0.3">
      <c r="A43" s="37">
        <f>'Produits chimiques'!A45</f>
        <v>44562</v>
      </c>
      <c r="B43">
        <f>'Produits chimiques'!B45</f>
        <v>-3.2000000000005357E-3</v>
      </c>
      <c r="C43">
        <f>'Produits chimiques'!E45</f>
        <v>0</v>
      </c>
      <c r="D43">
        <f>'Produits chimiques'!H45</f>
        <v>0</v>
      </c>
      <c r="E43">
        <f>'Produits chimiques'!K45</f>
        <v>0</v>
      </c>
      <c r="F43">
        <f>'Produits chimiques'!N45</f>
        <v>0.31456000000000017</v>
      </c>
      <c r="G43">
        <f>'Produits chimiques'!Q45</f>
        <v>0</v>
      </c>
      <c r="H43">
        <f>'Produits chimiques'!T45</f>
        <v>0.18053936134202278</v>
      </c>
      <c r="I43">
        <f>'Produits chimiques'!W45</f>
        <v>3.1525499386229088</v>
      </c>
    </row>
    <row r="44" spans="1:9" x14ac:dyDescent="0.3">
      <c r="A44" s="37">
        <f>'Produits chimiques'!A46</f>
        <v>44563</v>
      </c>
      <c r="B44">
        <f>'Produits chimiques'!B46</f>
        <v>3.2000000000005357E-3</v>
      </c>
      <c r="C44">
        <f>'Produits chimiques'!E46</f>
        <v>0</v>
      </c>
      <c r="D44">
        <f>'Produits chimiques'!H46</f>
        <v>0</v>
      </c>
      <c r="E44">
        <f>'Produits chimiques'!K46</f>
        <v>0</v>
      </c>
      <c r="F44">
        <f>'Produits chimiques'!N46</f>
        <v>-4.0089600000000001</v>
      </c>
      <c r="G44">
        <f>'Produits chimiques'!Q46</f>
        <v>6.4000000000010715E-3</v>
      </c>
      <c r="H44">
        <f>'Produits chimiques'!T46</f>
        <v>10.117918387084751</v>
      </c>
      <c r="I44">
        <f>'Produits chimiques'!W46</f>
        <v>3.1763327234226373</v>
      </c>
    </row>
    <row r="45" spans="1:9" x14ac:dyDescent="0.3">
      <c r="A45" s="37">
        <f>'Produits chimiques'!A47</f>
        <v>44564</v>
      </c>
      <c r="B45">
        <f>'Produits chimiques'!B47</f>
        <v>-3.2000000000005357E-3</v>
      </c>
      <c r="C45">
        <f>'Produits chimiques'!E47</f>
        <v>0</v>
      </c>
      <c r="D45">
        <f>'Produits chimiques'!H47</f>
        <v>0</v>
      </c>
      <c r="E45">
        <f>'Produits chimiques'!K47</f>
        <v>0</v>
      </c>
      <c r="F45">
        <f>'Produits chimiques'!N47</f>
        <v>0.27840000000000131</v>
      </c>
      <c r="G45">
        <f>'Produits chimiques'!Q47</f>
        <v>1.2800000000000367E-2</v>
      </c>
      <c r="H45">
        <f>'Produits chimiques'!T47</f>
        <v>1.1183980592504494</v>
      </c>
      <c r="I45">
        <f>'Produits chimiques'!W47</f>
        <v>3.9503623799089835</v>
      </c>
    </row>
    <row r="46" spans="1:9" x14ac:dyDescent="0.3">
      <c r="A46" s="37">
        <f>'Produits chimiques'!A48</f>
        <v>44565</v>
      </c>
      <c r="B46">
        <f>'Produits chimiques'!B48</f>
        <v>0.2240000000000002</v>
      </c>
      <c r="C46">
        <f>'Produits chimiques'!E48</f>
        <v>0</v>
      </c>
      <c r="D46">
        <f>'Produits chimiques'!H48</f>
        <v>0</v>
      </c>
      <c r="E46">
        <f>'Produits chimiques'!K48</f>
        <v>0</v>
      </c>
      <c r="F46">
        <f>'Produits chimiques'!N48</f>
        <v>0.47359999999999758</v>
      </c>
      <c r="G46">
        <f>'Produits chimiques'!Q48</f>
        <v>6.3999999999992951E-3</v>
      </c>
      <c r="H46">
        <f>'Produits chimiques'!T48</f>
        <v>3.0338783077700651</v>
      </c>
      <c r="I46">
        <f>'Produits chimiques'!W48</f>
        <v>3.7257438551099495</v>
      </c>
    </row>
    <row r="47" spans="1:9" x14ac:dyDescent="0.3">
      <c r="A47" s="37">
        <f>'Produits chimiques'!A49</f>
        <v>44566</v>
      </c>
      <c r="B47">
        <f>'Produits chimiques'!B49</f>
        <v>0.24960000000000004</v>
      </c>
      <c r="C47">
        <f>'Produits chimiques'!E49</f>
        <v>0</v>
      </c>
      <c r="D47">
        <f>'Produits chimiques'!H49</f>
        <v>0</v>
      </c>
      <c r="E47">
        <f>'Produits chimiques'!K49</f>
        <v>0</v>
      </c>
      <c r="F47">
        <f>'Produits chimiques'!N49</f>
        <v>0.36160000000000103</v>
      </c>
      <c r="G47">
        <f>'Produits chimiques'!Q49</f>
        <v>-6.3999999999992951E-3</v>
      </c>
      <c r="H47">
        <f>'Produits chimiques'!T49</f>
        <v>2.2630444156964469</v>
      </c>
      <c r="I47">
        <f>'Produits chimiques'!W49</f>
        <v>1.5169434874273937</v>
      </c>
    </row>
    <row r="48" spans="1:9" x14ac:dyDescent="0.3">
      <c r="A48" s="37">
        <f>'Produits chimiques'!A50</f>
        <v>44567</v>
      </c>
      <c r="B48">
        <f>'Produits chimiques'!B50</f>
        <v>-3.2000000000000028E-2</v>
      </c>
      <c r="C48">
        <f>'Produits chimiques'!E50</f>
        <v>0</v>
      </c>
      <c r="D48">
        <f>'Produits chimiques'!H50</f>
        <v>0</v>
      </c>
      <c r="E48">
        <f>'Produits chimiques'!K50</f>
        <v>0</v>
      </c>
      <c r="F48">
        <f>'Produits chimiques'!N50</f>
        <v>0.35519999999999996</v>
      </c>
      <c r="G48">
        <f>'Produits chimiques'!Q50</f>
        <v>-3.1999999999996476E-3</v>
      </c>
      <c r="H48">
        <f>'Produits chimiques'!T50</f>
        <v>1.1518486141821309</v>
      </c>
      <c r="I48">
        <f>'Produits chimiques'!W50</f>
        <v>6.3191899346355722</v>
      </c>
    </row>
    <row r="49" spans="1:9" x14ac:dyDescent="0.3">
      <c r="A49" s="37">
        <f>'Produits chimiques'!A51</f>
        <v>44568</v>
      </c>
      <c r="B49">
        <f>'Produits chimiques'!B51</f>
        <v>0.26239999999999952</v>
      </c>
      <c r="C49">
        <f>'Produits chimiques'!E51</f>
        <v>0</v>
      </c>
      <c r="D49">
        <f>'Produits chimiques'!H51</f>
        <v>0</v>
      </c>
      <c r="E49">
        <f>'Produits chimiques'!K51</f>
        <v>0</v>
      </c>
      <c r="F49">
        <f>'Produits chimiques'!N51</f>
        <v>0.35839999999999961</v>
      </c>
      <c r="G49">
        <f>'Produits chimiques'!Q51</f>
        <v>4.1599999999998971E-2</v>
      </c>
      <c r="H49">
        <f>'Produits chimiques'!T51</f>
        <v>2.84127403936977</v>
      </c>
      <c r="I49">
        <f>'Produits chimiques'!W51</f>
        <v>4.9952426260704046</v>
      </c>
    </row>
    <row r="50" spans="1:9" x14ac:dyDescent="0.3">
      <c r="A50" s="37">
        <f>'Produits chimiques'!A52</f>
        <v>44569</v>
      </c>
      <c r="B50">
        <f>'Produits chimiques'!B52</f>
        <v>0.19840000000000035</v>
      </c>
      <c r="C50">
        <f>'Produits chimiques'!E52</f>
        <v>0</v>
      </c>
      <c r="D50">
        <f>'Produits chimiques'!H52</f>
        <v>0</v>
      </c>
      <c r="E50">
        <f>'Produits chimiques'!K52</f>
        <v>0</v>
      </c>
      <c r="F50">
        <f>'Produits chimiques'!N52</f>
        <v>0.39040000000000141</v>
      </c>
      <c r="G50">
        <f>'Produits chimiques'!Q52</f>
        <v>9.6000000000007191E-3</v>
      </c>
      <c r="H50">
        <f>'Produits chimiques'!T52</f>
        <v>3.1715826197272468</v>
      </c>
      <c r="I50">
        <f>'Produits chimiques'!W52</f>
        <v>4.3763843275032466</v>
      </c>
    </row>
    <row r="51" spans="1:9" x14ac:dyDescent="0.3">
      <c r="A51" s="37">
        <f>'Produits chimiques'!A53</f>
        <v>44570</v>
      </c>
      <c r="B51">
        <f>'Produits chimiques'!B53</f>
        <v>0.26560000000000006</v>
      </c>
      <c r="C51">
        <f>'Produits chimiques'!E53</f>
        <v>0</v>
      </c>
      <c r="D51">
        <f>'Produits chimiques'!H53</f>
        <v>0</v>
      </c>
      <c r="E51">
        <f>'Produits chimiques'!K53</f>
        <v>0</v>
      </c>
      <c r="F51">
        <f>'Produits chimiques'!N53</f>
        <v>0.35199999999999854</v>
      </c>
      <c r="G51">
        <f>'Produits chimiques'!Q53</f>
        <v>1.5999999999998238E-2</v>
      </c>
      <c r="H51">
        <f>'Produits chimiques'!T53</f>
        <v>2.1507675857328414</v>
      </c>
      <c r="I51">
        <f>'Produits chimiques'!W53</f>
        <v>2.5845985314003048</v>
      </c>
    </row>
    <row r="52" spans="1:9" x14ac:dyDescent="0.3">
      <c r="A52" s="37">
        <f>'Produits chimiques'!A54</f>
        <v>44571</v>
      </c>
      <c r="B52">
        <f>'Produits chimiques'!B54</f>
        <v>3.2000000000005357E-3</v>
      </c>
      <c r="C52">
        <f>'Produits chimiques'!E54</f>
        <v>0</v>
      </c>
      <c r="D52">
        <f>'Produits chimiques'!H54</f>
        <v>0</v>
      </c>
      <c r="E52">
        <f>'Produits chimiques'!K54</f>
        <v>0</v>
      </c>
      <c r="F52">
        <f>'Produits chimiques'!N54</f>
        <v>0.40960000000000107</v>
      </c>
      <c r="G52">
        <f>'Produits chimiques'!Q54</f>
        <v>1.9200000000001438E-2</v>
      </c>
      <c r="H52">
        <f>'Produits chimiques'!T54</f>
        <v>0.76682128613728529</v>
      </c>
      <c r="I52">
        <f>'Produits chimiques'!W54</f>
        <v>2.4991580850422732</v>
      </c>
    </row>
    <row r="53" spans="1:9" x14ac:dyDescent="0.3">
      <c r="A53" s="37">
        <f>'Produits chimiques'!A55</f>
        <v>44572</v>
      </c>
      <c r="B53">
        <f>'Produits chimiques'!B55</f>
        <v>0</v>
      </c>
      <c r="C53">
        <f>'Produits chimiques'!E55</f>
        <v>0</v>
      </c>
      <c r="D53">
        <f>'Produits chimiques'!H55</f>
        <v>0</v>
      </c>
      <c r="E53">
        <f>'Produits chimiques'!K55</f>
        <v>0</v>
      </c>
      <c r="F53">
        <f>'Produits chimiques'!N55</f>
        <v>0.35519999999999996</v>
      </c>
      <c r="G53">
        <f>'Produits chimiques'!Q55</f>
        <v>1.9199999999999662E-2</v>
      </c>
      <c r="H53">
        <f>'Produits chimiques'!T55</f>
        <v>0.68062177635195775</v>
      </c>
      <c r="I53">
        <f>'Produits chimiques'!W55</f>
        <v>2.863083268005032</v>
      </c>
    </row>
    <row r="54" spans="1:9" x14ac:dyDescent="0.3">
      <c r="A54" s="37">
        <f>'Produits chimiques'!A56</f>
        <v>44573</v>
      </c>
      <c r="B54">
        <f>'Produits chimiques'!B56</f>
        <v>0.26239999999999952</v>
      </c>
      <c r="C54">
        <f>'Produits chimiques'!E56</f>
        <v>0</v>
      </c>
      <c r="D54">
        <f>'Produits chimiques'!H56</f>
        <v>0</v>
      </c>
      <c r="E54">
        <f>'Produits chimiques'!K56</f>
        <v>0</v>
      </c>
      <c r="F54">
        <f>'Produits chimiques'!N56</f>
        <v>0.37119999999999997</v>
      </c>
      <c r="G54">
        <f>'Produits chimiques'!Q56</f>
        <v>1.2800000000000367E-2</v>
      </c>
      <c r="H54">
        <f>'Produits chimiques'!T56</f>
        <v>1.6360475817171698</v>
      </c>
      <c r="I54">
        <f>'Produits chimiques'!W56</f>
        <v>3.0409758611803195</v>
      </c>
    </row>
    <row r="55" spans="1:9" x14ac:dyDescent="0.3">
      <c r="A55" s="37">
        <f>'Produits chimiques'!A57</f>
        <v>44574</v>
      </c>
      <c r="B55">
        <f>'Produits chimiques'!B57</f>
        <v>0.24960000000000093</v>
      </c>
      <c r="C55">
        <f>'Produits chimiques'!E57</f>
        <v>0</v>
      </c>
      <c r="D55">
        <f>'Produits chimiques'!H57</f>
        <v>0</v>
      </c>
      <c r="E55">
        <f>'Produits chimiques'!K57</f>
        <v>0</v>
      </c>
      <c r="F55">
        <f>'Produits chimiques'!N57</f>
        <v>0.29360000000000003</v>
      </c>
      <c r="G55">
        <f>'Produits chimiques'!Q57</f>
        <v>2.5599999999998957E-2</v>
      </c>
      <c r="H55">
        <f>'Produits chimiques'!T57</f>
        <v>1.7592990292930055</v>
      </c>
      <c r="I55">
        <f>'Produits chimiques'!W57</f>
        <v>2.9757797405465141</v>
      </c>
    </row>
    <row r="56" spans="1:9" x14ac:dyDescent="0.3">
      <c r="A56" s="37">
        <f>'Produits chimiques'!A58</f>
        <v>44575</v>
      </c>
      <c r="B56">
        <f>'Produits chimiques'!B58</f>
        <v>0.24959999999999916</v>
      </c>
      <c r="C56">
        <f>'Produits chimiques'!E58</f>
        <v>0</v>
      </c>
      <c r="D56">
        <f>'Produits chimiques'!H58</f>
        <v>0</v>
      </c>
      <c r="E56">
        <f>'Produits chimiques'!K58</f>
        <v>0</v>
      </c>
      <c r="F56">
        <f>'Produits chimiques'!N58</f>
        <v>0.30400000000000205</v>
      </c>
      <c r="G56">
        <f>'Produits chimiques'!Q58</f>
        <v>3.2000000000001805E-2</v>
      </c>
      <c r="H56">
        <f>'Produits chimiques'!T58</f>
        <v>1.2696660226331902</v>
      </c>
      <c r="I56">
        <f>'Produits chimiques'!W58</f>
        <v>3.2356791238776443</v>
      </c>
    </row>
    <row r="57" spans="1:9" x14ac:dyDescent="0.3">
      <c r="A57" s="37">
        <f>'Produits chimiques'!A59</f>
        <v>44576</v>
      </c>
      <c r="B57">
        <f>'Produits chimiques'!B59</f>
        <v>0.24960000000000004</v>
      </c>
      <c r="C57">
        <f>'Produits chimiques'!E59</f>
        <v>0</v>
      </c>
      <c r="D57">
        <f>'Produits chimiques'!H59</f>
        <v>0</v>
      </c>
      <c r="E57">
        <f>'Produits chimiques'!K59</f>
        <v>0</v>
      </c>
      <c r="F57">
        <f>'Produits chimiques'!N59</f>
        <v>0.47039999999999971</v>
      </c>
      <c r="G57">
        <f>'Produits chimiques'!Q59</f>
        <v>3.5199999999999676E-2</v>
      </c>
      <c r="H57">
        <f>'Produits chimiques'!T59</f>
        <v>2.6549162042073067</v>
      </c>
      <c r="I57">
        <f>'Produits chimiques'!W59</f>
        <v>4.0986666268496226</v>
      </c>
    </row>
    <row r="58" spans="1:9" x14ac:dyDescent="0.3">
      <c r="A58" s="37">
        <f>'Produits chimiques'!A60</f>
        <v>44577</v>
      </c>
      <c r="B58">
        <f>'Produits chimiques'!B60</f>
        <v>0.22719999999999985</v>
      </c>
      <c r="C58">
        <f>'Produits chimiques'!E60</f>
        <v>0</v>
      </c>
      <c r="D58">
        <f>'Produits chimiques'!H60</f>
        <v>0</v>
      </c>
      <c r="E58">
        <f>'Produits chimiques'!K60</f>
        <v>0</v>
      </c>
      <c r="F58">
        <f>'Produits chimiques'!N60</f>
        <v>0.47680000000000078</v>
      </c>
      <c r="G58">
        <f>'Produits chimiques'!Q60</f>
        <v>2.8800000000000381E-2</v>
      </c>
      <c r="H58">
        <f>'Produits chimiques'!T60</f>
        <v>34.019679572364979</v>
      </c>
      <c r="I58">
        <f>'Produits chimiques'!W60</f>
        <v>4.4885924066153846</v>
      </c>
    </row>
    <row r="59" spans="1:9" x14ac:dyDescent="0.3">
      <c r="A59" s="37">
        <f>'Produits chimiques'!A61</f>
        <v>44578</v>
      </c>
      <c r="B59">
        <f>'Produits chimiques'!B61</f>
        <v>0.224</v>
      </c>
      <c r="C59">
        <f>'Produits chimiques'!E61</f>
        <v>0</v>
      </c>
      <c r="D59">
        <f>'Produits chimiques'!H61</f>
        <v>0</v>
      </c>
      <c r="E59">
        <f>'Produits chimiques'!K61</f>
        <v>0</v>
      </c>
      <c r="F59">
        <f>'Produits chimiques'!N61</f>
        <v>0.26079999999999998</v>
      </c>
      <c r="G59">
        <f>'Produits chimiques'!Q61</f>
        <v>1.9199999999997885E-2</v>
      </c>
      <c r="H59">
        <f>'Produits chimiques'!T61</f>
        <v>9.5289532456537298</v>
      </c>
      <c r="I59">
        <f>'Produits chimiques'!W61</f>
        <v>3.4588044463527545</v>
      </c>
    </row>
    <row r="60" spans="1:9" x14ac:dyDescent="0.3">
      <c r="A60" s="37">
        <f>'Produits chimiques'!A62</f>
        <v>44579</v>
      </c>
      <c r="B60">
        <f>'Produits chimiques'!B62</f>
        <v>0.19519999999999982</v>
      </c>
      <c r="C60">
        <f>'Produits chimiques'!E62</f>
        <v>0</v>
      </c>
      <c r="D60">
        <f>'Produits chimiques'!H62</f>
        <v>0</v>
      </c>
      <c r="E60">
        <f>'Produits chimiques'!K62</f>
        <v>0</v>
      </c>
      <c r="F60">
        <f>'Produits chimiques'!N62</f>
        <v>9.919999999999618E-2</v>
      </c>
      <c r="G60">
        <f>'Produits chimiques'!Q62</f>
        <v>4.8000000000000043E-2</v>
      </c>
      <c r="H60">
        <f>'Produits chimiques'!T62</f>
        <v>3.3586183865273571</v>
      </c>
      <c r="I60">
        <f>'Produits chimiques'!W62</f>
        <v>3.173739571998544</v>
      </c>
    </row>
    <row r="61" spans="1:9" x14ac:dyDescent="0.3">
      <c r="A61" s="37">
        <f>'Produits chimiques'!A63</f>
        <v>44580</v>
      </c>
      <c r="B61">
        <f>'Produits chimiques'!B63</f>
        <v>0.21440000000000126</v>
      </c>
      <c r="C61">
        <f>'Produits chimiques'!E63</f>
        <v>0</v>
      </c>
      <c r="D61">
        <f>'Produits chimiques'!H63</f>
        <v>0</v>
      </c>
      <c r="E61">
        <f>'Produits chimiques'!K63</f>
        <v>0</v>
      </c>
      <c r="F61">
        <f>'Produits chimiques'!N63</f>
        <v>0.31360000000000454</v>
      </c>
      <c r="G61">
        <f>'Produits chimiques'!Q63</f>
        <v>4.1600000000000747E-2</v>
      </c>
      <c r="H61">
        <f>'Produits chimiques'!T63</f>
        <v>5.0941038971506636</v>
      </c>
      <c r="I61">
        <f>'Produits chimiques'!W63</f>
        <v>2.8478576926366217</v>
      </c>
    </row>
    <row r="62" spans="1:9" x14ac:dyDescent="0.3">
      <c r="A62" s="37">
        <f>'Produits chimiques'!A64</f>
        <v>44581</v>
      </c>
      <c r="B62">
        <f>'Produits chimiques'!B64</f>
        <v>0.20479999999999876</v>
      </c>
      <c r="C62">
        <f>'Produits chimiques'!E64</f>
        <v>0</v>
      </c>
      <c r="D62">
        <f>'Produits chimiques'!H64</f>
        <v>0</v>
      </c>
      <c r="E62">
        <f>'Produits chimiques'!K64</f>
        <v>0</v>
      </c>
      <c r="F62">
        <f>'Produits chimiques'!N64</f>
        <v>0.35839999999999606</v>
      </c>
      <c r="G62">
        <f>'Produits chimiques'!Q64</f>
        <v>8.3199999999999719E-2</v>
      </c>
      <c r="H62">
        <f>'Produits chimiques'!T64</f>
        <v>3.8860856922945324</v>
      </c>
      <c r="I62">
        <f>'Produits chimiques'!W64</f>
        <v>-1.2097690360360505</v>
      </c>
    </row>
    <row r="63" spans="1:9" x14ac:dyDescent="0.3">
      <c r="A63" s="37">
        <f>'Produits chimiques'!A65</f>
        <v>44582</v>
      </c>
      <c r="B63">
        <f>'Produits chimiques'!B65</f>
        <v>0.21120000000000161</v>
      </c>
      <c r="C63">
        <f>'Produits chimiques'!E65</f>
        <v>0</v>
      </c>
      <c r="D63">
        <f>'Produits chimiques'!H65</f>
        <v>0</v>
      </c>
      <c r="E63">
        <f>'Produits chimiques'!K65</f>
        <v>0</v>
      </c>
      <c r="F63">
        <f>'Produits chimiques'!N65</f>
        <v>0.39360000000000284</v>
      </c>
      <c r="G63">
        <f>'Produits chimiques'!Q65</f>
        <v>0.32320000000000171</v>
      </c>
      <c r="H63">
        <f>'Produits chimiques'!T65</f>
        <v>0</v>
      </c>
      <c r="I63">
        <f>'Produits chimiques'!W65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8220-6FB4-4A8F-AF2C-00CD6BBB50CF}">
  <dimension ref="A1:L42"/>
  <sheetViews>
    <sheetView topLeftCell="A19" workbookViewId="0">
      <selection activeCell="A41" sqref="A41:L42"/>
    </sheetView>
  </sheetViews>
  <sheetFormatPr baseColWidth="10" defaultRowHeight="14.4" x14ac:dyDescent="0.3"/>
  <cols>
    <col min="6" max="6" width="18" customWidth="1"/>
    <col min="7" max="7" width="16.44140625" customWidth="1"/>
    <col min="8" max="8" width="16.109375" customWidth="1"/>
    <col min="11" max="11" width="15.33203125" customWidth="1"/>
    <col min="12" max="12" width="14.21875" customWidth="1"/>
  </cols>
  <sheetData>
    <row r="1" spans="1:12" ht="21.6" customHeight="1" thickBot="1" x14ac:dyDescent="0.35">
      <c r="A1" s="26" t="s">
        <v>18</v>
      </c>
      <c r="B1" s="26" t="s">
        <v>1</v>
      </c>
      <c r="C1" s="26" t="s">
        <v>2</v>
      </c>
      <c r="D1" s="26" t="s">
        <v>3</v>
      </c>
      <c r="E1" s="38" t="s">
        <v>4</v>
      </c>
      <c r="F1" s="26" t="s">
        <v>29</v>
      </c>
      <c r="G1" s="26" t="s">
        <v>30</v>
      </c>
      <c r="H1" s="26" t="s">
        <v>5</v>
      </c>
      <c r="I1" s="26" t="s">
        <v>6</v>
      </c>
      <c r="J1" s="26" t="s">
        <v>7</v>
      </c>
      <c r="K1" s="38" t="s">
        <v>8</v>
      </c>
      <c r="L1" s="26" t="s">
        <v>9</v>
      </c>
    </row>
    <row r="2" spans="1:12" x14ac:dyDescent="0.3">
      <c r="A2" s="37">
        <f>'[4]Suivi journaliére'!A5</f>
        <v>45658</v>
      </c>
      <c r="B2">
        <f>'[4]Suivi journaliére'!D5</f>
        <v>-3.2000000000005357E-3</v>
      </c>
      <c r="C2">
        <f>'[4]Suivi journaliére'!G5</f>
        <v>0</v>
      </c>
      <c r="D2">
        <f>'[4]Suivi journaliére'!J5</f>
        <v>0</v>
      </c>
      <c r="E2">
        <f>'[4]Suivi journaliére'!M5</f>
        <v>0</v>
      </c>
      <c r="F2">
        <f>'[4]Suivi journaliére'!P5</f>
        <v>0.31456000000000017</v>
      </c>
      <c r="G2">
        <f>'[4]Suivi journaliére'!S5</f>
        <v>0.46080000000000076</v>
      </c>
      <c r="H2">
        <f>'[4]Suivi journaliére'!V5</f>
        <v>0</v>
      </c>
      <c r="I2">
        <f>'[4]Suivi journaliére'!Y5</f>
        <v>9.6000000000007191E-3</v>
      </c>
      <c r="J2">
        <f>'[4]Suivi journaliére'!AB5</f>
        <v>0.20100000000000051</v>
      </c>
      <c r="K2">
        <f>'[4]Suivi journaliére'!AE5</f>
        <v>0</v>
      </c>
      <c r="L2">
        <f>'[4]Suivi journaliére'!AH5</f>
        <v>0</v>
      </c>
    </row>
    <row r="3" spans="1:12" x14ac:dyDescent="0.3">
      <c r="A3" s="37">
        <f>'[4]Suivi journaliére'!A6</f>
        <v>45659</v>
      </c>
      <c r="B3">
        <f>'[4]Suivi journaliére'!D6</f>
        <v>3.2000000000005357E-3</v>
      </c>
      <c r="C3">
        <f>'[4]Suivi journaliére'!G6</f>
        <v>0</v>
      </c>
      <c r="D3">
        <f>'[4]Suivi journaliére'!J6</f>
        <v>0</v>
      </c>
      <c r="E3">
        <f>'[4]Suivi journaliére'!M6</f>
        <v>0</v>
      </c>
      <c r="F3">
        <f>'[4]Suivi journaliére'!P6</f>
        <v>-4.0089600000000001</v>
      </c>
      <c r="G3">
        <f>'[4]Suivi journaliére'!S6</f>
        <v>-4.4192</v>
      </c>
      <c r="H3">
        <f>'[4]Suivi journaliére'!V6</f>
        <v>6.4000000000010715E-3</v>
      </c>
      <c r="I3">
        <f>'[4]Suivi journaliére'!Y6</f>
        <v>0.54399999999999871</v>
      </c>
      <c r="J3">
        <f>'[4]Suivi journaliére'!AB6</f>
        <v>0.16949999999999932</v>
      </c>
      <c r="K3">
        <f>'[4]Suivi journaliére'!AE6</f>
        <v>0</v>
      </c>
      <c r="L3">
        <f>'[4]Suivi journaliére'!AH6</f>
        <v>0</v>
      </c>
    </row>
    <row r="4" spans="1:12" x14ac:dyDescent="0.3">
      <c r="A4" s="37">
        <f>'[4]Suivi journaliére'!A7</f>
        <v>45660</v>
      </c>
      <c r="B4">
        <f>'[4]Suivi journaliére'!D7</f>
        <v>-3.2000000000005357E-3</v>
      </c>
      <c r="C4">
        <f>'[4]Suivi journaliére'!G7</f>
        <v>0</v>
      </c>
      <c r="D4">
        <f>'[4]Suivi journaliére'!J7</f>
        <v>0</v>
      </c>
      <c r="E4">
        <f>'[4]Suivi journaliére'!M7</f>
        <v>0</v>
      </c>
      <c r="F4">
        <f>'[4]Suivi journaliére'!P7</f>
        <v>0.27840000000000131</v>
      </c>
      <c r="G4">
        <f>'[4]Suivi journaliére'!S7</f>
        <v>0.34559999999999924</v>
      </c>
      <c r="H4">
        <f>'[4]Suivi journaliére'!V7</f>
        <v>1.2800000000000367E-2</v>
      </c>
      <c r="I4">
        <f>'[4]Suivi journaliére'!Y7</f>
        <v>5.4400000000001114E-2</v>
      </c>
      <c r="J4">
        <f>'[4]Suivi journaliére'!AB7</f>
        <v>0.15450000000000053</v>
      </c>
      <c r="K4">
        <f>'[4]Suivi journaliére'!AE7</f>
        <v>0</v>
      </c>
      <c r="L4">
        <f>'[4]Suivi journaliére'!AH7</f>
        <v>0</v>
      </c>
    </row>
    <row r="5" spans="1:12" x14ac:dyDescent="0.3">
      <c r="A5" s="37">
        <f>'[4]Suivi journaliére'!A8</f>
        <v>45661</v>
      </c>
      <c r="B5">
        <f>'[4]Suivi journaliére'!D8</f>
        <v>0.2240000000000002</v>
      </c>
      <c r="C5">
        <f>'[4]Suivi journaliére'!G8</f>
        <v>0</v>
      </c>
      <c r="D5">
        <f>'[4]Suivi journaliére'!J8</f>
        <v>0</v>
      </c>
      <c r="E5">
        <f>'[4]Suivi journaliére'!M8</f>
        <v>0</v>
      </c>
      <c r="F5">
        <f>'[4]Suivi journaliére'!P8</f>
        <v>0.47359999999999758</v>
      </c>
      <c r="G5">
        <f>'[4]Suivi journaliére'!S8</f>
        <v>0.45120000000000005</v>
      </c>
      <c r="H5">
        <f>'[4]Suivi journaliére'!V8</f>
        <v>6.3999999999992951E-3</v>
      </c>
      <c r="I5">
        <f>'[4]Suivi journaliére'!Y8</f>
        <v>0.14399999999999835</v>
      </c>
      <c r="J5">
        <f>'[4]Suivi journaliére'!AB8</f>
        <v>0.1875</v>
      </c>
      <c r="K5">
        <f>'[4]Suivi journaliére'!AE8</f>
        <v>0</v>
      </c>
      <c r="L5">
        <f>'[4]Suivi journaliére'!AH8</f>
        <v>0</v>
      </c>
    </row>
    <row r="6" spans="1:12" x14ac:dyDescent="0.3">
      <c r="A6" s="37">
        <f>'[4]Suivi journaliére'!A9</f>
        <v>45662</v>
      </c>
      <c r="B6">
        <f>'[4]Suivi journaliére'!D9</f>
        <v>0.24960000000000004</v>
      </c>
      <c r="C6">
        <f>'[4]Suivi journaliére'!G9</f>
        <v>0</v>
      </c>
      <c r="D6">
        <f>'[4]Suivi journaliére'!J9</f>
        <v>0</v>
      </c>
      <c r="E6">
        <f>'[4]Suivi journaliére'!M9</f>
        <v>0</v>
      </c>
      <c r="F6">
        <f>'[4]Suivi journaliére'!P9</f>
        <v>0.36160000000000103</v>
      </c>
      <c r="G6">
        <f>'[4]Suivi journaliére'!S9</f>
        <v>0.38719999999999999</v>
      </c>
      <c r="H6">
        <f>'[4]Suivi journaliére'!V9</f>
        <v>-6.3999999999992951E-3</v>
      </c>
      <c r="I6">
        <f>'[4]Suivi journaliére'!Y9</f>
        <v>0.13120000000000154</v>
      </c>
      <c r="J6">
        <f>'[4]Suivi journaliére'!AB9</f>
        <v>0.2159999999999993</v>
      </c>
      <c r="K6">
        <f>'[4]Suivi journaliére'!AE9</f>
        <v>0</v>
      </c>
      <c r="L6">
        <f>'[4]Suivi journaliére'!AH9</f>
        <v>0</v>
      </c>
    </row>
    <row r="7" spans="1:12" x14ac:dyDescent="0.3">
      <c r="A7" s="37">
        <f>'[4]Suivi journaliére'!A10</f>
        <v>45663</v>
      </c>
      <c r="B7">
        <f>'[4]Suivi journaliére'!D10</f>
        <v>-3.2000000000000028E-2</v>
      </c>
      <c r="C7">
        <f>'[4]Suivi journaliére'!G10</f>
        <v>0</v>
      </c>
      <c r="D7">
        <f>'[4]Suivi journaliére'!J10</f>
        <v>0</v>
      </c>
      <c r="E7">
        <f>'[4]Suivi journaliére'!M10</f>
        <v>0</v>
      </c>
      <c r="F7">
        <f>'[4]Suivi journaliére'!P10</f>
        <v>0.35519999999999996</v>
      </c>
      <c r="G7">
        <f>'[4]Suivi journaliére'!S10</f>
        <v>0.34559999999999924</v>
      </c>
      <c r="H7">
        <f>'[4]Suivi journaliére'!V10</f>
        <v>-3.1999999999996476E-3</v>
      </c>
      <c r="I7">
        <f>'[4]Suivi journaliére'!Y10</f>
        <v>6.7199999999999704E-2</v>
      </c>
      <c r="J7">
        <f>'[4]Suivi journaliére'!AB10</f>
        <v>8.8500000000001577E-2</v>
      </c>
      <c r="K7">
        <f>'[4]Suivi journaliére'!AE10</f>
        <v>0</v>
      </c>
      <c r="L7">
        <f>'[4]Suivi journaliére'!AH10</f>
        <v>0</v>
      </c>
    </row>
    <row r="8" spans="1:12" x14ac:dyDescent="0.3">
      <c r="A8" s="37">
        <f>'[4]Suivi journaliére'!A11</f>
        <v>45664</v>
      </c>
      <c r="B8">
        <f>'[4]Suivi journaliére'!D11</f>
        <v>0.26239999999999952</v>
      </c>
      <c r="C8">
        <f>'[4]Suivi journaliére'!G11</f>
        <v>0</v>
      </c>
      <c r="D8">
        <f>'[4]Suivi journaliére'!J11</f>
        <v>0</v>
      </c>
      <c r="E8">
        <f>'[4]Suivi journaliére'!M11</f>
        <v>0</v>
      </c>
      <c r="F8">
        <f>'[4]Suivi journaliére'!P11</f>
        <v>0.35839999999999961</v>
      </c>
      <c r="G8">
        <f>'[4]Suivi journaliére'!S11</f>
        <v>0.38719999999999999</v>
      </c>
      <c r="H8">
        <f>'[4]Suivi journaliére'!V11</f>
        <v>4.1599999999998971E-2</v>
      </c>
      <c r="I8">
        <f>'[4]Suivi journaliére'!Y11</f>
        <v>0.15039999999999942</v>
      </c>
      <c r="J8">
        <f>'[4]Suivi journaliére'!AB11</f>
        <v>0.33449999999999935</v>
      </c>
      <c r="K8">
        <f>'[4]Suivi journaliére'!AE11</f>
        <v>0</v>
      </c>
      <c r="L8">
        <f>'[4]Suivi journaliére'!AH11</f>
        <v>0</v>
      </c>
    </row>
    <row r="9" spans="1:12" x14ac:dyDescent="0.3">
      <c r="A9" s="37">
        <f>'[4]Suivi journaliére'!A12</f>
        <v>45665</v>
      </c>
      <c r="B9">
        <f>'[4]Suivi journaliére'!D12</f>
        <v>0.19840000000000035</v>
      </c>
      <c r="C9">
        <f>'[4]Suivi journaliére'!G12</f>
        <v>0</v>
      </c>
      <c r="D9">
        <f>'[4]Suivi journaliére'!J12</f>
        <v>0</v>
      </c>
      <c r="E9">
        <f>'[4]Suivi journaliére'!M12</f>
        <v>0</v>
      </c>
      <c r="F9">
        <f>'[4]Suivi journaliére'!P12</f>
        <v>0.39040000000000141</v>
      </c>
      <c r="G9">
        <f>'[4]Suivi journaliére'!S12</f>
        <v>0.44480000000000075</v>
      </c>
      <c r="H9">
        <f>'[4]Suivi journaliére'!V12</f>
        <v>9.6000000000007191E-3</v>
      </c>
      <c r="I9">
        <f>'[4]Suivi journaliére'!Y12</f>
        <v>0.16000000000000014</v>
      </c>
      <c r="J9">
        <f>'[4]Suivi journaliére'!AB12</f>
        <v>0.25199999999999978</v>
      </c>
      <c r="K9">
        <f>'[4]Suivi journaliére'!AE12</f>
        <v>0</v>
      </c>
      <c r="L9">
        <f>'[4]Suivi journaliére'!AH12</f>
        <v>0</v>
      </c>
    </row>
    <row r="10" spans="1:12" x14ac:dyDescent="0.3">
      <c r="A10" s="37">
        <f>'[4]Suivi journaliére'!A13</f>
        <v>45666</v>
      </c>
      <c r="B10">
        <f>'[4]Suivi journaliére'!D13</f>
        <v>0.26560000000000006</v>
      </c>
      <c r="C10">
        <f>'[4]Suivi journaliére'!G13</f>
        <v>0</v>
      </c>
      <c r="D10">
        <f>'[4]Suivi journaliére'!J13</f>
        <v>0</v>
      </c>
      <c r="E10">
        <f>'[4]Suivi journaliére'!M13</f>
        <v>0</v>
      </c>
      <c r="F10">
        <f>'[4]Suivi journaliére'!P13</f>
        <v>0.35199999999999854</v>
      </c>
      <c r="G10">
        <f>'[4]Suivi journaliére'!S13</f>
        <v>0.37119999999999997</v>
      </c>
      <c r="H10">
        <f>'[4]Suivi journaliére'!V13</f>
        <v>1.5999999999998238E-2</v>
      </c>
      <c r="I10">
        <f>'[4]Suivi journaliére'!Y13</f>
        <v>0.14080000000000048</v>
      </c>
      <c r="J10">
        <f>'[4]Suivi journaliére'!AB13</f>
        <v>0.28649999999999998</v>
      </c>
      <c r="K10">
        <f>'[4]Suivi journaliére'!AE13</f>
        <v>0</v>
      </c>
      <c r="L10">
        <f>'[4]Suivi journaliére'!AH13</f>
        <v>0</v>
      </c>
    </row>
    <row r="11" spans="1:12" x14ac:dyDescent="0.3">
      <c r="A11" s="37">
        <f>'[4]Suivi journaliére'!A14</f>
        <v>45667</v>
      </c>
      <c r="B11">
        <f>'[4]Suivi journaliére'!D14</f>
        <v>3.2000000000005357E-3</v>
      </c>
      <c r="C11">
        <f>'[4]Suivi journaliére'!G14</f>
        <v>0</v>
      </c>
      <c r="D11">
        <f>'[4]Suivi journaliére'!J14</f>
        <v>0</v>
      </c>
      <c r="E11">
        <f>'[4]Suivi journaliére'!M14</f>
        <v>0</v>
      </c>
      <c r="F11">
        <f>'[4]Suivi journaliére'!P14</f>
        <v>0.40960000000000107</v>
      </c>
      <c r="G11">
        <f>'[4]Suivi journaliére'!S14</f>
        <v>0.43520000000000003</v>
      </c>
      <c r="H11">
        <f>'[4]Suivi journaliére'!V14</f>
        <v>1.9200000000001438E-2</v>
      </c>
      <c r="I11">
        <f>'[4]Suivi journaliére'!Y14</f>
        <v>4.4799999999998619E-2</v>
      </c>
      <c r="J11">
        <f>'[4]Suivi journaliére'!AB14</f>
        <v>0.151</v>
      </c>
      <c r="K11">
        <f>'[4]Suivi journaliére'!AE14</f>
        <v>0</v>
      </c>
      <c r="L11">
        <f>'[4]Suivi journaliére'!AH14</f>
        <v>0</v>
      </c>
    </row>
    <row r="12" spans="1:12" x14ac:dyDescent="0.3">
      <c r="A12" s="37">
        <f>'[4]Suivi journaliére'!A15</f>
        <v>45668</v>
      </c>
      <c r="B12">
        <f>'[4]Suivi journaliére'!D15</f>
        <v>0</v>
      </c>
      <c r="C12">
        <f>'[4]Suivi journaliére'!G15</f>
        <v>0</v>
      </c>
      <c r="D12">
        <f>'[4]Suivi journaliére'!J15</f>
        <v>0</v>
      </c>
      <c r="E12">
        <f>'[4]Suivi journaliére'!M15</f>
        <v>0</v>
      </c>
      <c r="F12">
        <f>'[4]Suivi journaliére'!P15</f>
        <v>0.35519999999999996</v>
      </c>
      <c r="G12">
        <f>'[4]Suivi journaliére'!S15</f>
        <v>0.37760000000000105</v>
      </c>
      <c r="H12">
        <f>'[4]Suivi journaliére'!V15</f>
        <v>1.9199999999999662E-2</v>
      </c>
      <c r="I12">
        <f>'[4]Suivi journaliére'!Y15</f>
        <v>3.84000000000011E-2</v>
      </c>
      <c r="J12">
        <f>'[4]Suivi journaliére'!AB15</f>
        <v>0.14100000000000001</v>
      </c>
      <c r="K12">
        <f>'[4]Suivi journaliére'!AE15</f>
        <v>0</v>
      </c>
      <c r="L12">
        <f>'[4]Suivi journaliére'!AH15</f>
        <v>0</v>
      </c>
    </row>
    <row r="13" spans="1:12" x14ac:dyDescent="0.3">
      <c r="A13" s="37">
        <f>'[4]Suivi journaliére'!A16</f>
        <v>45669</v>
      </c>
      <c r="B13">
        <f>'[4]Suivi journaliére'!D16</f>
        <v>0.26239999999999952</v>
      </c>
      <c r="C13">
        <f>'[4]Suivi journaliére'!G16</f>
        <v>0</v>
      </c>
      <c r="D13">
        <f>'[4]Suivi journaliére'!J16</f>
        <v>0</v>
      </c>
      <c r="E13">
        <f>'[4]Suivi journaliére'!M16</f>
        <v>0</v>
      </c>
      <c r="F13">
        <f>'[4]Suivi journaliére'!P16</f>
        <v>0.37119999999999997</v>
      </c>
      <c r="G13">
        <f>'[4]Suivi journaliére'!S16</f>
        <v>0.41279999999999895</v>
      </c>
      <c r="H13">
        <f>'[4]Suivi journaliére'!V16</f>
        <v>1.2800000000000367E-2</v>
      </c>
      <c r="I13">
        <f>'[4]Suivi journaliére'!Y16</f>
        <v>9.6000000000000085E-2</v>
      </c>
      <c r="J13">
        <f>'[4]Suivi journaliére'!AB16</f>
        <v>0.16799999999999926</v>
      </c>
      <c r="K13">
        <f>'[4]Suivi journaliére'!AE16</f>
        <v>0</v>
      </c>
      <c r="L13">
        <f>'[4]Suivi journaliére'!AH16</f>
        <v>0</v>
      </c>
    </row>
    <row r="14" spans="1:12" x14ac:dyDescent="0.3">
      <c r="A14" s="37">
        <f>'[4]Suivi journaliére'!A17</f>
        <v>45670</v>
      </c>
      <c r="B14">
        <f>'[4]Suivi journaliére'!D17</f>
        <v>0.24960000000000093</v>
      </c>
      <c r="C14">
        <f>'[4]Suivi journaliére'!G17</f>
        <v>0</v>
      </c>
      <c r="D14">
        <f>'[4]Suivi journaliére'!J17</f>
        <v>0</v>
      </c>
      <c r="E14">
        <f>'[4]Suivi journaliére'!M17</f>
        <v>0</v>
      </c>
      <c r="F14">
        <f>'[4]Suivi journaliére'!P17</f>
        <v>0.29360000000000003</v>
      </c>
      <c r="G14">
        <f>'[4]Suivi journaliére'!S17</f>
        <v>0.252</v>
      </c>
      <c r="H14">
        <f>'[4]Suivi journaliére'!V17</f>
        <v>2.5599999999998957E-2</v>
      </c>
      <c r="I14">
        <f>'[4]Suivi journaliére'!Y17</f>
        <v>0.10239999999999938</v>
      </c>
      <c r="J14">
        <f>'[4]Suivi journaliére'!AB17</f>
        <v>0.17700000000000049</v>
      </c>
      <c r="K14">
        <f>'[4]Suivi journaliére'!AE17</f>
        <v>0</v>
      </c>
      <c r="L14">
        <f>'[4]Suivi journaliére'!AH17</f>
        <v>0</v>
      </c>
    </row>
    <row r="15" spans="1:12" x14ac:dyDescent="0.3">
      <c r="A15" s="37">
        <f>'[4]Suivi journaliére'!A18</f>
        <v>45671</v>
      </c>
      <c r="B15">
        <f>'[4]Suivi journaliére'!D18</f>
        <v>0.24959999999999916</v>
      </c>
      <c r="C15">
        <f>'[4]Suivi journaliére'!G18</f>
        <v>0</v>
      </c>
      <c r="D15">
        <f>'[4]Suivi journaliére'!J18</f>
        <v>0</v>
      </c>
      <c r="E15">
        <f>'[4]Suivi journaliére'!M18</f>
        <v>0</v>
      </c>
      <c r="F15">
        <f>'[4]Suivi journaliére'!P18</f>
        <v>0.30400000000000205</v>
      </c>
      <c r="G15">
        <f>'[4]Suivi journaliére'!S18</f>
        <v>0.2176000000000009</v>
      </c>
      <c r="H15">
        <f>'[4]Suivi journaliére'!V18</f>
        <v>3.2000000000001805E-2</v>
      </c>
      <c r="I15">
        <f>'[4]Suivi journaliére'!Y18</f>
        <v>7.3600000000000776E-2</v>
      </c>
      <c r="J15">
        <f>'[4]Suivi journaliére'!AB18</f>
        <v>0.17250000000000032</v>
      </c>
      <c r="K15">
        <f>'[4]Suivi journaliére'!AE18</f>
        <v>0</v>
      </c>
      <c r="L15">
        <f>'[4]Suivi journaliére'!AH18</f>
        <v>0</v>
      </c>
    </row>
    <row r="16" spans="1:12" x14ac:dyDescent="0.3">
      <c r="A16" s="37">
        <f>'[4]Suivi journaliére'!A19</f>
        <v>45672</v>
      </c>
      <c r="B16">
        <f>'[4]Suivi journaliére'!D19</f>
        <v>0.24960000000000004</v>
      </c>
      <c r="C16">
        <f>'[4]Suivi journaliére'!G19</f>
        <v>0</v>
      </c>
      <c r="D16">
        <f>'[4]Suivi journaliére'!J19</f>
        <v>0</v>
      </c>
      <c r="E16">
        <f>'[4]Suivi journaliére'!M19</f>
        <v>0</v>
      </c>
      <c r="F16">
        <f>'[4]Suivi journaliére'!P19</f>
        <v>0.47039999999999971</v>
      </c>
      <c r="G16">
        <f>'[4]Suivi journaliére'!S19</f>
        <v>0.49599999999999866</v>
      </c>
      <c r="H16">
        <f>'[4]Suivi journaliére'!V19</f>
        <v>3.5199999999999676E-2</v>
      </c>
      <c r="I16">
        <f>'[4]Suivi journaliére'!Y19</f>
        <v>0.14400000000000013</v>
      </c>
      <c r="J16">
        <f>'[4]Suivi journaliére'!AB19</f>
        <v>0.17549999999999955</v>
      </c>
      <c r="K16">
        <f>'[4]Suivi journaliére'!AE19</f>
        <v>0</v>
      </c>
      <c r="L16">
        <f>'[4]Suivi journaliére'!AH19</f>
        <v>0</v>
      </c>
    </row>
    <row r="17" spans="1:12" x14ac:dyDescent="0.3">
      <c r="A17" s="37">
        <f>'[4]Suivi journaliére'!A20</f>
        <v>45673</v>
      </c>
      <c r="B17">
        <f>'[4]Suivi journaliére'!D20</f>
        <v>0.22719999999999985</v>
      </c>
      <c r="C17">
        <f>'[4]Suivi journaliére'!G20</f>
        <v>0</v>
      </c>
      <c r="D17">
        <f>'[4]Suivi journaliére'!J20</f>
        <v>0</v>
      </c>
      <c r="E17">
        <f>'[4]Suivi journaliére'!M20</f>
        <v>0</v>
      </c>
      <c r="F17">
        <f>'[4]Suivi journaliére'!P20</f>
        <v>0.47680000000000078</v>
      </c>
      <c r="G17">
        <f>'[4]Suivi journaliére'!S20</f>
        <v>0.56959999999999944</v>
      </c>
      <c r="H17">
        <f>'[4]Suivi journaliére'!V20</f>
        <v>2.8800000000000381E-2</v>
      </c>
      <c r="I17">
        <f>'[4]Suivi journaliére'!Y20</f>
        <v>2.2783999999999995</v>
      </c>
      <c r="J17">
        <f>'[4]Suivi journaliére'!AB20</f>
        <v>0.27449999999999974</v>
      </c>
      <c r="K17">
        <f>'[4]Suivi journaliére'!AE20</f>
        <v>0</v>
      </c>
      <c r="L17">
        <f>'[4]Suivi journaliére'!AH20</f>
        <v>0</v>
      </c>
    </row>
    <row r="18" spans="1:12" x14ac:dyDescent="0.3">
      <c r="A18" s="37">
        <f>'[4]Suivi journaliére'!A21</f>
        <v>45674</v>
      </c>
      <c r="B18">
        <f>'[4]Suivi journaliére'!D21</f>
        <v>0.224</v>
      </c>
      <c r="C18">
        <f>'[4]Suivi journaliére'!G21</f>
        <v>0</v>
      </c>
      <c r="D18">
        <f>'[4]Suivi journaliére'!J21</f>
        <v>0</v>
      </c>
      <c r="E18">
        <f>'[4]Suivi journaliére'!M21</f>
        <v>0</v>
      </c>
      <c r="F18">
        <f>'[4]Suivi journaliére'!P21</f>
        <v>0.26079999999999998</v>
      </c>
      <c r="G18">
        <f>'[4]Suivi journaliére'!S21</f>
        <v>0.44400000000000001</v>
      </c>
      <c r="H18">
        <f>'[4]Suivi journaliére'!V21</f>
        <v>1.9199999999997885E-2</v>
      </c>
      <c r="I18">
        <f>'[4]Suivi journaliére'!Y21</f>
        <v>0.65280000000000005</v>
      </c>
      <c r="J18">
        <f>'[4]Suivi journaliére'!AB21</f>
        <v>0.30750000000000011</v>
      </c>
      <c r="K18">
        <f>'[4]Suivi journaliére'!AE21</f>
        <v>0</v>
      </c>
      <c r="L18">
        <f>'[4]Suivi journaliére'!AH21</f>
        <v>0</v>
      </c>
    </row>
    <row r="19" spans="1:12" x14ac:dyDescent="0.3">
      <c r="A19" s="37">
        <f>'[4]Suivi journaliére'!A22</f>
        <v>45675</v>
      </c>
      <c r="B19">
        <f>'[4]Suivi journaliére'!D22</f>
        <v>0.19519999999999982</v>
      </c>
      <c r="C19">
        <f>'[4]Suivi journaliére'!G22</f>
        <v>0</v>
      </c>
      <c r="D19">
        <f>'[4]Suivi journaliére'!J22</f>
        <v>0</v>
      </c>
      <c r="E19">
        <f>'[4]Suivi journaliére'!M22</f>
        <v>0</v>
      </c>
      <c r="F19">
        <f>'[4]Suivi journaliére'!P22</f>
        <v>9.919999999999618E-2</v>
      </c>
      <c r="G19">
        <f>'[4]Suivi journaliére'!S22</f>
        <v>0.147199999999998</v>
      </c>
      <c r="H19">
        <f>'[4]Suivi journaliére'!V22</f>
        <v>4.8000000000000043E-2</v>
      </c>
      <c r="I19">
        <f>'[4]Suivi journaliére'!Y22</f>
        <v>0.21119999999999983</v>
      </c>
      <c r="J19">
        <f>'[4]Suivi journaliére'!AB22</f>
        <v>0.21750000000000025</v>
      </c>
      <c r="K19">
        <f>'[4]Suivi journaliére'!AE22</f>
        <v>0</v>
      </c>
      <c r="L19">
        <f>'[4]Suivi journaliére'!AH22</f>
        <v>0</v>
      </c>
    </row>
    <row r="20" spans="1:12" x14ac:dyDescent="0.3">
      <c r="A20" s="37">
        <f>'[4]Suivi journaliére'!A23</f>
        <v>45676</v>
      </c>
      <c r="B20">
        <f>'[4]Suivi journaliére'!D23</f>
        <v>0.21440000000000126</v>
      </c>
      <c r="C20">
        <f>'[4]Suivi journaliére'!G23</f>
        <v>0</v>
      </c>
      <c r="D20">
        <f>'[4]Suivi journaliére'!J23</f>
        <v>0</v>
      </c>
      <c r="E20">
        <f>'[4]Suivi journaliére'!M23</f>
        <v>0</v>
      </c>
      <c r="F20">
        <f>'[4]Suivi journaliére'!P23</f>
        <v>0.31360000000000454</v>
      </c>
      <c r="G20">
        <f>'[4]Suivi journaliére'!S23</f>
        <v>0.33600000000000207</v>
      </c>
      <c r="H20">
        <f>'[4]Suivi journaliére'!V23</f>
        <v>4.1600000000000747E-2</v>
      </c>
      <c r="I20">
        <f>'[4]Suivi journaliére'!Y23</f>
        <v>0.2527999999999988</v>
      </c>
      <c r="J20">
        <f>'[4]Suivi journaliére'!AB23</f>
        <v>0.15749999999999975</v>
      </c>
      <c r="K20">
        <f>'[4]Suivi journaliére'!AE23</f>
        <v>0</v>
      </c>
      <c r="L20">
        <f>'[4]Suivi journaliére'!AH23</f>
        <v>0</v>
      </c>
    </row>
    <row r="21" spans="1:12" x14ac:dyDescent="0.3">
      <c r="A21" s="37">
        <f>'[4]Suivi journaliére'!A24</f>
        <v>45677</v>
      </c>
      <c r="B21">
        <f>'[4]Suivi journaliére'!D24</f>
        <v>0.20479999999999876</v>
      </c>
      <c r="C21">
        <f>'[4]Suivi journaliére'!G24</f>
        <v>0</v>
      </c>
      <c r="D21">
        <f>'[4]Suivi journaliére'!J24</f>
        <v>0</v>
      </c>
      <c r="E21">
        <f>'[4]Suivi journaliére'!M24</f>
        <v>0</v>
      </c>
      <c r="F21">
        <f>'[4]Suivi journaliére'!P24</f>
        <v>0.35839999999999606</v>
      </c>
      <c r="G21">
        <f>'[4]Suivi journaliére'!S24</f>
        <v>0.35200000000000031</v>
      </c>
      <c r="H21">
        <f>'[4]Suivi journaliére'!V24</f>
        <v>8.3199999999999719E-2</v>
      </c>
      <c r="I21">
        <f>'[4]Suivi journaliére'!Y24</f>
        <v>0.22719999999999985</v>
      </c>
      <c r="J21">
        <f>'[4]Suivi journaliére'!AB24</f>
        <v>0.16650000000000009</v>
      </c>
      <c r="K21">
        <f>'[4]Suivi journaliére'!AE24</f>
        <v>0</v>
      </c>
      <c r="L21">
        <f>'[4]Suivi journaliére'!AH24</f>
        <v>0</v>
      </c>
    </row>
    <row r="22" spans="1:12" x14ac:dyDescent="0.3">
      <c r="A22" s="37">
        <f>'[4]Suivi journaliére'!A25</f>
        <v>45678</v>
      </c>
      <c r="B22">
        <f>'[4]Suivi journaliére'!D25</f>
        <v>0.21120000000000161</v>
      </c>
      <c r="C22">
        <f>'[4]Suivi journaliére'!G25</f>
        <v>0</v>
      </c>
      <c r="D22">
        <f>'[4]Suivi journaliére'!J25</f>
        <v>0</v>
      </c>
      <c r="E22">
        <f>'[4]Suivi journaliére'!M25</f>
        <v>0</v>
      </c>
      <c r="F22">
        <f>'[4]Suivi journaliére'!P25</f>
        <v>0.39360000000000284</v>
      </c>
      <c r="G22">
        <f>'[4]Suivi journaliére'!S25</f>
        <v>0.38719999999999999</v>
      </c>
      <c r="H22">
        <f>'[4]Suivi journaliére'!V25</f>
        <v>0.32320000000000171</v>
      </c>
      <c r="I22">
        <f>'[4]Suivi journaliére'!Y25</f>
        <v>0.20800000000000196</v>
      </c>
      <c r="J22">
        <f>'[4]Suivi journaliére'!AB25</f>
        <v>0.17250000000000032</v>
      </c>
      <c r="K22">
        <f>'[4]Suivi journaliére'!AE25</f>
        <v>0</v>
      </c>
      <c r="L22">
        <f>'[4]Suivi journaliére'!AH25</f>
        <v>0</v>
      </c>
    </row>
    <row r="23" spans="1:12" x14ac:dyDescent="0.3">
      <c r="A23" s="37">
        <f>'[4]Suivi journaliére'!A26</f>
        <v>45679</v>
      </c>
      <c r="B23">
        <f>'[4]Suivi journaliére'!D26</f>
        <v>0.20159999999999911</v>
      </c>
      <c r="C23">
        <f>'[4]Suivi journaliére'!G26</f>
        <v>0</v>
      </c>
      <c r="D23">
        <f>'[4]Suivi journaliére'!J26</f>
        <v>0</v>
      </c>
      <c r="E23">
        <f>'[4]Suivi journaliére'!M26</f>
        <v>0</v>
      </c>
      <c r="F23">
        <f>'[4]Suivi journaliére'!P26</f>
        <v>0.33919999999999817</v>
      </c>
      <c r="G23">
        <f>'[4]Suivi journaliére'!S26</f>
        <v>0.25279999999999703</v>
      </c>
      <c r="H23">
        <f>'[4]Suivi journaliére'!V26</f>
        <v>0.12159999999999904</v>
      </c>
      <c r="I23">
        <f>'[4]Suivi journaliére'!Y26</f>
        <v>0.1407999999999987</v>
      </c>
      <c r="J23">
        <f>'[4]Suivi journaliére'!AB26</f>
        <v>0.26700000000000035</v>
      </c>
      <c r="K23">
        <f>'[4]Suivi journaliére'!AE26</f>
        <v>0</v>
      </c>
      <c r="L23">
        <f>'[4]Suivi journaliére'!AH26</f>
        <v>0</v>
      </c>
    </row>
    <row r="24" spans="1:12" x14ac:dyDescent="0.3">
      <c r="A24" s="37">
        <f>'[4]Suivi journaliére'!A27</f>
        <v>45680</v>
      </c>
      <c r="B24">
        <f>'[4]Suivi journaliére'!D27</f>
        <v>0.19519999999999982</v>
      </c>
      <c r="C24">
        <f>'[4]Suivi journaliére'!G27</f>
        <v>0</v>
      </c>
      <c r="D24">
        <f>'[4]Suivi journaliére'!J27</f>
        <v>0</v>
      </c>
      <c r="E24">
        <f>'[4]Suivi journaliére'!M27</f>
        <v>0</v>
      </c>
      <c r="F24">
        <f>'[4]Suivi journaliére'!P27</f>
        <v>0.37120000000000175</v>
      </c>
      <c r="G24">
        <f>'[4]Suivi journaliére'!S27</f>
        <v>0.42240000000000322</v>
      </c>
      <c r="H24">
        <f>'[4]Suivi journaliére'!V27</f>
        <v>2.5600000000000733E-2</v>
      </c>
      <c r="I24">
        <f>'[4]Suivi journaliére'!Y27</f>
        <v>4.1599999999999998E-2</v>
      </c>
      <c r="J24">
        <f>'[4]Suivi journaliére'!AB27</f>
        <v>0.3105</v>
      </c>
      <c r="K24">
        <f>'[4]Suivi journaliére'!AE27</f>
        <v>0</v>
      </c>
      <c r="L24">
        <f>'[4]Suivi journaliére'!AH27</f>
        <v>0</v>
      </c>
    </row>
    <row r="25" spans="1:12" x14ac:dyDescent="0.3">
      <c r="A25" s="37">
        <f>'[4]Suivi journaliére'!A28</f>
        <v>45681</v>
      </c>
      <c r="B25">
        <f>'[4]Suivi journaliére'!D28</f>
        <v>0.20799999999999841</v>
      </c>
      <c r="C25">
        <f>'[4]Suivi journaliére'!G28</f>
        <v>0</v>
      </c>
      <c r="D25">
        <f>'[4]Suivi journaliére'!J28</f>
        <v>0</v>
      </c>
      <c r="E25">
        <f>'[4]Suivi journaliére'!M28</f>
        <v>0</v>
      </c>
      <c r="F25">
        <f>'[4]Suivi journaliére'!P28</f>
        <v>0.32000000000000028</v>
      </c>
      <c r="G25">
        <f>'[4]Suivi journaliére'!S28</f>
        <v>0.33279999999999887</v>
      </c>
      <c r="H25">
        <f>'[4]Suivi journaliére'!V28</f>
        <v>0.16000000000000014</v>
      </c>
      <c r="I25">
        <f>'[4]Suivi journaliére'!Y28</f>
        <v>0.2240000000000002</v>
      </c>
      <c r="J25">
        <f>'[4]Suivi journaliére'!AB28</f>
        <v>0.30150000000000166</v>
      </c>
      <c r="K25">
        <f>'[4]Suivi journaliére'!AE28</f>
        <v>0</v>
      </c>
      <c r="L25">
        <f>'[4]Suivi journaliére'!AH28</f>
        <v>0</v>
      </c>
    </row>
    <row r="26" spans="1:12" x14ac:dyDescent="0.3">
      <c r="A26" s="37">
        <f>'[4]Suivi journaliére'!A29</f>
        <v>45682</v>
      </c>
      <c r="B26">
        <f>'[4]Suivi journaliére'!D29</f>
        <v>0.19839999999999947</v>
      </c>
      <c r="C26">
        <f>'[4]Suivi journaliére'!G29</f>
        <v>0</v>
      </c>
      <c r="D26">
        <f>'[4]Suivi journaliére'!J29</f>
        <v>0</v>
      </c>
      <c r="E26">
        <f>'[4]Suivi journaliére'!M29</f>
        <v>0</v>
      </c>
      <c r="F26">
        <f>'[4]Suivi journaliére'!P29</f>
        <v>0.39039999999999964</v>
      </c>
      <c r="G26">
        <f>'[4]Suivi journaliére'!S29</f>
        <v>0.23360000000000092</v>
      </c>
      <c r="H26">
        <f>'[4]Suivi journaliére'!V29</f>
        <v>2.8799999999998604E-2</v>
      </c>
      <c r="I26">
        <f>'[4]Suivi journaliére'!Y29</f>
        <v>0.17280000000000051</v>
      </c>
      <c r="J26">
        <f>'[4]Suivi journaliére'!AB29</f>
        <v>0.32399999999999984</v>
      </c>
      <c r="K26">
        <f>'[4]Suivi journaliére'!AE29</f>
        <v>0</v>
      </c>
      <c r="L26">
        <f>'[4]Suivi journaliére'!AH29</f>
        <v>0</v>
      </c>
    </row>
    <row r="27" spans="1:12" x14ac:dyDescent="0.3">
      <c r="A27" s="37">
        <f>'[4]Suivi journaliére'!A30</f>
        <v>45683</v>
      </c>
      <c r="B27">
        <f>'[4]Suivi journaliére'!D30</f>
        <v>0.19519999999999982</v>
      </c>
      <c r="C27">
        <f>'[4]Suivi journaliére'!G30</f>
        <v>0</v>
      </c>
      <c r="D27">
        <f>'[4]Suivi journaliére'!J30</f>
        <v>0</v>
      </c>
      <c r="E27">
        <f>'[4]Suivi journaliére'!M30</f>
        <v>0</v>
      </c>
      <c r="F27">
        <f>'[4]Suivi journaliére'!P30</f>
        <v>0.41279999999999895</v>
      </c>
      <c r="G27">
        <f>'[4]Suivi journaliére'!S30</f>
        <v>0.90879999999999939</v>
      </c>
      <c r="H27">
        <f>'[4]Suivi journaliére'!V30</f>
        <v>-0.12480000000000047</v>
      </c>
      <c r="I27">
        <f>'[4]Suivi journaliére'!Y30</f>
        <v>0.16000000000000014</v>
      </c>
      <c r="J27">
        <f>'[4]Suivi journaliére'!AB30</f>
        <v>0.3044999999999991</v>
      </c>
      <c r="K27">
        <f>'[4]Suivi journaliére'!AE30</f>
        <v>0</v>
      </c>
      <c r="L27">
        <f>'[4]Suivi journaliére'!AH30</f>
        <v>0</v>
      </c>
    </row>
    <row r="28" spans="1:12" x14ac:dyDescent="0.3">
      <c r="A28" s="37">
        <f>'[4]Suivi journaliére'!A31</f>
        <v>45684</v>
      </c>
      <c r="B28">
        <f>'[4]Suivi journaliére'!D31</f>
        <v>0.28160000000000096</v>
      </c>
      <c r="C28">
        <f>'[4]Suivi journaliére'!G31</f>
        <v>0</v>
      </c>
      <c r="D28">
        <f>'[4]Suivi journaliére'!J31</f>
        <v>0</v>
      </c>
      <c r="E28">
        <f>'[4]Suivi journaliére'!M31</f>
        <v>0</v>
      </c>
      <c r="F28">
        <f>'[4]Suivi journaliére'!P31</f>
        <v>0.35839999999999961</v>
      </c>
      <c r="G28">
        <f>'[4]Suivi journaliére'!S31</f>
        <v>0.26239999999999952</v>
      </c>
      <c r="H28">
        <f>'[4]Suivi journaliére'!V31</f>
        <v>-0.41920000000000002</v>
      </c>
      <c r="I28">
        <f>'[4]Suivi journaliére'!Y31</f>
        <v>0.19200000000000017</v>
      </c>
      <c r="J28">
        <f>'[4]Suivi journaliére'!AB31</f>
        <v>0.31650000000000045</v>
      </c>
      <c r="K28">
        <f>'[4]Suivi journaliére'!AE31</f>
        <v>0</v>
      </c>
      <c r="L28">
        <f>'[4]Suivi journaliére'!AH31</f>
        <v>0</v>
      </c>
    </row>
    <row r="29" spans="1:12" x14ac:dyDescent="0.3">
      <c r="A29" s="37">
        <f>'[4]Suivi journaliére'!A32</f>
        <v>45685</v>
      </c>
      <c r="B29">
        <f>'[4]Suivi journaliére'!D32</f>
        <v>0.34240000000000137</v>
      </c>
      <c r="C29">
        <f>'[4]Suivi journaliére'!G32</f>
        <v>0</v>
      </c>
      <c r="D29">
        <f>'[4]Suivi journaliére'!J32</f>
        <v>0</v>
      </c>
      <c r="E29">
        <f>'[4]Suivi journaliére'!M32</f>
        <v>0</v>
      </c>
      <c r="F29">
        <f>'[4]Suivi journaliére'!P32</f>
        <v>0.38080000000000069</v>
      </c>
      <c r="G29">
        <f>'[4]Suivi journaliére'!S32</f>
        <v>0.42559999999999931</v>
      </c>
      <c r="H29">
        <f>'[4]Suivi journaliére'!V32</f>
        <v>-0.12159999999999904</v>
      </c>
      <c r="I29">
        <f>'[4]Suivi journaliére'!Y32</f>
        <v>0.10559999999999903</v>
      </c>
      <c r="J29">
        <f>'[4]Suivi journaliére'!AB32</f>
        <v>0.31199999999999939</v>
      </c>
      <c r="K29">
        <f>'[4]Suivi journaliére'!AE32</f>
        <v>0</v>
      </c>
      <c r="L29">
        <f>'[4]Suivi journaliére'!AH32</f>
        <v>0</v>
      </c>
    </row>
    <row r="30" spans="1:12" x14ac:dyDescent="0.3">
      <c r="A30" s="37">
        <f>'[4]Suivi journaliére'!A33</f>
        <v>45686</v>
      </c>
      <c r="B30">
        <f>'[4]Suivi journaliére'!D33</f>
        <v>0.24000000000000021</v>
      </c>
      <c r="C30">
        <f>'[4]Suivi journaliére'!G33</f>
        <v>0</v>
      </c>
      <c r="D30">
        <f>'[4]Suivi journaliére'!J33</f>
        <v>0</v>
      </c>
      <c r="E30">
        <f>'[4]Suivi journaliére'!M33</f>
        <v>0</v>
      </c>
      <c r="F30">
        <f>'[4]Suivi journaliére'!P33</f>
        <v>0.4480000000000004</v>
      </c>
      <c r="G30">
        <f>'[4]Suivi journaliére'!S33</f>
        <v>0.40960000000000107</v>
      </c>
      <c r="H30">
        <f>'[4]Suivi journaliére'!V33</f>
        <v>-0.33919999999999995</v>
      </c>
      <c r="I30">
        <f>'[4]Suivi journaliére'!Y33</f>
        <v>0.13120000000000154</v>
      </c>
      <c r="J30">
        <f>'[4]Suivi journaliére'!AB33</f>
        <v>0.30750000000000011</v>
      </c>
      <c r="K30">
        <f>'[4]Suivi journaliére'!AE33</f>
        <v>0</v>
      </c>
      <c r="L30">
        <f>'[4]Suivi journaliére'!AH33</f>
        <v>0</v>
      </c>
    </row>
    <row r="31" spans="1:12" x14ac:dyDescent="0.3">
      <c r="A31" s="37">
        <f>'[4]Suivi journaliére'!A34</f>
        <v>45687</v>
      </c>
      <c r="B31">
        <f>'[4]Suivi journaliére'!D34</f>
        <v>0.15359999999999907</v>
      </c>
      <c r="C31">
        <f>'[4]Suivi journaliére'!G34</f>
        <v>0</v>
      </c>
      <c r="D31">
        <f>'[4]Suivi journaliére'!J34</f>
        <v>0</v>
      </c>
      <c r="E31">
        <f>'[4]Suivi journaliére'!M34</f>
        <v>0</v>
      </c>
      <c r="F31">
        <f>'[4]Suivi journaliére'!P34</f>
        <v>0.30719999999999992</v>
      </c>
      <c r="G31">
        <f>'[4]Suivi journaliére'!S34</f>
        <v>0.35519999999999818</v>
      </c>
      <c r="H31">
        <f>'[4]Suivi journaliére'!V34</f>
        <v>2.2399999999999309E-2</v>
      </c>
      <c r="I31">
        <f>'[4]Suivi journaliére'!Y34</f>
        <v>6.7199999999999704E-2</v>
      </c>
      <c r="J31">
        <f>'[4]Suivi journaliére'!AB34</f>
        <v>0.30750000000000011</v>
      </c>
      <c r="K31">
        <f>'[4]Suivi journaliére'!AE34</f>
        <v>0</v>
      </c>
      <c r="L31">
        <f>'[4]Suivi journaliére'!AH34</f>
        <v>0</v>
      </c>
    </row>
    <row r="32" spans="1:12" x14ac:dyDescent="0.3">
      <c r="A32" s="37">
        <f>'[4]Suivi journaliére'!A35</f>
        <v>45688</v>
      </c>
      <c r="B32">
        <f>'[4]Suivi journaliére'!D35</f>
        <v>0.16959999999999908</v>
      </c>
      <c r="C32">
        <f>'[4]Suivi journaliére'!G35</f>
        <v>0</v>
      </c>
      <c r="D32">
        <f>'[4]Suivi journaliére'!J35</f>
        <v>0</v>
      </c>
      <c r="E32">
        <f>'[4]Suivi journaliére'!M35</f>
        <v>0</v>
      </c>
      <c r="F32">
        <f>'[4]Suivi journaliére'!P35</f>
        <v>0.32639999999999958</v>
      </c>
      <c r="G32">
        <f>'[4]Suivi journaliére'!S35</f>
        <v>0.32000000000000028</v>
      </c>
      <c r="H32">
        <f>'[4]Suivi journaliére'!V35</f>
        <v>2.2400000000001086E-2</v>
      </c>
      <c r="I32">
        <f>'[4]Suivi journaliére'!Y35</f>
        <v>0.13439999999999941</v>
      </c>
      <c r="J32">
        <f>'[4]Suivi journaliére'!AB35</f>
        <v>0.32850000000000001</v>
      </c>
      <c r="K32">
        <f>'[4]Suivi journaliére'!AE35</f>
        <v>0</v>
      </c>
      <c r="L32">
        <f>'[4]Suivi journaliére'!AH35</f>
        <v>0</v>
      </c>
    </row>
    <row r="33" spans="1:12" x14ac:dyDescent="0.3">
      <c r="A33" s="37">
        <f>'[4]Suivi journaliére'!A36</f>
        <v>45689</v>
      </c>
      <c r="B33">
        <f>'[4]Suivi journaliére'!D36</f>
        <v>0.22720000000000162</v>
      </c>
      <c r="C33">
        <f>'[4]Suivi journaliére'!G36</f>
        <v>0</v>
      </c>
      <c r="D33">
        <f>'[4]Suivi journaliére'!J36</f>
        <v>0</v>
      </c>
      <c r="E33">
        <f>'[4]Suivi journaliére'!M36</f>
        <v>0</v>
      </c>
      <c r="F33">
        <f>'[4]Suivi journaliére'!P36</f>
        <v>0.33919999999999995</v>
      </c>
      <c r="G33">
        <f>'[4]Suivi journaliére'!S36</f>
        <v>0.35840000000000138</v>
      </c>
      <c r="H33">
        <f>'[4]Suivi journaliére'!V36</f>
        <v>-1.6000000000000014E-2</v>
      </c>
      <c r="I33">
        <f>'[4]Suivi journaliére'!Y36</f>
        <v>0.11840000000000117</v>
      </c>
      <c r="J33">
        <f>'[4]Suivi journaliére'!AB36</f>
        <v>0.30000000000000027</v>
      </c>
      <c r="K33">
        <f>'[4]Suivi journaliére'!AE36</f>
        <v>0</v>
      </c>
      <c r="L33">
        <f>'[4]Suivi journaliére'!AH36</f>
        <v>0</v>
      </c>
    </row>
    <row r="34" spans="1:12" x14ac:dyDescent="0.3">
      <c r="A34" s="37">
        <f>'[4]Suivi journaliére'!A37</f>
        <v>45690</v>
      </c>
      <c r="B34">
        <f>'[4]Suivi journaliére'!D37</f>
        <v>0.1855999999999991</v>
      </c>
      <c r="C34">
        <f>'[4]Suivi journaliére'!G37</f>
        <v>0</v>
      </c>
      <c r="D34">
        <f>'[4]Suivi journaliére'!J37</f>
        <v>0</v>
      </c>
      <c r="E34">
        <f>'[4]Suivi journaliére'!M37</f>
        <v>0</v>
      </c>
      <c r="F34">
        <f>'[4]Suivi journaliére'!P37</f>
        <v>0.33599999999999852</v>
      </c>
      <c r="G34">
        <f>'[4]Suivi journaliére'!S37</f>
        <v>0.3360000000000003</v>
      </c>
      <c r="H34">
        <f>'[4]Suivi journaliére'!V37</f>
        <v>-1.6000000000000014E-2</v>
      </c>
      <c r="I34">
        <f>'[4]Suivi journaliére'!Y37</f>
        <v>0.13759999999999906</v>
      </c>
      <c r="J34">
        <f>'[4]Suivi journaliére'!AB37</f>
        <v>0.31949999999999967</v>
      </c>
      <c r="K34">
        <f>'[4]Suivi journaliére'!AE37</f>
        <v>0</v>
      </c>
      <c r="L34">
        <f>'[4]Suivi journaliére'!AH37</f>
        <v>0</v>
      </c>
    </row>
    <row r="35" spans="1:12" x14ac:dyDescent="0.3">
      <c r="A35" s="37">
        <f>'[4]Suivi journaliére'!A38</f>
        <v>45691</v>
      </c>
      <c r="B35">
        <f>'[4]Suivi journaliére'!D38</f>
        <v>0.13759999999999906</v>
      </c>
      <c r="C35">
        <f>'[4]Suivi journaliére'!G38</f>
        <v>0</v>
      </c>
      <c r="D35">
        <f>'[4]Suivi journaliére'!J38</f>
        <v>0</v>
      </c>
      <c r="E35">
        <f>'[4]Suivi journaliére'!M38</f>
        <v>0</v>
      </c>
      <c r="F35">
        <f>'[4]Suivi journaliére'!P38</f>
        <v>0.46080000000000254</v>
      </c>
      <c r="G35">
        <f>'[4]Suivi journaliére'!S38</f>
        <v>0.46079999999999899</v>
      </c>
      <c r="H35">
        <f>'[4]Suivi journaliére'!V38</f>
        <v>1.9199999999999662E-2</v>
      </c>
      <c r="I35">
        <f>'[4]Suivi journaliére'!Y38</f>
        <v>0.2366</v>
      </c>
      <c r="J35">
        <f>'[4]Suivi journaliére'!AB38</f>
        <v>0.32090000000000002</v>
      </c>
      <c r="K35">
        <f>'[4]Suivi journaliére'!AE38</f>
        <v>0</v>
      </c>
      <c r="L35">
        <f>'[4]Suivi journaliére'!AH38</f>
        <v>0</v>
      </c>
    </row>
    <row r="36" spans="1:12" x14ac:dyDescent="0.3">
      <c r="A36" s="37">
        <f>'[4]Suivi journaliére'!A39</f>
        <v>45692</v>
      </c>
      <c r="B36">
        <f>'[4]Suivi journaliére'!D39</f>
        <v>7.0400000000002905E-2</v>
      </c>
      <c r="C36">
        <f>'[4]Suivi journaliére'!G39</f>
        <v>0</v>
      </c>
      <c r="D36">
        <f>'[4]Suivi journaliére'!J39</f>
        <v>0</v>
      </c>
      <c r="E36">
        <f>'[4]Suivi journaliére'!M39</f>
        <v>0</v>
      </c>
      <c r="F36">
        <f>'[4]Suivi journaliére'!P39</f>
        <v>0.39039999999999964</v>
      </c>
      <c r="G36">
        <f>'[4]Suivi journaliére'!S39</f>
        <v>0.43200000000000038</v>
      </c>
      <c r="H36">
        <f>'[4]Suivi journaliére'!V39</f>
        <v>0.64640000000000164</v>
      </c>
      <c r="I36">
        <f>'[4]Suivi journaliére'!Y39</f>
        <v>0.1636</v>
      </c>
      <c r="J36">
        <f>'[4]Suivi journaliére'!AB39</f>
        <v>0.32849999999999913</v>
      </c>
      <c r="K36">
        <f>'[4]Suivi journaliére'!AE39</f>
        <v>0</v>
      </c>
      <c r="L36">
        <f>'[4]Suivi journaliére'!AH39</f>
        <v>0</v>
      </c>
    </row>
    <row r="37" spans="1:12" x14ac:dyDescent="0.3">
      <c r="A37" s="37">
        <f>'[4]Suivi journaliére'!A40</f>
        <v>45693</v>
      </c>
      <c r="B37">
        <f>'[4]Suivi journaliére'!D40</f>
        <v>7.0399999999999352E-2</v>
      </c>
      <c r="C37">
        <f>'[4]Suivi journaliére'!G40</f>
        <v>0</v>
      </c>
      <c r="D37">
        <f>'[4]Suivi journaliére'!J40</f>
        <v>0</v>
      </c>
      <c r="E37">
        <f>'[4]Suivi journaliére'!M40</f>
        <v>0</v>
      </c>
      <c r="F37">
        <f>'[4]Suivi journaliére'!P40</f>
        <v>0.31359999999999921</v>
      </c>
      <c r="G37">
        <f>'[4]Suivi journaliére'!S40</f>
        <v>0.329600000000001</v>
      </c>
      <c r="H37">
        <f>'[4]Suivi journaliére'!V40</f>
        <v>-0.6272000000000002</v>
      </c>
      <c r="I37">
        <f>'[4]Suivi journaliére'!Y40</f>
        <v>9.9199999999999733E-2</v>
      </c>
      <c r="J37">
        <f>'[4]Suivi journaliére'!AB40</f>
        <v>0.33450000000000202</v>
      </c>
      <c r="K37">
        <f>'[4]Suivi journaliére'!AE40</f>
        <v>0</v>
      </c>
      <c r="L37">
        <f>'[4]Suivi journaliére'!AH40</f>
        <v>0</v>
      </c>
    </row>
    <row r="38" spans="1:12" x14ac:dyDescent="0.3">
      <c r="A38" s="37">
        <f>'[4]Suivi journaliére'!A41</f>
        <v>45694</v>
      </c>
      <c r="B38">
        <f>'[4]Suivi journaliére'!D41</f>
        <v>0.30399999999999849</v>
      </c>
      <c r="C38">
        <f>'[4]Suivi journaliére'!G41</f>
        <v>0</v>
      </c>
      <c r="D38">
        <f>'[4]Suivi journaliére'!J41</f>
        <v>0</v>
      </c>
      <c r="E38">
        <f>'[4]Suivi journaliére'!M41</f>
        <v>0</v>
      </c>
      <c r="F38">
        <f>'[4]Suivi journaliére'!P41</f>
        <v>0.25919999999999999</v>
      </c>
      <c r="G38">
        <f>'[4]Suivi journaliére'!S41</f>
        <v>0.34499999999999997</v>
      </c>
      <c r="H38">
        <f>'[4]Suivi journaliére'!V41</f>
        <v>-9.6000000000007191E-3</v>
      </c>
      <c r="I38">
        <f>'[4]Suivi journaliére'!Y41</f>
        <v>0.12800000000000011</v>
      </c>
      <c r="J38">
        <f>'[4]Suivi journaliére'!AB41</f>
        <v>0.31799999999999873</v>
      </c>
      <c r="K38">
        <f>'[4]Suivi journaliére'!AE41</f>
        <v>0</v>
      </c>
      <c r="L38">
        <f>'[4]Suivi journaliére'!AH41</f>
        <v>0</v>
      </c>
    </row>
    <row r="39" spans="1:12" x14ac:dyDescent="0.3">
      <c r="A39" s="37">
        <f>'[4]Suivi journaliére'!A42</f>
        <v>45695</v>
      </c>
      <c r="B39">
        <f>'[4]Suivi journaliére'!D42</f>
        <v>0.9247999999999994</v>
      </c>
      <c r="C39">
        <f>'[4]Suivi journaliére'!G42</f>
        <v>0</v>
      </c>
      <c r="D39">
        <f>'[4]Suivi journaliére'!J42</f>
        <v>0</v>
      </c>
      <c r="E39">
        <f>'[4]Suivi journaliére'!M42</f>
        <v>0</v>
      </c>
      <c r="F39">
        <f>'[4]Suivi journaliére'!P42</f>
        <v>0.36480000000000068</v>
      </c>
      <c r="G39">
        <f>'[4]Suivi journaliére'!S42</f>
        <v>0.17280000000000051</v>
      </c>
      <c r="H39">
        <f>'[4]Suivi journaliére'!V42</f>
        <v>9.6000000000007191E-3</v>
      </c>
      <c r="I39">
        <f>'[4]Suivi journaliére'!Y42</f>
        <v>0.15680000000000049</v>
      </c>
      <c r="J39">
        <f>'[4]Suivi journaliére'!AB42</f>
        <v>0.32099999999999973</v>
      </c>
      <c r="K39">
        <f>'[4]Suivi journaliére'!AE42</f>
        <v>0</v>
      </c>
      <c r="L39">
        <f>'[4]Suivi journaliére'!AH42</f>
        <v>0</v>
      </c>
    </row>
    <row r="40" spans="1:12" x14ac:dyDescent="0.3">
      <c r="A40" s="37">
        <f>'[4]Suivi journaliére'!A43</f>
        <v>45696</v>
      </c>
      <c r="B40">
        <f>'[4]Suivi journaliére'!D43</f>
        <v>3.8400000000002876E-2</v>
      </c>
      <c r="C40">
        <f>'[4]Suivi journaliére'!G43</f>
        <v>0</v>
      </c>
      <c r="D40">
        <f>'[4]Suivi journaliére'!J43</f>
        <v>0</v>
      </c>
      <c r="E40">
        <f>'[4]Suivi journaliére'!M43</f>
        <v>0</v>
      </c>
      <c r="F40">
        <f>'[4]Suivi journaliére'!P43</f>
        <v>0.36160000000000103</v>
      </c>
      <c r="G40">
        <f>'[4]Suivi journaliére'!S43</f>
        <v>0.34879999999999889</v>
      </c>
      <c r="H40">
        <f>'[4]Suivi journaliére'!V43</f>
        <v>-1.6000000000001791E-2</v>
      </c>
      <c r="I40">
        <f>'[4]Suivi journaliére'!Y43</f>
        <v>0.15680000000000049</v>
      </c>
      <c r="J40">
        <f>'[4]Suivi journaliére'!AB43</f>
        <v>0.30750000000000011</v>
      </c>
      <c r="K40">
        <f>'[4]Suivi journaliére'!AE43</f>
        <v>0</v>
      </c>
      <c r="L40">
        <f>'[4]Suivi journaliére'!AH43</f>
        <v>0</v>
      </c>
    </row>
    <row r="41" spans="1:12" x14ac:dyDescent="0.3">
      <c r="A41" s="37">
        <f>'[4]Suivi journaliére'!A44</f>
        <v>45697</v>
      </c>
      <c r="B41">
        <f>'[4]Suivi journaliére'!D44</f>
        <v>0.12479999999999691</v>
      </c>
      <c r="C41">
        <f>'[4]Suivi journaliére'!G44</f>
        <v>0</v>
      </c>
      <c r="D41">
        <f>'[4]Suivi journaliére'!J44</f>
        <v>0</v>
      </c>
      <c r="E41">
        <f>'[4]Suivi journaliére'!M44</f>
        <v>0</v>
      </c>
      <c r="F41">
        <f>'[4]Suivi journaliére'!P44</f>
        <v>0.33599999999999852</v>
      </c>
      <c r="G41">
        <f>'[4]Suivi journaliére'!S44</f>
        <v>0.28800000000000203</v>
      </c>
      <c r="H41">
        <f>'[4]Suivi journaliére'!V44</f>
        <v>-6.3999999999992951E-3</v>
      </c>
      <c r="I41">
        <f>'[4]Suivi journaliére'!Y44</f>
        <v>5.7600000000000762E-2</v>
      </c>
      <c r="J41">
        <f>'[4]Suivi journaliére'!AB44</f>
        <v>0.32250000000000068</v>
      </c>
      <c r="K41">
        <f>'[4]Suivi journaliére'!AE44</f>
        <v>0</v>
      </c>
      <c r="L41">
        <f>'[4]Suivi journaliére'!AH44</f>
        <v>0</v>
      </c>
    </row>
    <row r="42" spans="1:12" x14ac:dyDescent="0.3">
      <c r="A42" s="37">
        <f>'[4]Suivi journaliére'!A45</f>
        <v>45698</v>
      </c>
      <c r="B42">
        <f>'[4]Suivi journaliére'!D45</f>
        <v>0.19200000000000017</v>
      </c>
      <c r="C42">
        <f>'[4]Suivi journaliére'!G45</f>
        <v>0</v>
      </c>
      <c r="D42">
        <f>'[4]Suivi journaliére'!J45</f>
        <v>0</v>
      </c>
      <c r="E42">
        <f>'[4]Suivi journaliére'!M45</f>
        <v>0</v>
      </c>
      <c r="F42">
        <f>'[4]Suivi journaliére'!P45</f>
        <v>0.4480000000000004</v>
      </c>
      <c r="G42">
        <f>'[4]Suivi journaliére'!S45</f>
        <v>0.45439999999999792</v>
      </c>
      <c r="H42">
        <f>'[4]Suivi journaliére'!V45</f>
        <v>-6.4000000000010715E-3</v>
      </c>
      <c r="I42">
        <f>'[4]Suivi journaliére'!Y45</f>
        <v>0.30079999999999885</v>
      </c>
      <c r="J42">
        <f>'[4]Suivi journaliére'!AB45</f>
        <v>0.16799999999999971</v>
      </c>
      <c r="K42">
        <f>'[4]Suivi journaliére'!AE45</f>
        <v>0</v>
      </c>
      <c r="L42">
        <f>'[4]Suivi journaliére'!AH45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Produits chimiques</vt:lpstr>
      <vt:lpstr>Energie</vt:lpstr>
      <vt:lpstr>PC</vt:lpstr>
      <vt:lpstr>consomation des produits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2025-02-11T15:31:42Z</dcterms:modified>
</cp:coreProperties>
</file>