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8_{F8E49C89-BAA0-44B7-9872-00696D61B08E}" xr6:coauthVersionLast="47" xr6:coauthVersionMax="47" xr10:uidLastSave="{00000000-0000-0000-0000-000000000000}"/>
  <bookViews>
    <workbookView xWindow="-108" yWindow="-108" windowWidth="30936" windowHeight="16896" activeTab="1" xr2:uid="{4E830341-EBCA-4A95-9BBE-9CDD49815F8C}"/>
  </bookViews>
  <sheets>
    <sheet name="Produits chimiques" sheetId="1" r:id="rId1"/>
    <sheet name="Energie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2" l="1"/>
  <c r="C31" i="2" l="1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C33" i="2"/>
  <c r="C34" i="2"/>
  <c r="C35" i="2"/>
  <c r="C36" i="2"/>
  <c r="C37" i="2"/>
  <c r="C38" i="2"/>
  <c r="C39" i="2"/>
  <c r="C40" i="2"/>
  <c r="C41" i="2"/>
  <c r="C42" i="2"/>
  <c r="C43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32" i="2"/>
  <c r="E55" i="2" l="1"/>
  <c r="E62" i="2"/>
  <c r="E59" i="2"/>
  <c r="E58" i="2"/>
  <c r="E54" i="2"/>
  <c r="E51" i="2"/>
  <c r="E50" i="2"/>
  <c r="E47" i="2"/>
  <c r="E46" i="2"/>
  <c r="E61" i="2"/>
  <c r="E57" i="2"/>
  <c r="E53" i="2"/>
  <c r="E49" i="2"/>
  <c r="E45" i="2"/>
  <c r="E33" i="2"/>
  <c r="E60" i="2"/>
  <c r="E56" i="2"/>
  <c r="E52" i="2"/>
  <c r="E48" i="2"/>
  <c r="E36" i="2"/>
  <c r="E44" i="2"/>
  <c r="E43" i="2"/>
  <c r="E42" i="2"/>
  <c r="E41" i="2"/>
  <c r="E40" i="2"/>
  <c r="E39" i="2"/>
  <c r="E38" i="2"/>
  <c r="E37" i="2"/>
  <c r="E34" i="2"/>
  <c r="E35" i="2"/>
  <c r="C13" i="2"/>
  <c r="C8" i="2"/>
  <c r="C5" i="2"/>
  <c r="C6" i="2"/>
  <c r="C7" i="2"/>
  <c r="C9" i="2"/>
  <c r="C10" i="2"/>
  <c r="C11" i="2"/>
  <c r="C12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4" i="2"/>
  <c r="C3" i="2"/>
  <c r="D5" i="2" l="1"/>
  <c r="E5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2" i="2"/>
  <c r="D3" i="2"/>
  <c r="D4" i="2"/>
  <c r="E4" i="2" s="1"/>
  <c r="E3" i="2" l="1"/>
  <c r="E2" i="2"/>
  <c r="D9" i="2" l="1"/>
  <c r="E9" i="2" s="1"/>
  <c r="D6" i="2"/>
  <c r="E6" i="2" s="1"/>
  <c r="D7" i="2"/>
  <c r="E7" i="2" s="1"/>
  <c r="D8" i="2"/>
  <c r="E8" i="2" s="1"/>
  <c r="D10" i="2" l="1"/>
  <c r="E10" i="2" s="1"/>
  <c r="F62" i="1" l="1"/>
  <c r="F46" i="1"/>
  <c r="F34" i="1"/>
  <c r="C58" i="1"/>
  <c r="D58" i="1"/>
  <c r="F18" i="1"/>
  <c r="C42" i="1"/>
  <c r="D42" i="1"/>
  <c r="C14" i="1"/>
  <c r="D14" i="1"/>
  <c r="F58" i="1"/>
  <c r="F42" i="1"/>
  <c r="F26" i="1"/>
  <c r="C46" i="1"/>
  <c r="D46" i="1"/>
  <c r="C34" i="1"/>
  <c r="D34" i="1"/>
  <c r="C26" i="1"/>
  <c r="D26" i="1"/>
  <c r="F61" i="1"/>
  <c r="F57" i="1"/>
  <c r="F53" i="1"/>
  <c r="F49" i="1"/>
  <c r="F45" i="1"/>
  <c r="F41" i="1"/>
  <c r="F37" i="1"/>
  <c r="F33" i="1"/>
  <c r="F29" i="1"/>
  <c r="F25" i="1"/>
  <c r="C61" i="1"/>
  <c r="D61" i="1"/>
  <c r="F21" i="1"/>
  <c r="C57" i="1"/>
  <c r="F17" i="1"/>
  <c r="D57" i="1"/>
  <c r="C53" i="1"/>
  <c r="D53" i="1"/>
  <c r="F13" i="1"/>
  <c r="C49" i="1"/>
  <c r="D49" i="1"/>
  <c r="C45" i="1"/>
  <c r="D45" i="1"/>
  <c r="F5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5" i="1"/>
  <c r="F54" i="1"/>
  <c r="F38" i="1"/>
  <c r="C62" i="1"/>
  <c r="D62" i="1"/>
  <c r="F22" i="1"/>
  <c r="C50" i="1"/>
  <c r="D50" i="1"/>
  <c r="C38" i="1"/>
  <c r="D38" i="1"/>
  <c r="C22" i="1"/>
  <c r="D22" i="1"/>
  <c r="F60" i="1"/>
  <c r="F56" i="1"/>
  <c r="F52" i="1"/>
  <c r="F48" i="1"/>
  <c r="F44" i="1"/>
  <c r="F40" i="1"/>
  <c r="F36" i="1"/>
  <c r="F32" i="1"/>
  <c r="F28" i="1"/>
  <c r="F24" i="1"/>
  <c r="C60" i="1"/>
  <c r="D60" i="1"/>
  <c r="F20" i="1"/>
  <c r="C56" i="1"/>
  <c r="D56" i="1"/>
  <c r="F16" i="1"/>
  <c r="C52" i="1"/>
  <c r="D52" i="1"/>
  <c r="F12" i="1"/>
  <c r="C48" i="1"/>
  <c r="D48" i="1"/>
  <c r="C44" i="1"/>
  <c r="D44" i="1"/>
  <c r="C40" i="1"/>
  <c r="D40" i="1"/>
  <c r="C36" i="1"/>
  <c r="D36" i="1"/>
  <c r="C32" i="1"/>
  <c r="D32" i="1"/>
  <c r="C28" i="1"/>
  <c r="D28" i="1"/>
  <c r="C24" i="1"/>
  <c r="D24" i="1"/>
  <c r="C20" i="1"/>
  <c r="D20" i="1"/>
  <c r="C16" i="1"/>
  <c r="D16" i="1"/>
  <c r="C12" i="1"/>
  <c r="D12" i="1"/>
  <c r="F50" i="1"/>
  <c r="F30" i="1"/>
  <c r="C54" i="1"/>
  <c r="D54" i="1"/>
  <c r="F14" i="1"/>
  <c r="C30" i="1"/>
  <c r="D30" i="1"/>
  <c r="C18" i="1"/>
  <c r="D18" i="1"/>
  <c r="F4" i="1"/>
  <c r="C4" i="1"/>
  <c r="D4" i="1"/>
  <c r="F63" i="1"/>
  <c r="F59" i="1"/>
  <c r="F55" i="1"/>
  <c r="F51" i="1"/>
  <c r="F47" i="1"/>
  <c r="F43" i="1"/>
  <c r="F39" i="1"/>
  <c r="F35" i="1"/>
  <c r="F31" i="1"/>
  <c r="F27" i="1"/>
  <c r="C63" i="1"/>
  <c r="D63" i="1"/>
  <c r="F23" i="1"/>
  <c r="D59" i="1"/>
  <c r="C59" i="1"/>
  <c r="F19" i="1"/>
  <c r="C55" i="1"/>
  <c r="D55" i="1"/>
  <c r="F15" i="1"/>
  <c r="D51" i="1"/>
  <c r="F11" i="1"/>
  <c r="C51" i="1"/>
  <c r="C47" i="1"/>
  <c r="D47" i="1"/>
  <c r="D43" i="1"/>
  <c r="C43" i="1"/>
  <c r="C39" i="1"/>
  <c r="D39" i="1"/>
  <c r="D35" i="1"/>
  <c r="C35" i="1"/>
  <c r="C31" i="1"/>
  <c r="D31" i="1"/>
  <c r="D27" i="1"/>
  <c r="C27" i="1"/>
  <c r="C23" i="1"/>
  <c r="D23" i="1"/>
  <c r="D19" i="1"/>
  <c r="C19" i="1"/>
  <c r="C15" i="1"/>
  <c r="D15" i="1"/>
  <c r="D11" i="1"/>
  <c r="C11" i="1"/>
  <c r="B60" i="1" l="1"/>
  <c r="B63" i="1"/>
  <c r="B53" i="1"/>
  <c r="H49" i="1"/>
  <c r="G49" i="1"/>
  <c r="B49" i="1"/>
  <c r="G46" i="1"/>
  <c r="B45" i="1"/>
  <c r="G43" i="1"/>
  <c r="I63" i="1"/>
  <c r="I59" i="1"/>
  <c r="I60" i="1"/>
  <c r="I49" i="1"/>
  <c r="G39" i="1"/>
  <c r="B37" i="1"/>
  <c r="I36" i="1"/>
  <c r="H36" i="1"/>
  <c r="B36" i="1"/>
  <c r="G35" i="1"/>
  <c r="B33" i="1"/>
  <c r="H32" i="1"/>
  <c r="I30" i="1"/>
  <c r="B30" i="1"/>
  <c r="I29" i="1"/>
  <c r="H28" i="1"/>
  <c r="I27" i="1"/>
  <c r="B27" i="1"/>
  <c r="I19" i="1"/>
  <c r="G19" i="1"/>
  <c r="B17" i="1"/>
  <c r="H17" i="1"/>
  <c r="G17" i="1"/>
  <c r="B15" i="1"/>
  <c r="B13" i="1"/>
  <c r="D5" i="1"/>
  <c r="I5" i="1"/>
  <c r="H5" i="1"/>
  <c r="H4" i="1"/>
  <c r="B5" i="1"/>
  <c r="H3" i="1"/>
  <c r="F3" i="1"/>
  <c r="C3" i="1"/>
  <c r="D3" i="1"/>
  <c r="I2" i="1"/>
  <c r="F2" i="1"/>
  <c r="C2" i="1"/>
  <c r="D2" i="1"/>
  <c r="B51" i="1"/>
  <c r="B43" i="1"/>
  <c r="B39" i="1"/>
  <c r="B21" i="1"/>
  <c r="B61" i="1"/>
  <c r="B57" i="1"/>
  <c r="B41" i="1"/>
  <c r="E5" i="1"/>
  <c r="H57" i="1"/>
  <c r="H42" i="1"/>
  <c r="I35" i="1"/>
  <c r="G33" i="1"/>
  <c r="G29" i="1"/>
  <c r="G25" i="1"/>
  <c r="G21" i="1"/>
  <c r="G5" i="1"/>
  <c r="H60" i="1"/>
  <c r="H33" i="1"/>
  <c r="H25" i="1"/>
  <c r="I17" i="1"/>
  <c r="I43" i="1"/>
  <c r="I39" i="1"/>
  <c r="I57" i="1"/>
  <c r="I46" i="1"/>
  <c r="B59" i="1"/>
  <c r="B47" i="1"/>
  <c r="B35" i="1"/>
  <c r="B29" i="1"/>
  <c r="B20" i="1"/>
  <c r="B55" i="1"/>
  <c r="B52" i="1"/>
  <c r="B19" i="1"/>
  <c r="B4" i="1"/>
  <c r="B62" i="1"/>
  <c r="B44" i="1"/>
  <c r="B23" i="1"/>
  <c r="B31" i="1"/>
  <c r="B28" i="1"/>
  <c r="B25" i="1"/>
  <c r="E25" i="1"/>
  <c r="E51" i="1"/>
  <c r="E21" i="1"/>
  <c r="E62" i="1"/>
  <c r="E4" i="1"/>
  <c r="G42" i="1"/>
  <c r="G28" i="1"/>
  <c r="G27" i="1"/>
  <c r="G12" i="1"/>
  <c r="G11" i="1"/>
  <c r="G44" i="1"/>
  <c r="G41" i="1"/>
  <c r="G37" i="1"/>
  <c r="G31" i="1"/>
  <c r="G20" i="1"/>
  <c r="G14" i="1"/>
  <c r="G15" i="1"/>
  <c r="G50" i="1"/>
  <c r="G47" i="1"/>
  <c r="G36" i="1"/>
  <c r="G30" i="1"/>
  <c r="G23" i="1"/>
  <c r="G13" i="1"/>
  <c r="H56" i="1"/>
  <c r="H41" i="1"/>
  <c r="H58" i="1"/>
  <c r="H48" i="1"/>
  <c r="H44" i="1"/>
  <c r="H26" i="1"/>
  <c r="H16" i="1"/>
  <c r="H12" i="1"/>
  <c r="H52" i="1"/>
  <c r="H24" i="1"/>
  <c r="H50" i="1"/>
  <c r="H18" i="1"/>
  <c r="I12" i="1"/>
  <c r="I11" i="1"/>
  <c r="I52" i="1"/>
  <c r="I62" i="1"/>
  <c r="I55" i="1"/>
  <c r="I45" i="1"/>
  <c r="I25" i="1"/>
  <c r="I21" i="1"/>
  <c r="I15" i="1"/>
  <c r="I4" i="1"/>
  <c r="I61" i="1"/>
  <c r="I44" i="1"/>
  <c r="I41" i="1"/>
  <c r="I37" i="1"/>
  <c r="I31" i="1"/>
  <c r="I20" i="1"/>
  <c r="I14" i="1"/>
  <c r="I53" i="1"/>
  <c r="I47" i="1"/>
  <c r="I23" i="1"/>
  <c r="I13" i="1"/>
  <c r="E28" i="1"/>
  <c r="E17" i="1"/>
  <c r="E31" i="1"/>
  <c r="E15" i="1"/>
  <c r="E44" i="1"/>
  <c r="E35" i="1"/>
  <c r="E29" i="1"/>
  <c r="E20" i="1"/>
  <c r="E11" i="1"/>
  <c r="I54" i="1"/>
  <c r="I38" i="1"/>
  <c r="I22" i="1"/>
  <c r="I56" i="1"/>
  <c r="I48" i="1"/>
  <c r="I40" i="1"/>
  <c r="I32" i="1"/>
  <c r="I24" i="1"/>
  <c r="I16" i="1"/>
  <c r="I58" i="1"/>
  <c r="I50" i="1"/>
  <c r="I42" i="1"/>
  <c r="I34" i="1"/>
  <c r="I26" i="1"/>
  <c r="I18" i="1"/>
  <c r="H59" i="1"/>
  <c r="H27" i="1"/>
  <c r="H62" i="1"/>
  <c r="H61" i="1"/>
  <c r="H46" i="1"/>
  <c r="H45" i="1"/>
  <c r="H30" i="1"/>
  <c r="H29" i="1"/>
  <c r="H14" i="1"/>
  <c r="H13" i="1"/>
  <c r="H54" i="1"/>
  <c r="H53" i="1"/>
  <c r="H38" i="1"/>
  <c r="H37" i="1"/>
  <c r="H22" i="1"/>
  <c r="H21" i="1"/>
  <c r="H43" i="1"/>
  <c r="H11" i="1"/>
  <c r="H51" i="1"/>
  <c r="H35" i="1"/>
  <c r="H19" i="1"/>
  <c r="H63" i="1"/>
  <c r="H55" i="1"/>
  <c r="H47" i="1"/>
  <c r="H39" i="1"/>
  <c r="H31" i="1"/>
  <c r="H23" i="1"/>
  <c r="H15" i="1"/>
  <c r="G38" i="1"/>
  <c r="G22" i="1"/>
  <c r="G48" i="1"/>
  <c r="G40" i="1"/>
  <c r="G32" i="1"/>
  <c r="G16" i="1"/>
  <c r="G34" i="1"/>
  <c r="G26" i="1"/>
  <c r="G18" i="1"/>
  <c r="E56" i="1"/>
  <c r="E38" i="1"/>
  <c r="E40" i="1"/>
  <c r="B46" i="1"/>
  <c r="B14" i="1"/>
  <c r="B38" i="1"/>
  <c r="B54" i="1"/>
  <c r="B22" i="1"/>
  <c r="B56" i="1"/>
  <c r="B48" i="1"/>
  <c r="B40" i="1"/>
  <c r="B32" i="1"/>
  <c r="B16" i="1"/>
  <c r="B58" i="1"/>
  <c r="B50" i="1"/>
  <c r="B42" i="1"/>
  <c r="B34" i="1"/>
  <c r="B26" i="1"/>
  <c r="B18" i="1"/>
  <c r="G60" i="1" l="1"/>
  <c r="G59" i="1"/>
  <c r="G58" i="1"/>
  <c r="E58" i="1"/>
  <c r="G57" i="1"/>
  <c r="G56" i="1"/>
  <c r="G55" i="1"/>
  <c r="G54" i="1"/>
  <c r="G53" i="1"/>
  <c r="I51" i="1"/>
  <c r="G51" i="1"/>
  <c r="G52" i="1"/>
  <c r="E50" i="1"/>
  <c r="G2" i="1"/>
  <c r="E36" i="1"/>
  <c r="E27" i="1"/>
  <c r="H20" i="1"/>
  <c r="E52" i="1"/>
  <c r="E60" i="1"/>
  <c r="E54" i="1"/>
  <c r="G24" i="1"/>
  <c r="G45" i="1"/>
  <c r="E55" i="1"/>
  <c r="E63" i="1"/>
  <c r="E59" i="1"/>
  <c r="E57" i="1"/>
  <c r="E53" i="1"/>
  <c r="I3" i="1"/>
  <c r="H40" i="1"/>
  <c r="E61" i="1"/>
  <c r="G3" i="1"/>
  <c r="E12" i="1"/>
  <c r="B11" i="1"/>
  <c r="I33" i="1"/>
  <c r="E33" i="1"/>
  <c r="B24" i="1"/>
  <c r="E13" i="1"/>
  <c r="H34" i="1"/>
  <c r="G4" i="1"/>
  <c r="B12" i="1"/>
  <c r="E49" i="1"/>
  <c r="E48" i="1"/>
  <c r="E47" i="1"/>
  <c r="E46" i="1"/>
  <c r="E45" i="1"/>
  <c r="E43" i="1"/>
  <c r="E41" i="1"/>
  <c r="E42" i="1"/>
  <c r="E39" i="1"/>
  <c r="E37" i="1"/>
  <c r="E34" i="1"/>
  <c r="E32" i="1"/>
  <c r="E30" i="1"/>
  <c r="I28" i="1"/>
  <c r="E26" i="1"/>
  <c r="E23" i="1"/>
  <c r="E24" i="1"/>
  <c r="E22" i="1"/>
  <c r="E18" i="1"/>
  <c r="E19" i="1"/>
  <c r="E16" i="1"/>
  <c r="E14" i="1"/>
  <c r="H2" i="1"/>
  <c r="E3" i="1"/>
  <c r="E2" i="1"/>
  <c r="G63" i="1" l="1"/>
  <c r="G62" i="1"/>
  <c r="G61" i="1"/>
  <c r="B3" i="1"/>
  <c r="B2" i="1"/>
  <c r="F9" i="1" l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</calcChain>
</file>

<file path=xl/sharedStrings.xml><?xml version="1.0" encoding="utf-8"?>
<sst xmlns="http://schemas.openxmlformats.org/spreadsheetml/2006/main" count="16" uniqueCount="15">
  <si>
    <t>Consommation KWh</t>
  </si>
  <si>
    <t>Prod</t>
  </si>
  <si>
    <t>Energie spécifique</t>
  </si>
  <si>
    <t>Index d'énergie MWh</t>
  </si>
  <si>
    <t>date</t>
  </si>
  <si>
    <t>NaOCl (ml/m3)</t>
  </si>
  <si>
    <t>Acide (ml/m3)</t>
  </si>
  <si>
    <t>Coagulant (ml/m3)</t>
  </si>
  <si>
    <t>NaOCl CEB 1  (1+2) (ml/m3)</t>
  </si>
  <si>
    <t>Soude CEB1 (ml/m3)</t>
  </si>
  <si>
    <t>Acide CEB 2 (ml/m3)</t>
  </si>
  <si>
    <t>SMBS (ml/m3)</t>
  </si>
  <si>
    <t>Antiscalant (ml/m3)</t>
  </si>
  <si>
    <t>Soude CIP RO (ml/m3)</t>
  </si>
  <si>
    <t>Acide CIP RO (ml/m3)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</si>
</sst>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33" xfId="0" applyNumberFormat="1" applyBorder="1" applyAlignment="1">
      <alignment horizontal="center" vertical="center" wrapText="1"/>
    </xf>
    <xf numFmtId="14" fontId="0" fillId="0" borderId="34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</sheetNames>
    <sheetDataSet>
      <sheetData sheetId="0"/>
      <sheetData sheetId="1"/>
      <sheetData sheetId="2">
        <row r="3">
          <cell r="F3">
            <v>-6.0179787114013165E-2</v>
          </cell>
        </row>
        <row r="5">
          <cell r="F5">
            <v>-6.5788121132389049E-2</v>
          </cell>
        </row>
        <row r="6">
          <cell r="F6">
            <v>4.71936625653127</v>
          </cell>
        </row>
        <row r="7">
          <cell r="F7">
            <v>4.305304010349289</v>
          </cell>
        </row>
        <row r="8">
          <cell r="F8">
            <v>-0.54849934008673196</v>
          </cell>
        </row>
        <row r="9">
          <cell r="F9">
            <v>4.957116409113226</v>
          </cell>
        </row>
        <row r="10">
          <cell r="F10">
            <v>3.9327624484617898</v>
          </cell>
        </row>
        <row r="11">
          <cell r="F11">
            <v>4.0571297639960289</v>
          </cell>
        </row>
        <row r="12">
          <cell r="F12">
            <v>5.4772949009816947E-2</v>
          </cell>
        </row>
        <row r="13">
          <cell r="F13">
            <v>0</v>
          </cell>
        </row>
        <row r="14">
          <cell r="F14">
            <v>4.4718633900269182</v>
          </cell>
        </row>
        <row r="15">
          <cell r="F15">
            <v>4.2882913839017425</v>
          </cell>
        </row>
        <row r="16">
          <cell r="F16">
            <v>4.3058239028429339</v>
          </cell>
        </row>
        <row r="17">
          <cell r="F17">
            <v>4.6018547539593291</v>
          </cell>
        </row>
        <row r="18">
          <cell r="F18">
            <v>3.392411867468978</v>
          </cell>
        </row>
        <row r="19">
          <cell r="F19">
            <v>3.2697388588027501</v>
          </cell>
        </row>
        <row r="20">
          <cell r="F20">
            <v>3.104177599669224</v>
          </cell>
        </row>
        <row r="21">
          <cell r="F21">
            <v>4.320315963406304</v>
          </cell>
        </row>
        <row r="22">
          <cell r="F22">
            <v>3.5029504831950531</v>
          </cell>
        </row>
        <row r="23">
          <cell r="F23">
            <v>3.6072349655844098</v>
          </cell>
        </row>
        <row r="24">
          <cell r="F24">
            <v>3.3611203734578048</v>
          </cell>
        </row>
        <row r="25">
          <cell r="F25">
            <v>2.9311950025527795</v>
          </cell>
        </row>
        <row r="26">
          <cell r="F26">
            <v>2.9316420014094207</v>
          </cell>
        </row>
        <row r="27">
          <cell r="F27">
            <v>2.525201099684343</v>
          </cell>
        </row>
        <row r="28">
          <cell r="F28">
            <v>2.7313305441672351</v>
          </cell>
        </row>
        <row r="29">
          <cell r="F29">
            <v>3.9141010494127593</v>
          </cell>
        </row>
        <row r="30">
          <cell r="F30">
            <v>4.9449041780396765</v>
          </cell>
        </row>
        <row r="31">
          <cell r="F31">
            <v>3.143583160872871</v>
          </cell>
        </row>
        <row r="32">
          <cell r="F32">
            <v>2.1559105072565345</v>
          </cell>
        </row>
        <row r="33">
          <cell r="F33">
            <v>2.327496294669801</v>
          </cell>
        </row>
        <row r="34">
          <cell r="F34">
            <v>3.1692449329743981</v>
          </cell>
        </row>
        <row r="35">
          <cell r="F35">
            <v>2.9103225502955654</v>
          </cell>
        </row>
        <row r="36">
          <cell r="F36">
            <v>1.9270898981835365</v>
          </cell>
        </row>
        <row r="37">
          <cell r="F37">
            <v>1.0228692645221704</v>
          </cell>
        </row>
        <row r="38">
          <cell r="F38">
            <v>1.0665050749886282</v>
          </cell>
        </row>
        <row r="39">
          <cell r="F39">
            <v>5.7450628366247471</v>
          </cell>
        </row>
        <row r="40">
          <cell r="F40">
            <v>13.148316651501357</v>
          </cell>
        </row>
        <row r="41">
          <cell r="F41">
            <v>0.4969651477306925</v>
          </cell>
        </row>
        <row r="42">
          <cell r="F42">
            <v>1.5397522578097631</v>
          </cell>
        </row>
        <row r="43">
          <cell r="F43">
            <v>2.2750971656081163</v>
          </cell>
        </row>
        <row r="44">
          <cell r="F44">
            <v>2.9101644875580233</v>
          </cell>
        </row>
        <row r="45">
          <cell r="F45">
            <v>3.8106579339088782</v>
          </cell>
        </row>
        <row r="46">
          <cell r="F46">
            <v>2.0032692240809507</v>
          </cell>
        </row>
        <row r="47">
          <cell r="F47">
            <v>2.4514104259078868</v>
          </cell>
        </row>
        <row r="48">
          <cell r="F48">
            <v>2.6314457770355548</v>
          </cell>
        </row>
        <row r="49">
          <cell r="F49">
            <v>2.7791563275434124</v>
          </cell>
        </row>
        <row r="50">
          <cell r="F50">
            <v>2.3995715050883875</v>
          </cell>
        </row>
        <row r="51">
          <cell r="F51">
            <v>2.605863192182404</v>
          </cell>
        </row>
        <row r="52">
          <cell r="F52">
            <v>2.4198884582663829</v>
          </cell>
        </row>
        <row r="53">
          <cell r="F53">
            <v>2.6478802018089196</v>
          </cell>
        </row>
        <row r="54">
          <cell r="F54">
            <v>3.557294677397842</v>
          </cell>
        </row>
        <row r="55">
          <cell r="F55">
            <v>2.6387672009483136</v>
          </cell>
        </row>
        <row r="56">
          <cell r="F56">
            <v>1.8930110707343712</v>
          </cell>
        </row>
        <row r="57">
          <cell r="F57">
            <v>2.2053522201959388</v>
          </cell>
        </row>
        <row r="58">
          <cell r="F58">
            <v>1.9352788626136568</v>
          </cell>
        </row>
        <row r="59">
          <cell r="F59">
            <v>2.1416051415520356</v>
          </cell>
        </row>
        <row r="60">
          <cell r="F60">
            <v>2.2074118096531645</v>
          </cell>
        </row>
        <row r="61">
          <cell r="F61">
            <v>2.1022336232246852</v>
          </cell>
        </row>
        <row r="62">
          <cell r="F62">
            <v>2.2259271936313847</v>
          </cell>
        </row>
        <row r="63">
          <cell r="F63">
            <v>2.2444081578976069</v>
          </cell>
        </row>
        <row r="64">
          <cell r="F64">
            <v>-1.1001264830232989</v>
          </cell>
        </row>
      </sheetData>
      <sheetData sheetId="3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</sheetData>
      <sheetData sheetId="4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</sheetData>
      <sheetData sheetId="5"/>
      <sheetData sheetId="6">
        <row r="3">
          <cell r="I3">
            <v>14.581562417722965</v>
          </cell>
        </row>
        <row r="4">
          <cell r="I4">
            <v>-156.75631439943459</v>
          </cell>
        </row>
        <row r="5">
          <cell r="I5">
            <v>12.828683620813729</v>
          </cell>
        </row>
        <row r="6">
          <cell r="I6">
            <v>19.484240687679033</v>
          </cell>
        </row>
        <row r="7">
          <cell r="I7">
            <v>12.915912031047885</v>
          </cell>
        </row>
        <row r="8">
          <cell r="I8">
            <v>12.012135547899405</v>
          </cell>
        </row>
        <row r="9">
          <cell r="I9">
            <v>14.085464918577847</v>
          </cell>
        </row>
        <row r="10">
          <cell r="I10">
            <v>16.555661274976252</v>
          </cell>
        </row>
        <row r="11">
          <cell r="I11">
            <v>11.047124417627716</v>
          </cell>
        </row>
        <row r="12">
          <cell r="I12">
            <v>14.460058538589273</v>
          </cell>
        </row>
        <row r="13">
          <cell r="I13">
            <v>12.988532232049504</v>
          </cell>
        </row>
        <row r="14">
          <cell r="I14">
            <v>13.361055250690187</v>
          </cell>
        </row>
        <row r="15">
          <cell r="I15">
            <v>9.3737651404518516</v>
          </cell>
        </row>
        <row r="16">
          <cell r="I16">
            <v>8.9980678995308274</v>
          </cell>
        </row>
        <row r="17">
          <cell r="I17">
            <v>17.817437637124545</v>
          </cell>
        </row>
        <row r="18">
          <cell r="I18">
            <v>15.624206769892346</v>
          </cell>
        </row>
        <row r="19">
          <cell r="I19">
            <v>10.287999766447225</v>
          </cell>
        </row>
        <row r="20">
          <cell r="I20">
            <v>3.9183881176151609</v>
          </cell>
        </row>
        <row r="21">
          <cell r="I21">
            <v>13.089912545843038</v>
          </cell>
        </row>
        <row r="22">
          <cell r="I22">
            <v>12.150859488582853</v>
          </cell>
        </row>
        <row r="23">
          <cell r="I23">
            <v>13.335838357615039</v>
          </cell>
        </row>
        <row r="24">
          <cell r="I24">
            <v>9.8699566522173257</v>
          </cell>
        </row>
        <row r="25">
          <cell r="I25">
            <v>11.916989518575321</v>
          </cell>
        </row>
        <row r="26">
          <cell r="I26">
            <v>9.200845665961932</v>
          </cell>
        </row>
        <row r="27">
          <cell r="I27">
            <v>7.9421647490072367</v>
          </cell>
        </row>
        <row r="28">
          <cell r="I28">
            <v>18.492451061328982</v>
          </cell>
        </row>
        <row r="29">
          <cell r="I29">
            <v>8.6288136771144508</v>
          </cell>
        </row>
        <row r="30">
          <cell r="I30">
            <v>11.645942550149476</v>
          </cell>
        </row>
        <row r="31">
          <cell r="I31">
            <v>11.233070494852402</v>
          </cell>
        </row>
        <row r="32">
          <cell r="I32">
            <v>9.297364062543835</v>
          </cell>
        </row>
        <row r="33">
          <cell r="I33">
            <v>8.8708349344019304</v>
          </cell>
        </row>
        <row r="34">
          <cell r="I34">
            <v>9.7309210618086635</v>
          </cell>
        </row>
        <row r="35">
          <cell r="I35">
            <v>10.537374751070184</v>
          </cell>
        </row>
        <row r="36">
          <cell r="I36">
            <v>12.907020713415424</v>
          </cell>
        </row>
        <row r="37">
          <cell r="I37">
            <v>11.948972771917591</v>
          </cell>
        </row>
        <row r="38">
          <cell r="I38">
            <v>9.7439781851234706</v>
          </cell>
        </row>
        <row r="39">
          <cell r="I39">
            <v>11.418312387791744</v>
          </cell>
        </row>
        <row r="40">
          <cell r="I40">
            <v>7.6433121019108459</v>
          </cell>
        </row>
        <row r="41">
          <cell r="I41">
            <v>9.1938552330171195</v>
          </cell>
        </row>
        <row r="42">
          <cell r="I42">
            <v>7.6987612890490125</v>
          </cell>
        </row>
        <row r="43">
          <cell r="I43">
            <v>10.692956678358119</v>
          </cell>
        </row>
        <row r="44">
          <cell r="I44">
            <v>8.2243778996204444</v>
          </cell>
        </row>
        <row r="45">
          <cell r="I45">
            <v>10.876252853031605</v>
          </cell>
        </row>
        <row r="46">
          <cell r="I46">
            <v>11.94542018803835</v>
          </cell>
        </row>
        <row r="47">
          <cell r="I47">
            <v>8.1450088344680189</v>
          </cell>
        </row>
        <row r="48">
          <cell r="I48">
            <v>10.201912858661021</v>
          </cell>
        </row>
        <row r="49">
          <cell r="I49">
            <v>7.8081058726219492</v>
          </cell>
        </row>
        <row r="50">
          <cell r="I50">
            <v>7.3510682616199858</v>
          </cell>
        </row>
        <row r="51">
          <cell r="I51">
            <v>9.3344353152802615</v>
          </cell>
        </row>
        <row r="52">
          <cell r="I52">
            <v>7.5621514320824348</v>
          </cell>
        </row>
        <row r="53">
          <cell r="I53">
            <v>9.7088940732993834</v>
          </cell>
        </row>
        <row r="54">
          <cell r="I54">
            <v>7.8971941838232027</v>
          </cell>
        </row>
        <row r="55">
          <cell r="I55">
            <v>7.9987630778745666</v>
          </cell>
        </row>
        <row r="56">
          <cell r="I56">
            <v>5.2154386642681922</v>
          </cell>
        </row>
        <row r="57">
          <cell r="I57">
            <v>6.6160566605878355</v>
          </cell>
        </row>
        <row r="58">
          <cell r="I58">
            <v>8.0363274803448039</v>
          </cell>
        </row>
        <row r="59">
          <cell r="I59">
            <v>6.8667339459287371</v>
          </cell>
        </row>
        <row r="60">
          <cell r="I60">
            <v>5.9769919769070778</v>
          </cell>
        </row>
        <row r="61">
          <cell r="I61">
            <v>6.7738638970572742</v>
          </cell>
        </row>
        <row r="62">
          <cell r="I62">
            <v>6.9957711799843256</v>
          </cell>
        </row>
        <row r="63">
          <cell r="I63">
            <v>6.7332244736928706</v>
          </cell>
        </row>
        <row r="64">
          <cell r="I64">
            <v>-1.6391569374559181</v>
          </cell>
        </row>
      </sheetData>
      <sheetData sheetId="7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</sheetData>
      <sheetData sheetId="8">
        <row r="3">
          <cell r="F3">
            <v>0</v>
          </cell>
        </row>
        <row r="4">
          <cell r="F4">
            <v>0.11903433396572316</v>
          </cell>
        </row>
        <row r="5">
          <cell r="F5">
            <v>0.26315248452951973</v>
          </cell>
        </row>
        <row r="6">
          <cell r="F6">
            <v>0.13483903590087845</v>
          </cell>
        </row>
        <row r="7">
          <cell r="F7">
            <v>-0.11039241052176448</v>
          </cell>
        </row>
        <row r="8">
          <cell r="F8">
            <v>-5.4849934008667105E-2</v>
          </cell>
        </row>
        <row r="9">
          <cell r="F9">
            <v>0.7858843087618349</v>
          </cell>
        </row>
        <row r="10">
          <cell r="F10">
            <v>0.19029495718364889</v>
          </cell>
        </row>
        <row r="11">
          <cell r="F11">
            <v>0.24440540746961334</v>
          </cell>
        </row>
        <row r="12">
          <cell r="F12">
            <v>0.32863769405887133</v>
          </cell>
        </row>
        <row r="13">
          <cell r="F13">
            <v>0.34031088817596311</v>
          </cell>
        </row>
        <row r="14">
          <cell r="F14">
            <v>0.21813967756229535</v>
          </cell>
        </row>
        <row r="15">
          <cell r="F15">
            <v>0.43982475732323606</v>
          </cell>
        </row>
        <row r="16">
          <cell r="F16">
            <v>0.55202870549271676</v>
          </cell>
        </row>
        <row r="17">
          <cell r="F17">
            <v>0.64897951658400188</v>
          </cell>
        </row>
        <row r="18">
          <cell r="F18">
            <v>0.43002403953832707</v>
          </cell>
        </row>
        <row r="19">
          <cell r="F19">
            <v>0.28026333075449056</v>
          </cell>
        </row>
        <row r="20">
          <cell r="F20">
            <v>0.76332236057440073</v>
          </cell>
        </row>
        <row r="21">
          <cell r="F21">
            <v>0.83827026155645723</v>
          </cell>
        </row>
        <row r="22">
          <cell r="F22">
            <v>1.4230736337979941</v>
          </cell>
        </row>
        <row r="23">
          <cell r="F23">
            <v>5.5201625988488559</v>
          </cell>
        </row>
        <row r="24">
          <cell r="F24">
            <v>2.0273424474824782</v>
          </cell>
        </row>
        <row r="25">
          <cell r="F25">
            <v>0.38441901672824474</v>
          </cell>
        </row>
        <row r="26">
          <cell r="F26">
            <v>2.25510923185342</v>
          </cell>
        </row>
        <row r="27">
          <cell r="F27">
            <v>0.36656144995416207</v>
          </cell>
        </row>
        <row r="28">
          <cell r="F28">
            <v>-1.7462605118446342</v>
          </cell>
        </row>
        <row r="29">
          <cell r="F29">
            <v>-5.8266731531030649</v>
          </cell>
        </row>
        <row r="30">
          <cell r="F30">
            <v>-1.7561341940701449</v>
          </cell>
        </row>
        <row r="31">
          <cell r="F31">
            <v>-4.4429308673669858</v>
          </cell>
        </row>
        <row r="32">
          <cell r="F32">
            <v>0.31440361564157016</v>
          </cell>
        </row>
        <row r="33">
          <cell r="F33">
            <v>0.30740517099414127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0.18548789111860808</v>
          </cell>
        </row>
        <row r="47">
          <cell r="F47">
            <v>0.51400541188391324</v>
          </cell>
        </row>
        <row r="48">
          <cell r="F48">
            <v>-8.0967562370338947E-2</v>
          </cell>
        </row>
        <row r="49">
          <cell r="F49">
            <v>0</v>
          </cell>
        </row>
        <row r="50">
          <cell r="F50">
            <v>0.49514967565316609</v>
          </cell>
        </row>
        <row r="51">
          <cell r="F51">
            <v>0.11668044144101219</v>
          </cell>
        </row>
        <row r="52">
          <cell r="F52">
            <v>0.11343227148120294</v>
          </cell>
        </row>
        <row r="53">
          <cell r="F53">
            <v>0.33098502522614043</v>
          </cell>
        </row>
        <row r="54">
          <cell r="F54">
            <v>0.14229178709589788</v>
          </cell>
        </row>
        <row r="55">
          <cell r="F55">
            <v>0.12369221254446115</v>
          </cell>
        </row>
        <row r="56">
          <cell r="F56">
            <v>0.42496166894036869</v>
          </cell>
        </row>
        <row r="57">
          <cell r="F57">
            <v>3.3928495695318375E-2</v>
          </cell>
        </row>
        <row r="58">
          <cell r="F58">
            <v>0.26241069323577509</v>
          </cell>
        </row>
        <row r="59">
          <cell r="F59">
            <v>0.78185584532850683</v>
          </cell>
        </row>
        <row r="60">
          <cell r="F60">
            <v>3.3960181686949434E-2</v>
          </cell>
        </row>
        <row r="61">
          <cell r="F61">
            <v>0.50053181505349476</v>
          </cell>
        </row>
        <row r="62">
          <cell r="F62">
            <v>-7.0664355353369207E-2</v>
          </cell>
        </row>
        <row r="63">
          <cell r="F63">
            <v>0.31561989720435707</v>
          </cell>
        </row>
        <row r="64">
          <cell r="F64">
            <v>-1.8428694703080117</v>
          </cell>
        </row>
      </sheetData>
      <sheetData sheetId="9">
        <row r="3">
          <cell r="G3">
            <v>0.18053936134202278</v>
          </cell>
        </row>
        <row r="4">
          <cell r="G4">
            <v>10.117918387084751</v>
          </cell>
        </row>
        <row r="5">
          <cell r="G5">
            <v>1.1183980592504494</v>
          </cell>
        </row>
        <row r="6">
          <cell r="G6">
            <v>3.0338783077700651</v>
          </cell>
        </row>
        <row r="7">
          <cell r="G7">
            <v>2.2630444156964469</v>
          </cell>
        </row>
        <row r="8">
          <cell r="G8">
            <v>1.1518486141821309</v>
          </cell>
        </row>
        <row r="9">
          <cell r="G9">
            <v>2.84127403936977</v>
          </cell>
        </row>
        <row r="10">
          <cell r="G10">
            <v>3.1715826197272468</v>
          </cell>
        </row>
        <row r="11">
          <cell r="G11">
            <v>2.1507675857328414</v>
          </cell>
        </row>
        <row r="12">
          <cell r="G12">
            <v>0.76682128613728529</v>
          </cell>
        </row>
        <row r="13">
          <cell r="G13">
            <v>0.68062177635195775</v>
          </cell>
        </row>
        <row r="14">
          <cell r="G14">
            <v>1.6360475817171698</v>
          </cell>
        </row>
        <row r="15">
          <cell r="G15">
            <v>1.7592990292930055</v>
          </cell>
        </row>
        <row r="16">
          <cell r="G16">
            <v>1.2696660226331902</v>
          </cell>
        </row>
        <row r="17">
          <cell r="G17">
            <v>2.6549162042073067</v>
          </cell>
        </row>
        <row r="18">
          <cell r="G18">
            <v>34.019679572364979</v>
          </cell>
        </row>
        <row r="19">
          <cell r="G19">
            <v>9.5289532456537298</v>
          </cell>
        </row>
        <row r="20">
          <cell r="G20">
            <v>3.3586183865273571</v>
          </cell>
        </row>
        <row r="21">
          <cell r="G21">
            <v>5.0941038971506636</v>
          </cell>
        </row>
        <row r="22">
          <cell r="G22">
            <v>3.8860856922945324</v>
          </cell>
        </row>
        <row r="23">
          <cell r="G23">
            <v>3.5525798903482886</v>
          </cell>
        </row>
        <row r="24">
          <cell r="G24">
            <v>2.3474491497165504</v>
          </cell>
        </row>
        <row r="25">
          <cell r="G25">
            <v>0.6246809021833799</v>
          </cell>
        </row>
        <row r="26">
          <cell r="G26">
            <v>3.1571529245947878</v>
          </cell>
        </row>
        <row r="27">
          <cell r="G27">
            <v>2.1993686997250856</v>
          </cell>
        </row>
        <row r="28">
          <cell r="G28">
            <v>2.2387955280059351</v>
          </cell>
        </row>
        <row r="29">
          <cell r="G29">
            <v>2.6687052609632382</v>
          </cell>
        </row>
        <row r="30">
          <cell r="G30">
            <v>1.5250639053767028</v>
          </cell>
        </row>
        <row r="31">
          <cell r="G31">
            <v>1.7184921279438545</v>
          </cell>
        </row>
        <row r="32">
          <cell r="G32">
            <v>0.94321084692473556</v>
          </cell>
        </row>
        <row r="33">
          <cell r="G33">
            <v>1.8444310259647501</v>
          </cell>
        </row>
        <row r="34">
          <cell r="G34">
            <v>2.1872253762780902</v>
          </cell>
        </row>
        <row r="35">
          <cell r="G35">
            <v>2.1576529252191219</v>
          </cell>
        </row>
        <row r="36">
          <cell r="G36">
            <v>3.31358626388247</v>
          </cell>
        </row>
        <row r="37">
          <cell r="G37">
            <v>2.3770086885769914</v>
          </cell>
        </row>
        <row r="38">
          <cell r="G38">
            <v>1.5028026056658041</v>
          </cell>
        </row>
        <row r="39">
          <cell r="G39">
            <v>2.4189738259472757</v>
          </cell>
        </row>
        <row r="40">
          <cell r="G40">
            <v>2.2292993630573319</v>
          </cell>
        </row>
        <row r="41">
          <cell r="G41">
            <v>2.0292743532335149</v>
          </cell>
        </row>
        <row r="42">
          <cell r="G42">
            <v>0.71065488821991751</v>
          </cell>
        </row>
        <row r="43">
          <cell r="G43">
            <v>3.5643188927860319</v>
          </cell>
        </row>
        <row r="44">
          <cell r="G44">
            <v>0.46393926613242931</v>
          </cell>
        </row>
        <row r="45">
          <cell r="G45">
            <v>6.3510965565147979</v>
          </cell>
        </row>
        <row r="46">
          <cell r="G46">
            <v>2.2629522716470141</v>
          </cell>
        </row>
        <row r="47">
          <cell r="G47">
            <v>2.016482769698412</v>
          </cell>
        </row>
        <row r="48">
          <cell r="G48">
            <v>1.4574161226658537</v>
          </cell>
        </row>
        <row r="49">
          <cell r="G49">
            <v>1.632202922525495</v>
          </cell>
        </row>
        <row r="50">
          <cell r="G50">
            <v>1.5997143367255986</v>
          </cell>
        </row>
        <row r="51">
          <cell r="G51">
            <v>1.6335261801740624</v>
          </cell>
        </row>
        <row r="52">
          <cell r="G52">
            <v>0.83183665752905933</v>
          </cell>
        </row>
        <row r="53">
          <cell r="G53">
            <v>1.2871639869904508</v>
          </cell>
        </row>
        <row r="54">
          <cell r="G54">
            <v>0.64031304193159966</v>
          </cell>
        </row>
        <row r="55">
          <cell r="G55">
            <v>3.9169200639076465</v>
          </cell>
        </row>
        <row r="56">
          <cell r="G56">
            <v>25.265902862454865</v>
          </cell>
        </row>
        <row r="57">
          <cell r="G57">
            <v>4.783917893040436</v>
          </cell>
        </row>
        <row r="58">
          <cell r="G58">
            <v>1.6441669998052419</v>
          </cell>
        </row>
        <row r="59">
          <cell r="G59">
            <v>1.52971795825143</v>
          </cell>
        </row>
        <row r="60">
          <cell r="G60">
            <v>1.9357303561574186</v>
          </cell>
        </row>
        <row r="61">
          <cell r="G61">
            <v>1.7685457465223371</v>
          </cell>
        </row>
        <row r="62">
          <cell r="G62">
            <v>2.5439167927215856</v>
          </cell>
        </row>
        <row r="63">
          <cell r="G63">
            <v>1.8937193832261037</v>
          </cell>
        </row>
        <row r="64">
          <cell r="G64">
            <v>-1.6572822305143251</v>
          </cell>
        </row>
      </sheetData>
      <sheetData sheetId="10">
        <row r="3">
          <cell r="F3">
            <v>3.7800428780983282</v>
          </cell>
        </row>
        <row r="4">
          <cell r="F4">
            <v>3.1525499386229088</v>
          </cell>
        </row>
        <row r="5">
          <cell r="F5">
            <v>3.1763327234226373</v>
          </cell>
        </row>
        <row r="6">
          <cell r="F6">
            <v>3.9503623799089835</v>
          </cell>
        </row>
        <row r="7">
          <cell r="F7">
            <v>3.7257438551099495</v>
          </cell>
        </row>
        <row r="8">
          <cell r="F8">
            <v>1.5169434874273937</v>
          </cell>
        </row>
        <row r="9">
          <cell r="F9">
            <v>6.3191899346355722</v>
          </cell>
        </row>
        <row r="10">
          <cell r="F10">
            <v>4.9952426260704046</v>
          </cell>
        </row>
        <row r="11">
          <cell r="F11">
            <v>4.3763843275032466</v>
          </cell>
        </row>
        <row r="12">
          <cell r="F12">
            <v>2.5845985314003048</v>
          </cell>
        </row>
        <row r="13">
          <cell r="F13">
            <v>2.4991580850422732</v>
          </cell>
        </row>
        <row r="14">
          <cell r="F14">
            <v>2.863083268005032</v>
          </cell>
        </row>
        <row r="15">
          <cell r="F15">
            <v>3.0409758611803195</v>
          </cell>
        </row>
        <row r="16">
          <cell r="F16">
            <v>2.9757797405465141</v>
          </cell>
        </row>
        <row r="17">
          <cell r="F17">
            <v>3.2356791238776443</v>
          </cell>
        </row>
        <row r="18">
          <cell r="F18">
            <v>4.0986666268496226</v>
          </cell>
        </row>
        <row r="19">
          <cell r="F19">
            <v>4.4885924066153846</v>
          </cell>
        </row>
        <row r="20">
          <cell r="F20">
            <v>3.4588044463527545</v>
          </cell>
        </row>
        <row r="21">
          <cell r="F21">
            <v>3.173739571998544</v>
          </cell>
        </row>
        <row r="22">
          <cell r="F22">
            <v>2.8478576926366217</v>
          </cell>
        </row>
        <row r="23">
          <cell r="F23">
            <v>2.9462501494474767</v>
          </cell>
        </row>
        <row r="24">
          <cell r="F24">
            <v>4.4514838279426527</v>
          </cell>
        </row>
        <row r="25">
          <cell r="F25">
            <v>4.6625822146139289</v>
          </cell>
        </row>
        <row r="26">
          <cell r="F26">
            <v>4.2494714587738072</v>
          </cell>
        </row>
        <row r="27">
          <cell r="F27">
            <v>4.1238163119845206</v>
          </cell>
        </row>
        <row r="28">
          <cell r="F28">
            <v>4.2607077392362775</v>
          </cell>
        </row>
        <row r="29">
          <cell r="F29">
            <v>4.3991938286190901</v>
          </cell>
        </row>
        <row r="30">
          <cell r="F30">
            <v>4.505870629522108</v>
          </cell>
        </row>
        <row r="31">
          <cell r="F31">
            <v>4.0277159248683638</v>
          </cell>
        </row>
        <row r="32">
          <cell r="F32">
            <v>4.3160317772225829</v>
          </cell>
        </row>
        <row r="33">
          <cell r="F33">
            <v>4.5081517264093982</v>
          </cell>
        </row>
        <row r="34">
          <cell r="F34">
            <v>4.1847424291034923</v>
          </cell>
        </row>
        <row r="35">
          <cell r="F35">
            <v>5.0099571919150687</v>
          </cell>
        </row>
        <row r="36">
          <cell r="F36">
            <v>4.4942089267957934</v>
          </cell>
        </row>
        <row r="37">
          <cell r="F37">
            <v>4.7729055880045212</v>
          </cell>
        </row>
        <row r="38">
          <cell r="F38">
            <v>5.0674140281775806</v>
          </cell>
        </row>
        <row r="39">
          <cell r="F39">
            <v>6.0096380988377351</v>
          </cell>
        </row>
        <row r="40">
          <cell r="F40">
            <v>4.5638080072793414</v>
          </cell>
        </row>
        <row r="41">
          <cell r="F41">
            <v>3.9796037220618894</v>
          </cell>
        </row>
        <row r="42">
          <cell r="F42">
            <v>3.9789271085229321</v>
          </cell>
        </row>
        <row r="43">
          <cell r="F43">
            <v>1.9907100199070968</v>
          </cell>
        </row>
        <row r="44">
          <cell r="F44">
            <v>6.1682834247153098</v>
          </cell>
        </row>
        <row r="45">
          <cell r="F45">
            <v>3.2747841619529621</v>
          </cell>
        </row>
        <row r="46">
          <cell r="F46">
            <v>3.7909087747365486</v>
          </cell>
        </row>
        <row r="47">
          <cell r="F47">
            <v>3.8179728911568849</v>
          </cell>
        </row>
        <row r="48">
          <cell r="F48">
            <v>3.9471686655533547</v>
          </cell>
        </row>
        <row r="49">
          <cell r="F49">
            <v>4.4251447477254011</v>
          </cell>
        </row>
        <row r="50">
          <cell r="F50">
            <v>3.5707909301910372</v>
          </cell>
        </row>
        <row r="51">
          <cell r="F51">
            <v>3.7009577519568282</v>
          </cell>
        </row>
        <row r="52">
          <cell r="F52">
            <v>3.6333774458833537</v>
          </cell>
        </row>
        <row r="53">
          <cell r="F53">
            <v>3.7580591405881778</v>
          </cell>
        </row>
        <row r="54">
          <cell r="F54">
            <v>3.8018586864689459</v>
          </cell>
        </row>
        <row r="55">
          <cell r="F55">
            <v>3.6721125599134168</v>
          </cell>
        </row>
        <row r="56">
          <cell r="F56">
            <v>4.1288889425456716</v>
          </cell>
        </row>
        <row r="57">
          <cell r="F57">
            <v>3.467068153865728</v>
          </cell>
        </row>
        <row r="58">
          <cell r="F58">
            <v>3.3826378424920818</v>
          </cell>
        </row>
        <row r="59">
          <cell r="F59">
            <v>3.7127529611727734</v>
          </cell>
        </row>
        <row r="60">
          <cell r="F60">
            <v>3.7250074287897532</v>
          </cell>
        </row>
        <row r="61">
          <cell r="F61">
            <v>3.5975724206969883</v>
          </cell>
        </row>
        <row r="62">
          <cell r="F62">
            <v>3.7098786560522949</v>
          </cell>
        </row>
        <row r="63">
          <cell r="F63">
            <v>3.5671623798616863</v>
          </cell>
        </row>
        <row r="64">
          <cell r="F64">
            <v>1.1065417531886723</v>
          </cell>
        </row>
      </sheetData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  <sheetName val="Feuil1"/>
    </sheetNames>
    <sheetDataSet>
      <sheetData sheetId="0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63"/>
  <sheetViews>
    <sheetView workbookViewId="0">
      <pane ySplit="1" topLeftCell="A45" activePane="bottomLeft" state="frozen"/>
      <selection pane="bottomLeft" activeCell="A64" sqref="A64:XFD64"/>
    </sheetView>
  </sheetViews>
  <sheetFormatPr baseColWidth="10" defaultColWidth="11.44140625" defaultRowHeight="14.4" x14ac:dyDescent="0.3"/>
  <cols>
    <col min="1" max="1" width="11.44140625" style="1"/>
    <col min="2" max="2" width="15.33203125" style="1" customWidth="1"/>
    <col min="3" max="4" width="16.6640625" style="1" customWidth="1"/>
    <col min="5" max="5" width="19.33203125" style="1" customWidth="1"/>
    <col min="6" max="6" width="16.5546875" style="1" customWidth="1"/>
    <col min="7" max="7" width="17.88671875" style="1" customWidth="1"/>
    <col min="8" max="8" width="15.88671875" style="1" customWidth="1"/>
    <col min="9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5" t="s">
        <v>4</v>
      </c>
      <c r="B1" s="28" t="s">
        <v>5</v>
      </c>
      <c r="C1" s="15" t="s">
        <v>6</v>
      </c>
      <c r="D1" s="15" t="s">
        <v>7</v>
      </c>
      <c r="E1" s="29" t="s">
        <v>8</v>
      </c>
      <c r="F1" s="27" t="s">
        <v>9</v>
      </c>
      <c r="G1" s="15" t="s">
        <v>10</v>
      </c>
      <c r="H1" s="15" t="s">
        <v>11</v>
      </c>
      <c r="I1" s="29" t="s">
        <v>12</v>
      </c>
      <c r="J1" s="27" t="s">
        <v>13</v>
      </c>
      <c r="K1" s="29" t="s">
        <v>14</v>
      </c>
    </row>
    <row r="2" spans="1:11" x14ac:dyDescent="0.3">
      <c r="A2" s="3">
        <v>45658</v>
      </c>
      <c r="B2" s="26">
        <f>'[1]NaOCl Pré'!$F$3</f>
        <v>-6.0179787114013165E-2</v>
      </c>
      <c r="C2" s="4">
        <f>[1]Acide!F3</f>
        <v>0</v>
      </c>
      <c r="D2" s="4">
        <f>[1]FeCl3!F3</f>
        <v>0</v>
      </c>
      <c r="E2" s="4">
        <f>'[1]NaOCl 2 CEB 1'!I3</f>
        <v>14.581562417722965</v>
      </c>
      <c r="F2" s="4">
        <f>'[1]Soude CEB 1'!F3</f>
        <v>0</v>
      </c>
      <c r="G2" s="4">
        <f>'[1]Acide CEB2'!F3</f>
        <v>0</v>
      </c>
      <c r="H2" s="4">
        <f>[1]SBS!G3</f>
        <v>0.18053936134202278</v>
      </c>
      <c r="I2" s="4">
        <f>[1]ASC!F3</f>
        <v>3.7800428780983282</v>
      </c>
      <c r="J2" s="4"/>
      <c r="K2" s="38"/>
    </row>
    <row r="3" spans="1:11" x14ac:dyDescent="0.3">
      <c r="A3" s="23">
        <v>45659</v>
      </c>
      <c r="B3" s="4">
        <f>'[1]NaOCl Pré'!$F$3</f>
        <v>-6.0179787114013165E-2</v>
      </c>
      <c r="C3" s="4">
        <f>[1]Acide!F4</f>
        <v>0</v>
      </c>
      <c r="D3" s="4">
        <f>[1]FeCl3!F4</f>
        <v>0</v>
      </c>
      <c r="E3" s="4">
        <f>'[1]NaOCl 2 CEB 1'!I4</f>
        <v>-156.75631439943459</v>
      </c>
      <c r="F3" s="4">
        <f>'[1]Soude CEB 1'!F4</f>
        <v>0</v>
      </c>
      <c r="G3" s="4">
        <f>'[1]Acide CEB2'!F4</f>
        <v>0.11903433396572316</v>
      </c>
      <c r="H3" s="4">
        <f>[1]SBS!G4</f>
        <v>10.117918387084751</v>
      </c>
      <c r="I3" s="4">
        <f>[1]ASC!F4</f>
        <v>3.1525499386229088</v>
      </c>
      <c r="J3" s="4"/>
      <c r="K3" s="38"/>
    </row>
    <row r="4" spans="1:11" x14ac:dyDescent="0.3">
      <c r="A4" s="23">
        <v>45660</v>
      </c>
      <c r="B4" s="4">
        <f>'[1]NaOCl Pré'!F5</f>
        <v>-6.5788121132389049E-2</v>
      </c>
      <c r="C4" s="4">
        <f>[1]Acide!F5</f>
        <v>0</v>
      </c>
      <c r="D4" s="4">
        <f>[1]FeCl3!F5</f>
        <v>0</v>
      </c>
      <c r="E4" s="4">
        <f>'[1]NaOCl 2 CEB 1'!I5</f>
        <v>12.828683620813729</v>
      </c>
      <c r="F4" s="4">
        <f>'[1]Soude CEB 1'!F5</f>
        <v>0</v>
      </c>
      <c r="G4" s="4">
        <f>'[1]Acide CEB2'!F5</f>
        <v>0.26315248452951973</v>
      </c>
      <c r="H4" s="4">
        <f>[1]SBS!G5</f>
        <v>1.1183980592504494</v>
      </c>
      <c r="I4" s="4">
        <f>[1]ASC!F5</f>
        <v>3.1763327234226373</v>
      </c>
      <c r="J4" s="4"/>
      <c r="K4" s="38"/>
    </row>
    <row r="5" spans="1:11" x14ac:dyDescent="0.3">
      <c r="A5" s="23">
        <v>45661</v>
      </c>
      <c r="B5" s="4">
        <f>'[1]NaOCl Pré'!F6</f>
        <v>4.71936625653127</v>
      </c>
      <c r="C5" s="4">
        <f>[1]Acide!F6</f>
        <v>0</v>
      </c>
      <c r="D5" s="4">
        <f>[1]FeCl3!F6</f>
        <v>0</v>
      </c>
      <c r="E5" s="4">
        <f>'[1]NaOCl 2 CEB 1'!I6</f>
        <v>19.484240687679033</v>
      </c>
      <c r="F5" s="4">
        <f>'[1]Soude CEB 1'!F6</f>
        <v>0</v>
      </c>
      <c r="G5" s="4">
        <f>'[1]Acide CEB2'!F6</f>
        <v>0.13483903590087845</v>
      </c>
      <c r="H5" s="4">
        <f>[1]SBS!G6</f>
        <v>3.0338783077700651</v>
      </c>
      <c r="I5" s="4">
        <f>[1]ASC!F6</f>
        <v>3.9503623799089835</v>
      </c>
      <c r="J5" s="4"/>
      <c r="K5" s="38"/>
    </row>
    <row r="6" spans="1:11" x14ac:dyDescent="0.3">
      <c r="A6" s="23">
        <v>45662</v>
      </c>
      <c r="B6" s="4">
        <f>'[1]NaOCl Pré'!F7</f>
        <v>4.305304010349289</v>
      </c>
      <c r="C6" s="4">
        <f>[1]Acide!F7</f>
        <v>0</v>
      </c>
      <c r="D6" s="4">
        <f>[1]FeCl3!F7</f>
        <v>0</v>
      </c>
      <c r="E6" s="4">
        <f>'[1]NaOCl 2 CEB 1'!I7</f>
        <v>12.915912031047885</v>
      </c>
      <c r="F6" s="4">
        <f>'[1]Soude CEB 1'!F7</f>
        <v>0</v>
      </c>
      <c r="G6" s="4">
        <f>'[1]Acide CEB2'!F7</f>
        <v>-0.11039241052176448</v>
      </c>
      <c r="H6" s="4">
        <f>[1]SBS!G7</f>
        <v>2.2630444156964469</v>
      </c>
      <c r="I6" s="4">
        <f>[1]ASC!F7</f>
        <v>3.7257438551099495</v>
      </c>
      <c r="J6" s="4"/>
      <c r="K6" s="38"/>
    </row>
    <row r="7" spans="1:11" x14ac:dyDescent="0.3">
      <c r="A7" s="23">
        <v>45663</v>
      </c>
      <c r="B7" s="4">
        <f>'[1]NaOCl Pré'!F8</f>
        <v>-0.54849934008673196</v>
      </c>
      <c r="C7" s="4">
        <f>[1]Acide!F8</f>
        <v>0</v>
      </c>
      <c r="D7" s="4">
        <f>[1]FeCl3!F8</f>
        <v>0</v>
      </c>
      <c r="E7" s="4">
        <f>'[1]NaOCl 2 CEB 1'!I8</f>
        <v>12.012135547899405</v>
      </c>
      <c r="F7" s="4">
        <f>'[1]Soude CEB 1'!F8</f>
        <v>0</v>
      </c>
      <c r="G7" s="4">
        <f>'[1]Acide CEB2'!F8</f>
        <v>-5.4849934008667105E-2</v>
      </c>
      <c r="H7" s="4">
        <f>[1]SBS!G8</f>
        <v>1.1518486141821309</v>
      </c>
      <c r="I7" s="4">
        <f>[1]ASC!F8</f>
        <v>1.5169434874273937</v>
      </c>
      <c r="J7" s="4"/>
      <c r="K7" s="38"/>
    </row>
    <row r="8" spans="1:11" x14ac:dyDescent="0.3">
      <c r="A8" s="23">
        <v>45664</v>
      </c>
      <c r="B8" s="4">
        <f>'[1]NaOCl Pré'!F9</f>
        <v>4.957116409113226</v>
      </c>
      <c r="C8" s="4">
        <f>[1]Acide!F9</f>
        <v>0</v>
      </c>
      <c r="D8" s="4">
        <f>[1]FeCl3!F9</f>
        <v>0</v>
      </c>
      <c r="E8" s="4">
        <f>'[1]NaOCl 2 CEB 1'!I9</f>
        <v>14.085464918577847</v>
      </c>
      <c r="F8" s="4">
        <f>'[1]Soude CEB 1'!F9</f>
        <v>0</v>
      </c>
      <c r="G8" s="4">
        <f>'[1]Acide CEB2'!F9</f>
        <v>0.7858843087618349</v>
      </c>
      <c r="H8" s="4">
        <f>[1]SBS!G9</f>
        <v>2.84127403936977</v>
      </c>
      <c r="I8" s="4">
        <f>[1]ASC!F9</f>
        <v>6.3191899346355722</v>
      </c>
      <c r="J8" s="4"/>
      <c r="K8" s="38"/>
    </row>
    <row r="9" spans="1:11" x14ac:dyDescent="0.3">
      <c r="A9" s="23">
        <v>45665</v>
      </c>
      <c r="B9" s="4">
        <f>'[1]NaOCl Pré'!F10</f>
        <v>3.9327624484617898</v>
      </c>
      <c r="C9" s="4">
        <f>[1]Acide!F10</f>
        <v>0</v>
      </c>
      <c r="D9" s="4">
        <f>[1]FeCl3!F10</f>
        <v>0</v>
      </c>
      <c r="E9" s="4">
        <f>'[1]NaOCl 2 CEB 1'!I10</f>
        <v>16.555661274976252</v>
      </c>
      <c r="F9" s="4">
        <f>'[1]Soude CEB 1'!F10</f>
        <v>0</v>
      </c>
      <c r="G9" s="4">
        <f>'[1]Acide CEB2'!F10</f>
        <v>0.19029495718364889</v>
      </c>
      <c r="H9" s="4">
        <f>[1]SBS!G10</f>
        <v>3.1715826197272468</v>
      </c>
      <c r="I9" s="4">
        <f>[1]ASC!F10</f>
        <v>4.9952426260704046</v>
      </c>
      <c r="J9" s="4"/>
      <c r="K9" s="38"/>
    </row>
    <row r="10" spans="1:11" x14ac:dyDescent="0.3">
      <c r="A10" s="23">
        <v>45666</v>
      </c>
      <c r="B10" s="4">
        <f>'[1]NaOCl Pré'!F11</f>
        <v>4.0571297639960289</v>
      </c>
      <c r="C10" s="4">
        <f>[1]Acide!F11</f>
        <v>0</v>
      </c>
      <c r="D10" s="4">
        <f>[1]FeCl3!F11</f>
        <v>0</v>
      </c>
      <c r="E10" s="4">
        <f>'[1]NaOCl 2 CEB 1'!I11</f>
        <v>11.047124417627716</v>
      </c>
      <c r="F10" s="4">
        <f>'[1]Soude CEB 1'!F11</f>
        <v>0</v>
      </c>
      <c r="G10" s="4">
        <f>'[1]Acide CEB2'!F11</f>
        <v>0.24440540746961334</v>
      </c>
      <c r="H10" s="4">
        <f>[1]SBS!G11</f>
        <v>2.1507675857328414</v>
      </c>
      <c r="I10" s="4">
        <f>[1]ASC!F11</f>
        <v>4.3763843275032466</v>
      </c>
      <c r="J10" s="4"/>
      <c r="K10" s="38"/>
    </row>
    <row r="11" spans="1:11" x14ac:dyDescent="0.3">
      <c r="A11" s="23">
        <v>45667</v>
      </c>
      <c r="B11" s="4">
        <f>'[1]NaOCl Pré'!F12</f>
        <v>5.4772949009816947E-2</v>
      </c>
      <c r="C11" s="4">
        <f>[1]Acide!F12</f>
        <v>0</v>
      </c>
      <c r="D11" s="4">
        <f>[1]FeCl3!F12</f>
        <v>0</v>
      </c>
      <c r="E11" s="4">
        <f>'[1]NaOCl 2 CEB 1'!I12</f>
        <v>14.460058538589273</v>
      </c>
      <c r="F11" s="4">
        <f>'[1]Soude CEB 1'!F12</f>
        <v>0</v>
      </c>
      <c r="G11" s="4">
        <f>'[1]Acide CEB2'!F12</f>
        <v>0.32863769405887133</v>
      </c>
      <c r="H11" s="4">
        <f>[1]SBS!G12</f>
        <v>0.76682128613728529</v>
      </c>
      <c r="I11" s="4">
        <f>[1]ASC!F12</f>
        <v>2.5845985314003048</v>
      </c>
      <c r="J11" s="4"/>
      <c r="K11" s="38"/>
    </row>
    <row r="12" spans="1:11" x14ac:dyDescent="0.3">
      <c r="A12" s="23">
        <v>45668</v>
      </c>
      <c r="B12" s="4">
        <f>'[1]NaOCl Pré'!F13</f>
        <v>0</v>
      </c>
      <c r="C12" s="4">
        <f>[1]Acide!F13</f>
        <v>0</v>
      </c>
      <c r="D12" s="4">
        <f>[1]FeCl3!F13</f>
        <v>0</v>
      </c>
      <c r="E12" s="4">
        <f>'[1]NaOCl 2 CEB 1'!I13</f>
        <v>12.988532232049504</v>
      </c>
      <c r="F12" s="4">
        <f>'[1]Soude CEB 1'!F13</f>
        <v>0</v>
      </c>
      <c r="G12" s="4">
        <f>'[1]Acide CEB2'!F13</f>
        <v>0.34031088817596311</v>
      </c>
      <c r="H12" s="4">
        <f>[1]SBS!G13</f>
        <v>0.68062177635195775</v>
      </c>
      <c r="I12" s="4">
        <f>[1]ASC!F13</f>
        <v>2.4991580850422732</v>
      </c>
      <c r="J12" s="4"/>
      <c r="K12" s="38"/>
    </row>
    <row r="13" spans="1:11" x14ac:dyDescent="0.3">
      <c r="A13" s="23">
        <v>45669</v>
      </c>
      <c r="B13" s="4">
        <f>'[1]NaOCl Pré'!F14</f>
        <v>4.4718633900269182</v>
      </c>
      <c r="C13" s="4">
        <f>[1]Acide!F14</f>
        <v>0</v>
      </c>
      <c r="D13" s="4">
        <f>[1]FeCl3!F14</f>
        <v>0</v>
      </c>
      <c r="E13" s="4">
        <f>'[1]NaOCl 2 CEB 1'!I14</f>
        <v>13.361055250690187</v>
      </c>
      <c r="F13" s="4">
        <f>'[1]Soude CEB 1'!F14</f>
        <v>0</v>
      </c>
      <c r="G13" s="4">
        <f>'[1]Acide CEB2'!F14</f>
        <v>0.21813967756229535</v>
      </c>
      <c r="H13" s="4">
        <f>[1]SBS!G14</f>
        <v>1.6360475817171698</v>
      </c>
      <c r="I13" s="4">
        <f>[1]ASC!F14</f>
        <v>2.863083268005032</v>
      </c>
      <c r="J13" s="4"/>
      <c r="K13" s="38"/>
    </row>
    <row r="14" spans="1:11" x14ac:dyDescent="0.3">
      <c r="A14" s="23">
        <v>45670</v>
      </c>
      <c r="B14" s="4">
        <f>'[1]NaOCl Pré'!F15</f>
        <v>4.2882913839017425</v>
      </c>
      <c r="C14" s="4">
        <f>[1]Acide!F15</f>
        <v>0</v>
      </c>
      <c r="D14" s="4">
        <f>[1]FeCl3!F15</f>
        <v>0</v>
      </c>
      <c r="E14" s="4">
        <f>'[1]NaOCl 2 CEB 1'!I15</f>
        <v>9.3737651404518516</v>
      </c>
      <c r="F14" s="4">
        <f>'[1]Soude CEB 1'!F15</f>
        <v>0</v>
      </c>
      <c r="G14" s="4">
        <f>'[1]Acide CEB2'!F15</f>
        <v>0.43982475732323606</v>
      </c>
      <c r="H14" s="4">
        <f>[1]SBS!G15</f>
        <v>1.7592990292930055</v>
      </c>
      <c r="I14" s="4">
        <f>[1]ASC!F15</f>
        <v>3.0409758611803195</v>
      </c>
      <c r="J14" s="4"/>
      <c r="K14" s="38"/>
    </row>
    <row r="15" spans="1:11" x14ac:dyDescent="0.3">
      <c r="A15" s="23">
        <v>45671</v>
      </c>
      <c r="B15" s="4">
        <f>'[1]NaOCl Pré'!F16</f>
        <v>4.3058239028429339</v>
      </c>
      <c r="C15" s="4">
        <f>[1]Acide!F16</f>
        <v>0</v>
      </c>
      <c r="D15" s="4">
        <f>[1]FeCl3!F16</f>
        <v>0</v>
      </c>
      <c r="E15" s="4">
        <f>'[1]NaOCl 2 CEB 1'!I16</f>
        <v>8.9980678995308274</v>
      </c>
      <c r="F15" s="4">
        <f>'[1]Soude CEB 1'!F16</f>
        <v>0</v>
      </c>
      <c r="G15" s="4">
        <f>'[1]Acide CEB2'!F16</f>
        <v>0.55202870549271676</v>
      </c>
      <c r="H15" s="4">
        <f>[1]SBS!G16</f>
        <v>1.2696660226331902</v>
      </c>
      <c r="I15" s="4">
        <f>[1]ASC!F16</f>
        <v>2.9757797405465141</v>
      </c>
      <c r="J15" s="4"/>
      <c r="K15" s="38"/>
    </row>
    <row r="16" spans="1:11" x14ac:dyDescent="0.3">
      <c r="A16" s="23">
        <v>45672</v>
      </c>
      <c r="B16" s="4">
        <f>'[1]NaOCl Pré'!F17</f>
        <v>4.6018547539593291</v>
      </c>
      <c r="C16" s="4">
        <f>[1]Acide!F17</f>
        <v>0</v>
      </c>
      <c r="D16" s="4">
        <f>[1]FeCl3!F17</f>
        <v>0</v>
      </c>
      <c r="E16" s="4">
        <f>'[1]NaOCl 2 CEB 1'!I17</f>
        <v>17.817437637124545</v>
      </c>
      <c r="F16" s="4">
        <f>'[1]Soude CEB 1'!F17</f>
        <v>0</v>
      </c>
      <c r="G16" s="4">
        <f>'[1]Acide CEB2'!F17</f>
        <v>0.64897951658400188</v>
      </c>
      <c r="H16" s="4">
        <f>[1]SBS!G17</f>
        <v>2.6549162042073067</v>
      </c>
      <c r="I16" s="4">
        <f>[1]ASC!F17</f>
        <v>3.2356791238776443</v>
      </c>
      <c r="J16" s="4"/>
      <c r="K16" s="38"/>
    </row>
    <row r="17" spans="1:11" x14ac:dyDescent="0.3">
      <c r="A17" s="23">
        <v>45673</v>
      </c>
      <c r="B17" s="4">
        <f>'[1]NaOCl Pré'!F18</f>
        <v>3.392411867468978</v>
      </c>
      <c r="C17" s="4">
        <f>[1]Acide!F18</f>
        <v>0</v>
      </c>
      <c r="D17" s="4">
        <f>[1]FeCl3!F18</f>
        <v>0</v>
      </c>
      <c r="E17" s="4">
        <f>'[1]NaOCl 2 CEB 1'!I18</f>
        <v>15.624206769892346</v>
      </c>
      <c r="F17" s="4">
        <f>'[1]Soude CEB 1'!F18</f>
        <v>0</v>
      </c>
      <c r="G17" s="4">
        <f>'[1]Acide CEB2'!F18</f>
        <v>0.43002403953832707</v>
      </c>
      <c r="H17" s="4">
        <f>[1]SBS!G18</f>
        <v>34.019679572364979</v>
      </c>
      <c r="I17" s="4">
        <f>[1]ASC!F18</f>
        <v>4.0986666268496226</v>
      </c>
      <c r="J17" s="4"/>
      <c r="K17" s="38"/>
    </row>
    <row r="18" spans="1:11" x14ac:dyDescent="0.3">
      <c r="A18" s="23">
        <v>45674</v>
      </c>
      <c r="B18" s="4">
        <f>'[1]NaOCl Pré'!F19</f>
        <v>3.2697388588027501</v>
      </c>
      <c r="C18" s="4">
        <f>[1]Acide!F19</f>
        <v>0</v>
      </c>
      <c r="D18" s="4">
        <f>[1]FeCl3!F19</f>
        <v>0</v>
      </c>
      <c r="E18" s="4">
        <f>'[1]NaOCl 2 CEB 1'!I19</f>
        <v>10.287999766447225</v>
      </c>
      <c r="F18" s="4">
        <f>'[1]Soude CEB 1'!F19</f>
        <v>0</v>
      </c>
      <c r="G18" s="4">
        <f>'[1]Acide CEB2'!F19</f>
        <v>0.28026333075449056</v>
      </c>
      <c r="H18" s="4">
        <f>[1]SBS!G19</f>
        <v>9.5289532456537298</v>
      </c>
      <c r="I18" s="4">
        <f>[1]ASC!F19</f>
        <v>4.4885924066153846</v>
      </c>
      <c r="J18" s="4"/>
      <c r="K18" s="38"/>
    </row>
    <row r="19" spans="1:11" x14ac:dyDescent="0.3">
      <c r="A19" s="23">
        <v>45675</v>
      </c>
      <c r="B19" s="4">
        <f>'[1]NaOCl Pré'!F20</f>
        <v>3.104177599669224</v>
      </c>
      <c r="C19" s="4">
        <f>[1]Acide!F20</f>
        <v>0</v>
      </c>
      <c r="D19" s="4">
        <f>[1]FeCl3!F20</f>
        <v>0</v>
      </c>
      <c r="E19" s="4">
        <f>'[1]NaOCl 2 CEB 1'!I20</f>
        <v>3.9183881176151609</v>
      </c>
      <c r="F19" s="4">
        <f>'[1]Soude CEB 1'!F20</f>
        <v>0</v>
      </c>
      <c r="G19" s="4">
        <f>'[1]Acide CEB2'!F20</f>
        <v>0.76332236057440073</v>
      </c>
      <c r="H19" s="4">
        <f>[1]SBS!G20</f>
        <v>3.3586183865273571</v>
      </c>
      <c r="I19" s="4">
        <f>[1]ASC!F20</f>
        <v>3.4588044463527545</v>
      </c>
      <c r="J19" s="4"/>
      <c r="K19" s="38"/>
    </row>
    <row r="20" spans="1:11" x14ac:dyDescent="0.3">
      <c r="A20" s="23">
        <v>45676</v>
      </c>
      <c r="B20" s="4">
        <f>'[1]NaOCl Pré'!F21</f>
        <v>4.320315963406304</v>
      </c>
      <c r="C20" s="4">
        <f>[1]Acide!F21</f>
        <v>0</v>
      </c>
      <c r="D20" s="4">
        <f>[1]FeCl3!F21</f>
        <v>0</v>
      </c>
      <c r="E20" s="4">
        <f>'[1]NaOCl 2 CEB 1'!I21</f>
        <v>13.089912545843038</v>
      </c>
      <c r="F20" s="4">
        <f>'[1]Soude CEB 1'!F21</f>
        <v>0</v>
      </c>
      <c r="G20" s="4">
        <f>'[1]Acide CEB2'!F21</f>
        <v>0.83827026155645723</v>
      </c>
      <c r="H20" s="4">
        <f>[1]SBS!G21</f>
        <v>5.0941038971506636</v>
      </c>
      <c r="I20" s="4">
        <f>[1]ASC!F21</f>
        <v>3.173739571998544</v>
      </c>
      <c r="J20" s="4"/>
      <c r="K20" s="38"/>
    </row>
    <row r="21" spans="1:11" x14ac:dyDescent="0.3">
      <c r="A21" s="23">
        <v>45677</v>
      </c>
      <c r="B21" s="4">
        <f>'[1]NaOCl Pré'!F22</f>
        <v>3.5029504831950531</v>
      </c>
      <c r="C21" s="4">
        <f>[1]Acide!F22</f>
        <v>0</v>
      </c>
      <c r="D21" s="4">
        <f>[1]FeCl3!F22</f>
        <v>0</v>
      </c>
      <c r="E21" s="4">
        <f>'[1]NaOCl 2 CEB 1'!I22</f>
        <v>12.150859488582853</v>
      </c>
      <c r="F21" s="4">
        <f>'[1]Soude CEB 1'!F22</f>
        <v>0</v>
      </c>
      <c r="G21" s="4">
        <f>'[1]Acide CEB2'!F22</f>
        <v>1.4230736337979941</v>
      </c>
      <c r="H21" s="4">
        <f>[1]SBS!G22</f>
        <v>3.8860856922945324</v>
      </c>
      <c r="I21" s="4">
        <f>[1]ASC!F22</f>
        <v>2.8478576926366217</v>
      </c>
      <c r="J21" s="4"/>
      <c r="K21" s="38"/>
    </row>
    <row r="22" spans="1:11" x14ac:dyDescent="0.3">
      <c r="A22" s="23">
        <v>45678</v>
      </c>
      <c r="B22" s="4">
        <f>'[1]NaOCl Pré'!F23</f>
        <v>3.6072349655844098</v>
      </c>
      <c r="C22" s="4">
        <f>[1]Acide!F23</f>
        <v>0</v>
      </c>
      <c r="D22" s="4">
        <f>[1]FeCl3!F23</f>
        <v>0</v>
      </c>
      <c r="E22" s="4">
        <f>'[1]NaOCl 2 CEB 1'!I23</f>
        <v>13.335838357615039</v>
      </c>
      <c r="F22" s="4">
        <f>'[1]Soude CEB 1'!F23</f>
        <v>0</v>
      </c>
      <c r="G22" s="4">
        <f>'[1]Acide CEB2'!F23</f>
        <v>5.5201625988488559</v>
      </c>
      <c r="H22" s="4">
        <f>[1]SBS!G23</f>
        <v>3.5525798903482886</v>
      </c>
      <c r="I22" s="4">
        <f>[1]ASC!F23</f>
        <v>2.9462501494474767</v>
      </c>
      <c r="J22" s="4"/>
      <c r="K22" s="38"/>
    </row>
    <row r="23" spans="1:11" x14ac:dyDescent="0.3">
      <c r="A23" s="23">
        <v>45679</v>
      </c>
      <c r="B23" s="4">
        <f>'[1]NaOCl Pré'!F24</f>
        <v>3.3611203734578048</v>
      </c>
      <c r="C23" s="4">
        <f>[1]Acide!F24</f>
        <v>0</v>
      </c>
      <c r="D23" s="4">
        <f>[1]FeCl3!F24</f>
        <v>0</v>
      </c>
      <c r="E23" s="4">
        <f>'[1]NaOCl 2 CEB 1'!I24</f>
        <v>9.8699566522173257</v>
      </c>
      <c r="F23" s="4">
        <f>'[1]Soude CEB 1'!F24</f>
        <v>0</v>
      </c>
      <c r="G23" s="4">
        <f>'[1]Acide CEB2'!F24</f>
        <v>2.0273424474824782</v>
      </c>
      <c r="H23" s="4">
        <f>[1]SBS!G24</f>
        <v>2.3474491497165504</v>
      </c>
      <c r="I23" s="4">
        <f>[1]ASC!F24</f>
        <v>4.4514838279426527</v>
      </c>
      <c r="J23" s="4"/>
      <c r="K23" s="38"/>
    </row>
    <row r="24" spans="1:11" x14ac:dyDescent="0.3">
      <c r="A24" s="23">
        <v>45680</v>
      </c>
      <c r="B24" s="4">
        <f>'[1]NaOCl Pré'!F25</f>
        <v>2.9311950025527795</v>
      </c>
      <c r="C24" s="4">
        <f>[1]Acide!F25</f>
        <v>0</v>
      </c>
      <c r="D24" s="4">
        <f>[1]FeCl3!F25</f>
        <v>0</v>
      </c>
      <c r="E24" s="4">
        <f>'[1]NaOCl 2 CEB 1'!I25</f>
        <v>11.916989518575321</v>
      </c>
      <c r="F24" s="4">
        <f>'[1]Soude CEB 1'!F25</f>
        <v>0</v>
      </c>
      <c r="G24" s="4">
        <f>'[1]Acide CEB2'!F25</f>
        <v>0.38441901672824474</v>
      </c>
      <c r="H24" s="4">
        <f>[1]SBS!G25</f>
        <v>0.6246809021833799</v>
      </c>
      <c r="I24" s="4">
        <f>[1]ASC!F25</f>
        <v>4.6625822146139289</v>
      </c>
      <c r="J24" s="4"/>
      <c r="K24" s="38"/>
    </row>
    <row r="25" spans="1:11" x14ac:dyDescent="0.3">
      <c r="A25" s="23">
        <v>45681</v>
      </c>
      <c r="B25" s="4">
        <f>'[1]NaOCl Pré'!F26</f>
        <v>2.9316420014094207</v>
      </c>
      <c r="C25" s="4">
        <f>[1]Acide!F26</f>
        <v>0</v>
      </c>
      <c r="D25" s="4">
        <f>[1]FeCl3!F26</f>
        <v>0</v>
      </c>
      <c r="E25" s="4">
        <f>'[1]NaOCl 2 CEB 1'!I26</f>
        <v>9.200845665961932</v>
      </c>
      <c r="F25" s="4">
        <f>'[1]Soude CEB 1'!F26</f>
        <v>0</v>
      </c>
      <c r="G25" s="4">
        <f>'[1]Acide CEB2'!F26</f>
        <v>2.25510923185342</v>
      </c>
      <c r="H25" s="4">
        <f>[1]SBS!G26</f>
        <v>3.1571529245947878</v>
      </c>
      <c r="I25" s="4">
        <f>[1]ASC!F26</f>
        <v>4.2494714587738072</v>
      </c>
      <c r="J25" s="4"/>
      <c r="K25" s="38"/>
    </row>
    <row r="26" spans="1:11" x14ac:dyDescent="0.3">
      <c r="A26" s="23">
        <v>45682</v>
      </c>
      <c r="B26" s="4">
        <f>'[1]NaOCl Pré'!F27</f>
        <v>2.525201099684343</v>
      </c>
      <c r="C26" s="4">
        <f>[1]Acide!F27</f>
        <v>0</v>
      </c>
      <c r="D26" s="4">
        <f>[1]FeCl3!F27</f>
        <v>0</v>
      </c>
      <c r="E26" s="4">
        <f>'[1]NaOCl 2 CEB 1'!I27</f>
        <v>7.9421647490072367</v>
      </c>
      <c r="F26" s="4">
        <f>'[1]Soude CEB 1'!F27</f>
        <v>0</v>
      </c>
      <c r="G26" s="4">
        <f>'[1]Acide CEB2'!F27</f>
        <v>0.36656144995416207</v>
      </c>
      <c r="H26" s="4">
        <f>[1]SBS!G27</f>
        <v>2.1993686997250856</v>
      </c>
      <c r="I26" s="4">
        <f>[1]ASC!F27</f>
        <v>4.1238163119845206</v>
      </c>
      <c r="J26" s="4"/>
      <c r="K26" s="38"/>
    </row>
    <row r="27" spans="1:11" x14ac:dyDescent="0.3">
      <c r="A27" s="23">
        <v>45683</v>
      </c>
      <c r="B27" s="4">
        <f>'[1]NaOCl Pré'!F28</f>
        <v>2.7313305441672351</v>
      </c>
      <c r="C27" s="4">
        <f>[1]Acide!F28</f>
        <v>0</v>
      </c>
      <c r="D27" s="4">
        <f>[1]FeCl3!F28</f>
        <v>0</v>
      </c>
      <c r="E27" s="4">
        <f>'[1]NaOCl 2 CEB 1'!I28</f>
        <v>18.492451061328982</v>
      </c>
      <c r="F27" s="4">
        <f>'[1]Soude CEB 1'!F28</f>
        <v>0</v>
      </c>
      <c r="G27" s="4">
        <f>'[1]Acide CEB2'!F28</f>
        <v>-1.7462605118446342</v>
      </c>
      <c r="H27" s="4">
        <f>[1]SBS!G28</f>
        <v>2.2387955280059351</v>
      </c>
      <c r="I27" s="4">
        <f>[1]ASC!F28</f>
        <v>4.2607077392362775</v>
      </c>
      <c r="J27" s="4"/>
      <c r="K27" s="38"/>
    </row>
    <row r="28" spans="1:11" x14ac:dyDescent="0.3">
      <c r="A28" s="23">
        <v>45684</v>
      </c>
      <c r="B28" s="4">
        <f>'[1]NaOCl Pré'!F29</f>
        <v>3.9141010494127593</v>
      </c>
      <c r="C28" s="4">
        <f>[1]Acide!F29</f>
        <v>0</v>
      </c>
      <c r="D28" s="4">
        <f>[1]FeCl3!F29</f>
        <v>0</v>
      </c>
      <c r="E28" s="4">
        <f>'[1]NaOCl 2 CEB 1'!I29</f>
        <v>8.6288136771144508</v>
      </c>
      <c r="F28" s="4">
        <f>'[1]Soude CEB 1'!F29</f>
        <v>0</v>
      </c>
      <c r="G28" s="4">
        <f>'[1]Acide CEB2'!F29</f>
        <v>-5.8266731531030649</v>
      </c>
      <c r="H28" s="4">
        <f>[1]SBS!G29</f>
        <v>2.6687052609632382</v>
      </c>
      <c r="I28" s="4">
        <f>[1]ASC!F29</f>
        <v>4.3991938286190901</v>
      </c>
      <c r="J28" s="4"/>
      <c r="K28" s="38"/>
    </row>
    <row r="29" spans="1:11" x14ac:dyDescent="0.3">
      <c r="A29" s="23">
        <v>45685</v>
      </c>
      <c r="B29" s="4">
        <f>'[1]NaOCl Pré'!F30</f>
        <v>4.9449041780396765</v>
      </c>
      <c r="C29" s="4">
        <f>[1]Acide!F30</f>
        <v>0</v>
      </c>
      <c r="D29" s="4">
        <f>[1]FeCl3!F30</f>
        <v>0</v>
      </c>
      <c r="E29" s="4">
        <f>'[1]NaOCl 2 CEB 1'!I30</f>
        <v>11.645942550149476</v>
      </c>
      <c r="F29" s="4">
        <f>'[1]Soude CEB 1'!F30</f>
        <v>0</v>
      </c>
      <c r="G29" s="4">
        <f>'[1]Acide CEB2'!F30</f>
        <v>-1.7561341940701449</v>
      </c>
      <c r="H29" s="4">
        <f>[1]SBS!G30</f>
        <v>1.5250639053767028</v>
      </c>
      <c r="I29" s="4">
        <f>[1]ASC!F30</f>
        <v>4.505870629522108</v>
      </c>
      <c r="J29" s="4"/>
      <c r="K29" s="38"/>
    </row>
    <row r="30" spans="1:11" x14ac:dyDescent="0.3">
      <c r="A30" s="23">
        <v>45686</v>
      </c>
      <c r="B30" s="4">
        <f>'[1]NaOCl Pré'!F31</f>
        <v>3.143583160872871</v>
      </c>
      <c r="C30" s="4">
        <f>[1]Acide!F31</f>
        <v>0</v>
      </c>
      <c r="D30" s="4">
        <f>[1]FeCl3!F31</f>
        <v>0</v>
      </c>
      <c r="E30" s="4">
        <f>'[1]NaOCl 2 CEB 1'!I31</f>
        <v>11.233070494852402</v>
      </c>
      <c r="F30" s="4">
        <f>'[1]Soude CEB 1'!F31</f>
        <v>0</v>
      </c>
      <c r="G30" s="4">
        <f>'[1]Acide CEB2'!F31</f>
        <v>-4.4429308673669858</v>
      </c>
      <c r="H30" s="4">
        <f>[1]SBS!G31</f>
        <v>1.7184921279438545</v>
      </c>
      <c r="I30" s="4">
        <f>[1]ASC!F31</f>
        <v>4.0277159248683638</v>
      </c>
      <c r="J30" s="4"/>
      <c r="K30" s="38"/>
    </row>
    <row r="31" spans="1:11" x14ac:dyDescent="0.3">
      <c r="A31" s="23">
        <v>45687</v>
      </c>
      <c r="B31" s="4">
        <f>'[1]NaOCl Pré'!F32</f>
        <v>2.1559105072565345</v>
      </c>
      <c r="C31" s="4">
        <f>[1]Acide!F32</f>
        <v>0</v>
      </c>
      <c r="D31" s="4">
        <f>[1]FeCl3!F32</f>
        <v>0</v>
      </c>
      <c r="E31" s="4">
        <f>'[1]NaOCl 2 CEB 1'!I32</f>
        <v>9.297364062543835</v>
      </c>
      <c r="F31" s="4">
        <f>'[1]Soude CEB 1'!F32</f>
        <v>0</v>
      </c>
      <c r="G31" s="4">
        <f>'[1]Acide CEB2'!F32</f>
        <v>0.31440361564157016</v>
      </c>
      <c r="H31" s="4">
        <f>[1]SBS!G32</f>
        <v>0.94321084692473556</v>
      </c>
      <c r="I31" s="4">
        <f>[1]ASC!F32</f>
        <v>4.3160317772225829</v>
      </c>
      <c r="J31" s="4"/>
      <c r="K31" s="38"/>
    </row>
    <row r="32" spans="1:11" x14ac:dyDescent="0.3">
      <c r="A32" s="23">
        <v>45688</v>
      </c>
      <c r="B32" s="4">
        <f>'[1]NaOCl Pré'!F33</f>
        <v>2.327496294669801</v>
      </c>
      <c r="C32" s="4">
        <f>[1]Acide!F33</f>
        <v>0</v>
      </c>
      <c r="D32" s="4">
        <f>[1]FeCl3!F33</f>
        <v>0</v>
      </c>
      <c r="E32" s="4">
        <f>'[1]NaOCl 2 CEB 1'!I33</f>
        <v>8.8708349344019304</v>
      </c>
      <c r="F32" s="4">
        <f>'[1]Soude CEB 1'!F33</f>
        <v>0</v>
      </c>
      <c r="G32" s="4">
        <f>'[1]Acide CEB2'!F33</f>
        <v>0.30740517099414127</v>
      </c>
      <c r="H32" s="4">
        <f>[1]SBS!G33</f>
        <v>1.8444310259647501</v>
      </c>
      <c r="I32" s="4">
        <f>[1]ASC!F33</f>
        <v>4.5081517264093982</v>
      </c>
      <c r="J32" s="4"/>
      <c r="K32" s="38"/>
    </row>
    <row r="33" spans="1:11" x14ac:dyDescent="0.3">
      <c r="A33" s="23">
        <v>45689</v>
      </c>
      <c r="B33" s="4">
        <f>'[1]NaOCl Pré'!F34</f>
        <v>3.1692449329743981</v>
      </c>
      <c r="C33" s="4">
        <f>[1]Acide!F34</f>
        <v>0</v>
      </c>
      <c r="D33" s="4">
        <f>[1]FeCl3!F34</f>
        <v>0</v>
      </c>
      <c r="E33" s="4">
        <f>'[1]NaOCl 2 CEB 1'!I34</f>
        <v>9.7309210618086635</v>
      </c>
      <c r="F33" s="4">
        <f>'[1]Soude CEB 1'!F34</f>
        <v>0</v>
      </c>
      <c r="G33" s="4">
        <f>'[1]Acide CEB2'!F34</f>
        <v>0</v>
      </c>
      <c r="H33" s="4">
        <f>[1]SBS!G34</f>
        <v>2.1872253762780902</v>
      </c>
      <c r="I33" s="4">
        <f>[1]ASC!F34</f>
        <v>4.1847424291034923</v>
      </c>
      <c r="J33" s="4"/>
      <c r="K33" s="38"/>
    </row>
    <row r="34" spans="1:11" x14ac:dyDescent="0.3">
      <c r="A34" s="23">
        <v>45690</v>
      </c>
      <c r="B34" s="4">
        <f>'[1]NaOCl Pré'!F35</f>
        <v>2.9103225502955654</v>
      </c>
      <c r="C34" s="4">
        <f>[1]Acide!F35</f>
        <v>0</v>
      </c>
      <c r="D34" s="4">
        <f>[1]FeCl3!F35</f>
        <v>0</v>
      </c>
      <c r="E34" s="4">
        <f>'[1]NaOCl 2 CEB 1'!I35</f>
        <v>10.537374751070184</v>
      </c>
      <c r="F34" s="4">
        <f>'[1]Soude CEB 1'!F35</f>
        <v>0</v>
      </c>
      <c r="G34" s="4">
        <f>'[1]Acide CEB2'!F35</f>
        <v>0</v>
      </c>
      <c r="H34" s="4">
        <f>[1]SBS!G35</f>
        <v>2.1576529252191219</v>
      </c>
      <c r="I34" s="4">
        <f>[1]ASC!F35</f>
        <v>5.0099571919150687</v>
      </c>
      <c r="J34" s="4"/>
      <c r="K34" s="38"/>
    </row>
    <row r="35" spans="1:11" x14ac:dyDescent="0.3">
      <c r="A35" s="23">
        <v>45691</v>
      </c>
      <c r="B35" s="4">
        <f>'[1]NaOCl Pré'!F36</f>
        <v>1.9270898981835365</v>
      </c>
      <c r="C35" s="4">
        <f>[1]Acide!F36</f>
        <v>0</v>
      </c>
      <c r="D35" s="4">
        <f>[1]FeCl3!F36</f>
        <v>0</v>
      </c>
      <c r="E35" s="4">
        <f>'[1]NaOCl 2 CEB 1'!I36</f>
        <v>12.907020713415424</v>
      </c>
      <c r="F35" s="4">
        <f>'[1]Soude CEB 1'!F36</f>
        <v>0</v>
      </c>
      <c r="G35" s="4">
        <f>'[1]Acide CEB2'!F36</f>
        <v>0</v>
      </c>
      <c r="H35" s="4">
        <f>[1]SBS!G36</f>
        <v>3.31358626388247</v>
      </c>
      <c r="I35" s="4">
        <f>[1]ASC!F36</f>
        <v>4.4942089267957934</v>
      </c>
      <c r="J35" s="4"/>
      <c r="K35" s="38"/>
    </row>
    <row r="36" spans="1:11" x14ac:dyDescent="0.3">
      <c r="A36" s="23">
        <v>45692</v>
      </c>
      <c r="B36" s="4">
        <f>'[1]NaOCl Pré'!F37</f>
        <v>1.0228692645221704</v>
      </c>
      <c r="C36" s="4">
        <f>[1]Acide!F37</f>
        <v>0</v>
      </c>
      <c r="D36" s="4">
        <f>[1]FeCl3!F37</f>
        <v>0</v>
      </c>
      <c r="E36" s="4">
        <f>'[1]NaOCl 2 CEB 1'!I37</f>
        <v>11.948972771917591</v>
      </c>
      <c r="F36" s="4">
        <f>'[1]Soude CEB 1'!F37</f>
        <v>0</v>
      </c>
      <c r="G36" s="4">
        <f>'[1]Acide CEB2'!F37</f>
        <v>0</v>
      </c>
      <c r="H36" s="4">
        <f>[1]SBS!G37</f>
        <v>2.3770086885769914</v>
      </c>
      <c r="I36" s="4">
        <f>[1]ASC!F37</f>
        <v>4.7729055880045212</v>
      </c>
      <c r="J36" s="4"/>
      <c r="K36" s="38"/>
    </row>
    <row r="37" spans="1:11" x14ac:dyDescent="0.3">
      <c r="A37" s="23">
        <v>45693</v>
      </c>
      <c r="B37" s="4">
        <f>'[1]NaOCl Pré'!F38</f>
        <v>1.0665050749886282</v>
      </c>
      <c r="C37" s="4">
        <f>[1]Acide!F38</f>
        <v>0</v>
      </c>
      <c r="D37" s="4">
        <f>[1]FeCl3!F38</f>
        <v>0</v>
      </c>
      <c r="E37" s="4">
        <f>'[1]NaOCl 2 CEB 1'!I38</f>
        <v>9.7439781851234706</v>
      </c>
      <c r="F37" s="4">
        <f>'[1]Soude CEB 1'!F38</f>
        <v>0</v>
      </c>
      <c r="G37" s="4">
        <f>'[1]Acide CEB2'!F38</f>
        <v>0</v>
      </c>
      <c r="H37" s="4">
        <f>[1]SBS!G38</f>
        <v>1.5028026056658041</v>
      </c>
      <c r="I37" s="4">
        <f>[1]ASC!F38</f>
        <v>5.0674140281775806</v>
      </c>
      <c r="J37" s="4"/>
      <c r="K37" s="38"/>
    </row>
    <row r="38" spans="1:11" x14ac:dyDescent="0.3">
      <c r="A38" s="23">
        <v>45694</v>
      </c>
      <c r="B38" s="4">
        <f>'[1]NaOCl Pré'!F39</f>
        <v>5.7450628366247471</v>
      </c>
      <c r="C38" s="4">
        <f>[1]Acide!F39</f>
        <v>0</v>
      </c>
      <c r="D38" s="4">
        <f>[1]FeCl3!F39</f>
        <v>0</v>
      </c>
      <c r="E38" s="4">
        <f>'[1]NaOCl 2 CEB 1'!I39</f>
        <v>11.418312387791744</v>
      </c>
      <c r="F38" s="4">
        <f>'[1]Soude CEB 1'!F39</f>
        <v>0</v>
      </c>
      <c r="G38" s="4">
        <f>'[1]Acide CEB2'!F39</f>
        <v>0</v>
      </c>
      <c r="H38" s="4">
        <f>[1]SBS!G39</f>
        <v>2.4189738259472757</v>
      </c>
      <c r="I38" s="4">
        <f>[1]ASC!F39</f>
        <v>6.0096380988377351</v>
      </c>
      <c r="J38" s="4"/>
      <c r="K38" s="38"/>
    </row>
    <row r="39" spans="1:11" x14ac:dyDescent="0.3">
      <c r="A39" s="23">
        <v>45695</v>
      </c>
      <c r="B39" s="4">
        <f>'[1]NaOCl Pré'!F40</f>
        <v>13.148316651501357</v>
      </c>
      <c r="C39" s="4">
        <f>[1]Acide!F40</f>
        <v>0</v>
      </c>
      <c r="D39" s="4">
        <f>[1]FeCl3!F40</f>
        <v>0</v>
      </c>
      <c r="E39" s="4">
        <f>'[1]NaOCl 2 CEB 1'!I40</f>
        <v>7.6433121019108459</v>
      </c>
      <c r="F39" s="4">
        <f>'[1]Soude CEB 1'!F40</f>
        <v>0</v>
      </c>
      <c r="G39" s="4">
        <f>'[1]Acide CEB2'!F40</f>
        <v>0</v>
      </c>
      <c r="H39" s="4">
        <f>[1]SBS!G40</f>
        <v>2.2292993630573319</v>
      </c>
      <c r="I39" s="4">
        <f>[1]ASC!F40</f>
        <v>4.5638080072793414</v>
      </c>
      <c r="J39" s="4"/>
      <c r="K39" s="38"/>
    </row>
    <row r="40" spans="1:11" x14ac:dyDescent="0.3">
      <c r="A40" s="23">
        <v>45696</v>
      </c>
      <c r="B40" s="4">
        <f>'[1]NaOCl Pré'!F41</f>
        <v>0.4969651477306925</v>
      </c>
      <c r="C40" s="4">
        <f>[1]Acide!F41</f>
        <v>0</v>
      </c>
      <c r="D40" s="4">
        <f>[1]FeCl3!F41</f>
        <v>0</v>
      </c>
      <c r="E40" s="4">
        <f>'[1]NaOCl 2 CEB 1'!I41</f>
        <v>9.1938552330171195</v>
      </c>
      <c r="F40" s="4">
        <f>'[1]Soude CEB 1'!F41</f>
        <v>0</v>
      </c>
      <c r="G40" s="4">
        <f>'[1]Acide CEB2'!F41</f>
        <v>0</v>
      </c>
      <c r="H40" s="4">
        <f>[1]SBS!G41</f>
        <v>2.0292743532335149</v>
      </c>
      <c r="I40" s="4">
        <f>[1]ASC!F41</f>
        <v>3.9796037220618894</v>
      </c>
      <c r="J40" s="4"/>
      <c r="K40" s="38"/>
    </row>
    <row r="41" spans="1:11" x14ac:dyDescent="0.3">
      <c r="A41" s="23">
        <v>45697</v>
      </c>
      <c r="B41" s="4">
        <f>'[1]NaOCl Pré'!F42</f>
        <v>1.5397522578097631</v>
      </c>
      <c r="C41" s="4">
        <f>[1]Acide!F42</f>
        <v>0</v>
      </c>
      <c r="D41" s="4">
        <f>[1]FeCl3!F42</f>
        <v>0</v>
      </c>
      <c r="E41" s="4">
        <f>'[1]NaOCl 2 CEB 1'!I42</f>
        <v>7.6987612890490125</v>
      </c>
      <c r="F41" s="4">
        <f>'[1]Soude CEB 1'!F42</f>
        <v>0</v>
      </c>
      <c r="G41" s="4">
        <f>'[1]Acide CEB2'!F42</f>
        <v>0</v>
      </c>
      <c r="H41" s="4">
        <f>[1]SBS!G42</f>
        <v>0.71065488821991751</v>
      </c>
      <c r="I41" s="4">
        <f>[1]ASC!F42</f>
        <v>3.9789271085229321</v>
      </c>
      <c r="J41" s="4"/>
      <c r="K41" s="38"/>
    </row>
    <row r="42" spans="1:11" x14ac:dyDescent="0.3">
      <c r="A42" s="23">
        <v>45698</v>
      </c>
      <c r="B42" s="4">
        <f>'[1]NaOCl Pré'!F43</f>
        <v>2.2750971656081163</v>
      </c>
      <c r="C42" s="4">
        <f>[1]Acide!F43</f>
        <v>0</v>
      </c>
      <c r="D42" s="4">
        <f>[1]FeCl3!F43</f>
        <v>0</v>
      </c>
      <c r="E42" s="4">
        <f>'[1]NaOCl 2 CEB 1'!I43</f>
        <v>10.692956678358119</v>
      </c>
      <c r="F42" s="4">
        <f>'[1]Soude CEB 1'!F43</f>
        <v>0</v>
      </c>
      <c r="G42" s="4">
        <f>'[1]Acide CEB2'!F43</f>
        <v>0</v>
      </c>
      <c r="H42" s="4">
        <f>[1]SBS!G43</f>
        <v>3.5643188927860319</v>
      </c>
      <c r="I42" s="4">
        <f>[1]ASC!F43</f>
        <v>1.9907100199070968</v>
      </c>
      <c r="J42" s="4"/>
      <c r="K42" s="38"/>
    </row>
    <row r="43" spans="1:11" x14ac:dyDescent="0.3">
      <c r="A43" s="23">
        <v>45699</v>
      </c>
      <c r="B43" s="4">
        <f>'[1]NaOCl Pré'!F44</f>
        <v>2.9101644875580233</v>
      </c>
      <c r="C43" s="4">
        <f>[1]Acide!F44</f>
        <v>0</v>
      </c>
      <c r="D43" s="4">
        <f>[1]FeCl3!F44</f>
        <v>0</v>
      </c>
      <c r="E43" s="4">
        <f>'[1]NaOCl 2 CEB 1'!I44</f>
        <v>8.2243778996204444</v>
      </c>
      <c r="F43" s="4">
        <f>'[1]Soude CEB 1'!F44</f>
        <v>0</v>
      </c>
      <c r="G43" s="4">
        <f>'[1]Acide CEB2'!F44</f>
        <v>0</v>
      </c>
      <c r="H43" s="4">
        <f>[1]SBS!G44</f>
        <v>0.46393926613242931</v>
      </c>
      <c r="I43" s="4">
        <f>[1]ASC!F44</f>
        <v>6.1682834247153098</v>
      </c>
      <c r="J43" s="4"/>
      <c r="K43" s="38"/>
    </row>
    <row r="44" spans="1:11" x14ac:dyDescent="0.3">
      <c r="A44" s="23">
        <v>45700</v>
      </c>
      <c r="B44" s="4">
        <f>'[1]NaOCl Pré'!F45</f>
        <v>3.8106579339088782</v>
      </c>
      <c r="C44" s="4">
        <f>[1]Acide!F45</f>
        <v>0</v>
      </c>
      <c r="D44" s="4">
        <f>[1]FeCl3!F45</f>
        <v>0</v>
      </c>
      <c r="E44" s="4">
        <f>'[1]NaOCl 2 CEB 1'!I45</f>
        <v>10.876252853031605</v>
      </c>
      <c r="F44" s="4">
        <f>'[1]Soude CEB 1'!F45</f>
        <v>0</v>
      </c>
      <c r="G44" s="4">
        <f>'[1]Acide CEB2'!F45</f>
        <v>0</v>
      </c>
      <c r="H44" s="4">
        <f>[1]SBS!G45</f>
        <v>6.3510965565147979</v>
      </c>
      <c r="I44" s="4">
        <f>[1]ASC!F45</f>
        <v>3.2747841619529621</v>
      </c>
      <c r="J44" s="4"/>
      <c r="K44" s="38"/>
    </row>
    <row r="45" spans="1:11" x14ac:dyDescent="0.3">
      <c r="A45" s="23">
        <v>45701</v>
      </c>
      <c r="B45" s="4">
        <f>'[1]NaOCl Pré'!F46</f>
        <v>2.0032692240809507</v>
      </c>
      <c r="C45" s="4">
        <f>[1]Acide!F46</f>
        <v>0</v>
      </c>
      <c r="D45" s="4">
        <f>[1]FeCl3!F46</f>
        <v>0</v>
      </c>
      <c r="E45" s="4">
        <f>'[1]NaOCl 2 CEB 1'!I46</f>
        <v>11.94542018803835</v>
      </c>
      <c r="F45" s="4">
        <f>'[1]Soude CEB 1'!F46</f>
        <v>0</v>
      </c>
      <c r="G45" s="4">
        <f>'[1]Acide CEB2'!F46</f>
        <v>0.18548789111860808</v>
      </c>
      <c r="H45" s="4">
        <f>[1]SBS!G46</f>
        <v>2.2629522716470141</v>
      </c>
      <c r="I45" s="4">
        <f>[1]ASC!F46</f>
        <v>3.7909087747365486</v>
      </c>
      <c r="J45" s="4"/>
      <c r="K45" s="38"/>
    </row>
    <row r="46" spans="1:11" x14ac:dyDescent="0.3">
      <c r="A46" s="23">
        <v>45702</v>
      </c>
      <c r="B46" s="4">
        <f>'[1]NaOCl Pré'!F47</f>
        <v>2.4514104259078868</v>
      </c>
      <c r="C46" s="4">
        <f>[1]Acide!F47</f>
        <v>0</v>
      </c>
      <c r="D46" s="4">
        <f>[1]FeCl3!F47</f>
        <v>0</v>
      </c>
      <c r="E46" s="4">
        <f>'[1]NaOCl 2 CEB 1'!I47</f>
        <v>8.1450088344680189</v>
      </c>
      <c r="F46" s="4">
        <f>'[1]Soude CEB 1'!F47</f>
        <v>0</v>
      </c>
      <c r="G46" s="4">
        <f>'[1]Acide CEB2'!F47</f>
        <v>0.51400541188391324</v>
      </c>
      <c r="H46" s="4">
        <f>[1]SBS!G47</f>
        <v>2.016482769698412</v>
      </c>
      <c r="I46" s="4">
        <f>[1]ASC!F47</f>
        <v>3.8179728911568849</v>
      </c>
      <c r="J46" s="4"/>
      <c r="K46" s="38"/>
    </row>
    <row r="47" spans="1:11" x14ac:dyDescent="0.3">
      <c r="A47" s="23">
        <v>45703</v>
      </c>
      <c r="B47" s="4">
        <f>'[1]NaOCl Pré'!F48</f>
        <v>2.6314457770355548</v>
      </c>
      <c r="C47" s="4">
        <f>[1]Acide!F48</f>
        <v>0</v>
      </c>
      <c r="D47" s="4">
        <f>[1]FeCl3!F48</f>
        <v>0</v>
      </c>
      <c r="E47" s="4">
        <f>'[1]NaOCl 2 CEB 1'!I48</f>
        <v>10.201912858661021</v>
      </c>
      <c r="F47" s="4">
        <f>'[1]Soude CEB 1'!F48</f>
        <v>0</v>
      </c>
      <c r="G47" s="4">
        <f>'[1]Acide CEB2'!F48</f>
        <v>-8.0967562370338947E-2</v>
      </c>
      <c r="H47" s="4">
        <f>[1]SBS!G48</f>
        <v>1.4574161226658537</v>
      </c>
      <c r="I47" s="4">
        <f>[1]ASC!F48</f>
        <v>3.9471686655533547</v>
      </c>
      <c r="J47" s="4"/>
      <c r="K47" s="38"/>
    </row>
    <row r="48" spans="1:11" x14ac:dyDescent="0.3">
      <c r="A48" s="23">
        <v>45704</v>
      </c>
      <c r="B48" s="4">
        <f>'[1]NaOCl Pré'!F49</f>
        <v>2.7791563275434124</v>
      </c>
      <c r="C48" s="4">
        <f>[1]Acide!F49</f>
        <v>0</v>
      </c>
      <c r="D48" s="4">
        <f>[1]FeCl3!F49</f>
        <v>0</v>
      </c>
      <c r="E48" s="4">
        <f>'[1]NaOCl 2 CEB 1'!I49</f>
        <v>7.8081058726219492</v>
      </c>
      <c r="F48" s="4">
        <f>'[1]Soude CEB 1'!F49</f>
        <v>0</v>
      </c>
      <c r="G48" s="4">
        <f>'[1]Acide CEB2'!F49</f>
        <v>0</v>
      </c>
      <c r="H48" s="4">
        <f>[1]SBS!G49</f>
        <v>1.632202922525495</v>
      </c>
      <c r="I48" s="4">
        <f>[1]ASC!F49</f>
        <v>4.4251447477254011</v>
      </c>
      <c r="J48" s="4"/>
      <c r="K48" s="38"/>
    </row>
    <row r="49" spans="1:11" x14ac:dyDescent="0.3">
      <c r="A49" s="23">
        <v>45705</v>
      </c>
      <c r="B49" s="4">
        <f>'[1]NaOCl Pré'!F50</f>
        <v>2.3995715050883875</v>
      </c>
      <c r="C49" s="4">
        <f>[1]Acide!F50</f>
        <v>0</v>
      </c>
      <c r="D49" s="4">
        <f>[1]FeCl3!F50</f>
        <v>0</v>
      </c>
      <c r="E49" s="4">
        <f>'[1]NaOCl 2 CEB 1'!I50</f>
        <v>7.3510682616199858</v>
      </c>
      <c r="F49" s="4">
        <f>'[1]Soude CEB 1'!F50</f>
        <v>0</v>
      </c>
      <c r="G49" s="4">
        <f>'[1]Acide CEB2'!F50</f>
        <v>0.49514967565316609</v>
      </c>
      <c r="H49" s="4">
        <f>[1]SBS!G50</f>
        <v>1.5997143367255986</v>
      </c>
      <c r="I49" s="4">
        <f>[1]ASC!F50</f>
        <v>3.5707909301910372</v>
      </c>
      <c r="J49" s="4"/>
      <c r="K49" s="38"/>
    </row>
    <row r="50" spans="1:11" x14ac:dyDescent="0.3">
      <c r="A50" s="23">
        <v>45706</v>
      </c>
      <c r="B50" s="4">
        <f>'[1]NaOCl Pré'!F51</f>
        <v>2.605863192182404</v>
      </c>
      <c r="C50" s="4">
        <f>[1]Acide!F51</f>
        <v>0</v>
      </c>
      <c r="D50" s="4">
        <f>[1]FeCl3!F51</f>
        <v>0</v>
      </c>
      <c r="E50" s="4">
        <f>'[1]NaOCl 2 CEB 1'!I51</f>
        <v>9.3344353152802615</v>
      </c>
      <c r="F50" s="4">
        <f>'[1]Soude CEB 1'!F51</f>
        <v>0</v>
      </c>
      <c r="G50" s="4">
        <f>'[1]Acide CEB2'!F51</f>
        <v>0.11668044144101219</v>
      </c>
      <c r="H50" s="4">
        <f>[1]SBS!G51</f>
        <v>1.6335261801740624</v>
      </c>
      <c r="I50" s="4">
        <f>[1]ASC!F51</f>
        <v>3.7009577519568282</v>
      </c>
      <c r="J50" s="4"/>
      <c r="K50" s="38"/>
    </row>
    <row r="51" spans="1:11" x14ac:dyDescent="0.3">
      <c r="A51" s="23">
        <v>45707</v>
      </c>
      <c r="B51" s="4">
        <f>'[1]NaOCl Pré'!F52</f>
        <v>2.4198884582663829</v>
      </c>
      <c r="C51" s="4">
        <f>[1]Acide!F52</f>
        <v>0</v>
      </c>
      <c r="D51" s="4">
        <f>[1]FeCl3!F52</f>
        <v>0</v>
      </c>
      <c r="E51" s="4">
        <f>'[1]NaOCl 2 CEB 1'!I52</f>
        <v>7.5621514320824348</v>
      </c>
      <c r="F51" s="4">
        <f>'[1]Soude CEB 1'!F52</f>
        <v>0</v>
      </c>
      <c r="G51" s="4">
        <f>'[1]Acide CEB2'!F52</f>
        <v>0.11343227148120294</v>
      </c>
      <c r="H51" s="4">
        <f>[1]SBS!G52</f>
        <v>0.83183665752905933</v>
      </c>
      <c r="I51" s="4">
        <f>[1]ASC!F52</f>
        <v>3.6333774458833537</v>
      </c>
      <c r="J51" s="4"/>
      <c r="K51" s="38"/>
    </row>
    <row r="52" spans="1:11" x14ac:dyDescent="0.3">
      <c r="A52" s="23">
        <v>45708</v>
      </c>
      <c r="B52" s="4">
        <f>'[1]NaOCl Pré'!F53</f>
        <v>2.6478802018089196</v>
      </c>
      <c r="C52" s="4">
        <f>[1]Acide!F53</f>
        <v>0</v>
      </c>
      <c r="D52" s="4">
        <f>[1]FeCl3!F53</f>
        <v>0</v>
      </c>
      <c r="E52" s="4">
        <f>'[1]NaOCl 2 CEB 1'!I53</f>
        <v>9.7088940732993834</v>
      </c>
      <c r="F52" s="4">
        <f>'[1]Soude CEB 1'!F53</f>
        <v>0</v>
      </c>
      <c r="G52" s="4">
        <f>'[1]Acide CEB2'!F53</f>
        <v>0.33098502522614043</v>
      </c>
      <c r="H52" s="4">
        <f>[1]SBS!G53</f>
        <v>1.2871639869904508</v>
      </c>
      <c r="I52" s="4">
        <f>[1]ASC!F53</f>
        <v>3.7580591405881778</v>
      </c>
      <c r="J52" s="4"/>
      <c r="K52" s="38"/>
    </row>
    <row r="53" spans="1:11" x14ac:dyDescent="0.3">
      <c r="A53" s="23">
        <v>45709</v>
      </c>
      <c r="B53" s="4">
        <f>'[1]NaOCl Pré'!F54</f>
        <v>3.557294677397842</v>
      </c>
      <c r="C53" s="4">
        <f>[1]Acide!F54</f>
        <v>0</v>
      </c>
      <c r="D53" s="4">
        <f>[1]FeCl3!F54</f>
        <v>0</v>
      </c>
      <c r="E53" s="4">
        <f>'[1]NaOCl 2 CEB 1'!I54</f>
        <v>7.8971941838232027</v>
      </c>
      <c r="F53" s="4">
        <f>'[1]Soude CEB 1'!F54</f>
        <v>0</v>
      </c>
      <c r="G53" s="4">
        <f>'[1]Acide CEB2'!F54</f>
        <v>0.14229178709589788</v>
      </c>
      <c r="H53" s="4">
        <f>[1]SBS!G54</f>
        <v>0.64031304193159966</v>
      </c>
      <c r="I53" s="4">
        <f>[1]ASC!F54</f>
        <v>3.8018586864689459</v>
      </c>
      <c r="J53" s="4"/>
      <c r="K53" s="38"/>
    </row>
    <row r="54" spans="1:11" x14ac:dyDescent="0.3">
      <c r="A54" s="23">
        <v>45710</v>
      </c>
      <c r="B54" s="4">
        <f>'[1]NaOCl Pré'!F55</f>
        <v>2.6387672009483136</v>
      </c>
      <c r="C54" s="4">
        <f>[1]Acide!F55</f>
        <v>0</v>
      </c>
      <c r="D54" s="4">
        <f>[1]FeCl3!F55</f>
        <v>0</v>
      </c>
      <c r="E54" s="4">
        <f>'[1]NaOCl 2 CEB 1'!I55</f>
        <v>7.9987630778745666</v>
      </c>
      <c r="F54" s="4">
        <f>'[1]Soude CEB 1'!F55</f>
        <v>0</v>
      </c>
      <c r="G54" s="4">
        <f>'[1]Acide CEB2'!F55</f>
        <v>0.12369221254446115</v>
      </c>
      <c r="H54" s="4">
        <f>[1]SBS!G55</f>
        <v>3.9169200639076465</v>
      </c>
      <c r="I54" s="4">
        <f>[1]ASC!F55</f>
        <v>3.6721125599134168</v>
      </c>
      <c r="J54" s="4"/>
      <c r="K54" s="38"/>
    </row>
    <row r="55" spans="1:11" x14ac:dyDescent="0.3">
      <c r="A55" s="23">
        <v>45711</v>
      </c>
      <c r="B55" s="4">
        <f>'[1]NaOCl Pré'!F56</f>
        <v>1.8930110707343712</v>
      </c>
      <c r="C55" s="4">
        <f>[1]Acide!F56</f>
        <v>0</v>
      </c>
      <c r="D55" s="4">
        <f>[1]FeCl3!F56</f>
        <v>0</v>
      </c>
      <c r="E55" s="4">
        <f>'[1]NaOCl 2 CEB 1'!I56</f>
        <v>5.2154386642681922</v>
      </c>
      <c r="F55" s="4">
        <f>'[1]Soude CEB 1'!F56</f>
        <v>0</v>
      </c>
      <c r="G55" s="4">
        <f>'[1]Acide CEB2'!F56</f>
        <v>0.42496166894036869</v>
      </c>
      <c r="H55" s="4">
        <f>[1]SBS!G56</f>
        <v>25.265902862454865</v>
      </c>
      <c r="I55" s="4">
        <f>[1]ASC!F56</f>
        <v>4.1288889425456716</v>
      </c>
      <c r="J55" s="4"/>
      <c r="K55" s="38"/>
    </row>
    <row r="56" spans="1:11" x14ac:dyDescent="0.3">
      <c r="A56" s="23">
        <v>45712</v>
      </c>
      <c r="B56" s="4">
        <f>'[1]NaOCl Pré'!F57</f>
        <v>2.2053522201959388</v>
      </c>
      <c r="C56" s="4">
        <f>[1]Acide!F57</f>
        <v>0</v>
      </c>
      <c r="D56" s="4">
        <f>[1]FeCl3!F57</f>
        <v>0</v>
      </c>
      <c r="E56" s="4">
        <f>'[1]NaOCl 2 CEB 1'!I57</f>
        <v>6.6160566605878355</v>
      </c>
      <c r="F56" s="4">
        <f>'[1]Soude CEB 1'!F57</f>
        <v>0</v>
      </c>
      <c r="G56" s="4">
        <f>'[1]Acide CEB2'!F57</f>
        <v>3.3928495695318375E-2</v>
      </c>
      <c r="H56" s="4">
        <f>[1]SBS!G57</f>
        <v>4.783917893040436</v>
      </c>
      <c r="I56" s="4">
        <f>[1]ASC!F57</f>
        <v>3.467068153865728</v>
      </c>
      <c r="J56" s="4"/>
      <c r="K56" s="38"/>
    </row>
    <row r="57" spans="1:11" x14ac:dyDescent="0.3">
      <c r="A57" s="23">
        <v>45713</v>
      </c>
      <c r="B57" s="4">
        <f>'[1]NaOCl Pré'!F58</f>
        <v>1.9352788626136568</v>
      </c>
      <c r="C57" s="4">
        <f>[1]Acide!F58</f>
        <v>0</v>
      </c>
      <c r="D57" s="4">
        <f>[1]FeCl3!F58</f>
        <v>0</v>
      </c>
      <c r="E57" s="4">
        <f>'[1]NaOCl 2 CEB 1'!I58</f>
        <v>8.0363274803448039</v>
      </c>
      <c r="F57" s="4">
        <f>'[1]Soude CEB 1'!F58</f>
        <v>0</v>
      </c>
      <c r="G57" s="4">
        <f>'[1]Acide CEB2'!F58</f>
        <v>0.26241069323577509</v>
      </c>
      <c r="H57" s="4">
        <f>[1]SBS!G58</f>
        <v>1.6441669998052419</v>
      </c>
      <c r="I57" s="4">
        <f>[1]ASC!F58</f>
        <v>3.3826378424920818</v>
      </c>
      <c r="J57" s="4"/>
      <c r="K57" s="38"/>
    </row>
    <row r="58" spans="1:11" x14ac:dyDescent="0.3">
      <c r="A58" s="23">
        <v>45714</v>
      </c>
      <c r="B58" s="4">
        <f>'[1]NaOCl Pré'!F59</f>
        <v>2.1416051415520356</v>
      </c>
      <c r="C58" s="4">
        <f>[1]Acide!F59</f>
        <v>0</v>
      </c>
      <c r="D58" s="4">
        <f>[1]FeCl3!F59</f>
        <v>0</v>
      </c>
      <c r="E58" s="4">
        <f>'[1]NaOCl 2 CEB 1'!I59</f>
        <v>6.8667339459287371</v>
      </c>
      <c r="F58" s="4">
        <f>'[1]Soude CEB 1'!F59</f>
        <v>0</v>
      </c>
      <c r="G58" s="4">
        <f>'[1]Acide CEB2'!F59</f>
        <v>0.78185584532850683</v>
      </c>
      <c r="H58" s="4">
        <f>[1]SBS!G59</f>
        <v>1.52971795825143</v>
      </c>
      <c r="I58" s="4">
        <f>[1]ASC!F59</f>
        <v>3.7127529611727734</v>
      </c>
      <c r="J58" s="4"/>
      <c r="K58" s="38"/>
    </row>
    <row r="59" spans="1:11" x14ac:dyDescent="0.3">
      <c r="A59" s="23">
        <v>45715</v>
      </c>
      <c r="B59" s="4">
        <f>'[1]NaOCl Pré'!F60</f>
        <v>2.2074118096531645</v>
      </c>
      <c r="C59" s="4">
        <f>[1]Acide!F60</f>
        <v>0</v>
      </c>
      <c r="D59" s="4">
        <f>[1]FeCl3!F60</f>
        <v>0</v>
      </c>
      <c r="E59" s="4">
        <f>'[1]NaOCl 2 CEB 1'!I60</f>
        <v>5.9769919769070778</v>
      </c>
      <c r="F59" s="4">
        <f>'[1]Soude CEB 1'!F60</f>
        <v>0</v>
      </c>
      <c r="G59" s="4">
        <f>'[1]Acide CEB2'!F60</f>
        <v>3.3960181686949434E-2</v>
      </c>
      <c r="H59" s="4">
        <f>[1]SBS!G60</f>
        <v>1.9357303561574186</v>
      </c>
      <c r="I59" s="4">
        <f>[1]ASC!F60</f>
        <v>3.7250074287897532</v>
      </c>
      <c r="J59" s="4"/>
      <c r="K59" s="38"/>
    </row>
    <row r="60" spans="1:11" x14ac:dyDescent="0.3">
      <c r="A60" s="23">
        <v>45716</v>
      </c>
      <c r="B60" s="4">
        <f>'[1]NaOCl Pré'!F61</f>
        <v>2.1022336232246852</v>
      </c>
      <c r="C60" s="4">
        <f>[1]Acide!F61</f>
        <v>0</v>
      </c>
      <c r="D60" s="4">
        <f>[1]FeCl3!F61</f>
        <v>0</v>
      </c>
      <c r="E60" s="4">
        <f>'[1]NaOCl 2 CEB 1'!I61</f>
        <v>6.7738638970572742</v>
      </c>
      <c r="F60" s="4">
        <f>'[1]Soude CEB 1'!F61</f>
        <v>0</v>
      </c>
      <c r="G60" s="4">
        <f>'[1]Acide CEB2'!F61</f>
        <v>0.50053181505349476</v>
      </c>
      <c r="H60" s="4">
        <f>[1]SBS!G61</f>
        <v>1.7685457465223371</v>
      </c>
      <c r="I60" s="4">
        <f>[1]ASC!F61</f>
        <v>3.5975724206969883</v>
      </c>
      <c r="J60" s="4"/>
      <c r="K60" s="38"/>
    </row>
    <row r="61" spans="1:11" x14ac:dyDescent="0.3">
      <c r="A61" s="23">
        <v>45717</v>
      </c>
      <c r="B61" s="4">
        <f>'[1]NaOCl Pré'!F62</f>
        <v>2.2259271936313847</v>
      </c>
      <c r="C61" s="4">
        <f>[1]Acide!F62</f>
        <v>0</v>
      </c>
      <c r="D61" s="4">
        <f>[1]FeCl3!F62</f>
        <v>0</v>
      </c>
      <c r="E61" s="4">
        <f>'[1]NaOCl 2 CEB 1'!I62</f>
        <v>6.9957711799843256</v>
      </c>
      <c r="F61" s="4">
        <f>'[1]Soude CEB 1'!F62</f>
        <v>0</v>
      </c>
      <c r="G61" s="4">
        <f>'[1]Acide CEB2'!F62</f>
        <v>-7.0664355353369207E-2</v>
      </c>
      <c r="H61" s="4">
        <f>[1]SBS!G62</f>
        <v>2.5439167927215856</v>
      </c>
      <c r="I61" s="4">
        <f>[1]ASC!F62</f>
        <v>3.7098786560522949</v>
      </c>
      <c r="J61" s="4"/>
      <c r="K61" s="38"/>
    </row>
    <row r="62" spans="1:11" x14ac:dyDescent="0.3">
      <c r="A62" s="23">
        <v>45718</v>
      </c>
      <c r="B62" s="4">
        <f>'[1]NaOCl Pré'!F63</f>
        <v>2.2444081578976069</v>
      </c>
      <c r="C62" s="4">
        <f>[1]Acide!F63</f>
        <v>0</v>
      </c>
      <c r="D62" s="4">
        <f>[1]FeCl3!F63</f>
        <v>0</v>
      </c>
      <c r="E62" s="4">
        <f>'[1]NaOCl 2 CEB 1'!I63</f>
        <v>6.7332244736928706</v>
      </c>
      <c r="F62" s="4">
        <f>'[1]Soude CEB 1'!F63</f>
        <v>0</v>
      </c>
      <c r="G62" s="4">
        <f>'[1]Acide CEB2'!F63</f>
        <v>0.31561989720435707</v>
      </c>
      <c r="H62" s="4">
        <f>[1]SBS!G63</f>
        <v>1.8937193832261037</v>
      </c>
      <c r="I62" s="4">
        <f>[1]ASC!F63</f>
        <v>3.5671623798616863</v>
      </c>
      <c r="J62" s="4"/>
      <c r="K62" s="38"/>
    </row>
    <row r="63" spans="1:11" x14ac:dyDescent="0.3">
      <c r="A63" s="23">
        <v>45719</v>
      </c>
      <c r="B63" s="4">
        <f>'[1]NaOCl Pré'!F64</f>
        <v>-1.1001264830232989</v>
      </c>
      <c r="C63" s="4">
        <f>[1]Acide!F64</f>
        <v>0</v>
      </c>
      <c r="D63" s="4">
        <f>[1]FeCl3!F64</f>
        <v>0</v>
      </c>
      <c r="E63" s="4">
        <f>'[1]NaOCl 2 CEB 1'!I64</f>
        <v>-1.6391569374559181</v>
      </c>
      <c r="F63" s="4">
        <f>'[1]Soude CEB 1'!F64</f>
        <v>0</v>
      </c>
      <c r="G63" s="4">
        <f>'[1]Acide CEB2'!F64</f>
        <v>-1.8428694703080117</v>
      </c>
      <c r="H63" s="4">
        <f>[1]SBS!G64</f>
        <v>-1.6572822305143251</v>
      </c>
      <c r="I63" s="4">
        <f>[1]ASC!F64</f>
        <v>1.1065417531886723</v>
      </c>
      <c r="J63" s="4"/>
      <c r="K63" s="3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E62"/>
  <sheetViews>
    <sheetView tabSelected="1" workbookViewId="0">
      <selection activeCell="A63" sqref="A63:XFD366"/>
    </sheetView>
  </sheetViews>
  <sheetFormatPr baseColWidth="10" defaultColWidth="11.44140625" defaultRowHeight="14.4" x14ac:dyDescent="0.3"/>
  <cols>
    <col min="1" max="1" width="11.44140625" style="2"/>
    <col min="2" max="2" width="13.5546875" style="2" customWidth="1"/>
    <col min="3" max="3" width="15.109375" style="2" customWidth="1"/>
    <col min="4" max="16384" width="11.44140625" style="2"/>
  </cols>
  <sheetData>
    <row r="1" spans="1:5" ht="36.75" customHeight="1" thickBot="1" x14ac:dyDescent="0.35">
      <c r="A1" s="12" t="s">
        <v>4</v>
      </c>
      <c r="B1" s="17" t="s">
        <v>3</v>
      </c>
      <c r="C1" s="12" t="s">
        <v>0</v>
      </c>
      <c r="D1" s="19" t="s">
        <v>1</v>
      </c>
      <c r="E1" s="14" t="s">
        <v>2</v>
      </c>
    </row>
    <row r="2" spans="1:5" x14ac:dyDescent="0.3">
      <c r="A2" s="23">
        <v>45658</v>
      </c>
      <c r="B2" s="24">
        <v>11077.9</v>
      </c>
      <c r="C2" s="20">
        <v>163700</v>
      </c>
      <c r="D2" s="20">
        <f>[2]Sheet1!U6</f>
        <v>53174</v>
      </c>
      <c r="E2" s="25">
        <f t="shared" ref="E2:E31" si="0">C2/D2</f>
        <v>3.0785722345507205</v>
      </c>
    </row>
    <row r="3" spans="1:5" x14ac:dyDescent="0.3">
      <c r="A3" s="13">
        <v>45659</v>
      </c>
      <c r="B3" s="18">
        <v>11236.4</v>
      </c>
      <c r="C3" s="5">
        <f>(B3-B2)*1000</f>
        <v>158500</v>
      </c>
      <c r="D3" s="11">
        <f>[2]Sheet1!U7</f>
        <v>53766</v>
      </c>
      <c r="E3" s="6">
        <f t="shared" si="0"/>
        <v>2.947959677119369</v>
      </c>
    </row>
    <row r="4" spans="1:5" x14ac:dyDescent="0.3">
      <c r="A4" s="21">
        <v>45660</v>
      </c>
      <c r="B4" s="4">
        <v>11380.2</v>
      </c>
      <c r="C4" s="5">
        <f>(B4-B3)*1000</f>
        <v>143800.00000000111</v>
      </c>
      <c r="D4" s="9">
        <f>[2]Sheet1!U8</f>
        <v>48641</v>
      </c>
      <c r="E4" s="6">
        <f t="shared" si="0"/>
        <v>2.9563536933862609</v>
      </c>
    </row>
    <row r="5" spans="1:5" x14ac:dyDescent="0.3">
      <c r="A5" s="21">
        <v>45661</v>
      </c>
      <c r="B5" s="4">
        <v>11525</v>
      </c>
      <c r="C5" s="5">
        <f t="shared" ref="C5:C31" si="1">(B5-B4)*1000</f>
        <v>144799.99999999927</v>
      </c>
      <c r="D5" s="16">
        <f>[2]Sheet1!U9</f>
        <v>47464</v>
      </c>
      <c r="E5" s="6">
        <f t="shared" si="0"/>
        <v>3.0507331872576957</v>
      </c>
    </row>
    <row r="6" spans="1:5" x14ac:dyDescent="0.3">
      <c r="A6" s="21">
        <v>45662</v>
      </c>
      <c r="B6" s="4">
        <v>11694</v>
      </c>
      <c r="C6" s="5">
        <f t="shared" si="1"/>
        <v>169000</v>
      </c>
      <c r="D6" s="9">
        <f>[2]Sheet1!U10</f>
        <v>57975</v>
      </c>
      <c r="E6" s="6">
        <f t="shared" si="0"/>
        <v>2.9150495903406641</v>
      </c>
    </row>
    <row r="7" spans="1:5" x14ac:dyDescent="0.3">
      <c r="A7" s="21">
        <v>45663</v>
      </c>
      <c r="B7" s="4">
        <v>11862.8</v>
      </c>
      <c r="C7" s="5">
        <f t="shared" si="1"/>
        <v>168799.99999999927</v>
      </c>
      <c r="D7" s="16">
        <f>[2]Sheet1!U11</f>
        <v>58341</v>
      </c>
      <c r="E7" s="6">
        <f t="shared" si="0"/>
        <v>2.8933340189574959</v>
      </c>
    </row>
    <row r="8" spans="1:5" x14ac:dyDescent="0.3">
      <c r="A8" s="21">
        <v>45664</v>
      </c>
      <c r="B8" s="4">
        <v>12009.8</v>
      </c>
      <c r="C8" s="5">
        <f>(B8-B7)*1000</f>
        <v>147000</v>
      </c>
      <c r="D8" s="9">
        <f>[2]Sheet1!U12</f>
        <v>52934</v>
      </c>
      <c r="E8" s="6">
        <f t="shared" si="0"/>
        <v>2.7770431102882833</v>
      </c>
    </row>
    <row r="9" spans="1:5" x14ac:dyDescent="0.3">
      <c r="A9" s="21">
        <v>45665</v>
      </c>
      <c r="B9" s="4">
        <v>12183</v>
      </c>
      <c r="C9" s="5">
        <f t="shared" si="1"/>
        <v>173200.00000000073</v>
      </c>
      <c r="D9" s="16">
        <f>[2]Sheet1!U13</f>
        <v>50448</v>
      </c>
      <c r="E9" s="6">
        <f t="shared" si="0"/>
        <v>3.4332381858547558</v>
      </c>
    </row>
    <row r="10" spans="1:5" x14ac:dyDescent="0.3">
      <c r="A10" s="21">
        <v>45666</v>
      </c>
      <c r="B10" s="4">
        <v>12354.3</v>
      </c>
      <c r="C10" s="5">
        <f t="shared" si="1"/>
        <v>171299.99999999927</v>
      </c>
      <c r="D10" s="9">
        <f>[2]Sheet1!U14</f>
        <v>65465</v>
      </c>
      <c r="E10" s="6">
        <f t="shared" si="0"/>
        <v>2.6166653937218252</v>
      </c>
    </row>
    <row r="11" spans="1:5" x14ac:dyDescent="0.3">
      <c r="A11" s="21">
        <v>45667</v>
      </c>
      <c r="B11" s="4">
        <v>12526.7</v>
      </c>
      <c r="C11" s="5">
        <f t="shared" si="1"/>
        <v>172400.00000000146</v>
      </c>
      <c r="D11" s="16">
        <f>[2]Sheet1!U15</f>
        <v>58423</v>
      </c>
      <c r="E11" s="6">
        <f t="shared" si="0"/>
        <v>2.9508926279034191</v>
      </c>
    </row>
    <row r="12" spans="1:5" x14ac:dyDescent="0.3">
      <c r="A12" s="21">
        <v>45668</v>
      </c>
      <c r="B12" s="4">
        <v>12693.5</v>
      </c>
      <c r="C12" s="5">
        <f t="shared" si="1"/>
        <v>166799.99999999927</v>
      </c>
      <c r="D12" s="9">
        <f>[2]Sheet1!U16</f>
        <v>56419</v>
      </c>
      <c r="E12" s="6">
        <f t="shared" si="0"/>
        <v>2.9564508410287185</v>
      </c>
    </row>
    <row r="13" spans="1:5" x14ac:dyDescent="0.3">
      <c r="A13" s="21">
        <v>45669</v>
      </c>
      <c r="B13" s="4">
        <v>12864.4</v>
      </c>
      <c r="C13" s="5">
        <f>(B13-B12)*1000</f>
        <v>170899.99999999965</v>
      </c>
      <c r="D13" s="16">
        <f>[2]Sheet1!U17</f>
        <v>58678</v>
      </c>
      <c r="E13" s="6">
        <f t="shared" si="0"/>
        <v>2.9125055387027445</v>
      </c>
    </row>
    <row r="14" spans="1:5" x14ac:dyDescent="0.3">
      <c r="A14" s="21">
        <v>45670</v>
      </c>
      <c r="B14" s="4">
        <v>13037.4</v>
      </c>
      <c r="C14" s="5">
        <f t="shared" si="1"/>
        <v>173000</v>
      </c>
      <c r="D14" s="9">
        <f>[2]Sheet1!U18</f>
        <v>58205</v>
      </c>
      <c r="E14" s="6">
        <f t="shared" si="0"/>
        <v>2.9722532428485526</v>
      </c>
    </row>
    <row r="15" spans="1:5" x14ac:dyDescent="0.3">
      <c r="A15" s="21">
        <v>45671</v>
      </c>
      <c r="B15" s="4">
        <v>13208.3</v>
      </c>
      <c r="C15" s="5">
        <f t="shared" si="1"/>
        <v>170899.99999999965</v>
      </c>
      <c r="D15" s="16">
        <f>[2]Sheet1!U19</f>
        <v>57968</v>
      </c>
      <c r="E15" s="6">
        <f t="shared" si="0"/>
        <v>2.9481783052718682</v>
      </c>
    </row>
    <row r="16" spans="1:5" x14ac:dyDescent="0.3">
      <c r="A16" s="21">
        <v>45672</v>
      </c>
      <c r="B16" s="4">
        <v>13371.1</v>
      </c>
      <c r="C16" s="5">
        <f t="shared" si="1"/>
        <v>162800.00000000111</v>
      </c>
      <c r="D16" s="9">
        <f>[2]Sheet1!U20</f>
        <v>54239</v>
      </c>
      <c r="E16" s="6">
        <f t="shared" si="0"/>
        <v>3.0015302642010564</v>
      </c>
    </row>
    <row r="17" spans="1:5" x14ac:dyDescent="0.3">
      <c r="A17" s="21">
        <v>45673</v>
      </c>
      <c r="B17" s="4">
        <v>13524.3</v>
      </c>
      <c r="C17" s="5">
        <f t="shared" si="1"/>
        <v>153199.99999999889</v>
      </c>
      <c r="D17" s="16">
        <f>[2]Sheet1!U21</f>
        <v>66973</v>
      </c>
      <c r="E17" s="6">
        <f t="shared" si="0"/>
        <v>2.2874889880996654</v>
      </c>
    </row>
    <row r="18" spans="1:5" x14ac:dyDescent="0.3">
      <c r="A18" s="21">
        <v>45674</v>
      </c>
      <c r="B18" s="4">
        <v>13741.5</v>
      </c>
      <c r="C18" s="5">
        <f t="shared" si="1"/>
        <v>217200.00000000073</v>
      </c>
      <c r="D18" s="9">
        <f>[2]Sheet1!U22</f>
        <v>68507</v>
      </c>
      <c r="E18" s="6">
        <f t="shared" si="0"/>
        <v>3.1704789291605344</v>
      </c>
    </row>
    <row r="19" spans="1:5" x14ac:dyDescent="0.3">
      <c r="A19" s="21">
        <v>45675</v>
      </c>
      <c r="B19" s="4">
        <v>13949.7</v>
      </c>
      <c r="C19" s="5">
        <f t="shared" si="1"/>
        <v>208200.00000000073</v>
      </c>
      <c r="D19" s="16">
        <f>[2]Sheet1!U23</f>
        <v>62883</v>
      </c>
      <c r="E19" s="6">
        <f t="shared" si="0"/>
        <v>3.3109107389914718</v>
      </c>
    </row>
    <row r="20" spans="1:5" x14ac:dyDescent="0.3">
      <c r="A20" s="21">
        <v>45676</v>
      </c>
      <c r="B20" s="4">
        <v>14095.6</v>
      </c>
      <c r="C20" s="5">
        <f t="shared" si="1"/>
        <v>145899.99999999965</v>
      </c>
      <c r="D20" s="9">
        <f>[2]Sheet1!U24</f>
        <v>49626</v>
      </c>
      <c r="E20" s="6">
        <f t="shared" si="0"/>
        <v>2.9399911336799187</v>
      </c>
    </row>
    <row r="21" spans="1:5" x14ac:dyDescent="0.3">
      <c r="A21" s="21">
        <v>45677</v>
      </c>
      <c r="B21" s="4">
        <v>14266.4</v>
      </c>
      <c r="C21" s="5">
        <f t="shared" si="1"/>
        <v>170799.99999999927</v>
      </c>
      <c r="D21" s="16">
        <f>[2]Sheet1!U25</f>
        <v>58465</v>
      </c>
      <c r="E21" s="6">
        <f t="shared" si="0"/>
        <v>2.9214059693833794</v>
      </c>
    </row>
    <row r="22" spans="1:5" x14ac:dyDescent="0.3">
      <c r="A22" s="21">
        <v>45678</v>
      </c>
      <c r="B22" s="4">
        <v>14436.9</v>
      </c>
      <c r="C22" s="5">
        <f t="shared" si="1"/>
        <v>170500</v>
      </c>
      <c r="D22" s="9">
        <f>[2]Sheet1!U26</f>
        <v>58549</v>
      </c>
      <c r="E22" s="6">
        <f t="shared" si="0"/>
        <v>2.9120907274248919</v>
      </c>
    </row>
    <row r="23" spans="1:5" x14ac:dyDescent="0.3">
      <c r="A23" s="21">
        <v>45679</v>
      </c>
      <c r="B23" s="4">
        <v>14620.7</v>
      </c>
      <c r="C23" s="5">
        <f t="shared" si="1"/>
        <v>183800.00000000111</v>
      </c>
      <c r="D23" s="16">
        <f>[2]Sheet1!U27</f>
        <v>59980</v>
      </c>
      <c r="E23" s="6">
        <f t="shared" si="0"/>
        <v>3.0643547849283279</v>
      </c>
    </row>
    <row r="24" spans="1:5" x14ac:dyDescent="0.3">
      <c r="A24" s="21">
        <v>45680</v>
      </c>
      <c r="B24" s="4">
        <v>14821.6</v>
      </c>
      <c r="C24" s="5">
        <f t="shared" si="1"/>
        <v>200899.99999999965</v>
      </c>
      <c r="D24" s="9">
        <f>[2]Sheet1!U28</f>
        <v>66594</v>
      </c>
      <c r="E24" s="6">
        <f t="shared" si="0"/>
        <v>3.0167882992461732</v>
      </c>
    </row>
    <row r="25" spans="1:5" x14ac:dyDescent="0.3">
      <c r="A25" s="21">
        <v>45681</v>
      </c>
      <c r="B25" s="4">
        <v>15037.9</v>
      </c>
      <c r="C25" s="5">
        <f t="shared" si="1"/>
        <v>216299.99999999927</v>
      </c>
      <c r="D25" s="16">
        <f>[2]Sheet1!U29</f>
        <v>70950</v>
      </c>
      <c r="E25" s="6">
        <f t="shared" si="0"/>
        <v>3.048625792811829</v>
      </c>
    </row>
    <row r="26" spans="1:5" x14ac:dyDescent="0.3">
      <c r="A26" s="21">
        <v>45682</v>
      </c>
      <c r="B26" s="4">
        <v>15273.7</v>
      </c>
      <c r="C26" s="5">
        <f t="shared" si="1"/>
        <v>235800.00000000111</v>
      </c>
      <c r="D26" s="9">
        <f>[2]Sheet1!U30</f>
        <v>78568</v>
      </c>
      <c r="E26" s="6">
        <f t="shared" si="0"/>
        <v>3.0012218714998613</v>
      </c>
    </row>
    <row r="27" spans="1:5" x14ac:dyDescent="0.3">
      <c r="A27" s="21">
        <v>45683</v>
      </c>
      <c r="B27" s="4">
        <v>15484.1</v>
      </c>
      <c r="C27" s="5">
        <f t="shared" si="1"/>
        <v>210399.99999999965</v>
      </c>
      <c r="D27" s="16">
        <f>[2]Sheet1!U31</f>
        <v>71467</v>
      </c>
      <c r="E27" s="6">
        <f t="shared" si="0"/>
        <v>2.9440161193277969</v>
      </c>
    </row>
    <row r="28" spans="1:5" x14ac:dyDescent="0.3">
      <c r="A28" s="21">
        <v>45684</v>
      </c>
      <c r="B28" s="4">
        <v>15695.8</v>
      </c>
      <c r="C28" s="5">
        <f t="shared" si="1"/>
        <v>211699.99999999889</v>
      </c>
      <c r="D28" s="9">
        <f>[2]Sheet1!U32</f>
        <v>71945</v>
      </c>
      <c r="E28" s="6">
        <f t="shared" si="0"/>
        <v>2.9425255403433024</v>
      </c>
    </row>
    <row r="29" spans="1:5" x14ac:dyDescent="0.3">
      <c r="A29" s="21">
        <v>45685</v>
      </c>
      <c r="B29" s="4">
        <v>15909.9</v>
      </c>
      <c r="C29" s="5">
        <f t="shared" si="1"/>
        <v>214100.00000000035</v>
      </c>
      <c r="D29" s="16">
        <f>[2]Sheet1!U33</f>
        <v>69243</v>
      </c>
      <c r="E29" s="6">
        <f t="shared" si="0"/>
        <v>3.0920093005791252</v>
      </c>
    </row>
    <row r="30" spans="1:5" x14ac:dyDescent="0.3">
      <c r="A30" s="21">
        <v>45686</v>
      </c>
      <c r="B30" s="4">
        <v>16136.6</v>
      </c>
      <c r="C30" s="5">
        <f t="shared" si="1"/>
        <v>226700.00000000073</v>
      </c>
      <c r="D30" s="9">
        <f>[2]Sheet1!U34</f>
        <v>76346</v>
      </c>
      <c r="E30" s="6">
        <f t="shared" si="0"/>
        <v>2.9693762607078398</v>
      </c>
    </row>
    <row r="31" spans="1:5" x14ac:dyDescent="0.3">
      <c r="A31" s="21">
        <v>45687</v>
      </c>
      <c r="B31" s="4">
        <v>16351</v>
      </c>
      <c r="C31" s="5">
        <f t="shared" si="1"/>
        <v>214399.99999999965</v>
      </c>
      <c r="D31" s="16">
        <f>[2]Sheet1!U35</f>
        <v>71246</v>
      </c>
      <c r="E31" s="6">
        <f t="shared" si="0"/>
        <v>3.0092917497122595</v>
      </c>
    </row>
    <row r="32" spans="1:5" ht="15" thickBot="1" x14ac:dyDescent="0.35">
      <c r="A32" s="22">
        <v>45688</v>
      </c>
      <c r="B32" s="7">
        <v>16570.2</v>
      </c>
      <c r="C32" s="30">
        <f>(B32-B31)*1000</f>
        <v>219200.00000000073</v>
      </c>
      <c r="D32" s="10">
        <f>[2]Sheet1!U36</f>
        <v>72868</v>
      </c>
      <c r="E32" s="8">
        <f>C32/D32</f>
        <v>3.0081791732996752</v>
      </c>
    </row>
    <row r="33" spans="1:5" x14ac:dyDescent="0.3">
      <c r="A33" s="40">
        <v>45689</v>
      </c>
      <c r="B33" s="42">
        <v>16796.900000000001</v>
      </c>
      <c r="C33" s="43">
        <f t="shared" ref="C33:C62" si="2">(B33-B32)*1000</f>
        <v>226700.00000000073</v>
      </c>
      <c r="D33" s="44">
        <f>[2]Sheet1!U37</f>
        <v>71689</v>
      </c>
      <c r="E33" s="45">
        <f t="shared" ref="E33:E62" si="3">C33/D33</f>
        <v>3.1622703622592132</v>
      </c>
    </row>
    <row r="34" spans="1:5" x14ac:dyDescent="0.3">
      <c r="A34" s="13">
        <v>45690</v>
      </c>
      <c r="B34" s="4">
        <v>16983.099999999999</v>
      </c>
      <c r="C34" s="31">
        <f t="shared" si="2"/>
        <v>186199.99999999709</v>
      </c>
      <c r="D34" s="32">
        <f>[2]Sheet1!U38</f>
        <v>63773</v>
      </c>
      <c r="E34" s="33">
        <f t="shared" si="3"/>
        <v>2.9197309206089894</v>
      </c>
    </row>
    <row r="35" spans="1:5" x14ac:dyDescent="0.3">
      <c r="A35" s="13">
        <v>45691</v>
      </c>
      <c r="B35" s="4">
        <v>17201.400000000001</v>
      </c>
      <c r="C35" s="31">
        <f t="shared" si="2"/>
        <v>218300.00000000291</v>
      </c>
      <c r="D35" s="32">
        <f>[2]Sheet1!U39</f>
        <v>71403</v>
      </c>
      <c r="E35" s="33">
        <f t="shared" si="3"/>
        <v>3.0572945114351344</v>
      </c>
    </row>
    <row r="36" spans="1:5" x14ac:dyDescent="0.3">
      <c r="A36" s="13">
        <v>45692</v>
      </c>
      <c r="B36" s="4">
        <v>17411.400000000001</v>
      </c>
      <c r="C36" s="31">
        <f t="shared" si="2"/>
        <v>210000</v>
      </c>
      <c r="D36" s="32">
        <f>[2]Sheet1!U40</f>
        <v>68826</v>
      </c>
      <c r="E36" s="33">
        <f t="shared" si="3"/>
        <v>3.0511725220120303</v>
      </c>
    </row>
    <row r="37" spans="1:5" x14ac:dyDescent="0.3">
      <c r="A37" s="13">
        <v>45693</v>
      </c>
      <c r="B37" s="4">
        <v>17610.2</v>
      </c>
      <c r="C37" s="31">
        <f t="shared" si="2"/>
        <v>198799.99999999927</v>
      </c>
      <c r="D37" s="32">
        <f>[2]Sheet1!U41</f>
        <v>66010</v>
      </c>
      <c r="E37" s="33">
        <f t="shared" si="3"/>
        <v>3.0116648992576773</v>
      </c>
    </row>
    <row r="38" spans="1:5" x14ac:dyDescent="0.3">
      <c r="A38" s="13">
        <v>45694</v>
      </c>
      <c r="B38" s="4">
        <v>17775.7</v>
      </c>
      <c r="C38" s="31">
        <f t="shared" si="2"/>
        <v>165500</v>
      </c>
      <c r="D38" s="32">
        <f>[2]Sheet1!U42</f>
        <v>52915</v>
      </c>
      <c r="E38" s="33">
        <f t="shared" si="3"/>
        <v>3.1276575640177642</v>
      </c>
    </row>
    <row r="39" spans="1:5" x14ac:dyDescent="0.3">
      <c r="A39" s="13">
        <v>45695</v>
      </c>
      <c r="B39" s="4">
        <v>17962.900000000001</v>
      </c>
      <c r="C39" s="31">
        <f t="shared" si="2"/>
        <v>187200.00000000073</v>
      </c>
      <c r="D39" s="32">
        <f>[2]Sheet1!U43</f>
        <v>70336</v>
      </c>
      <c r="E39" s="33">
        <f t="shared" si="3"/>
        <v>2.661510464058245</v>
      </c>
    </row>
    <row r="40" spans="1:5" x14ac:dyDescent="0.3">
      <c r="A40" s="13">
        <v>45696</v>
      </c>
      <c r="B40" s="4">
        <v>18217.900000000001</v>
      </c>
      <c r="C40" s="31">
        <f t="shared" si="2"/>
        <v>255000</v>
      </c>
      <c r="D40" s="32">
        <f>[2]Sheet1!U44</f>
        <v>77269</v>
      </c>
      <c r="E40" s="33">
        <f t="shared" si="3"/>
        <v>3.3001591841488827</v>
      </c>
    </row>
    <row r="41" spans="1:5" x14ac:dyDescent="0.3">
      <c r="A41" s="13">
        <v>45697</v>
      </c>
      <c r="B41" s="4">
        <v>18459.5</v>
      </c>
      <c r="C41" s="31">
        <f t="shared" si="2"/>
        <v>241599.99999999854</v>
      </c>
      <c r="D41" s="32">
        <f>[2]Sheet1!U45</f>
        <v>81052</v>
      </c>
      <c r="E41" s="33">
        <f t="shared" si="3"/>
        <v>2.9808024478112638</v>
      </c>
    </row>
    <row r="42" spans="1:5" x14ac:dyDescent="0.3">
      <c r="A42" s="13">
        <v>45698</v>
      </c>
      <c r="B42" s="4">
        <v>18707.900000000001</v>
      </c>
      <c r="C42" s="31">
        <f t="shared" si="2"/>
        <v>248400.00000000146</v>
      </c>
      <c r="D42" s="32">
        <f>[2]Sheet1!U46</f>
        <v>84392</v>
      </c>
      <c r="E42" s="33">
        <f t="shared" si="3"/>
        <v>2.9434069580055153</v>
      </c>
    </row>
    <row r="43" spans="1:5" x14ac:dyDescent="0.3">
      <c r="A43" s="13">
        <v>45699</v>
      </c>
      <c r="B43" s="4">
        <v>18922.599999999999</v>
      </c>
      <c r="C43" s="31">
        <f t="shared" si="2"/>
        <v>214699.99999999709</v>
      </c>
      <c r="D43" s="32">
        <f>[2]Sheet1!U47</f>
        <v>75872</v>
      </c>
      <c r="E43" s="33">
        <f t="shared" si="3"/>
        <v>2.8297659215520494</v>
      </c>
    </row>
    <row r="44" spans="1:5" x14ac:dyDescent="0.3">
      <c r="A44" s="13">
        <v>45700</v>
      </c>
      <c r="B44" s="4">
        <v>19047.5</v>
      </c>
      <c r="C44" s="31">
        <f>(B44-B43)*1000</f>
        <v>124900.00000000146</v>
      </c>
      <c r="D44" s="32">
        <f>[2]Sheet1!U48</f>
        <v>40308</v>
      </c>
      <c r="E44" s="33">
        <f t="shared" si="3"/>
        <v>3.0986404683934072</v>
      </c>
    </row>
    <row r="45" spans="1:5" x14ac:dyDescent="0.3">
      <c r="A45" s="13">
        <v>45701</v>
      </c>
      <c r="B45" s="4">
        <v>19299.7</v>
      </c>
      <c r="C45" s="31">
        <f t="shared" si="2"/>
        <v>252200.00000000073</v>
      </c>
      <c r="D45" s="32">
        <f>[2]Sheet1!U49</f>
        <v>86259</v>
      </c>
      <c r="E45" s="33">
        <f t="shared" si="3"/>
        <v>2.9237528837570657</v>
      </c>
    </row>
    <row r="46" spans="1:5" x14ac:dyDescent="0.3">
      <c r="A46" s="13">
        <v>45702</v>
      </c>
      <c r="B46" s="4">
        <v>19539.599999999999</v>
      </c>
      <c r="C46" s="31">
        <f t="shared" si="2"/>
        <v>239899.99999999782</v>
      </c>
      <c r="D46" s="32">
        <f>[2]Sheet1!U50</f>
        <v>80933</v>
      </c>
      <c r="E46" s="33">
        <f t="shared" si="3"/>
        <v>2.9641802478593133</v>
      </c>
    </row>
    <row r="47" spans="1:5" x14ac:dyDescent="0.3">
      <c r="A47" s="13">
        <v>45703</v>
      </c>
      <c r="B47" s="4">
        <v>19772.099999999999</v>
      </c>
      <c r="C47" s="31">
        <f t="shared" si="2"/>
        <v>232500</v>
      </c>
      <c r="D47" s="32">
        <f>[2]Sheet1!U51</f>
        <v>79044</v>
      </c>
      <c r="E47" s="33">
        <f t="shared" si="3"/>
        <v>2.9413997267344771</v>
      </c>
    </row>
    <row r="48" spans="1:5" x14ac:dyDescent="0.3">
      <c r="A48" s="13">
        <v>45704</v>
      </c>
      <c r="B48" s="4">
        <v>19986.5</v>
      </c>
      <c r="C48" s="31">
        <f t="shared" si="2"/>
        <v>214400.00000000146</v>
      </c>
      <c r="D48" s="32">
        <f>[2]Sheet1!U52</f>
        <v>72540</v>
      </c>
      <c r="E48" s="33">
        <f t="shared" si="3"/>
        <v>2.9556106975462013</v>
      </c>
    </row>
    <row r="49" spans="1:5" x14ac:dyDescent="0.3">
      <c r="A49" s="13">
        <v>45705</v>
      </c>
      <c r="B49" s="4">
        <v>20235.3</v>
      </c>
      <c r="C49" s="31">
        <f t="shared" si="2"/>
        <v>248799.99999999927</v>
      </c>
      <c r="D49" s="32">
        <f>[2]Sheet1!U53</f>
        <v>84015</v>
      </c>
      <c r="E49" s="33">
        <f t="shared" si="3"/>
        <v>2.9613759447717585</v>
      </c>
    </row>
    <row r="50" spans="1:5" x14ac:dyDescent="0.3">
      <c r="A50" s="13">
        <v>45706</v>
      </c>
      <c r="B50" s="4">
        <v>20486.3</v>
      </c>
      <c r="C50" s="31">
        <f t="shared" si="2"/>
        <v>251000</v>
      </c>
      <c r="D50" s="32">
        <f>[2]Sheet1!U54</f>
        <v>82276</v>
      </c>
      <c r="E50" s="33">
        <f t="shared" si="3"/>
        <v>3.0507073751762359</v>
      </c>
    </row>
    <row r="51" spans="1:5" x14ac:dyDescent="0.3">
      <c r="A51" s="13">
        <v>45707</v>
      </c>
      <c r="B51" s="4">
        <v>20737.599999999999</v>
      </c>
      <c r="C51" s="31">
        <f t="shared" si="2"/>
        <v>251299.99999999927</v>
      </c>
      <c r="D51" s="32">
        <f>[2]Sheet1!U55</f>
        <v>84632</v>
      </c>
      <c r="E51" s="33">
        <f t="shared" si="3"/>
        <v>2.9693260232536072</v>
      </c>
    </row>
    <row r="52" spans="1:5" x14ac:dyDescent="0.3">
      <c r="A52" s="13">
        <v>45708</v>
      </c>
      <c r="B52" s="4">
        <v>20990.2</v>
      </c>
      <c r="C52" s="31">
        <f t="shared" si="2"/>
        <v>252600.00000000218</v>
      </c>
      <c r="D52" s="32">
        <f>[2]Sheet1!U56</f>
        <v>87013</v>
      </c>
      <c r="E52" s="33">
        <f t="shared" si="3"/>
        <v>2.9030144920874141</v>
      </c>
    </row>
    <row r="53" spans="1:5" x14ac:dyDescent="0.3">
      <c r="A53" s="13">
        <v>45709</v>
      </c>
      <c r="B53" s="4">
        <v>21255.7</v>
      </c>
      <c r="C53" s="31">
        <f t="shared" si="2"/>
        <v>265500</v>
      </c>
      <c r="D53" s="32">
        <f>[2]Sheet1!U57</f>
        <v>89956</v>
      </c>
      <c r="E53" s="33">
        <f t="shared" si="3"/>
        <v>2.9514429276535195</v>
      </c>
    </row>
    <row r="54" spans="1:5" x14ac:dyDescent="0.3">
      <c r="A54" s="13">
        <v>45710</v>
      </c>
      <c r="B54" s="4">
        <v>21479.9</v>
      </c>
      <c r="C54" s="31">
        <f t="shared" si="2"/>
        <v>224200.00000000073</v>
      </c>
      <c r="D54" s="32">
        <f>[2]Sheet1!U58</f>
        <v>77612</v>
      </c>
      <c r="E54" s="33">
        <f t="shared" si="3"/>
        <v>2.8887285471318962</v>
      </c>
    </row>
    <row r="55" spans="1:5" x14ac:dyDescent="0.3">
      <c r="A55" s="13">
        <v>45711</v>
      </c>
      <c r="B55" s="4">
        <v>21728.1</v>
      </c>
      <c r="C55" s="31">
        <f t="shared" si="2"/>
        <v>248199.99999999709</v>
      </c>
      <c r="D55" s="32">
        <f>[2]Sheet1!U59</f>
        <v>82831</v>
      </c>
      <c r="E55" s="33">
        <f t="shared" si="3"/>
        <v>2.9964626770170235</v>
      </c>
    </row>
    <row r="56" spans="1:5" x14ac:dyDescent="0.3">
      <c r="A56" s="13">
        <v>45712</v>
      </c>
      <c r="B56" s="4">
        <v>21999.599999999999</v>
      </c>
      <c r="C56" s="31">
        <f t="shared" si="2"/>
        <v>271500</v>
      </c>
      <c r="D56" s="32">
        <f>[2]Sheet1!U60</f>
        <v>94316</v>
      </c>
      <c r="E56" s="33">
        <f t="shared" si="3"/>
        <v>2.8786208066499852</v>
      </c>
    </row>
    <row r="57" spans="1:5" x14ac:dyDescent="0.3">
      <c r="A57" s="13">
        <v>45713</v>
      </c>
      <c r="B57" s="4">
        <v>22284.5</v>
      </c>
      <c r="C57" s="31">
        <f t="shared" si="2"/>
        <v>284900.00000000146</v>
      </c>
      <c r="D57" s="32">
        <f>[2]Sheet1!U61</f>
        <v>97557</v>
      </c>
      <c r="E57" s="33">
        <f t="shared" si="3"/>
        <v>2.9203440040181787</v>
      </c>
    </row>
    <row r="58" spans="1:5" x14ac:dyDescent="0.3">
      <c r="A58" s="13">
        <v>45714</v>
      </c>
      <c r="B58" s="4">
        <v>22510</v>
      </c>
      <c r="C58" s="31">
        <f t="shared" si="2"/>
        <v>225500</v>
      </c>
      <c r="D58" s="32">
        <f>[2]Sheet1!U62</f>
        <v>94135</v>
      </c>
      <c r="E58" s="33">
        <f t="shared" si="3"/>
        <v>2.3954958304562597</v>
      </c>
    </row>
    <row r="59" spans="1:5" x14ac:dyDescent="0.3">
      <c r="A59" s="13">
        <v>45715</v>
      </c>
      <c r="B59" s="4">
        <v>22827.5</v>
      </c>
      <c r="C59" s="31">
        <f t="shared" si="2"/>
        <v>317500</v>
      </c>
      <c r="D59" s="32">
        <f>[2]Sheet1!U63</f>
        <v>94228</v>
      </c>
      <c r="E59" s="33">
        <f t="shared" si="3"/>
        <v>3.3694867767542558</v>
      </c>
    </row>
    <row r="60" spans="1:5" ht="15" thickBot="1" x14ac:dyDescent="0.35">
      <c r="A60" s="41">
        <v>45716</v>
      </c>
      <c r="B60" s="7">
        <v>23088.400000000001</v>
      </c>
      <c r="C60" s="30">
        <f t="shared" si="2"/>
        <v>260900.00000000146</v>
      </c>
      <c r="D60" s="10">
        <f>[2]Sheet1!U64</f>
        <v>95898</v>
      </c>
      <c r="E60" s="8">
        <f t="shared" si="3"/>
        <v>2.7205989697386959</v>
      </c>
    </row>
    <row r="61" spans="1:5" x14ac:dyDescent="0.3">
      <c r="A61" s="39">
        <v>45717</v>
      </c>
      <c r="B61" s="34">
        <v>23352.1</v>
      </c>
      <c r="C61" s="35">
        <f t="shared" si="2"/>
        <v>263699.99999999709</v>
      </c>
      <c r="D61" s="36">
        <f>[2]Sheet1!U65</f>
        <v>90569</v>
      </c>
      <c r="E61" s="37">
        <f t="shared" si="3"/>
        <v>2.911592266669579</v>
      </c>
    </row>
    <row r="62" spans="1:5" x14ac:dyDescent="0.3">
      <c r="A62" s="21">
        <v>45718</v>
      </c>
      <c r="B62" s="4">
        <v>23616.6</v>
      </c>
      <c r="C62" s="31">
        <f t="shared" si="2"/>
        <v>264500</v>
      </c>
      <c r="D62" s="32">
        <f>[2]Sheet1!U66</f>
        <v>91249</v>
      </c>
      <c r="E62" s="33">
        <f t="shared" si="3"/>
        <v>2.8986619031441441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Produits chimiques</vt:lpstr>
      <vt:lpstr>Energie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2025-03-03T12:17:10Z</dcterms:modified>
</cp:coreProperties>
</file>