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h HD 2/Dropbox (Personal)/JAPortilla/Docencia/Comunicaciones Móviles/Curso 2020-2021/2C 35035 GITT/03 PEF/"/>
    </mc:Choice>
  </mc:AlternateContent>
  <xr:revisionPtr revIDLastSave="0" documentId="13_ncr:1_{2D93F22A-CF2F-6740-BE8A-172DCE0A8083}" xr6:coauthVersionLast="47" xr6:coauthVersionMax="47" xr10:uidLastSave="{00000000-0000-0000-0000-000000000000}"/>
  <bookViews>
    <workbookView xWindow="7640" yWindow="2260" windowWidth="37700" windowHeight="16040" tabRatio="960" activeTab="5" xr2:uid="{00000000-000D-0000-FFFF-FFFF00000000}"/>
  </bookViews>
  <sheets>
    <sheet name="Tráfico (1 ptos)" sheetId="18" r:id="rId1"/>
    <sheet name="UMTS (3, ptos)" sheetId="5" r:id="rId2"/>
    <sheet name="GSM (2,6 ptos )" sheetId="6" r:id="rId3"/>
    <sheet name="Red de Agregacion (1,7 ptos)" sheetId="22" r:id="rId4"/>
    <sheet name="Coste con Inf 0,8 pts" sheetId="21" r:id="rId5"/>
    <sheet name="Cot. Sin Inf Val Oferta 0,9 pto" sheetId="23" r:id="rId6"/>
    <sheet name="Erlang" sheetId="16" r:id="rId7"/>
  </sheets>
  <definedNames>
    <definedName name="_xlnm.Print_Area" localSheetId="4">'Coste con Inf 0,8 pts'!$A$1:$I$22</definedName>
    <definedName name="_xlnm.Print_Area" localSheetId="5">'Cot. Sin Inf Val Oferta 0,9 pto'!$A$1:$K$22</definedName>
    <definedName name="_xlnm.Print_Area" localSheetId="3">'Red de Agregacion (1,7 ptos)'!$A$1:$I$36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B74" i="6" l="1"/>
  <c r="B48" i="5" l="1"/>
  <c r="D48" i="5"/>
  <c r="F48" i="5"/>
  <c r="H48" i="5"/>
  <c r="B5" i="22" l="1"/>
  <c r="B22" i="22" l="1"/>
  <c r="D5" i="22"/>
  <c r="F22" i="22" l="1"/>
  <c r="H22" i="22"/>
  <c r="F5" i="22"/>
  <c r="D22" i="22"/>
  <c r="H5" i="22"/>
  <c r="B10" i="23" l="1"/>
</calcChain>
</file>

<file path=xl/sharedStrings.xml><?xml version="1.0" encoding="utf-8"?>
<sst xmlns="http://schemas.openxmlformats.org/spreadsheetml/2006/main" count="276" uniqueCount="111">
  <si>
    <t>Radio por Propagación</t>
    <phoneticPr fontId="7" type="noConversion"/>
  </si>
  <si>
    <t>Margen Inter.</t>
    <phoneticPr fontId="7" type="noConversion"/>
  </si>
  <si>
    <t>Pathloss</t>
    <phoneticPr fontId="7" type="noConversion"/>
  </si>
  <si>
    <t>Carga Total</t>
    <phoneticPr fontId="7" type="noConversion"/>
  </si>
  <si>
    <t>Voz</t>
    <phoneticPr fontId="7" type="noConversion"/>
  </si>
  <si>
    <t>Datos</t>
    <phoneticPr fontId="7" type="noConversion"/>
  </si>
  <si>
    <t>Radio por Capacidad</t>
    <phoneticPr fontId="7" type="noConversion"/>
  </si>
  <si>
    <t>Radios Definitivos</t>
    <phoneticPr fontId="7" type="noConversion"/>
  </si>
  <si>
    <t>Trafico individual</t>
    <phoneticPr fontId="7" type="noConversion"/>
  </si>
  <si>
    <t>Datos</t>
    <phoneticPr fontId="7" type="noConversion"/>
  </si>
  <si>
    <t>h terminal</t>
    <phoneticPr fontId="7" type="noConversion"/>
  </si>
  <si>
    <t>Two Slope</t>
    <phoneticPr fontId="7" type="noConversion"/>
  </si>
  <si>
    <t>One Slope</t>
    <phoneticPr fontId="7" type="noConversion"/>
  </si>
  <si>
    <t>Terreno Total</t>
    <phoneticPr fontId="7" type="noConversion"/>
  </si>
  <si>
    <t>Porcentages Población</t>
    <phoneticPr fontId="7" type="noConversion"/>
  </si>
  <si>
    <t>Eb/No</t>
    <phoneticPr fontId="7" type="noConversion"/>
  </si>
  <si>
    <t>Mv</t>
    <phoneticPr fontId="7" type="noConversion"/>
  </si>
  <si>
    <t>Camino</t>
    <phoneticPr fontId="7" type="noConversion"/>
  </si>
  <si>
    <t>BTS</t>
    <phoneticPr fontId="7" type="noConversion"/>
  </si>
  <si>
    <t>Voz</t>
    <phoneticPr fontId="7" type="noConversion"/>
  </si>
  <si>
    <t>Datos</t>
    <phoneticPr fontId="7" type="noConversion"/>
  </si>
  <si>
    <t xml:space="preserve">Voz </t>
    <phoneticPr fontId="7" type="noConversion"/>
  </si>
  <si>
    <t>Datos</t>
    <phoneticPr fontId="7" type="noConversion"/>
  </si>
  <si>
    <t>A</t>
    <phoneticPr fontId="7" type="noConversion"/>
  </si>
  <si>
    <t>Freq</t>
    <phoneticPr fontId="7" type="noConversion"/>
  </si>
  <si>
    <t>HBTS</t>
    <phoneticPr fontId="7" type="noConversion"/>
  </si>
  <si>
    <t>B</t>
    <phoneticPr fontId="7" type="noConversion"/>
  </si>
  <si>
    <t>Propagacion</t>
    <phoneticPr fontId="7" type="noConversion"/>
  </si>
  <si>
    <t>Voz</t>
    <phoneticPr fontId="7" type="noConversion"/>
  </si>
  <si>
    <t xml:space="preserve">Voz </t>
    <phoneticPr fontId="7" type="noConversion"/>
  </si>
  <si>
    <t>PathLoss</t>
    <phoneticPr fontId="7" type="noConversion"/>
  </si>
  <si>
    <t>Porcentages Terreno</t>
    <phoneticPr fontId="7" type="noConversion"/>
  </si>
  <si>
    <t>Densidad</t>
    <phoneticPr fontId="7" type="noConversion"/>
  </si>
  <si>
    <t>Radio por Capacidad</t>
    <phoneticPr fontId="7" type="noConversion"/>
  </si>
  <si>
    <t>Area BTS</t>
    <phoneticPr fontId="7" type="noConversion"/>
  </si>
  <si>
    <t>BTS por Area en el Pais</t>
  </si>
  <si>
    <t>R Habitado</t>
  </si>
  <si>
    <t>Urbano</t>
  </si>
  <si>
    <t>Suburbano</t>
  </si>
  <si>
    <t>Poblacion total</t>
  </si>
  <si>
    <t>Rural</t>
  </si>
  <si>
    <t>R Semi-DesHabitado</t>
  </si>
  <si>
    <t>Rural Habitado</t>
  </si>
  <si>
    <t>Rural Semi-Deshabitado</t>
  </si>
  <si>
    <t>Número BTS en la ciudad</t>
  </si>
  <si>
    <t>Rural-Habitado</t>
  </si>
  <si>
    <t>Rural-SemiDeshabitado</t>
  </si>
  <si>
    <t>Datos de la Ciudad</t>
  </si>
  <si>
    <t>Población Total</t>
  </si>
  <si>
    <t>Factor Hora Cargada</t>
  </si>
  <si>
    <t>GSM</t>
  </si>
  <si>
    <t>N CANALES</t>
  </si>
  <si>
    <t>A (2 %)</t>
  </si>
  <si>
    <t>Radio por Capacidad</t>
  </si>
  <si>
    <t>Coste por BTS</t>
  </si>
  <si>
    <t>Rural Deshabitado</t>
  </si>
  <si>
    <t>UMTS</t>
  </si>
  <si>
    <t>Voz</t>
  </si>
  <si>
    <t>Datos</t>
  </si>
  <si>
    <t>Minutos Cliente GSM anual País</t>
  </si>
  <si>
    <t>Rural DesHabitado</t>
  </si>
  <si>
    <t>Minutos Equivalentes Voz GSM</t>
  </si>
  <si>
    <t>Minutos Cliente UMTS anual País</t>
  </si>
  <si>
    <t>Minutos Equivalentes Voz UMTS</t>
  </si>
  <si>
    <t>Total Minutos Equivalentes</t>
  </si>
  <si>
    <t>Coste or Minuto Equivalente</t>
  </si>
  <si>
    <t>Coste Invesión+OAM Red</t>
  </si>
  <si>
    <t>Número de Sectores</t>
  </si>
  <si>
    <t>N TRX por Sector</t>
  </si>
  <si>
    <t>Kbps por BTS</t>
  </si>
  <si>
    <t>Kbps por Sector por Servicio</t>
  </si>
  <si>
    <t>Número de Enlaces</t>
  </si>
  <si>
    <t>Numero de Sectores</t>
  </si>
  <si>
    <t>Expansión a Pais</t>
  </si>
  <si>
    <t>Area BTS</t>
  </si>
  <si>
    <t>Area Nodo B</t>
  </si>
  <si>
    <t>Coste Red Agregación</t>
  </si>
  <si>
    <t>Kbps por Nodo B</t>
  </si>
  <si>
    <t>Calculos de Costes de Red</t>
  </si>
  <si>
    <t>Calculo de TRX</t>
  </si>
  <si>
    <t>Frecuencias / TRX por sector</t>
  </si>
  <si>
    <t>Cálculo de Tráfico GSM 1800</t>
  </si>
  <si>
    <t>Cálculo de Tráfico UMTS 2100</t>
  </si>
  <si>
    <t>Población pais</t>
  </si>
  <si>
    <t>Porcentaje de población por tipo</t>
  </si>
  <si>
    <t>BTS por habitante por tipo de área</t>
  </si>
  <si>
    <t>Coste total despliegue</t>
  </si>
  <si>
    <t>Minutos anuales por cliente</t>
  </si>
  <si>
    <t>Tráfico individual</t>
  </si>
  <si>
    <t>Minutos Anuales totales por área</t>
  </si>
  <si>
    <t>HBTS</t>
    <phoneticPr fontId="2" type="noConversion"/>
  </si>
  <si>
    <t>h terminal</t>
    <phoneticPr fontId="2" type="noConversion"/>
  </si>
  <si>
    <t>Freq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</si>
  <si>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</si>
  <si>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</si>
  <si>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</si>
  <si>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</si>
  <si>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Coste por Infraestructura Civil</t>
  </si>
  <si>
    <t>Coste total de la infraestructura</t>
  </si>
  <si>
    <t>Diferencia en el coste por minuto</t>
  </si>
  <si>
    <t>Beneficio anual</t>
  </si>
  <si>
    <t>Sites (GSM+UMTS)</t>
  </si>
  <si>
    <t>Alquiler anual</t>
  </si>
  <si>
    <t>Coste del alquiler</t>
  </si>
  <si>
    <t>Total Alquiler Anual</t>
  </si>
  <si>
    <t>Beneficio Total 10 años</t>
  </si>
  <si>
    <t>Alquiler total 10 años</t>
  </si>
  <si>
    <t xml:space="preserve">Pago total </t>
  </si>
  <si>
    <t>Aceptarías la oferta</t>
  </si>
  <si>
    <t>Beneficio Neto</t>
  </si>
  <si>
    <t>Calculos de Costes de Red Sin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</si>
</sst>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3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09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4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2" borderId="4" xfId="0" applyFill="1" applyBorder="1"/>
    <xf numFmtId="9" fontId="0" fillId="0" borderId="4" xfId="1" applyFont="1" applyFill="1" applyBorder="1"/>
    <xf numFmtId="10" fontId="0" fillId="0" borderId="4" xfId="1" applyNumberFormat="1" applyFont="1" applyFill="1" applyBorder="1"/>
    <xf numFmtId="0" fontId="0" fillId="2" borderId="6" xfId="0" applyFill="1" applyBorder="1"/>
    <xf numFmtId="10" fontId="0" fillId="0" borderId="0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0" fontId="0" fillId="0" borderId="0" xfId="0" applyNumberFormat="1" applyFill="1" applyBorder="1"/>
    <xf numFmtId="0" fontId="1" fillId="4" borderId="0" xfId="0" applyFont="1" applyFill="1"/>
    <xf numFmtId="0" fontId="1" fillId="4" borderId="0" xfId="0" applyFont="1" applyFill="1" applyBorder="1"/>
    <xf numFmtId="164" fontId="11" fillId="0" borderId="5" xfId="718" applyNumberFormat="1" applyFont="1" applyFill="1" applyBorder="1" applyAlignment="1">
      <alignment horizontal="center"/>
    </xf>
    <xf numFmtId="0" fontId="12" fillId="0" borderId="5" xfId="718" applyFont="1" applyFill="1" applyBorder="1" applyAlignment="1">
      <alignment horizontal="center"/>
    </xf>
    <xf numFmtId="166" fontId="12" fillId="0" borderId="0" xfId="718" applyNumberFormat="1" applyFont="1" applyFill="1" applyAlignment="1">
      <alignment horizontal="center"/>
    </xf>
    <xf numFmtId="2" fontId="12" fillId="0" borderId="0" xfId="718" applyNumberFormat="1" applyFont="1" applyFill="1" applyAlignment="1">
      <alignment horizontal="center"/>
    </xf>
    <xf numFmtId="165" fontId="12" fillId="0" borderId="0" xfId="718" applyNumberFormat="1" applyFont="1" applyFill="1" applyAlignment="1">
      <alignment horizontal="center"/>
    </xf>
    <xf numFmtId="0" fontId="12" fillId="0" borderId="9" xfId="718" applyFont="1" applyFill="1" applyBorder="1" applyAlignment="1">
      <alignment horizontal="center"/>
    </xf>
    <xf numFmtId="165" fontId="12" fillId="0" borderId="7" xfId="718" applyNumberFormat="1" applyFont="1" applyFill="1" applyBorder="1" applyAlignment="1">
      <alignment horizontal="center"/>
    </xf>
    <xf numFmtId="0" fontId="1" fillId="5" borderId="0" xfId="0" applyFont="1" applyFill="1"/>
    <xf numFmtId="164" fontId="0" fillId="6" borderId="4" xfId="0" applyNumberFormat="1" applyFill="1" applyBorder="1"/>
    <xf numFmtId="0" fontId="1" fillId="0" borderId="0" xfId="0" applyFont="1"/>
    <xf numFmtId="0" fontId="1" fillId="2" borderId="4" xfId="0" applyFont="1" applyFill="1" applyBorder="1"/>
    <xf numFmtId="0" fontId="0" fillId="0" borderId="10" xfId="0" applyFill="1" applyBorder="1"/>
    <xf numFmtId="0" fontId="0" fillId="2" borderId="10" xfId="0" applyFill="1" applyBorder="1"/>
    <xf numFmtId="164" fontId="0" fillId="2" borderId="10" xfId="1" applyNumberFormat="1" applyFont="1" applyFill="1" applyBorder="1"/>
    <xf numFmtId="9" fontId="0" fillId="0" borderId="10" xfId="1" applyFont="1" applyFill="1" applyBorder="1"/>
    <xf numFmtId="10" fontId="0" fillId="0" borderId="10" xfId="1" applyNumberFormat="1" applyFont="1" applyFill="1" applyBorder="1"/>
    <xf numFmtId="0" fontId="1" fillId="3" borderId="10" xfId="0" applyFont="1" applyFill="1" applyBorder="1"/>
    <xf numFmtId="0" fontId="0" fillId="3" borderId="10" xfId="0" applyFill="1" applyBorder="1"/>
    <xf numFmtId="0" fontId="0" fillId="0" borderId="10" xfId="0" applyBorder="1"/>
    <xf numFmtId="0" fontId="5" fillId="0" borderId="10" xfId="0" applyFont="1" applyFill="1" applyBorder="1"/>
    <xf numFmtId="0" fontId="5" fillId="0" borderId="10" xfId="0" applyFont="1" applyBorder="1"/>
    <xf numFmtId="0" fontId="4" fillId="0" borderId="10" xfId="0" applyFont="1" applyBorder="1"/>
    <xf numFmtId="0" fontId="1" fillId="3" borderId="10" xfId="0" applyFont="1" applyFill="1" applyBorder="1" applyAlignment="1"/>
    <xf numFmtId="0" fontId="1" fillId="0" borderId="10" xfId="0" applyFont="1" applyBorder="1"/>
    <xf numFmtId="0" fontId="1" fillId="0" borderId="10" xfId="0" applyFont="1" applyFill="1" applyBorder="1"/>
    <xf numFmtId="0" fontId="2" fillId="0" borderId="10" xfId="0" applyFont="1" applyBorder="1"/>
    <xf numFmtId="0" fontId="6" fillId="0" borderId="10" xfId="0" applyFont="1" applyBorder="1"/>
    <xf numFmtId="0" fontId="1" fillId="2" borderId="10" xfId="0" applyFont="1" applyFill="1" applyBorder="1"/>
    <xf numFmtId="0" fontId="1" fillId="4" borderId="10" xfId="0" applyFont="1" applyFill="1" applyBorder="1"/>
    <xf numFmtId="0" fontId="0" fillId="2" borderId="10" xfId="0" applyFill="1" applyBorder="1" applyAlignment="1"/>
    <xf numFmtId="165" fontId="1" fillId="0" borderId="10" xfId="0" applyNumberFormat="1" applyFont="1" applyFill="1" applyBorder="1"/>
    <xf numFmtId="2" fontId="0" fillId="0" borderId="10" xfId="0" applyNumberFormat="1" applyFill="1" applyBorder="1"/>
    <xf numFmtId="0" fontId="0" fillId="2" borderId="11" xfId="0" applyFont="1" applyFill="1" applyBorder="1" applyAlignment="1">
      <alignment wrapText="1"/>
    </xf>
    <xf numFmtId="0" fontId="0" fillId="2" borderId="11" xfId="0" applyFill="1" applyBorder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/>
    <xf numFmtId="0" fontId="0" fillId="2" borderId="10" xfId="0" applyFont="1" applyFill="1" applyBorder="1"/>
    <xf numFmtId="10" fontId="0" fillId="2" borderId="10" xfId="0" applyNumberFormat="1" applyFont="1" applyFill="1" applyBorder="1"/>
    <xf numFmtId="167" fontId="0" fillId="2" borderId="10" xfId="0" applyNumberFormat="1" applyFont="1" applyFill="1" applyBorder="1"/>
    <xf numFmtId="0" fontId="1" fillId="5" borderId="10" xfId="0" applyFont="1" applyFill="1" applyBorder="1"/>
    <xf numFmtId="0" fontId="0" fillId="4" borderId="10" xfId="0" applyFill="1" applyBorder="1"/>
    <xf numFmtId="0" fontId="0" fillId="3" borderId="10" xfId="0" applyFont="1" applyFill="1" applyBorder="1"/>
    <xf numFmtId="0" fontId="0" fillId="0" borderId="8" xfId="0" applyBorder="1"/>
    <xf numFmtId="0" fontId="0" fillId="0" borderId="12" xfId="0" applyBorder="1"/>
    <xf numFmtId="0" fontId="3" fillId="0" borderId="4" xfId="0" applyFont="1" applyFill="1" applyBorder="1"/>
    <xf numFmtId="0" fontId="3" fillId="0" borderId="0" xfId="0" applyFont="1"/>
    <xf numFmtId="0" fontId="1" fillId="0" borderId="1" xfId="0" applyFont="1" applyBorder="1"/>
    <xf numFmtId="0" fontId="1" fillId="7" borderId="1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66" fontId="1" fillId="3" borderId="10" xfId="0" applyNumberFormat="1" applyFont="1" applyFill="1" applyBorder="1"/>
    <xf numFmtId="0" fontId="0" fillId="7" borderId="10" xfId="0" applyFill="1" applyBorder="1"/>
    <xf numFmtId="0" fontId="1" fillId="7" borderId="10" xfId="0" applyFont="1" applyFill="1" applyBorder="1"/>
    <xf numFmtId="0" fontId="3" fillId="0" borderId="10" xfId="0" applyFont="1" applyBorder="1"/>
    <xf numFmtId="0" fontId="3" fillId="2" borderId="10" xfId="0" applyFont="1" applyFill="1" applyBorder="1"/>
    <xf numFmtId="165" fontId="3" fillId="2" borderId="10" xfId="0" applyNumberFormat="1" applyFont="1" applyFill="1" applyBorder="1"/>
    <xf numFmtId="2" fontId="1" fillId="3" borderId="10" xfId="0" applyNumberFormat="1" applyFont="1" applyFill="1" applyBorder="1" applyAlignment="1">
      <alignment horizontal="right" indent="1"/>
    </xf>
    <xf numFmtId="0" fontId="1" fillId="7" borderId="3" xfId="0" applyFont="1" applyFill="1" applyBorder="1" applyAlignment="1">
      <alignment horizontal="center" wrapText="1"/>
    </xf>
    <xf numFmtId="2" fontId="1" fillId="3" borderId="10" xfId="0" applyNumberFormat="1" applyFont="1" applyFill="1" applyBorder="1"/>
    <xf numFmtId="0" fontId="1" fillId="7" borderId="2" xfId="0" applyFont="1" applyFill="1" applyBorder="1"/>
    <xf numFmtId="0" fontId="2" fillId="7" borderId="10" xfId="0" applyFont="1" applyFill="1" applyBorder="1"/>
    <xf numFmtId="0" fontId="3" fillId="2" borderId="0" xfId="0" applyFont="1" applyFill="1"/>
    <xf numFmtId="0" fontId="0" fillId="2" borderId="0" xfId="0" applyFill="1"/>
    <xf numFmtId="0" fontId="0" fillId="8" borderId="0" xfId="0" applyFill="1"/>
    <xf numFmtId="0" fontId="3" fillId="8" borderId="0" xfId="0" applyFont="1" applyFill="1"/>
    <xf numFmtId="0" fontId="1" fillId="7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9" borderId="10" xfId="0" applyFont="1" applyFill="1" applyBorder="1"/>
    <xf numFmtId="0" fontId="1" fillId="9" borderId="10" xfId="0" applyFont="1" applyFill="1" applyBorder="1" applyAlignment="1"/>
  </cellXfs>
  <cellStyles count="210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Normal" xfId="0" builtinId="0"/>
    <cellStyle name="Normal 2" xfId="718" xr:uid="{00000000-0005-0000-0000-00003B08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90" zoomScaleNormal="90" zoomScalePageLayoutView="90" workbookViewId="0">
      <selection activeCell="B38" sqref="B38"/>
    </sheetView>
  </sheetViews>
  <sheetFormatPr baseColWidth="10" defaultRowHeight="13" x14ac:dyDescent="0.15"/>
  <cols>
    <col min="1" max="1" width="35.1640625" bestFit="1" customWidth="1"/>
    <col min="2" max="2" width="24.33203125" customWidth="1"/>
    <col min="3" max="3" width="16.5" bestFit="1" customWidth="1"/>
    <col min="4" max="4" width="15.5" bestFit="1" customWidth="1"/>
    <col min="5" max="5" width="16.5" bestFit="1" customWidth="1"/>
    <col min="6" max="7" width="15.5" bestFit="1" customWidth="1"/>
    <col min="8" max="9" width="16.5" bestFit="1" customWidth="1"/>
  </cols>
  <sheetData>
    <row r="1" spans="1:9" x14ac:dyDescent="0.15">
      <c r="A1" s="24" t="s">
        <v>81</v>
      </c>
      <c r="B1" s="3"/>
      <c r="C1" s="3"/>
      <c r="D1" s="3"/>
      <c r="E1" s="3"/>
      <c r="F1" s="3"/>
      <c r="G1" s="3"/>
      <c r="H1" s="3"/>
      <c r="I1" s="3"/>
    </row>
    <row r="2" spans="1:9" x14ac:dyDescent="0.15">
      <c r="A2" s="16" t="s">
        <v>48</v>
      </c>
      <c r="B2" s="16"/>
      <c r="C2" s="3"/>
      <c r="D2" s="3"/>
      <c r="E2" s="3"/>
      <c r="F2" s="3"/>
      <c r="G2" s="3"/>
      <c r="H2" s="3"/>
      <c r="I2" s="3"/>
    </row>
    <row r="3" spans="1:9" x14ac:dyDescent="0.15">
      <c r="A3" s="8"/>
      <c r="B3" s="90" t="s">
        <v>37</v>
      </c>
      <c r="C3" s="91"/>
      <c r="D3" s="90" t="s">
        <v>38</v>
      </c>
      <c r="E3" s="91"/>
      <c r="F3" s="90" t="s">
        <v>42</v>
      </c>
      <c r="G3" s="91"/>
      <c r="H3" s="90" t="s">
        <v>60</v>
      </c>
      <c r="I3" s="91"/>
    </row>
    <row r="4" spans="1:9" x14ac:dyDescent="0.15">
      <c r="A4" s="13" t="s">
        <v>14</v>
      </c>
      <c r="B4" s="18"/>
      <c r="C4" s="18"/>
      <c r="D4" s="18"/>
      <c r="E4" s="33"/>
      <c r="F4" s="18"/>
      <c r="G4" s="19"/>
      <c r="H4" s="18"/>
      <c r="I4" s="19"/>
    </row>
    <row r="5" spans="1:9" x14ac:dyDescent="0.15">
      <c r="A5" s="9"/>
      <c r="B5" s="9"/>
      <c r="C5" s="9"/>
      <c r="D5" s="9"/>
      <c r="E5" s="9"/>
      <c r="F5" s="9"/>
      <c r="G5" s="9"/>
      <c r="H5" s="9"/>
      <c r="I5" s="9"/>
    </row>
    <row r="6" spans="1:9" x14ac:dyDescent="0.15">
      <c r="A6" s="9"/>
      <c r="B6" s="14"/>
      <c r="C6" s="14"/>
      <c r="D6" s="14"/>
      <c r="E6" s="14"/>
      <c r="F6" s="14"/>
      <c r="G6" s="14"/>
      <c r="H6" s="14"/>
      <c r="I6" s="14"/>
    </row>
    <row r="7" spans="1:9" x14ac:dyDescent="0.15">
      <c r="A7" s="9"/>
      <c r="B7" s="15"/>
      <c r="C7" s="15"/>
      <c r="D7" s="15"/>
      <c r="E7" s="15"/>
      <c r="F7" s="15"/>
      <c r="G7" s="15"/>
      <c r="H7" s="15"/>
      <c r="I7" s="15"/>
    </row>
    <row r="8" spans="1:9" x14ac:dyDescent="0.15">
      <c r="A8" s="9"/>
      <c r="B8" s="15"/>
      <c r="C8" s="15"/>
      <c r="D8" s="15"/>
      <c r="E8" s="17"/>
      <c r="F8" s="15"/>
      <c r="G8" s="17"/>
      <c r="H8" s="15"/>
      <c r="I8" s="17"/>
    </row>
    <row r="9" spans="1:9" x14ac:dyDescent="0.15">
      <c r="A9" s="9"/>
      <c r="B9" s="9"/>
      <c r="C9" s="9"/>
      <c r="D9" s="9"/>
      <c r="E9" s="9"/>
      <c r="F9" s="9"/>
      <c r="G9" s="9"/>
      <c r="H9" s="9"/>
      <c r="I9" s="9"/>
    </row>
    <row r="10" spans="1:9" x14ac:dyDescent="0.15">
      <c r="A10" s="13" t="s">
        <v>88</v>
      </c>
      <c r="B10" s="37"/>
      <c r="C10" s="37"/>
      <c r="D10" s="37"/>
      <c r="E10" s="37"/>
      <c r="F10" s="37"/>
      <c r="G10" s="37"/>
      <c r="H10" s="37"/>
      <c r="I10" s="37"/>
    </row>
    <row r="11" spans="1:9" x14ac:dyDescent="0.15">
      <c r="A11" s="69"/>
      <c r="B11" s="9"/>
      <c r="C11" s="9"/>
      <c r="D11" s="9"/>
      <c r="E11" s="9"/>
      <c r="F11" s="9"/>
      <c r="G11" s="9"/>
      <c r="H11" s="9"/>
      <c r="I11" s="9"/>
    </row>
    <row r="12" spans="1:9" x14ac:dyDescent="0.15">
      <c r="A12" s="13" t="s">
        <v>49</v>
      </c>
      <c r="B12" s="13"/>
      <c r="C12" s="13"/>
      <c r="D12" s="13"/>
      <c r="E12" s="13"/>
      <c r="F12" s="13"/>
      <c r="G12" s="13"/>
      <c r="H12" s="13"/>
      <c r="I12" s="13"/>
    </row>
    <row r="13" spans="1:9" x14ac:dyDescent="0.1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15">
      <c r="A14" s="20" t="s">
        <v>87</v>
      </c>
      <c r="B14" s="20"/>
      <c r="C14" s="20"/>
      <c r="D14" s="20"/>
      <c r="E14" s="20"/>
      <c r="F14" s="20"/>
      <c r="G14" s="20"/>
      <c r="H14" s="20"/>
      <c r="I14" s="20"/>
    </row>
    <row r="15" spans="1:9" x14ac:dyDescent="0.15">
      <c r="A15" s="20" t="s">
        <v>89</v>
      </c>
      <c r="B15" s="20"/>
      <c r="C15" s="20"/>
      <c r="D15" s="20"/>
      <c r="E15" s="20"/>
      <c r="F15" s="20"/>
      <c r="G15" s="20"/>
      <c r="H15" s="20"/>
      <c r="I15" s="20"/>
    </row>
    <row r="19" spans="1:9" x14ac:dyDescent="0.1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15">
      <c r="A20" s="24" t="s">
        <v>82</v>
      </c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16" t="s">
        <v>48</v>
      </c>
      <c r="B21" s="16"/>
      <c r="C21" s="3"/>
      <c r="D21" s="3"/>
      <c r="E21" s="3"/>
      <c r="F21" s="3"/>
      <c r="G21" s="3"/>
      <c r="H21" s="3"/>
      <c r="I21" s="3"/>
    </row>
    <row r="22" spans="1:9" x14ac:dyDescent="0.15">
      <c r="A22" s="8"/>
      <c r="B22" s="90" t="s">
        <v>37</v>
      </c>
      <c r="C22" s="91"/>
      <c r="D22" s="90" t="s">
        <v>38</v>
      </c>
      <c r="E22" s="91"/>
      <c r="F22" s="90" t="s">
        <v>42</v>
      </c>
      <c r="G22" s="91"/>
      <c r="H22" s="90" t="s">
        <v>60</v>
      </c>
      <c r="I22" s="91"/>
    </row>
    <row r="23" spans="1:9" x14ac:dyDescent="0.15">
      <c r="A23" s="13" t="s">
        <v>14</v>
      </c>
      <c r="B23" s="18"/>
      <c r="C23" s="18"/>
      <c r="D23" s="18"/>
      <c r="E23" s="33"/>
      <c r="F23" s="18"/>
      <c r="G23" s="19"/>
      <c r="H23" s="18"/>
      <c r="I23" s="19"/>
    </row>
    <row r="24" spans="1:9" x14ac:dyDescent="0.1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15">
      <c r="A25" s="9"/>
      <c r="B25" s="14"/>
      <c r="C25" s="14"/>
      <c r="D25" s="14"/>
      <c r="E25" s="14"/>
      <c r="F25" s="14"/>
      <c r="G25" s="14"/>
      <c r="H25" s="14"/>
      <c r="I25" s="14"/>
    </row>
    <row r="26" spans="1:9" x14ac:dyDescent="0.15">
      <c r="A26" s="9"/>
      <c r="B26" s="15"/>
      <c r="C26" s="15"/>
      <c r="D26" s="15"/>
      <c r="E26" s="15"/>
      <c r="F26" s="15"/>
      <c r="G26" s="15"/>
      <c r="H26" s="15"/>
      <c r="I26" s="15"/>
    </row>
    <row r="27" spans="1:9" x14ac:dyDescent="0.15">
      <c r="A27" s="9"/>
      <c r="B27" s="15"/>
      <c r="C27" s="15"/>
      <c r="D27" s="15"/>
      <c r="E27" s="17"/>
      <c r="F27" s="15"/>
      <c r="G27" s="17"/>
      <c r="H27" s="15"/>
      <c r="I27" s="17"/>
    </row>
    <row r="28" spans="1:9" x14ac:dyDescent="0.1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15">
      <c r="A29" s="13" t="s">
        <v>88</v>
      </c>
      <c r="B29" s="13"/>
      <c r="C29" s="13"/>
      <c r="D29" s="13"/>
      <c r="E29" s="13"/>
      <c r="F29" s="13"/>
      <c r="G29" s="13"/>
      <c r="H29" s="13"/>
      <c r="I29" s="13"/>
    </row>
    <row r="30" spans="1:9" x14ac:dyDescent="0.15">
      <c r="A30" s="69"/>
      <c r="B30" s="9"/>
      <c r="C30" s="9"/>
      <c r="D30" s="9"/>
      <c r="E30" s="9"/>
      <c r="F30" s="9"/>
      <c r="G30" s="9"/>
      <c r="H30" s="9"/>
      <c r="I30" s="9"/>
    </row>
    <row r="31" spans="1:9" x14ac:dyDescent="0.15">
      <c r="A31" s="13" t="s">
        <v>49</v>
      </c>
      <c r="B31" s="13"/>
      <c r="C31" s="13"/>
      <c r="D31" s="13"/>
      <c r="E31" s="13"/>
      <c r="F31" s="13"/>
      <c r="G31" s="13"/>
      <c r="H31" s="13"/>
      <c r="I31" s="13"/>
    </row>
    <row r="32" spans="1:9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15">
      <c r="A33" s="20" t="s">
        <v>87</v>
      </c>
      <c r="B33" s="20"/>
      <c r="C33" s="20"/>
      <c r="D33" s="20"/>
      <c r="E33" s="20"/>
      <c r="F33" s="20"/>
      <c r="G33" s="20"/>
      <c r="H33" s="20"/>
      <c r="I33" s="20"/>
    </row>
    <row r="34" spans="1:9" x14ac:dyDescent="0.15">
      <c r="A34" s="20" t="s">
        <v>89</v>
      </c>
      <c r="B34" s="20"/>
      <c r="C34" s="20"/>
      <c r="D34" s="20"/>
      <c r="E34" s="20"/>
      <c r="F34" s="20"/>
      <c r="G34" s="20"/>
      <c r="H34" s="20"/>
      <c r="I34" s="20"/>
    </row>
    <row r="41" spans="1:9" x14ac:dyDescent="0.15">
      <c r="F41" s="70"/>
      <c r="H41" s="70"/>
    </row>
    <row r="42" spans="1:9" x14ac:dyDescent="0.15">
      <c r="F42" s="70"/>
    </row>
  </sheetData>
  <mergeCells count="8">
    <mergeCell ref="B3:C3"/>
    <mergeCell ref="D3:E3"/>
    <mergeCell ref="F3:G3"/>
    <mergeCell ref="H3:I3"/>
    <mergeCell ref="B22:C22"/>
    <mergeCell ref="D22:E22"/>
    <mergeCell ref="F22:G22"/>
    <mergeCell ref="H22:I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opLeftCell="A49" zoomScale="85" zoomScaleNormal="85" zoomScalePageLayoutView="85" workbookViewId="0">
      <selection activeCell="A78" sqref="A78"/>
    </sheetView>
  </sheetViews>
  <sheetFormatPr baseColWidth="10" defaultRowHeight="13" x14ac:dyDescent="0.15"/>
  <cols>
    <col min="1" max="1" width="34.83203125" customWidth="1"/>
    <col min="2" max="2" width="24" customWidth="1"/>
    <col min="3" max="3" width="18.33203125" bestFit="1" customWidth="1"/>
    <col min="4" max="4" width="17.1640625" bestFit="1" customWidth="1"/>
    <col min="5" max="5" width="20.83203125" customWidth="1"/>
    <col min="6" max="7" width="17.1640625" bestFit="1" customWidth="1"/>
    <col min="8" max="9" width="16" bestFit="1" customWidth="1"/>
  </cols>
  <sheetData>
    <row r="1" spans="1:9" x14ac:dyDescent="0.15">
      <c r="A1" s="24" t="s">
        <v>27</v>
      </c>
      <c r="B1" s="2"/>
      <c r="C1" s="2"/>
      <c r="D1" s="2"/>
      <c r="E1" s="2"/>
      <c r="F1" s="2"/>
      <c r="G1" s="2"/>
      <c r="H1" s="2"/>
    </row>
    <row r="2" spans="1:9" x14ac:dyDescent="0.15">
      <c r="A2" s="43"/>
      <c r="B2" s="75"/>
      <c r="C2" s="93" t="s">
        <v>37</v>
      </c>
      <c r="D2" s="93"/>
      <c r="E2" s="93" t="s">
        <v>38</v>
      </c>
      <c r="F2" s="93"/>
      <c r="G2" s="93" t="s">
        <v>42</v>
      </c>
      <c r="H2" s="93"/>
      <c r="I2" s="89" t="s">
        <v>43</v>
      </c>
    </row>
    <row r="3" spans="1:9" x14ac:dyDescent="0.15">
      <c r="A3" s="43"/>
      <c r="B3" s="75"/>
      <c r="C3" s="76" t="s">
        <v>19</v>
      </c>
      <c r="D3" s="76" t="s">
        <v>20</v>
      </c>
      <c r="E3" s="76" t="s">
        <v>21</v>
      </c>
      <c r="F3" s="76" t="s">
        <v>22</v>
      </c>
      <c r="G3" s="76" t="s">
        <v>19</v>
      </c>
      <c r="H3" s="76" t="s">
        <v>20</v>
      </c>
      <c r="I3" s="76" t="s">
        <v>4</v>
      </c>
    </row>
    <row r="4" spans="1:9" x14ac:dyDescent="0.15">
      <c r="A4" s="37" t="s">
        <v>16</v>
      </c>
      <c r="B4" s="37"/>
      <c r="C4" s="79"/>
      <c r="D4" s="79"/>
      <c r="E4" s="79"/>
      <c r="F4" s="79"/>
      <c r="G4" s="79"/>
      <c r="H4" s="79"/>
      <c r="I4" s="79"/>
    </row>
    <row r="5" spans="1:9" x14ac:dyDescent="0.15">
      <c r="A5" s="37"/>
      <c r="B5" s="37"/>
      <c r="C5" s="37"/>
      <c r="D5" s="37"/>
      <c r="E5" s="37"/>
      <c r="F5" s="37"/>
      <c r="G5" s="37"/>
      <c r="H5" s="37"/>
      <c r="I5" s="37"/>
    </row>
    <row r="6" spans="1:9" x14ac:dyDescent="0.15">
      <c r="A6" s="37"/>
      <c r="B6" s="37"/>
      <c r="C6" s="37"/>
      <c r="D6" s="37"/>
      <c r="E6" s="37"/>
      <c r="F6" s="37"/>
      <c r="G6" s="37"/>
      <c r="H6" s="37"/>
      <c r="I6" s="37"/>
    </row>
    <row r="7" spans="1:9" x14ac:dyDescent="0.15">
      <c r="A7" s="37" t="s">
        <v>17</v>
      </c>
      <c r="B7" s="37"/>
      <c r="C7" s="37"/>
      <c r="D7" s="37"/>
      <c r="E7" s="37"/>
      <c r="F7" s="37"/>
      <c r="G7" s="37"/>
      <c r="H7" s="37"/>
      <c r="I7" s="37"/>
    </row>
    <row r="8" spans="1:9" x14ac:dyDescent="0.15">
      <c r="A8" s="37"/>
      <c r="B8" s="37"/>
      <c r="C8" s="37"/>
      <c r="D8" s="37"/>
      <c r="E8" s="37"/>
      <c r="F8" s="37"/>
      <c r="G8" s="37"/>
      <c r="H8" s="37"/>
      <c r="I8" s="37"/>
    </row>
    <row r="9" spans="1:9" x14ac:dyDescent="0.15">
      <c r="A9" s="37" t="s">
        <v>18</v>
      </c>
      <c r="B9" s="37"/>
      <c r="C9" s="37"/>
      <c r="D9" s="37"/>
      <c r="E9" s="37"/>
      <c r="F9" s="37"/>
      <c r="G9" s="37"/>
      <c r="H9" s="37"/>
      <c r="I9" s="37"/>
    </row>
    <row r="10" spans="1:9" x14ac:dyDescent="0.1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15">
      <c r="A11" s="37"/>
      <c r="B11" s="37"/>
      <c r="C11" s="37"/>
      <c r="D11" s="37"/>
      <c r="E11" s="37"/>
      <c r="F11" s="37"/>
      <c r="G11" s="37"/>
      <c r="H11" s="37"/>
      <c r="I11" s="37"/>
    </row>
    <row r="12" spans="1:9" x14ac:dyDescent="0.15">
      <c r="A12" s="37"/>
      <c r="B12" s="41" t="s">
        <v>1</v>
      </c>
      <c r="C12" s="41"/>
      <c r="D12" s="41"/>
      <c r="E12" s="41"/>
      <c r="F12" s="41"/>
      <c r="G12" s="41"/>
      <c r="H12" s="41"/>
      <c r="I12" s="41"/>
    </row>
    <row r="13" spans="1:9" x14ac:dyDescent="0.15">
      <c r="A13" s="41" t="s">
        <v>2</v>
      </c>
      <c r="B13" s="41"/>
      <c r="C13" s="80"/>
      <c r="D13" s="80"/>
      <c r="E13" s="80"/>
      <c r="F13" s="80"/>
      <c r="G13" s="80"/>
      <c r="H13" s="80"/>
      <c r="I13" s="80"/>
    </row>
    <row r="14" spans="1:9" x14ac:dyDescent="0.15">
      <c r="D14" s="1"/>
      <c r="F14" s="1"/>
    </row>
    <row r="15" spans="1:9" ht="28" x14ac:dyDescent="0.15">
      <c r="A15" s="71"/>
      <c r="B15" s="72" t="s">
        <v>37</v>
      </c>
      <c r="C15" s="72" t="s">
        <v>38</v>
      </c>
      <c r="D15" s="73" t="s">
        <v>40</v>
      </c>
      <c r="E15" s="81" t="s">
        <v>46</v>
      </c>
    </row>
    <row r="16" spans="1:9" x14ac:dyDescent="0.15">
      <c r="A16" s="37" t="s">
        <v>90</v>
      </c>
      <c r="B16" s="37"/>
      <c r="C16" s="37"/>
      <c r="D16" s="37"/>
      <c r="E16" s="37"/>
    </row>
    <row r="17" spans="1:9" x14ac:dyDescent="0.15">
      <c r="A17" s="37" t="s">
        <v>91</v>
      </c>
      <c r="B17" s="37"/>
      <c r="C17" s="37"/>
      <c r="D17" s="37"/>
      <c r="E17" s="37"/>
    </row>
    <row r="18" spans="1:9" x14ac:dyDescent="0.15">
      <c r="A18" s="37" t="s">
        <v>92</v>
      </c>
      <c r="B18" s="37"/>
      <c r="C18" s="37"/>
      <c r="D18" s="78"/>
      <c r="E18" s="78"/>
    </row>
    <row r="19" spans="1:9" x14ac:dyDescent="0.15">
      <c r="A19" s="43"/>
      <c r="B19" s="48" t="s">
        <v>93</v>
      </c>
      <c r="C19" s="48" t="s">
        <v>94</v>
      </c>
      <c r="D19" s="48" t="s">
        <v>94</v>
      </c>
      <c r="E19" s="50" t="s">
        <v>12</v>
      </c>
    </row>
    <row r="20" spans="1:9" x14ac:dyDescent="0.15">
      <c r="A20" s="43"/>
      <c r="B20" s="43"/>
      <c r="C20" s="43"/>
      <c r="D20" s="43"/>
      <c r="E20" s="43"/>
    </row>
    <row r="21" spans="1:9" x14ac:dyDescent="0.15">
      <c r="A21" s="43"/>
      <c r="B21" s="43"/>
      <c r="C21" s="43"/>
      <c r="D21" s="43"/>
      <c r="E21" s="43"/>
    </row>
    <row r="22" spans="1:9" x14ac:dyDescent="0.15">
      <c r="A22" s="43"/>
      <c r="B22" s="43"/>
      <c r="C22" s="43"/>
      <c r="D22" s="43"/>
      <c r="E22" s="43"/>
    </row>
    <row r="23" spans="1:9" x14ac:dyDescent="0.15">
      <c r="A23" s="43"/>
      <c r="B23" s="43"/>
      <c r="C23" s="43"/>
      <c r="D23" s="43"/>
      <c r="E23" s="43"/>
    </row>
    <row r="24" spans="1:9" x14ac:dyDescent="0.15">
      <c r="A24" s="43"/>
      <c r="B24" s="43"/>
      <c r="C24" s="43"/>
      <c r="D24" s="43"/>
      <c r="E24" s="43"/>
    </row>
    <row r="25" spans="1:9" x14ac:dyDescent="0.15">
      <c r="A25" s="43"/>
      <c r="B25" s="43"/>
      <c r="C25" s="43"/>
      <c r="D25" s="43"/>
      <c r="E25" s="43"/>
    </row>
    <row r="26" spans="1:9" x14ac:dyDescent="0.15">
      <c r="A26" s="43"/>
      <c r="B26" s="48"/>
      <c r="C26" s="48"/>
      <c r="D26" s="48"/>
      <c r="E26" s="48"/>
    </row>
    <row r="27" spans="1:9" x14ac:dyDescent="0.15">
      <c r="A27" s="43"/>
      <c r="B27" s="43"/>
      <c r="C27" s="43"/>
      <c r="D27" s="43"/>
      <c r="E27" s="43"/>
    </row>
    <row r="28" spans="1:9" x14ac:dyDescent="0.15">
      <c r="A28" s="41" t="s">
        <v>95</v>
      </c>
      <c r="B28" s="74"/>
      <c r="C28" s="74"/>
      <c r="D28" s="74"/>
      <c r="E28" s="74"/>
    </row>
    <row r="30" spans="1:9" x14ac:dyDescent="0.15">
      <c r="A30" s="24" t="s">
        <v>96</v>
      </c>
      <c r="B30" s="6"/>
      <c r="C30" s="6"/>
      <c r="D30" s="6"/>
      <c r="E30" s="6"/>
      <c r="F30" s="6"/>
      <c r="G30" s="6"/>
      <c r="H30" s="6"/>
      <c r="I30" s="6"/>
    </row>
    <row r="31" spans="1:9" x14ac:dyDescent="0.15">
      <c r="A31" s="37" t="s">
        <v>13</v>
      </c>
      <c r="B31" s="52"/>
      <c r="C31" s="6"/>
      <c r="D31" s="6"/>
      <c r="E31" s="6"/>
      <c r="F31" s="6"/>
      <c r="G31" s="6"/>
      <c r="H31" s="6"/>
      <c r="I31" s="6"/>
    </row>
    <row r="32" spans="1:9" x14ac:dyDescent="0.15">
      <c r="A32" s="37" t="s">
        <v>39</v>
      </c>
      <c r="B32" s="52"/>
      <c r="C32" s="6"/>
      <c r="D32" s="6"/>
      <c r="E32" s="6"/>
      <c r="F32" s="6"/>
      <c r="G32" s="6"/>
      <c r="H32" s="6"/>
      <c r="I32" s="6"/>
    </row>
    <row r="33" spans="1:9" x14ac:dyDescent="0.15">
      <c r="A33" s="36"/>
      <c r="B33" s="94" t="s">
        <v>37</v>
      </c>
      <c r="C33" s="94"/>
      <c r="D33" s="94" t="s">
        <v>38</v>
      </c>
      <c r="E33" s="94"/>
      <c r="F33" s="94" t="s">
        <v>36</v>
      </c>
      <c r="G33" s="94"/>
      <c r="H33" s="94" t="s">
        <v>41</v>
      </c>
      <c r="I33" s="94"/>
    </row>
    <row r="34" spans="1:9" x14ac:dyDescent="0.15">
      <c r="A34" s="37" t="s">
        <v>31</v>
      </c>
      <c r="B34" s="38"/>
      <c r="C34" s="38"/>
      <c r="D34" s="38"/>
      <c r="E34" s="38"/>
      <c r="F34" s="38"/>
      <c r="G34" s="38"/>
      <c r="H34" s="38"/>
      <c r="I34" s="38"/>
    </row>
    <row r="35" spans="1:9" x14ac:dyDescent="0.15">
      <c r="A35" s="36"/>
      <c r="B35" s="36"/>
      <c r="C35" s="36"/>
      <c r="D35" s="36"/>
      <c r="E35" s="36"/>
      <c r="F35" s="36"/>
      <c r="G35" s="36"/>
      <c r="H35" s="36"/>
      <c r="I35" s="36"/>
    </row>
    <row r="36" spans="1:9" x14ac:dyDescent="0.15">
      <c r="A36" s="37" t="s">
        <v>14</v>
      </c>
      <c r="B36" s="38"/>
      <c r="C36" s="38"/>
      <c r="D36" s="38"/>
      <c r="E36" s="38"/>
      <c r="F36" s="38"/>
      <c r="G36" s="38"/>
      <c r="H36" s="38"/>
      <c r="I36" s="38"/>
    </row>
    <row r="37" spans="1:9" x14ac:dyDescent="0.15">
      <c r="A37" s="36"/>
      <c r="B37" s="36"/>
      <c r="C37" s="36"/>
      <c r="D37" s="36"/>
      <c r="E37" s="36"/>
      <c r="F37" s="36"/>
      <c r="G37" s="36"/>
      <c r="H37" s="36"/>
      <c r="I37" s="36"/>
    </row>
    <row r="38" spans="1:9" x14ac:dyDescent="0.15">
      <c r="A38" s="36"/>
      <c r="B38" s="39"/>
      <c r="C38" s="39"/>
      <c r="D38" s="39"/>
      <c r="E38" s="39"/>
      <c r="F38" s="39"/>
      <c r="G38" s="39"/>
      <c r="H38" s="39"/>
      <c r="I38" s="39"/>
    </row>
    <row r="39" spans="1:9" x14ac:dyDescent="0.15">
      <c r="A39" s="36"/>
      <c r="B39" s="40"/>
      <c r="C39" s="40"/>
      <c r="D39" s="40"/>
      <c r="E39" s="40"/>
      <c r="F39" s="40"/>
      <c r="G39" s="40"/>
      <c r="H39" s="40"/>
      <c r="I39" s="40"/>
    </row>
    <row r="40" spans="1:9" x14ac:dyDescent="0.15">
      <c r="A40" s="36"/>
      <c r="B40" s="36"/>
      <c r="C40" s="36"/>
      <c r="D40" s="36"/>
      <c r="E40" s="36"/>
      <c r="F40" s="36"/>
      <c r="G40" s="36"/>
      <c r="H40" s="36"/>
      <c r="I40" s="36"/>
    </row>
    <row r="41" spans="1:9" x14ac:dyDescent="0.15">
      <c r="A41" s="36"/>
      <c r="B41" s="36"/>
      <c r="C41" s="36"/>
      <c r="D41" s="36"/>
      <c r="E41" s="36"/>
      <c r="F41" s="36"/>
      <c r="G41" s="36"/>
      <c r="H41" s="36"/>
      <c r="I41" s="36"/>
    </row>
    <row r="42" spans="1:9" x14ac:dyDescent="0.15">
      <c r="A42" s="39"/>
      <c r="B42" s="15"/>
      <c r="C42" s="15"/>
      <c r="D42" s="15"/>
      <c r="E42" s="15"/>
      <c r="F42" s="15"/>
      <c r="G42" s="15"/>
      <c r="H42" s="15"/>
      <c r="I42" s="15"/>
    </row>
    <row r="43" spans="1:9" x14ac:dyDescent="0.15">
      <c r="A43" s="36"/>
      <c r="B43" s="36"/>
      <c r="C43" s="36"/>
      <c r="D43" s="36"/>
      <c r="E43" s="36"/>
      <c r="F43" s="36"/>
      <c r="G43" s="36"/>
      <c r="H43" s="36"/>
      <c r="I43" s="36"/>
    </row>
    <row r="44" spans="1:9" x14ac:dyDescent="0.15">
      <c r="A44" s="41" t="s">
        <v>32</v>
      </c>
      <c r="B44" s="82"/>
      <c r="C44" s="82"/>
      <c r="D44" s="82"/>
      <c r="E44" s="82"/>
      <c r="F44" s="82"/>
      <c r="G44" s="82"/>
      <c r="H44" s="82"/>
      <c r="I44" s="82"/>
    </row>
    <row r="47" spans="1:9" x14ac:dyDescent="0.15">
      <c r="A47" s="24" t="s">
        <v>53</v>
      </c>
      <c r="B47" s="92" t="s">
        <v>37</v>
      </c>
      <c r="C47" s="92"/>
      <c r="D47" s="92" t="s">
        <v>38</v>
      </c>
      <c r="E47" s="92"/>
      <c r="F47" s="92" t="s">
        <v>36</v>
      </c>
      <c r="G47" s="92"/>
      <c r="H47" s="92" t="s">
        <v>41</v>
      </c>
      <c r="I47" s="92"/>
    </row>
    <row r="48" spans="1:9" x14ac:dyDescent="0.15">
      <c r="A48" s="41" t="s">
        <v>3</v>
      </c>
      <c r="B48" s="41">
        <f>1-1/(10^(-C12/10))</f>
        <v>0</v>
      </c>
      <c r="C48" s="41"/>
      <c r="D48" s="41">
        <f>1-1/(10^(-E12/10))</f>
        <v>0</v>
      </c>
      <c r="E48" s="41"/>
      <c r="F48" s="41">
        <f>1-1/(10^(-G12/10))</f>
        <v>0</v>
      </c>
      <c r="G48" s="42"/>
      <c r="H48" s="41">
        <f>1-1/(10^(-I12/10))</f>
        <v>0</v>
      </c>
      <c r="I48" s="42"/>
    </row>
    <row r="49" spans="1:9" x14ac:dyDescent="0.15">
      <c r="A49" s="43"/>
      <c r="B49" s="43" t="s">
        <v>28</v>
      </c>
      <c r="C49" s="43" t="s">
        <v>9</v>
      </c>
      <c r="D49" s="43"/>
      <c r="E49" s="43"/>
      <c r="F49" s="43"/>
      <c r="G49" s="43"/>
      <c r="H49" s="43"/>
      <c r="I49" s="43"/>
    </row>
    <row r="50" spans="1:9" x14ac:dyDescent="0.15">
      <c r="A50" s="37" t="s">
        <v>15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15">
      <c r="A51" s="44"/>
      <c r="B51" s="36"/>
      <c r="C51" s="36"/>
      <c r="D51" s="36"/>
      <c r="E51" s="36"/>
      <c r="F51" s="36"/>
      <c r="G51" s="36"/>
      <c r="H51" s="36"/>
      <c r="I51" s="36"/>
    </row>
    <row r="52" spans="1:9" x14ac:dyDescent="0.15">
      <c r="A52" s="45"/>
      <c r="B52" s="43"/>
      <c r="C52" s="43"/>
      <c r="D52" s="43"/>
      <c r="E52" s="43"/>
      <c r="F52" s="43"/>
      <c r="G52" s="43"/>
      <c r="H52" s="43"/>
      <c r="I52" s="43"/>
    </row>
    <row r="53" spans="1:9" x14ac:dyDescent="0.15">
      <c r="A53" s="43"/>
      <c r="B53" s="43"/>
      <c r="C53" s="46"/>
      <c r="D53" s="43"/>
      <c r="E53" s="46"/>
      <c r="F53" s="43"/>
      <c r="G53" s="46"/>
      <c r="H53" s="43"/>
      <c r="I53" s="46"/>
    </row>
    <row r="54" spans="1:9" x14ac:dyDescent="0.15">
      <c r="A54" s="45"/>
      <c r="B54" s="45"/>
      <c r="C54" s="45"/>
      <c r="D54" s="45"/>
      <c r="E54" s="45"/>
      <c r="F54" s="45"/>
      <c r="G54" s="45"/>
      <c r="H54" s="45"/>
      <c r="I54" s="45"/>
    </row>
    <row r="55" spans="1:9" x14ac:dyDescent="0.15">
      <c r="A55" s="43"/>
      <c r="B55" s="43"/>
      <c r="C55" s="43"/>
      <c r="D55" s="43"/>
      <c r="E55" s="43"/>
      <c r="F55" s="43"/>
      <c r="G55" s="43"/>
      <c r="H55" s="43"/>
      <c r="I55" s="43"/>
    </row>
    <row r="56" spans="1:9" x14ac:dyDescent="0.15">
      <c r="A56" s="46"/>
      <c r="B56" s="46"/>
      <c r="C56" s="46"/>
      <c r="D56" s="46"/>
      <c r="E56" s="46"/>
      <c r="F56" s="46"/>
      <c r="G56" s="46"/>
      <c r="H56" s="46"/>
      <c r="I56" s="46"/>
    </row>
    <row r="57" spans="1:9" x14ac:dyDescent="0.15">
      <c r="A57" s="43"/>
      <c r="B57" s="43"/>
      <c r="C57" s="43"/>
      <c r="D57" s="43"/>
      <c r="E57" s="43"/>
      <c r="F57" s="43"/>
      <c r="G57" s="43"/>
      <c r="H57" s="43"/>
      <c r="I57" s="43"/>
    </row>
    <row r="58" spans="1:9" x14ac:dyDescent="0.15">
      <c r="A58" s="43"/>
      <c r="B58" s="43"/>
      <c r="C58" s="43"/>
      <c r="D58" s="43"/>
      <c r="E58" s="43"/>
      <c r="F58" s="43"/>
      <c r="G58" s="43"/>
      <c r="H58" s="43"/>
      <c r="I58" s="43"/>
    </row>
    <row r="59" spans="1:9" x14ac:dyDescent="0.15">
      <c r="A59" s="43"/>
      <c r="B59" s="43"/>
      <c r="C59" s="43"/>
      <c r="D59" s="43"/>
      <c r="E59" s="43"/>
      <c r="F59" s="43"/>
      <c r="G59" s="43"/>
      <c r="H59" s="43"/>
      <c r="I59" s="43"/>
    </row>
    <row r="60" spans="1:9" x14ac:dyDescent="0.15">
      <c r="A60" s="41"/>
      <c r="B60" s="41" t="s">
        <v>4</v>
      </c>
      <c r="C60" s="41" t="s">
        <v>5</v>
      </c>
      <c r="D60" s="41" t="s">
        <v>4</v>
      </c>
      <c r="E60" s="41" t="s">
        <v>5</v>
      </c>
      <c r="F60" s="41" t="s">
        <v>4</v>
      </c>
      <c r="G60" s="41" t="s">
        <v>5</v>
      </c>
      <c r="H60" s="41" t="s">
        <v>4</v>
      </c>
      <c r="I60" s="41" t="s">
        <v>5</v>
      </c>
    </row>
    <row r="61" spans="1:9" x14ac:dyDescent="0.15">
      <c r="A61" s="41" t="s">
        <v>72</v>
      </c>
      <c r="B61" s="47"/>
      <c r="C61" s="47"/>
      <c r="D61" s="47"/>
      <c r="E61" s="47"/>
      <c r="F61" s="47"/>
      <c r="G61" s="47"/>
      <c r="H61" s="47"/>
      <c r="I61" s="47"/>
    </row>
    <row r="62" spans="1:9" x14ac:dyDescent="0.15">
      <c r="A62" s="41" t="s">
        <v>6</v>
      </c>
      <c r="B62" s="41"/>
      <c r="C62" s="41"/>
      <c r="D62" s="41"/>
      <c r="E62" s="41"/>
      <c r="F62" s="41"/>
      <c r="G62" s="41"/>
      <c r="H62" s="41"/>
      <c r="I62" s="41"/>
    </row>
    <row r="64" spans="1:9" x14ac:dyDescent="0.15">
      <c r="A64" s="10"/>
      <c r="B64" s="11" t="s">
        <v>37</v>
      </c>
      <c r="C64" s="11" t="s">
        <v>38</v>
      </c>
      <c r="D64" s="11" t="s">
        <v>42</v>
      </c>
      <c r="E64" s="11" t="s">
        <v>43</v>
      </c>
    </row>
    <row r="65" spans="1:9" x14ac:dyDescent="0.15">
      <c r="A65" s="12" t="s">
        <v>7</v>
      </c>
      <c r="B65" s="5"/>
      <c r="C65" s="5"/>
      <c r="D65" s="5"/>
      <c r="E65" s="5"/>
    </row>
    <row r="66" spans="1:9" x14ac:dyDescent="0.15">
      <c r="A66" s="12" t="s">
        <v>34</v>
      </c>
      <c r="B66" s="5"/>
      <c r="C66" s="5"/>
      <c r="D66" s="5"/>
      <c r="E66" s="5"/>
    </row>
    <row r="67" spans="1:9" x14ac:dyDescent="0.15">
      <c r="A67" s="20" t="s">
        <v>44</v>
      </c>
      <c r="B67" s="21"/>
      <c r="C67" s="21"/>
      <c r="D67" s="21"/>
      <c r="E67" s="21"/>
    </row>
    <row r="68" spans="1:9" x14ac:dyDescent="0.15">
      <c r="A68" s="3"/>
      <c r="B68" s="3"/>
      <c r="C68" s="3"/>
      <c r="D68" s="3"/>
      <c r="E68" s="3"/>
      <c r="F68" s="3"/>
      <c r="G68" s="3"/>
    </row>
    <row r="69" spans="1:9" x14ac:dyDescent="0.15">
      <c r="A69" s="3"/>
      <c r="B69" s="3"/>
      <c r="C69" s="3"/>
      <c r="D69" s="3"/>
      <c r="E69" s="3"/>
      <c r="F69" s="3"/>
      <c r="G69" s="3"/>
    </row>
    <row r="70" spans="1:9" x14ac:dyDescent="0.15">
      <c r="A70" s="32" t="s">
        <v>73</v>
      </c>
      <c r="B70" s="3"/>
      <c r="C70" s="3"/>
      <c r="D70" s="3"/>
      <c r="E70" s="3"/>
      <c r="F70" s="3"/>
      <c r="G70" s="3"/>
    </row>
    <row r="71" spans="1:9" ht="14" x14ac:dyDescent="0.15">
      <c r="A71" s="57" t="s">
        <v>83</v>
      </c>
      <c r="B71" s="58"/>
      <c r="C71" s="4"/>
      <c r="D71" s="4"/>
      <c r="E71" s="4"/>
      <c r="F71" s="6"/>
      <c r="G71" s="3"/>
    </row>
    <row r="72" spans="1:9" x14ac:dyDescent="0.15">
      <c r="A72" s="59"/>
      <c r="B72" s="49" t="s">
        <v>37</v>
      </c>
      <c r="C72" s="49" t="s">
        <v>38</v>
      </c>
      <c r="D72" s="49" t="s">
        <v>42</v>
      </c>
      <c r="E72" s="49" t="s">
        <v>43</v>
      </c>
      <c r="F72" s="6"/>
      <c r="G72" s="3"/>
    </row>
    <row r="73" spans="1:9" x14ac:dyDescent="0.15">
      <c r="A73" s="61" t="s">
        <v>84</v>
      </c>
      <c r="B73" s="62"/>
      <c r="C73" s="62"/>
      <c r="D73" s="62"/>
      <c r="E73" s="62"/>
      <c r="F73" s="22"/>
      <c r="G73" s="3"/>
    </row>
    <row r="74" spans="1:9" x14ac:dyDescent="0.15">
      <c r="A74" s="60"/>
      <c r="B74" s="60"/>
      <c r="C74" s="60"/>
      <c r="D74" s="60"/>
      <c r="E74" s="60"/>
      <c r="F74" s="6"/>
      <c r="G74" s="3"/>
    </row>
    <row r="75" spans="1:9" x14ac:dyDescent="0.15">
      <c r="A75" s="61" t="s">
        <v>85</v>
      </c>
      <c r="B75" s="63"/>
      <c r="C75" s="63"/>
      <c r="D75" s="63"/>
      <c r="E75" s="63"/>
      <c r="F75" s="6"/>
      <c r="G75" s="3"/>
    </row>
    <row r="76" spans="1:9" x14ac:dyDescent="0.15">
      <c r="A76" s="60"/>
      <c r="B76" s="60"/>
      <c r="C76" s="60"/>
      <c r="D76" s="60"/>
      <c r="E76" s="60"/>
      <c r="F76" s="6"/>
      <c r="G76" s="3"/>
    </row>
    <row r="77" spans="1:9" x14ac:dyDescent="0.15">
      <c r="A77" s="60"/>
      <c r="B77" s="60"/>
      <c r="C77" s="60"/>
      <c r="D77" s="60"/>
      <c r="E77" s="43"/>
      <c r="F77" s="6"/>
      <c r="G77" s="3"/>
    </row>
    <row r="78" spans="1:9" x14ac:dyDescent="0.15">
      <c r="A78" s="60"/>
      <c r="B78" s="60"/>
      <c r="C78" s="60"/>
      <c r="D78" s="60"/>
      <c r="E78" s="60"/>
      <c r="F78" s="6"/>
      <c r="G78" s="3"/>
      <c r="H78" s="6"/>
      <c r="I78" s="6"/>
    </row>
    <row r="79" spans="1:9" x14ac:dyDescent="0.15">
      <c r="A79" s="41" t="s">
        <v>35</v>
      </c>
      <c r="B79" s="41"/>
      <c r="C79" s="41"/>
      <c r="D79" s="41"/>
      <c r="E79" s="41"/>
      <c r="F79" s="6"/>
      <c r="G79" s="3"/>
      <c r="H79" s="6"/>
      <c r="I79" s="6"/>
    </row>
    <row r="80" spans="1:9" x14ac:dyDescent="0.15">
      <c r="A80" s="61" t="s">
        <v>54</v>
      </c>
      <c r="B80" s="37"/>
      <c r="C80" s="37"/>
      <c r="D80" s="37"/>
      <c r="E80" s="37"/>
      <c r="F80" s="22"/>
      <c r="G80" s="3"/>
      <c r="H80" s="3"/>
      <c r="I80" s="3"/>
    </row>
    <row r="81" spans="1:9" x14ac:dyDescent="0.15">
      <c r="A81" s="41" t="s">
        <v>86</v>
      </c>
      <c r="B81" s="41"/>
      <c r="C81" s="49"/>
      <c r="D81" s="49"/>
      <c r="E81" s="49"/>
      <c r="F81" s="6"/>
      <c r="G81" s="3"/>
      <c r="H81" s="3"/>
      <c r="I81" s="3"/>
    </row>
    <row r="82" spans="1:9" x14ac:dyDescent="0.15">
      <c r="A82" s="85" t="s">
        <v>97</v>
      </c>
      <c r="B82" s="86"/>
      <c r="C82" s="86"/>
      <c r="D82" s="86"/>
      <c r="E82" s="86"/>
      <c r="F82" s="6"/>
      <c r="G82" s="3"/>
      <c r="H82" s="3"/>
      <c r="I82" s="3"/>
    </row>
    <row r="83" spans="1:9" x14ac:dyDescent="0.15">
      <c r="A83" s="41" t="s">
        <v>98</v>
      </c>
      <c r="B83" s="41"/>
      <c r="F83" s="6"/>
      <c r="G83" s="3"/>
      <c r="H83" s="3"/>
      <c r="I83" s="3"/>
    </row>
    <row r="84" spans="1:9" x14ac:dyDescent="0.15">
      <c r="F84" s="6"/>
      <c r="G84" s="3"/>
      <c r="H84" s="3"/>
      <c r="I84" s="3"/>
    </row>
  </sheetData>
  <mergeCells count="11">
    <mergeCell ref="B47:C47"/>
    <mergeCell ref="D47:E47"/>
    <mergeCell ref="F47:G47"/>
    <mergeCell ref="H47:I47"/>
    <mergeCell ref="C2:D2"/>
    <mergeCell ref="E2:F2"/>
    <mergeCell ref="G2:H2"/>
    <mergeCell ref="B33:C33"/>
    <mergeCell ref="D33:E33"/>
    <mergeCell ref="F33:G33"/>
    <mergeCell ref="H33:I33"/>
  </mergeCells>
  <phoneticPr fontId="7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"/>
  <sheetViews>
    <sheetView topLeftCell="A43" zoomScale="90" zoomScaleNormal="90" zoomScalePageLayoutView="90" workbookViewId="0">
      <selection activeCell="A80" sqref="A80:A81"/>
    </sheetView>
  </sheetViews>
  <sheetFormatPr baseColWidth="10" defaultRowHeight="13" x14ac:dyDescent="0.15"/>
  <cols>
    <col min="1" max="1" width="37" style="3" customWidth="1"/>
    <col min="2" max="2" width="16.83203125" style="3" customWidth="1"/>
    <col min="3" max="3" width="15.6640625" style="3" customWidth="1"/>
    <col min="4" max="4" width="15.1640625" style="3" bestFit="1" customWidth="1"/>
    <col min="5" max="5" width="21.5" style="3" bestFit="1" customWidth="1"/>
    <col min="6" max="8" width="10.83203125" style="3"/>
    <col min="9" max="9" width="14" style="3" bestFit="1" customWidth="1"/>
  </cols>
  <sheetData>
    <row r="1" spans="1:10" x14ac:dyDescent="0.15">
      <c r="A1" s="23" t="s">
        <v>27</v>
      </c>
    </row>
    <row r="2" spans="1:10" x14ac:dyDescent="0.15">
      <c r="A2" s="36"/>
      <c r="B2" s="75"/>
      <c r="C2" s="93" t="s">
        <v>37</v>
      </c>
      <c r="D2" s="93"/>
      <c r="E2" s="93" t="s">
        <v>38</v>
      </c>
      <c r="F2" s="93"/>
      <c r="G2" s="93" t="s">
        <v>40</v>
      </c>
      <c r="H2" s="93"/>
      <c r="I2" s="93" t="s">
        <v>55</v>
      </c>
      <c r="J2" s="93"/>
    </row>
    <row r="3" spans="1:10" x14ac:dyDescent="0.15">
      <c r="A3" s="36"/>
      <c r="B3" s="36"/>
      <c r="C3" s="52" t="s">
        <v>4</v>
      </c>
      <c r="D3" s="52" t="s">
        <v>5</v>
      </c>
      <c r="E3" s="52" t="s">
        <v>29</v>
      </c>
      <c r="F3" s="52" t="s">
        <v>5</v>
      </c>
      <c r="G3" s="52" t="s">
        <v>4</v>
      </c>
      <c r="H3" s="52" t="s">
        <v>5</v>
      </c>
      <c r="I3" s="52" t="s">
        <v>4</v>
      </c>
      <c r="J3" s="52" t="s">
        <v>5</v>
      </c>
    </row>
    <row r="4" spans="1:10" x14ac:dyDescent="0.15">
      <c r="A4" s="37" t="s">
        <v>16</v>
      </c>
      <c r="B4" s="37"/>
      <c r="C4" s="37"/>
      <c r="D4" s="37"/>
      <c r="E4" s="37"/>
      <c r="F4" s="37"/>
      <c r="G4" s="37"/>
      <c r="H4" s="37"/>
      <c r="I4" s="37"/>
      <c r="J4" s="37"/>
    </row>
    <row r="5" spans="1:10" x14ac:dyDescent="0.15">
      <c r="A5" s="37"/>
      <c r="B5" s="37"/>
      <c r="C5" s="37"/>
      <c r="D5" s="37"/>
      <c r="E5" s="37"/>
      <c r="F5" s="37"/>
      <c r="G5" s="37"/>
      <c r="H5" s="37"/>
      <c r="I5" s="37"/>
      <c r="J5" s="37"/>
    </row>
    <row r="6" spans="1:10" x14ac:dyDescent="0.15">
      <c r="A6" s="37"/>
      <c r="B6" s="37"/>
      <c r="C6" s="37"/>
      <c r="D6" s="37"/>
      <c r="E6" s="37"/>
      <c r="F6" s="37"/>
      <c r="G6" s="37"/>
      <c r="H6" s="37"/>
      <c r="I6" s="37"/>
      <c r="J6" s="37"/>
    </row>
    <row r="7" spans="1:10" x14ac:dyDescent="0.15">
      <c r="A7" s="37" t="s">
        <v>17</v>
      </c>
      <c r="B7" s="37"/>
      <c r="C7" s="37"/>
      <c r="D7" s="37"/>
      <c r="E7" s="37"/>
      <c r="F7" s="37"/>
      <c r="G7" s="37"/>
      <c r="H7" s="37"/>
      <c r="I7" s="37"/>
      <c r="J7" s="37"/>
    </row>
    <row r="8" spans="1:10" x14ac:dyDescent="0.1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x14ac:dyDescent="0.15">
      <c r="A9" s="37" t="s">
        <v>18</v>
      </c>
      <c r="B9" s="37"/>
      <c r="C9" s="37"/>
      <c r="D9" s="37"/>
      <c r="E9" s="37"/>
      <c r="F9" s="37"/>
      <c r="G9" s="37"/>
      <c r="H9" s="37"/>
      <c r="I9" s="37"/>
      <c r="J9" s="37"/>
    </row>
    <row r="10" spans="1:10" x14ac:dyDescent="0.15">
      <c r="A10" s="37"/>
      <c r="B10" s="37"/>
      <c r="C10" s="37"/>
      <c r="D10" s="37"/>
      <c r="E10" s="37"/>
      <c r="F10" s="37"/>
      <c r="G10" s="37"/>
      <c r="H10" s="37"/>
      <c r="I10" s="37"/>
      <c r="J10" s="37"/>
    </row>
    <row r="11" spans="1:10" x14ac:dyDescent="0.15">
      <c r="A11" s="37"/>
      <c r="B11" s="37"/>
      <c r="C11" s="37"/>
      <c r="D11" s="37"/>
      <c r="E11" s="37"/>
      <c r="F11" s="37"/>
      <c r="G11" s="37"/>
      <c r="H11" s="37"/>
      <c r="I11" s="37"/>
      <c r="J11" s="37"/>
    </row>
    <row r="12" spans="1:10" x14ac:dyDescent="0.15">
      <c r="A12" s="41" t="s">
        <v>30</v>
      </c>
      <c r="B12" s="42"/>
      <c r="C12" s="42">
        <f>SUM(C4:C11)</f>
        <v>0</v>
      </c>
      <c r="D12" s="41">
        <f t="shared" ref="D12:H12" si="0">SUM(D4:D11)</f>
        <v>0</v>
      </c>
      <c r="E12" s="42">
        <f t="shared" si="0"/>
        <v>0</v>
      </c>
      <c r="F12" s="41">
        <f t="shared" si="0"/>
        <v>0</v>
      </c>
      <c r="G12" s="42">
        <f t="shared" si="0"/>
        <v>0</v>
      </c>
      <c r="H12" s="41">
        <f t="shared" si="0"/>
        <v>0</v>
      </c>
      <c r="I12" s="42">
        <f t="shared" ref="I12:J12" si="1">SUM(I4:I11)</f>
        <v>0</v>
      </c>
      <c r="J12" s="41">
        <f t="shared" si="1"/>
        <v>0</v>
      </c>
    </row>
    <row r="13" spans="1:10" x14ac:dyDescent="0.15">
      <c r="D13" s="7"/>
      <c r="F13" s="7"/>
    </row>
    <row r="14" spans="1:10" x14ac:dyDescent="0.15">
      <c r="A14" s="43"/>
      <c r="B14" s="76" t="s">
        <v>37</v>
      </c>
      <c r="C14" s="76" t="s">
        <v>38</v>
      </c>
      <c r="D14" s="76" t="s">
        <v>45</v>
      </c>
      <c r="E14" s="76" t="s">
        <v>46</v>
      </c>
    </row>
    <row r="15" spans="1:10" x14ac:dyDescent="0.15">
      <c r="A15" s="37" t="s">
        <v>25</v>
      </c>
      <c r="B15" s="37"/>
      <c r="C15" s="37"/>
      <c r="D15" s="37"/>
      <c r="E15" s="37"/>
    </row>
    <row r="16" spans="1:10" x14ac:dyDescent="0.15">
      <c r="A16" s="37" t="s">
        <v>10</v>
      </c>
      <c r="B16" s="37"/>
      <c r="C16" s="37"/>
      <c r="D16" s="37"/>
      <c r="E16" s="37"/>
    </row>
    <row r="17" spans="1:9" x14ac:dyDescent="0.15">
      <c r="A17" s="37" t="s">
        <v>24</v>
      </c>
      <c r="B17" s="37"/>
      <c r="C17" s="37"/>
      <c r="D17" s="37"/>
      <c r="E17" s="37"/>
    </row>
    <row r="18" spans="1:9" x14ac:dyDescent="0.15">
      <c r="A18" s="43"/>
      <c r="B18" s="84" t="s">
        <v>11</v>
      </c>
      <c r="C18" s="84" t="s">
        <v>12</v>
      </c>
      <c r="D18" s="84" t="s">
        <v>12</v>
      </c>
      <c r="E18" s="84" t="s">
        <v>12</v>
      </c>
    </row>
    <row r="19" spans="1:9" x14ac:dyDescent="0.15">
      <c r="A19" s="37" t="s">
        <v>23</v>
      </c>
      <c r="B19" s="37"/>
      <c r="C19" s="37"/>
      <c r="D19" s="37"/>
      <c r="E19" s="37"/>
    </row>
    <row r="20" spans="1:9" x14ac:dyDescent="0.15">
      <c r="A20" s="37" t="s">
        <v>26</v>
      </c>
      <c r="B20" s="37"/>
      <c r="C20" s="37"/>
      <c r="D20" s="37"/>
      <c r="E20" s="37"/>
    </row>
    <row r="21" spans="1:9" x14ac:dyDescent="0.15">
      <c r="A21" s="43"/>
      <c r="B21" s="43"/>
      <c r="C21" s="43"/>
      <c r="D21" s="43"/>
      <c r="E21" s="43"/>
    </row>
    <row r="22" spans="1:9" x14ac:dyDescent="0.15">
      <c r="A22" s="43"/>
      <c r="B22" s="43"/>
      <c r="C22" s="43"/>
      <c r="D22" s="43"/>
      <c r="E22" s="43"/>
    </row>
    <row r="23" spans="1:9" x14ac:dyDescent="0.15">
      <c r="A23" s="43"/>
      <c r="B23" s="43"/>
      <c r="C23" s="43"/>
      <c r="D23" s="43"/>
      <c r="E23" s="43"/>
    </row>
    <row r="24" spans="1:9" x14ac:dyDescent="0.15">
      <c r="A24" s="43"/>
      <c r="B24" s="43"/>
      <c r="C24" s="43"/>
      <c r="D24" s="43"/>
      <c r="E24" s="43"/>
    </row>
    <row r="25" spans="1:9" x14ac:dyDescent="0.15">
      <c r="A25" s="43"/>
      <c r="B25" s="51"/>
      <c r="C25" s="51"/>
      <c r="D25" s="51"/>
      <c r="E25" s="51"/>
    </row>
    <row r="26" spans="1:9" x14ac:dyDescent="0.15">
      <c r="A26" s="43"/>
      <c r="B26" s="43"/>
      <c r="C26" s="43"/>
      <c r="D26" s="43"/>
      <c r="E26" s="43"/>
    </row>
    <row r="27" spans="1:9" x14ac:dyDescent="0.15">
      <c r="A27" s="41" t="s">
        <v>0</v>
      </c>
      <c r="B27" s="41"/>
      <c r="C27" s="41"/>
      <c r="D27" s="41"/>
      <c r="E27" s="41"/>
      <c r="F27" s="5"/>
      <c r="G27" s="5"/>
      <c r="H27" s="5"/>
      <c r="I27" s="5"/>
    </row>
    <row r="29" spans="1:9" x14ac:dyDescent="0.15">
      <c r="A29" s="24" t="s">
        <v>47</v>
      </c>
      <c r="B29" s="6"/>
      <c r="C29" s="6"/>
      <c r="D29" s="6"/>
      <c r="E29" s="6"/>
      <c r="F29" s="6"/>
      <c r="G29" s="6"/>
      <c r="H29" s="6"/>
      <c r="I29" s="6"/>
    </row>
    <row r="30" spans="1:9" x14ac:dyDescent="0.15">
      <c r="A30" s="37" t="s">
        <v>13</v>
      </c>
      <c r="B30" s="52"/>
      <c r="C30" s="6"/>
      <c r="D30" s="6"/>
      <c r="E30" s="6"/>
      <c r="F30" s="6"/>
      <c r="G30" s="6"/>
      <c r="H30" s="6"/>
      <c r="I30" s="6"/>
    </row>
    <row r="31" spans="1:9" x14ac:dyDescent="0.15">
      <c r="A31" s="37" t="s">
        <v>39</v>
      </c>
      <c r="B31" s="52"/>
      <c r="C31" s="6"/>
      <c r="D31" s="6"/>
      <c r="E31" s="6"/>
      <c r="F31" s="6"/>
      <c r="G31" s="6"/>
      <c r="H31" s="6"/>
      <c r="I31" s="6"/>
    </row>
    <row r="32" spans="1:9" x14ac:dyDescent="0.15">
      <c r="A32" s="36"/>
      <c r="B32" s="94" t="s">
        <v>37</v>
      </c>
      <c r="C32" s="94"/>
      <c r="D32" s="94" t="s">
        <v>38</v>
      </c>
      <c r="E32" s="94"/>
      <c r="F32" s="94" t="s">
        <v>36</v>
      </c>
      <c r="G32" s="94"/>
      <c r="H32" s="94" t="s">
        <v>55</v>
      </c>
      <c r="I32" s="94"/>
    </row>
    <row r="33" spans="1:9" x14ac:dyDescent="0.15">
      <c r="A33" s="37" t="s">
        <v>31</v>
      </c>
      <c r="B33" s="38"/>
      <c r="C33" s="38"/>
      <c r="D33" s="38"/>
      <c r="E33" s="38"/>
      <c r="F33" s="38"/>
      <c r="G33" s="38"/>
      <c r="H33" s="38"/>
      <c r="I33" s="38"/>
    </row>
    <row r="34" spans="1:9" x14ac:dyDescent="0.15">
      <c r="A34" s="36"/>
      <c r="B34" s="36"/>
      <c r="C34" s="36"/>
      <c r="D34" s="36"/>
      <c r="E34" s="36"/>
      <c r="F34" s="36"/>
      <c r="G34" s="36"/>
      <c r="H34" s="36"/>
      <c r="I34" s="36"/>
    </row>
    <row r="35" spans="1:9" x14ac:dyDescent="0.15">
      <c r="A35" s="37" t="s">
        <v>14</v>
      </c>
      <c r="B35" s="38"/>
      <c r="C35" s="38"/>
      <c r="D35" s="38"/>
      <c r="E35" s="38"/>
      <c r="F35" s="38"/>
      <c r="G35" s="38"/>
      <c r="H35" s="38"/>
      <c r="I35" s="38"/>
    </row>
    <row r="36" spans="1:9" x14ac:dyDescent="0.15">
      <c r="A36" s="36"/>
      <c r="B36" s="36"/>
      <c r="C36" s="36"/>
      <c r="D36" s="36"/>
      <c r="E36" s="36"/>
      <c r="F36" s="36"/>
      <c r="G36" s="36"/>
      <c r="H36" s="36"/>
      <c r="I36" s="36"/>
    </row>
    <row r="37" spans="1:9" x14ac:dyDescent="0.15">
      <c r="A37" s="36"/>
      <c r="B37" s="39"/>
      <c r="C37" s="39"/>
      <c r="D37" s="39"/>
      <c r="E37" s="39"/>
      <c r="F37" s="39"/>
      <c r="G37" s="39"/>
      <c r="H37" s="39"/>
      <c r="I37" s="39"/>
    </row>
    <row r="38" spans="1:9" x14ac:dyDescent="0.15">
      <c r="A38" s="36"/>
      <c r="B38" s="40"/>
      <c r="C38" s="40"/>
      <c r="D38" s="40"/>
      <c r="E38" s="40"/>
      <c r="F38" s="40"/>
      <c r="G38" s="40"/>
      <c r="H38" s="40"/>
      <c r="I38" s="40"/>
    </row>
    <row r="39" spans="1:9" x14ac:dyDescent="0.15">
      <c r="A39" s="36"/>
      <c r="B39" s="36"/>
      <c r="C39" s="36"/>
      <c r="D39" s="36"/>
      <c r="E39" s="36"/>
      <c r="F39" s="36"/>
      <c r="G39" s="36"/>
      <c r="H39" s="36"/>
      <c r="I39" s="36"/>
    </row>
    <row r="40" spans="1:9" x14ac:dyDescent="0.15">
      <c r="A40" s="36"/>
      <c r="B40" s="36"/>
      <c r="C40" s="36"/>
      <c r="D40" s="36"/>
      <c r="E40" s="36"/>
      <c r="F40" s="36"/>
      <c r="G40" s="36"/>
      <c r="H40" s="36"/>
      <c r="I40" s="36"/>
    </row>
    <row r="41" spans="1:9" x14ac:dyDescent="0.15">
      <c r="A41" s="39"/>
      <c r="B41" s="39"/>
      <c r="C41" s="39"/>
      <c r="D41" s="39"/>
      <c r="E41" s="39"/>
      <c r="F41" s="39"/>
      <c r="G41" s="39"/>
      <c r="H41" s="39"/>
      <c r="I41" s="39"/>
    </row>
    <row r="42" spans="1:9" x14ac:dyDescent="0.15">
      <c r="A42" s="36"/>
      <c r="B42" s="36"/>
      <c r="C42" s="36"/>
      <c r="D42" s="36"/>
      <c r="E42" s="36"/>
      <c r="F42" s="36"/>
      <c r="G42" s="36"/>
      <c r="H42" s="36"/>
      <c r="I42" s="36"/>
    </row>
    <row r="43" spans="1:9" x14ac:dyDescent="0.15">
      <c r="A43" s="41" t="s">
        <v>32</v>
      </c>
      <c r="B43" s="41"/>
      <c r="C43" s="41"/>
      <c r="D43" s="41"/>
      <c r="E43" s="41"/>
      <c r="F43" s="41"/>
      <c r="G43" s="41"/>
      <c r="H43" s="41"/>
      <c r="I43" s="41"/>
    </row>
    <row r="45" spans="1:9" x14ac:dyDescent="0.15">
      <c r="A45" s="53" t="s">
        <v>79</v>
      </c>
      <c r="B45" s="93" t="s">
        <v>37</v>
      </c>
      <c r="C45" s="93"/>
      <c r="D45" s="93" t="s">
        <v>38</v>
      </c>
      <c r="E45" s="93"/>
      <c r="F45" s="93" t="s">
        <v>36</v>
      </c>
      <c r="G45" s="93"/>
      <c r="H45" s="93" t="s">
        <v>55</v>
      </c>
      <c r="I45" s="93"/>
    </row>
    <row r="46" spans="1:9" x14ac:dyDescent="0.15">
      <c r="A46" s="36"/>
      <c r="B46" s="95"/>
      <c r="C46" s="95"/>
      <c r="D46" s="95"/>
      <c r="E46" s="95"/>
      <c r="F46" s="95"/>
      <c r="G46" s="95"/>
      <c r="H46" s="95"/>
      <c r="I46" s="95"/>
    </row>
    <row r="47" spans="1:9" x14ac:dyDescent="0.15">
      <c r="A47" s="36"/>
      <c r="B47" s="95"/>
      <c r="C47" s="95"/>
      <c r="D47" s="95"/>
      <c r="E47" s="95"/>
      <c r="F47" s="95"/>
      <c r="G47" s="95"/>
      <c r="H47" s="95"/>
      <c r="I47" s="95"/>
    </row>
    <row r="48" spans="1:9" x14ac:dyDescent="0.15">
      <c r="A48" s="36"/>
      <c r="B48" s="95"/>
      <c r="C48" s="95"/>
      <c r="D48" s="95"/>
      <c r="E48" s="95"/>
      <c r="F48" s="95"/>
      <c r="G48" s="95"/>
      <c r="H48" s="95"/>
      <c r="I48" s="95"/>
    </row>
    <row r="49" spans="1:10" x14ac:dyDescent="0.15">
      <c r="A49" s="36"/>
      <c r="B49" s="95"/>
      <c r="C49" s="95"/>
      <c r="D49" s="95"/>
      <c r="E49" s="95"/>
      <c r="F49" s="95"/>
      <c r="G49" s="95"/>
      <c r="H49" s="95"/>
      <c r="I49" s="95"/>
    </row>
    <row r="50" spans="1:10" x14ac:dyDescent="0.15">
      <c r="A50" s="41" t="s">
        <v>80</v>
      </c>
      <c r="B50" s="96"/>
      <c r="C50" s="96"/>
      <c r="D50" s="96"/>
      <c r="E50" s="96"/>
      <c r="F50" s="96"/>
      <c r="G50" s="96"/>
      <c r="H50" s="96"/>
      <c r="I50" s="96"/>
    </row>
    <row r="51" spans="1:10" x14ac:dyDescent="0.15">
      <c r="B51" s="90"/>
      <c r="C51" s="91"/>
      <c r="D51" s="90"/>
      <c r="E51" s="91"/>
      <c r="F51" s="90"/>
      <c r="G51" s="91"/>
      <c r="H51" s="90"/>
      <c r="I51" s="91"/>
    </row>
    <row r="54" spans="1:10" x14ac:dyDescent="0.15">
      <c r="B54" s="83" t="s">
        <v>4</v>
      </c>
      <c r="C54" s="83" t="s">
        <v>5</v>
      </c>
      <c r="D54" s="83" t="s">
        <v>4</v>
      </c>
      <c r="E54" s="83" t="s">
        <v>5</v>
      </c>
      <c r="F54" s="83" t="s">
        <v>4</v>
      </c>
      <c r="G54" s="83" t="s">
        <v>5</v>
      </c>
      <c r="H54" s="83" t="s">
        <v>4</v>
      </c>
      <c r="I54" s="83" t="s">
        <v>5</v>
      </c>
    </row>
    <row r="55" spans="1:10" x14ac:dyDescent="0.15">
      <c r="A55" s="24" t="s">
        <v>53</v>
      </c>
      <c r="B55" s="93" t="s">
        <v>37</v>
      </c>
      <c r="C55" s="93"/>
      <c r="D55" s="93" t="s">
        <v>38</v>
      </c>
      <c r="E55" s="93"/>
      <c r="F55" s="93" t="s">
        <v>36</v>
      </c>
      <c r="G55" s="93"/>
      <c r="H55" s="93" t="s">
        <v>55</v>
      </c>
      <c r="I55" s="93"/>
    </row>
    <row r="56" spans="1:10" x14ac:dyDescent="0.15">
      <c r="A56" s="35" t="s">
        <v>68</v>
      </c>
      <c r="B56" s="54"/>
      <c r="C56" s="54"/>
      <c r="D56" s="54"/>
      <c r="E56" s="54"/>
      <c r="F56" s="54"/>
      <c r="G56" s="54"/>
      <c r="H56" s="54"/>
      <c r="I56" s="54"/>
    </row>
    <row r="57" spans="1:10" x14ac:dyDescent="0.15">
      <c r="A57" s="36"/>
      <c r="B57" s="97"/>
      <c r="C57" s="97"/>
      <c r="D57" s="97"/>
      <c r="E57" s="97"/>
      <c r="F57" s="97"/>
      <c r="G57" s="97"/>
      <c r="H57" s="97"/>
      <c r="I57" s="97"/>
    </row>
    <row r="58" spans="1:10" x14ac:dyDescent="0.15">
      <c r="A58" s="36"/>
      <c r="B58" s="94" t="s">
        <v>37</v>
      </c>
      <c r="C58" s="94"/>
      <c r="D58" s="94" t="s">
        <v>38</v>
      </c>
      <c r="E58" s="94"/>
      <c r="F58" s="94" t="s">
        <v>42</v>
      </c>
      <c r="G58" s="94"/>
      <c r="H58" s="94" t="s">
        <v>43</v>
      </c>
      <c r="I58" s="94"/>
    </row>
    <row r="59" spans="1:10" x14ac:dyDescent="0.15">
      <c r="A59" s="36"/>
      <c r="B59" s="36"/>
      <c r="C59" s="36"/>
      <c r="D59" s="36"/>
      <c r="E59" s="36"/>
      <c r="F59" s="36"/>
      <c r="G59" s="36"/>
      <c r="H59" s="36"/>
      <c r="I59" s="36"/>
    </row>
    <row r="60" spans="1:10" x14ac:dyDescent="0.15">
      <c r="A60" s="36"/>
      <c r="B60" s="36"/>
      <c r="C60" s="55"/>
      <c r="D60" s="36"/>
      <c r="E60" s="55"/>
      <c r="F60" s="36"/>
      <c r="G60" s="55"/>
      <c r="H60" s="36"/>
      <c r="I60" s="55"/>
      <c r="J60" s="2"/>
    </row>
    <row r="61" spans="1:10" x14ac:dyDescent="0.15">
      <c r="A61" s="36"/>
      <c r="B61" s="56"/>
      <c r="C61" s="56"/>
      <c r="D61" s="56"/>
      <c r="E61" s="56"/>
      <c r="F61" s="56"/>
      <c r="G61" s="56"/>
      <c r="H61" s="56"/>
      <c r="I61" s="56"/>
      <c r="J61" s="2"/>
    </row>
    <row r="62" spans="1:10" x14ac:dyDescent="0.15">
      <c r="A62" s="37" t="s">
        <v>8</v>
      </c>
      <c r="B62" s="37"/>
      <c r="C62" s="37"/>
      <c r="D62" s="37"/>
      <c r="E62" s="37"/>
      <c r="F62" s="37"/>
      <c r="G62" s="37"/>
      <c r="H62" s="37"/>
      <c r="I62" s="37"/>
      <c r="J62" s="2"/>
    </row>
    <row r="63" spans="1:10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2"/>
    </row>
    <row r="64" spans="1:10" x14ac:dyDescent="0.15">
      <c r="A64" s="100" t="s">
        <v>67</v>
      </c>
      <c r="B64" s="101"/>
      <c r="C64" s="101"/>
      <c r="D64" s="101"/>
      <c r="E64" s="101"/>
      <c r="F64" s="101"/>
      <c r="G64" s="101"/>
      <c r="H64" s="101"/>
      <c r="I64" s="101"/>
      <c r="J64" s="2"/>
    </row>
    <row r="65" spans="1:10" x14ac:dyDescent="0.15">
      <c r="A65" s="41" t="s">
        <v>33</v>
      </c>
      <c r="B65" s="41"/>
      <c r="C65" s="41"/>
      <c r="D65" s="41"/>
      <c r="E65" s="41"/>
      <c r="F65" s="41"/>
      <c r="G65" s="41"/>
      <c r="H65" s="41"/>
      <c r="I65" s="41"/>
      <c r="J65" s="2"/>
    </row>
    <row r="66" spans="1:10" x14ac:dyDescent="0.15">
      <c r="H66" s="6"/>
      <c r="I66" s="6"/>
      <c r="J66" s="2"/>
    </row>
    <row r="67" spans="1:10" x14ac:dyDescent="0.15">
      <c r="A67" s="10"/>
      <c r="B67" s="11" t="s">
        <v>37</v>
      </c>
      <c r="C67" s="11" t="s">
        <v>38</v>
      </c>
      <c r="D67" s="11" t="s">
        <v>42</v>
      </c>
      <c r="E67" s="34" t="s">
        <v>55</v>
      </c>
      <c r="F67" s="5"/>
      <c r="G67" s="5"/>
      <c r="H67" s="5"/>
      <c r="I67" s="5"/>
      <c r="J67" s="2"/>
    </row>
    <row r="68" spans="1:10" x14ac:dyDescent="0.15">
      <c r="A68" s="12" t="s">
        <v>7</v>
      </c>
      <c r="B68" s="5"/>
      <c r="C68" s="5"/>
      <c r="D68" s="5"/>
      <c r="E68" s="5"/>
      <c r="F68" s="6"/>
      <c r="G68" s="6"/>
      <c r="H68" s="6"/>
      <c r="I68" s="6"/>
      <c r="J68" s="2"/>
    </row>
    <row r="69" spans="1:10" x14ac:dyDescent="0.15">
      <c r="A69" s="12" t="s">
        <v>34</v>
      </c>
      <c r="B69" s="5"/>
      <c r="C69" s="5"/>
      <c r="D69" s="5"/>
      <c r="E69" s="5"/>
      <c r="F69" s="6"/>
      <c r="G69" s="6"/>
      <c r="H69" s="6"/>
      <c r="I69" s="6"/>
      <c r="J69" s="2"/>
    </row>
    <row r="70" spans="1:10" x14ac:dyDescent="0.15">
      <c r="A70" s="20" t="s">
        <v>44</v>
      </c>
      <c r="B70" s="21"/>
      <c r="C70" s="21"/>
      <c r="D70" s="21"/>
      <c r="E70" s="21"/>
      <c r="F70" s="5"/>
      <c r="G70" s="5"/>
      <c r="H70" s="5"/>
      <c r="I70" s="5"/>
      <c r="J70" s="2"/>
    </row>
    <row r="71" spans="1:10" x14ac:dyDescent="0.15">
      <c r="A71" s="5"/>
      <c r="B71" s="5"/>
      <c r="C71" s="5"/>
      <c r="D71" s="5"/>
      <c r="E71" s="5"/>
      <c r="F71" s="2"/>
      <c r="G71"/>
      <c r="H71" s="5"/>
      <c r="I71" s="5"/>
      <c r="J71" s="2"/>
    </row>
    <row r="72" spans="1:10" x14ac:dyDescent="0.15">
      <c r="B72" s="5"/>
      <c r="C72" s="5"/>
      <c r="D72" s="5"/>
      <c r="E72" s="5"/>
      <c r="F72" s="2"/>
      <c r="G72"/>
      <c r="H72" s="5"/>
      <c r="I72" s="5"/>
      <c r="J72" s="2"/>
    </row>
    <row r="73" spans="1:10" x14ac:dyDescent="0.15">
      <c r="A73" s="32" t="s">
        <v>73</v>
      </c>
      <c r="H73" s="6"/>
      <c r="I73" s="6"/>
      <c r="J73" s="2"/>
    </row>
    <row r="74" spans="1:10" ht="14" x14ac:dyDescent="0.15">
      <c r="A74" s="57" t="s">
        <v>83</v>
      </c>
      <c r="B74" s="58">
        <f>'Tráfico (1 ptos)'!B2</f>
        <v>0</v>
      </c>
      <c r="C74" s="4"/>
      <c r="D74" s="4"/>
      <c r="E74" s="4"/>
      <c r="F74" s="6"/>
      <c r="H74" s="6"/>
      <c r="I74" s="6"/>
      <c r="J74" s="2"/>
    </row>
    <row r="75" spans="1:10" x14ac:dyDescent="0.15">
      <c r="A75" s="59"/>
      <c r="B75" s="60" t="s">
        <v>37</v>
      </c>
      <c r="C75" s="60" t="s">
        <v>38</v>
      </c>
      <c r="D75" s="60" t="s">
        <v>42</v>
      </c>
      <c r="E75" s="60" t="s">
        <v>43</v>
      </c>
      <c r="F75" s="6"/>
      <c r="H75" s="6"/>
      <c r="I75" s="6"/>
      <c r="J75" s="2"/>
    </row>
    <row r="76" spans="1:10" x14ac:dyDescent="0.15">
      <c r="A76" s="61" t="s">
        <v>84</v>
      </c>
      <c r="B76" s="62"/>
      <c r="C76" s="62"/>
      <c r="D76" s="62"/>
      <c r="E76" s="62"/>
      <c r="F76" s="22"/>
    </row>
    <row r="77" spans="1:10" x14ac:dyDescent="0.15">
      <c r="A77" s="60"/>
      <c r="B77" s="60"/>
      <c r="C77" s="60"/>
      <c r="D77" s="60"/>
      <c r="E77" s="60"/>
      <c r="F77" s="6"/>
    </row>
    <row r="78" spans="1:10" x14ac:dyDescent="0.15">
      <c r="A78" s="61" t="s">
        <v>85</v>
      </c>
      <c r="B78" s="63"/>
      <c r="C78" s="63"/>
      <c r="D78" s="63"/>
      <c r="E78" s="63"/>
      <c r="F78" s="6"/>
    </row>
    <row r="79" spans="1:10" x14ac:dyDescent="0.15">
      <c r="A79" s="60"/>
      <c r="B79" s="60"/>
      <c r="C79" s="60"/>
      <c r="D79" s="60"/>
      <c r="E79" s="60"/>
      <c r="F79" s="6"/>
    </row>
    <row r="80" spans="1:10" x14ac:dyDescent="0.15">
      <c r="A80" s="60"/>
      <c r="B80" s="60"/>
      <c r="C80" s="60"/>
      <c r="D80" s="60"/>
      <c r="E80" s="43"/>
      <c r="F80" s="6"/>
    </row>
    <row r="81" spans="1:9" x14ac:dyDescent="0.15">
      <c r="A81" s="60"/>
      <c r="B81" s="60"/>
      <c r="C81" s="60"/>
      <c r="D81" s="60"/>
      <c r="E81" s="60"/>
      <c r="F81" s="6"/>
      <c r="H81" s="6"/>
      <c r="I81" s="6"/>
    </row>
    <row r="82" spans="1:9" x14ac:dyDescent="0.15">
      <c r="A82" s="41" t="s">
        <v>35</v>
      </c>
      <c r="B82" s="41"/>
      <c r="C82" s="41"/>
      <c r="D82" s="41"/>
      <c r="E82" s="41"/>
      <c r="F82" s="6"/>
      <c r="H82" s="6"/>
      <c r="I82" s="6"/>
    </row>
    <row r="83" spans="1:9" x14ac:dyDescent="0.15">
      <c r="A83" s="61" t="s">
        <v>54</v>
      </c>
      <c r="B83" s="61"/>
      <c r="C83" s="61"/>
      <c r="D83" s="61"/>
      <c r="E83" s="61"/>
      <c r="F83" s="22"/>
    </row>
    <row r="84" spans="1:9" x14ac:dyDescent="0.15">
      <c r="A84" s="41" t="s">
        <v>86</v>
      </c>
      <c r="B84" s="41"/>
      <c r="C84" s="49"/>
      <c r="D84" s="49"/>
      <c r="E84" s="49"/>
      <c r="F84" s="6"/>
    </row>
    <row r="85" spans="1:9" x14ac:dyDescent="0.15">
      <c r="A85" s="85" t="s">
        <v>97</v>
      </c>
      <c r="B85" s="86"/>
      <c r="C85" s="86"/>
      <c r="D85" s="86"/>
      <c r="E85" s="86"/>
      <c r="F85" s="6"/>
    </row>
    <row r="86" spans="1:9" x14ac:dyDescent="0.15">
      <c r="A86" s="41" t="s">
        <v>98</v>
      </c>
      <c r="B86" s="41"/>
      <c r="C86"/>
      <c r="D86"/>
      <c r="E86"/>
      <c r="F86" s="6"/>
    </row>
    <row r="87" spans="1:9" x14ac:dyDescent="0.15">
      <c r="F87" s="6"/>
    </row>
  </sheetData>
  <mergeCells count="48">
    <mergeCell ref="C2:D2"/>
    <mergeCell ref="E2:F2"/>
    <mergeCell ref="G2:H2"/>
    <mergeCell ref="H32:I32"/>
    <mergeCell ref="I2:J2"/>
    <mergeCell ref="H58:I58"/>
    <mergeCell ref="B58:C58"/>
    <mergeCell ref="D58:E58"/>
    <mergeCell ref="F58:G58"/>
    <mergeCell ref="B32:C32"/>
    <mergeCell ref="D32:E32"/>
    <mergeCell ref="F32:G32"/>
    <mergeCell ref="B55:C55"/>
    <mergeCell ref="D55:E55"/>
    <mergeCell ref="F55:G55"/>
    <mergeCell ref="H55:I55"/>
    <mergeCell ref="B57:C57"/>
    <mergeCell ref="D57:E57"/>
    <mergeCell ref="F57:G57"/>
    <mergeCell ref="H57:I57"/>
    <mergeCell ref="B45:C45"/>
    <mergeCell ref="D45:E45"/>
    <mergeCell ref="F45:G45"/>
    <mergeCell ref="H45:I45"/>
    <mergeCell ref="B46:C46"/>
    <mergeCell ref="D46:E46"/>
    <mergeCell ref="F46:G46"/>
    <mergeCell ref="H46:I46"/>
    <mergeCell ref="B47:C47"/>
    <mergeCell ref="D47:E47"/>
    <mergeCell ref="F47:G47"/>
    <mergeCell ref="H47:I47"/>
    <mergeCell ref="B48:C48"/>
    <mergeCell ref="D48:E48"/>
    <mergeCell ref="F48:G48"/>
    <mergeCell ref="H48:I48"/>
    <mergeCell ref="B51:C51"/>
    <mergeCell ref="D51:E51"/>
    <mergeCell ref="F51:G51"/>
    <mergeCell ref="H51:I51"/>
    <mergeCell ref="B49:C49"/>
    <mergeCell ref="D49:E49"/>
    <mergeCell ref="F49:G49"/>
    <mergeCell ref="H49:I49"/>
    <mergeCell ref="B50:C50"/>
    <mergeCell ref="D50:E50"/>
    <mergeCell ref="F50:G50"/>
    <mergeCell ref="H50:I50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I36"/>
  <sheetViews>
    <sheetView workbookViewId="0">
      <selection activeCell="A33" sqref="A33:A35"/>
    </sheetView>
  </sheetViews>
  <sheetFormatPr baseColWidth="10" defaultRowHeight="13" x14ac:dyDescent="0.15"/>
  <cols>
    <col min="1" max="1" width="27.6640625" bestFit="1" customWidth="1"/>
    <col min="2" max="2" width="19.83203125" customWidth="1"/>
    <col min="3" max="3" width="13" customWidth="1"/>
    <col min="4" max="4" width="12.1640625" bestFit="1" customWidth="1"/>
    <col min="6" max="7" width="12.1640625" bestFit="1" customWidth="1"/>
    <col min="8" max="8" width="16.5" bestFit="1" customWidth="1"/>
    <col min="9" max="9" width="12.1640625" bestFit="1" customWidth="1"/>
  </cols>
  <sheetData>
    <row r="3" spans="1:9" x14ac:dyDescent="0.15">
      <c r="A3" s="64" t="s">
        <v>50</v>
      </c>
      <c r="B3" s="65"/>
      <c r="C3" s="65"/>
      <c r="D3" s="65"/>
      <c r="E3" s="65"/>
      <c r="F3" s="65"/>
      <c r="G3" s="65"/>
      <c r="H3" s="65"/>
      <c r="I3" s="65"/>
    </row>
    <row r="4" spans="1:9" x14ac:dyDescent="0.15">
      <c r="A4" s="43"/>
      <c r="B4" s="98" t="s">
        <v>37</v>
      </c>
      <c r="C4" s="98"/>
      <c r="D4" s="98" t="s">
        <v>38</v>
      </c>
      <c r="E4" s="98"/>
      <c r="F4" s="98" t="s">
        <v>40</v>
      </c>
      <c r="G4" s="98"/>
      <c r="H4" s="98" t="s">
        <v>55</v>
      </c>
      <c r="I4" s="98"/>
    </row>
    <row r="5" spans="1:9" x14ac:dyDescent="0.15">
      <c r="A5" s="43" t="s">
        <v>74</v>
      </c>
      <c r="B5" s="43">
        <f>'GSM (2,6 ptos )'!B69</f>
        <v>0</v>
      </c>
      <c r="C5" s="43"/>
      <c r="D5" s="43">
        <f>'GSM (2,6 ptos )'!C69</f>
        <v>0</v>
      </c>
      <c r="E5" s="43"/>
      <c r="F5" s="43">
        <f>'GSM (2,6 ptos )'!D69</f>
        <v>0</v>
      </c>
      <c r="G5" s="43"/>
      <c r="H5" s="43">
        <f>'GSM (2,6 ptos )'!E69</f>
        <v>0</v>
      </c>
      <c r="I5" s="43"/>
    </row>
    <row r="6" spans="1:9" x14ac:dyDescent="0.15">
      <c r="A6" s="43"/>
      <c r="B6" s="48" t="s">
        <v>57</v>
      </c>
      <c r="C6" s="48" t="s">
        <v>58</v>
      </c>
      <c r="D6" s="48" t="s">
        <v>57</v>
      </c>
      <c r="E6" s="48" t="s">
        <v>58</v>
      </c>
      <c r="F6" s="48" t="s">
        <v>57</v>
      </c>
      <c r="G6" s="48" t="s">
        <v>58</v>
      </c>
      <c r="H6" s="48" t="s">
        <v>57</v>
      </c>
      <c r="I6" s="48" t="s">
        <v>58</v>
      </c>
    </row>
    <row r="7" spans="1:9" x14ac:dyDescent="0.15">
      <c r="A7" s="43"/>
      <c r="B7" s="43"/>
      <c r="C7" s="43"/>
      <c r="D7" s="43"/>
      <c r="E7" s="43"/>
      <c r="F7" s="43"/>
      <c r="G7" s="43"/>
      <c r="H7" s="43"/>
      <c r="I7" s="43"/>
    </row>
    <row r="8" spans="1:9" x14ac:dyDescent="0.15">
      <c r="A8" s="43"/>
      <c r="B8" s="43"/>
      <c r="C8" s="43"/>
      <c r="D8" s="43"/>
      <c r="E8" s="43"/>
      <c r="F8" s="43"/>
      <c r="G8" s="43"/>
      <c r="H8" s="43"/>
      <c r="I8" s="43"/>
    </row>
    <row r="9" spans="1:9" x14ac:dyDescent="0.15">
      <c r="A9" s="43"/>
      <c r="B9" s="43"/>
      <c r="C9" s="43"/>
      <c r="D9" s="43"/>
      <c r="E9" s="43"/>
      <c r="F9" s="43"/>
      <c r="G9" s="43"/>
      <c r="H9" s="43"/>
      <c r="I9" s="43"/>
    </row>
    <row r="10" spans="1:9" x14ac:dyDescent="0.15">
      <c r="A10" s="43"/>
      <c r="B10" s="43"/>
      <c r="C10" s="43"/>
      <c r="D10" s="43"/>
      <c r="E10" s="43"/>
      <c r="F10" s="43"/>
      <c r="G10" s="43"/>
      <c r="H10" s="43"/>
      <c r="I10" s="43"/>
    </row>
    <row r="11" spans="1:9" x14ac:dyDescent="0.15">
      <c r="A11" s="41" t="s">
        <v>70</v>
      </c>
      <c r="B11" s="42"/>
      <c r="C11" s="42"/>
      <c r="D11" s="42"/>
      <c r="E11" s="42"/>
      <c r="F11" s="42"/>
      <c r="G11" s="42"/>
      <c r="H11" s="42"/>
      <c r="I11" s="42"/>
    </row>
    <row r="12" spans="1:9" x14ac:dyDescent="0.15">
      <c r="A12" s="41" t="s">
        <v>69</v>
      </c>
      <c r="B12" s="42"/>
      <c r="C12" s="43"/>
      <c r="D12" s="42"/>
      <c r="E12" s="43"/>
      <c r="F12" s="42"/>
      <c r="G12" s="43"/>
      <c r="H12" s="42"/>
      <c r="I12" s="43"/>
    </row>
    <row r="13" spans="1:9" x14ac:dyDescent="0.15">
      <c r="A13" s="41" t="s">
        <v>71</v>
      </c>
      <c r="B13" s="42"/>
      <c r="C13" s="43"/>
      <c r="D13" s="42"/>
      <c r="E13" s="43"/>
      <c r="F13" s="42"/>
      <c r="G13" s="43"/>
      <c r="H13" s="42"/>
      <c r="I13" s="43"/>
    </row>
    <row r="14" spans="1:9" x14ac:dyDescent="0.15">
      <c r="A14" s="43"/>
      <c r="B14" s="43"/>
      <c r="C14" s="43"/>
      <c r="D14" s="43"/>
      <c r="E14" s="43"/>
      <c r="F14" s="43"/>
      <c r="G14" s="43"/>
      <c r="H14" s="43"/>
      <c r="I14" s="43"/>
    </row>
    <row r="15" spans="1:9" x14ac:dyDescent="0.15">
      <c r="A15" s="43"/>
      <c r="B15" s="43"/>
      <c r="C15" s="43"/>
      <c r="D15" s="43"/>
      <c r="E15" s="43"/>
      <c r="F15" s="43"/>
      <c r="G15" s="43"/>
      <c r="H15" s="43"/>
      <c r="I15" s="43"/>
    </row>
    <row r="16" spans="1:9" x14ac:dyDescent="0.15">
      <c r="A16" s="43"/>
      <c r="B16" s="43"/>
      <c r="C16" s="43"/>
      <c r="D16" s="43"/>
      <c r="E16" s="43"/>
      <c r="F16" s="43"/>
      <c r="G16" s="43"/>
      <c r="H16" s="43"/>
      <c r="I16" s="43"/>
    </row>
    <row r="17" spans="1:9" x14ac:dyDescent="0.15">
      <c r="A17" s="41" t="s">
        <v>76</v>
      </c>
      <c r="B17" s="66"/>
    </row>
    <row r="20" spans="1:9" x14ac:dyDescent="0.15">
      <c r="A20" s="64" t="s">
        <v>56</v>
      </c>
      <c r="B20" s="65"/>
      <c r="C20" s="65"/>
      <c r="D20" s="65"/>
      <c r="E20" s="65"/>
      <c r="F20" s="65"/>
      <c r="G20" s="65"/>
      <c r="H20" s="65"/>
      <c r="I20" s="65"/>
    </row>
    <row r="21" spans="1:9" x14ac:dyDescent="0.15">
      <c r="A21" s="43"/>
      <c r="B21" s="98" t="s">
        <v>37</v>
      </c>
      <c r="C21" s="98"/>
      <c r="D21" s="98" t="s">
        <v>38</v>
      </c>
      <c r="E21" s="98"/>
      <c r="F21" s="98" t="s">
        <v>40</v>
      </c>
      <c r="G21" s="98"/>
      <c r="H21" s="98" t="s">
        <v>55</v>
      </c>
      <c r="I21" s="98"/>
    </row>
    <row r="22" spans="1:9" x14ac:dyDescent="0.15">
      <c r="A22" s="43" t="s">
        <v>75</v>
      </c>
      <c r="B22" s="43">
        <f>'UMTS (3, ptos)'!B66</f>
        <v>0</v>
      </c>
      <c r="C22" s="43"/>
      <c r="D22" s="43">
        <f>'UMTS (3, ptos)'!C66</f>
        <v>0</v>
      </c>
      <c r="E22" s="43"/>
      <c r="F22" s="43">
        <f>'UMTS (3, ptos)'!D66</f>
        <v>0</v>
      </c>
      <c r="G22" s="43"/>
      <c r="H22" s="43">
        <f>'UMTS (3, ptos)'!E66</f>
        <v>0</v>
      </c>
      <c r="I22" s="43"/>
    </row>
    <row r="23" spans="1:9" x14ac:dyDescent="0.15">
      <c r="A23" s="43"/>
      <c r="B23" s="43" t="s">
        <v>57</v>
      </c>
      <c r="C23" s="43" t="s">
        <v>58</v>
      </c>
      <c r="D23" s="43" t="s">
        <v>57</v>
      </c>
      <c r="E23" s="43" t="s">
        <v>58</v>
      </c>
      <c r="F23" s="43" t="s">
        <v>57</v>
      </c>
      <c r="G23" s="43" t="s">
        <v>58</v>
      </c>
      <c r="H23" s="43" t="s">
        <v>57</v>
      </c>
      <c r="I23" s="43" t="s">
        <v>58</v>
      </c>
    </row>
    <row r="24" spans="1:9" x14ac:dyDescent="0.15">
      <c r="A24" s="43"/>
      <c r="B24" s="43"/>
      <c r="C24" s="43"/>
      <c r="D24" s="43"/>
      <c r="E24" s="43"/>
      <c r="F24" s="43"/>
      <c r="G24" s="43"/>
      <c r="H24" s="43"/>
      <c r="I24" s="43"/>
    </row>
    <row r="25" spans="1:9" x14ac:dyDescent="0.15">
      <c r="A25" s="43"/>
      <c r="B25" s="43"/>
      <c r="C25" s="43"/>
      <c r="D25" s="43"/>
      <c r="E25" s="43"/>
      <c r="F25" s="43"/>
      <c r="G25" s="43"/>
      <c r="H25" s="43"/>
      <c r="I25" s="43"/>
    </row>
    <row r="26" spans="1:9" x14ac:dyDescent="0.15">
      <c r="A26" s="43"/>
      <c r="B26" s="43"/>
      <c r="C26" s="43"/>
      <c r="D26" s="43"/>
      <c r="E26" s="43"/>
      <c r="F26" s="43"/>
      <c r="G26" s="43"/>
      <c r="H26" s="43"/>
      <c r="I26" s="43"/>
    </row>
    <row r="27" spans="1:9" x14ac:dyDescent="0.15">
      <c r="A27" s="43"/>
      <c r="B27" s="43"/>
      <c r="C27" s="43"/>
      <c r="D27" s="43"/>
      <c r="E27" s="43"/>
      <c r="F27" s="43"/>
      <c r="G27" s="43"/>
      <c r="H27" s="43"/>
      <c r="I27" s="43"/>
    </row>
    <row r="28" spans="1:9" x14ac:dyDescent="0.15">
      <c r="A28" s="43"/>
      <c r="B28" s="43"/>
      <c r="C28" s="43"/>
      <c r="D28" s="43"/>
      <c r="E28" s="43"/>
      <c r="F28" s="43"/>
      <c r="G28" s="43"/>
      <c r="H28" s="43"/>
      <c r="I28" s="43"/>
    </row>
    <row r="29" spans="1:9" x14ac:dyDescent="0.15">
      <c r="A29" s="43"/>
      <c r="B29" s="43"/>
      <c r="C29" s="43"/>
      <c r="D29" s="43"/>
      <c r="E29" s="43"/>
      <c r="F29" s="43"/>
      <c r="G29" s="43"/>
      <c r="H29" s="43"/>
      <c r="I29" s="43"/>
    </row>
    <row r="30" spans="1:9" x14ac:dyDescent="0.15">
      <c r="A30" s="42" t="s">
        <v>70</v>
      </c>
      <c r="B30" s="42"/>
      <c r="C30" s="42"/>
      <c r="D30" s="42"/>
      <c r="E30" s="42"/>
      <c r="F30" s="42"/>
      <c r="G30" s="42"/>
      <c r="H30" s="42"/>
      <c r="I30" s="42"/>
    </row>
    <row r="31" spans="1:9" x14ac:dyDescent="0.15">
      <c r="A31" s="42" t="s">
        <v>77</v>
      </c>
      <c r="B31" s="42"/>
      <c r="C31" s="43"/>
      <c r="D31" s="42"/>
      <c r="E31" s="43"/>
      <c r="F31" s="42"/>
      <c r="G31" s="43"/>
      <c r="H31" s="42"/>
      <c r="I31" s="43"/>
    </row>
    <row r="32" spans="1:9" x14ac:dyDescent="0.15">
      <c r="A32" s="42" t="s">
        <v>71</v>
      </c>
      <c r="B32" s="42"/>
      <c r="C32" s="43"/>
      <c r="D32" s="42"/>
      <c r="E32" s="43"/>
      <c r="F32" s="42"/>
      <c r="G32" s="43"/>
      <c r="H32" s="42"/>
      <c r="I32" s="43"/>
    </row>
    <row r="33" spans="1:9" x14ac:dyDescent="0.15">
      <c r="A33" s="43"/>
      <c r="B33" s="43"/>
      <c r="C33" s="43"/>
      <c r="D33" s="43"/>
      <c r="E33" s="43"/>
      <c r="F33" s="43"/>
      <c r="G33" s="43"/>
      <c r="H33" s="43"/>
      <c r="I33" s="43"/>
    </row>
    <row r="34" spans="1:9" x14ac:dyDescent="0.15">
      <c r="A34" s="43"/>
      <c r="B34" s="43"/>
      <c r="D34" s="43"/>
      <c r="F34" s="43"/>
      <c r="G34" s="43"/>
      <c r="H34" s="43"/>
      <c r="I34" s="43"/>
    </row>
    <row r="35" spans="1:9" x14ac:dyDescent="0.15">
      <c r="A35" s="43"/>
      <c r="B35" s="43"/>
      <c r="C35" s="43"/>
      <c r="D35" s="43"/>
      <c r="E35" s="43"/>
      <c r="F35" s="43"/>
      <c r="G35" s="43"/>
      <c r="H35" s="43"/>
      <c r="I35" s="43"/>
    </row>
    <row r="36" spans="1:9" x14ac:dyDescent="0.15">
      <c r="A36" s="41" t="s">
        <v>76</v>
      </c>
      <c r="B36" s="41"/>
    </row>
  </sheetData>
  <mergeCells count="8">
    <mergeCell ref="F21:G21"/>
    <mergeCell ref="H21:I21"/>
    <mergeCell ref="B4:C4"/>
    <mergeCell ref="D4:E4"/>
    <mergeCell ref="F4:G4"/>
    <mergeCell ref="H4:I4"/>
    <mergeCell ref="B21:C21"/>
    <mergeCell ref="D21:E21"/>
  </mergeCells>
  <pageMargins left="0.7" right="0.7" top="0.75" bottom="0.75" header="0.3" footer="0.3"/>
  <pageSetup paperSize="9" scale="8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1"/>
  <sheetViews>
    <sheetView workbookViewId="0">
      <selection activeCell="E20" sqref="E20"/>
    </sheetView>
  </sheetViews>
  <sheetFormatPr baseColWidth="10" defaultRowHeight="13" x14ac:dyDescent="0.15"/>
  <cols>
    <col min="1" max="1" width="38.83203125" bestFit="1" customWidth="1"/>
    <col min="2" max="2" width="14" bestFit="1" customWidth="1"/>
    <col min="3" max="3" width="27.1640625" bestFit="1" customWidth="1"/>
    <col min="4" max="4" width="13" bestFit="1" customWidth="1"/>
    <col min="5" max="5" width="30.33203125" bestFit="1" customWidth="1"/>
    <col min="6" max="6" width="16.33203125" customWidth="1"/>
    <col min="7" max="7" width="16.5" customWidth="1"/>
  </cols>
  <sheetData>
    <row r="2" spans="1:9" x14ac:dyDescent="0.15">
      <c r="A2" s="53" t="s">
        <v>78</v>
      </c>
      <c r="B2" s="43"/>
    </row>
    <row r="3" spans="1:9" x14ac:dyDescent="0.15">
      <c r="A3" s="43"/>
      <c r="B3" s="43"/>
    </row>
    <row r="4" spans="1:9" x14ac:dyDescent="0.15">
      <c r="A4" s="43"/>
      <c r="B4" s="43"/>
    </row>
    <row r="5" spans="1:9" x14ac:dyDescent="0.15">
      <c r="A5" s="43"/>
      <c r="B5" s="43"/>
    </row>
    <row r="6" spans="1:9" x14ac:dyDescent="0.15">
      <c r="A6" s="43"/>
      <c r="B6" s="43"/>
    </row>
    <row r="7" spans="1:9" x14ac:dyDescent="0.15">
      <c r="A7" s="43"/>
      <c r="B7" s="43"/>
    </row>
    <row r="8" spans="1:9" x14ac:dyDescent="0.15">
      <c r="A8" s="43"/>
      <c r="B8" s="43"/>
    </row>
    <row r="9" spans="1:9" x14ac:dyDescent="0.15">
      <c r="A9" s="43"/>
      <c r="B9" s="43"/>
    </row>
    <row r="10" spans="1:9" x14ac:dyDescent="0.15">
      <c r="A10" s="41" t="s">
        <v>66</v>
      </c>
      <c r="B10" s="41"/>
    </row>
    <row r="12" spans="1:9" x14ac:dyDescent="0.15">
      <c r="A12" s="43"/>
      <c r="B12" s="98" t="s">
        <v>37</v>
      </c>
      <c r="C12" s="98"/>
      <c r="D12" s="98" t="s">
        <v>38</v>
      </c>
      <c r="E12" s="98"/>
      <c r="F12" s="98" t="s">
        <v>42</v>
      </c>
      <c r="G12" s="98"/>
      <c r="H12" s="94" t="s">
        <v>60</v>
      </c>
      <c r="I12" s="99"/>
    </row>
    <row r="13" spans="1:9" x14ac:dyDescent="0.15">
      <c r="A13" s="43"/>
      <c r="B13" s="48" t="s">
        <v>57</v>
      </c>
      <c r="C13" s="48" t="s">
        <v>58</v>
      </c>
      <c r="D13" s="48" t="s">
        <v>57</v>
      </c>
      <c r="E13" s="48" t="s">
        <v>58</v>
      </c>
      <c r="F13" s="48" t="s">
        <v>57</v>
      </c>
      <c r="G13" s="48" t="s">
        <v>58</v>
      </c>
      <c r="H13" s="48"/>
      <c r="I13" s="68"/>
    </row>
    <row r="14" spans="1:9" x14ac:dyDescent="0.15">
      <c r="A14" s="37" t="s">
        <v>59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15">
      <c r="A15" s="41" t="s">
        <v>61</v>
      </c>
      <c r="B15" s="41"/>
      <c r="C15" s="67"/>
      <c r="D15" s="43"/>
      <c r="E15" s="43"/>
      <c r="F15" s="43"/>
      <c r="G15" s="43"/>
      <c r="H15" s="43"/>
      <c r="I15" s="68"/>
    </row>
    <row r="16" spans="1:9" x14ac:dyDescent="0.15">
      <c r="A16" s="37" t="s">
        <v>62</v>
      </c>
      <c r="B16" s="37"/>
      <c r="C16" s="37"/>
      <c r="D16" s="37"/>
      <c r="E16" s="37"/>
      <c r="F16" s="37"/>
      <c r="G16" s="37"/>
      <c r="H16" s="37"/>
      <c r="I16" s="37"/>
    </row>
    <row r="17" spans="1:2" x14ac:dyDescent="0.15">
      <c r="A17" s="43"/>
      <c r="B17" s="43"/>
    </row>
    <row r="18" spans="1:2" x14ac:dyDescent="0.15">
      <c r="A18" s="41" t="s">
        <v>63</v>
      </c>
      <c r="B18" s="41"/>
    </row>
    <row r="19" spans="1:2" x14ac:dyDescent="0.15">
      <c r="A19" s="43"/>
      <c r="B19" s="43"/>
    </row>
    <row r="20" spans="1:2" x14ac:dyDescent="0.15">
      <c r="A20" s="43"/>
      <c r="B20" s="43"/>
    </row>
    <row r="21" spans="1:2" x14ac:dyDescent="0.15">
      <c r="A21" s="41" t="s">
        <v>65</v>
      </c>
      <c r="B21" s="41"/>
    </row>
  </sheetData>
  <mergeCells count="4">
    <mergeCell ref="B12:C12"/>
    <mergeCell ref="D12:E12"/>
    <mergeCell ref="F12:G12"/>
    <mergeCell ref="H12:I12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605-C98B-7E45-91DE-09EE1C0D8BB1}">
  <dimension ref="A2:I41"/>
  <sheetViews>
    <sheetView tabSelected="1" zoomScale="80" zoomScaleNormal="80" workbookViewId="0">
      <selection activeCell="F45" sqref="F45"/>
    </sheetView>
  </sheetViews>
  <sheetFormatPr baseColWidth="10" defaultRowHeight="13" x14ac:dyDescent="0.15"/>
  <cols>
    <col min="1" max="1" width="45" bestFit="1" customWidth="1"/>
    <col min="2" max="2" width="14" bestFit="1" customWidth="1"/>
    <col min="3" max="3" width="27.1640625" bestFit="1" customWidth="1"/>
    <col min="4" max="4" width="13" bestFit="1" customWidth="1"/>
    <col min="5" max="5" width="30.33203125" bestFit="1" customWidth="1"/>
    <col min="6" max="6" width="16.33203125" customWidth="1"/>
    <col min="7" max="7" width="16.5" customWidth="1"/>
    <col min="10" max="10" width="20.33203125" customWidth="1"/>
  </cols>
  <sheetData>
    <row r="2" spans="1:9" x14ac:dyDescent="0.15">
      <c r="A2" s="53" t="s">
        <v>110</v>
      </c>
      <c r="B2" s="43"/>
    </row>
    <row r="3" spans="1:9" x14ac:dyDescent="0.15">
      <c r="A3" s="77"/>
      <c r="B3" s="43"/>
    </row>
    <row r="4" spans="1:9" x14ac:dyDescent="0.15">
      <c r="A4" s="43"/>
      <c r="B4" s="43"/>
    </row>
    <row r="5" spans="1:9" x14ac:dyDescent="0.15">
      <c r="A5" s="43"/>
      <c r="B5" s="43"/>
    </row>
    <row r="6" spans="1:9" x14ac:dyDescent="0.15">
      <c r="A6" s="43"/>
      <c r="B6" s="43"/>
    </row>
    <row r="7" spans="1:9" x14ac:dyDescent="0.15">
      <c r="A7" s="43"/>
      <c r="B7" s="43"/>
    </row>
    <row r="8" spans="1:9" x14ac:dyDescent="0.15">
      <c r="A8" s="43"/>
      <c r="B8" s="43"/>
    </row>
    <row r="9" spans="1:9" x14ac:dyDescent="0.15">
      <c r="A9" s="43"/>
      <c r="B9" s="43"/>
    </row>
    <row r="10" spans="1:9" x14ac:dyDescent="0.15">
      <c r="A10" s="41" t="s">
        <v>66</v>
      </c>
      <c r="B10" s="41">
        <f>B9*1.125</f>
        <v>0</v>
      </c>
    </row>
    <row r="12" spans="1:9" x14ac:dyDescent="0.15">
      <c r="A12" s="43"/>
      <c r="B12" s="98" t="s">
        <v>37</v>
      </c>
      <c r="C12" s="98"/>
      <c r="D12" s="98" t="s">
        <v>38</v>
      </c>
      <c r="E12" s="98"/>
      <c r="F12" s="98" t="s">
        <v>42</v>
      </c>
      <c r="G12" s="98"/>
      <c r="H12" s="94" t="s">
        <v>60</v>
      </c>
      <c r="I12" s="99"/>
    </row>
    <row r="13" spans="1:9" x14ac:dyDescent="0.15">
      <c r="A13" s="43"/>
      <c r="B13" s="48" t="s">
        <v>57</v>
      </c>
      <c r="C13" s="48" t="s">
        <v>58</v>
      </c>
      <c r="D13" s="48" t="s">
        <v>57</v>
      </c>
      <c r="E13" s="48" t="s">
        <v>58</v>
      </c>
      <c r="F13" s="48" t="s">
        <v>57</v>
      </c>
      <c r="G13" s="48" t="s">
        <v>58</v>
      </c>
      <c r="H13" s="48"/>
      <c r="I13" s="68"/>
    </row>
    <row r="14" spans="1:9" x14ac:dyDescent="0.15">
      <c r="A14" s="37" t="s">
        <v>59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15">
      <c r="A15" s="41" t="s">
        <v>61</v>
      </c>
      <c r="B15" s="41"/>
      <c r="C15" s="67"/>
      <c r="D15" s="43"/>
      <c r="E15" s="43"/>
      <c r="F15" s="43"/>
      <c r="G15" s="43"/>
      <c r="H15" s="43"/>
      <c r="I15" s="68"/>
    </row>
    <row r="16" spans="1:9" x14ac:dyDescent="0.15">
      <c r="A16" s="37" t="s">
        <v>62</v>
      </c>
      <c r="B16" s="37"/>
      <c r="C16" s="37"/>
      <c r="D16" s="37"/>
      <c r="E16" s="37"/>
      <c r="F16" s="37"/>
      <c r="G16" s="37"/>
      <c r="H16" s="37"/>
      <c r="I16" s="37"/>
    </row>
    <row r="18" spans="1:5" x14ac:dyDescent="0.15">
      <c r="A18" s="41" t="s">
        <v>63</v>
      </c>
      <c r="B18" s="41"/>
    </row>
    <row r="19" spans="1:5" x14ac:dyDescent="0.15">
      <c r="A19" s="43" t="s">
        <v>64</v>
      </c>
      <c r="B19" s="43"/>
    </row>
    <row r="20" spans="1:5" x14ac:dyDescent="0.15">
      <c r="A20" s="43"/>
      <c r="B20" s="43"/>
    </row>
    <row r="21" spans="1:5" x14ac:dyDescent="0.15">
      <c r="A21" s="41" t="s">
        <v>65</v>
      </c>
      <c r="B21" s="41"/>
    </row>
    <row r="25" spans="1:5" x14ac:dyDescent="0.15">
      <c r="A25" s="41" t="s">
        <v>99</v>
      </c>
      <c r="B25" s="41"/>
    </row>
    <row r="26" spans="1:5" x14ac:dyDescent="0.15">
      <c r="A26" s="41" t="s">
        <v>100</v>
      </c>
      <c r="B26" s="41"/>
    </row>
    <row r="28" spans="1:5" x14ac:dyDescent="0.15">
      <c r="A28" s="87"/>
      <c r="B28" s="88" t="s">
        <v>37</v>
      </c>
      <c r="C28" s="88" t="s">
        <v>38</v>
      </c>
      <c r="D28" s="88" t="s">
        <v>40</v>
      </c>
      <c r="E28" s="88" t="s">
        <v>55</v>
      </c>
    </row>
    <row r="29" spans="1:5" x14ac:dyDescent="0.15">
      <c r="A29" s="34" t="s">
        <v>101</v>
      </c>
    </row>
    <row r="30" spans="1:5" x14ac:dyDescent="0.15">
      <c r="A30" s="34" t="s">
        <v>103</v>
      </c>
    </row>
    <row r="31" spans="1:5" x14ac:dyDescent="0.15">
      <c r="A31" s="70" t="s">
        <v>102</v>
      </c>
    </row>
    <row r="32" spans="1:5" x14ac:dyDescent="0.15">
      <c r="A32" s="41" t="s">
        <v>104</v>
      </c>
      <c r="B32" s="41"/>
    </row>
    <row r="35" spans="1:2" x14ac:dyDescent="0.15">
      <c r="A35" s="41" t="s">
        <v>105</v>
      </c>
      <c r="B35" s="41"/>
    </row>
    <row r="36" spans="1:2" x14ac:dyDescent="0.15">
      <c r="A36" s="41" t="s">
        <v>106</v>
      </c>
      <c r="B36" s="41"/>
    </row>
    <row r="37" spans="1:2" x14ac:dyDescent="0.15">
      <c r="A37" s="41" t="s">
        <v>107</v>
      </c>
      <c r="B37" s="41"/>
    </row>
    <row r="38" spans="1:2" x14ac:dyDescent="0.15">
      <c r="A38" s="41" t="s">
        <v>109</v>
      </c>
      <c r="B38" s="41"/>
    </row>
    <row r="41" spans="1:2" x14ac:dyDescent="0.15">
      <c r="A41" s="41" t="s">
        <v>108</v>
      </c>
      <c r="B41" s="41"/>
    </row>
  </sheetData>
  <mergeCells count="4">
    <mergeCell ref="B12:C12"/>
    <mergeCell ref="D12:E12"/>
    <mergeCell ref="F12:G12"/>
    <mergeCell ref="H12:I12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workbookViewId="0">
      <selection activeCell="A10" sqref="A10"/>
    </sheetView>
  </sheetViews>
  <sheetFormatPr baseColWidth="10" defaultRowHeight="13" x14ac:dyDescent="0.15"/>
  <sheetData>
    <row r="1" spans="1:2" x14ac:dyDescent="0.15">
      <c r="A1" s="25" t="s">
        <v>51</v>
      </c>
      <c r="B1" s="25" t="s">
        <v>52</v>
      </c>
    </row>
    <row r="2" spans="1:2" x14ac:dyDescent="0.15">
      <c r="A2" s="26">
        <v>1</v>
      </c>
      <c r="B2" s="27">
        <v>2.0408163E-2</v>
      </c>
    </row>
    <row r="3" spans="1:2" x14ac:dyDescent="0.15">
      <c r="A3" s="26">
        <v>2</v>
      </c>
      <c r="B3" s="27">
        <v>0.22346682000000001</v>
      </c>
    </row>
    <row r="4" spans="1:2" x14ac:dyDescent="0.15">
      <c r="A4" s="26">
        <v>3</v>
      </c>
      <c r="B4" s="27">
        <v>0.60220647999999999</v>
      </c>
    </row>
    <row r="5" spans="1:2" x14ac:dyDescent="0.15">
      <c r="A5" s="26">
        <v>4</v>
      </c>
      <c r="B5" s="28">
        <v>1.0922605000000001</v>
      </c>
    </row>
    <row r="6" spans="1:2" x14ac:dyDescent="0.15">
      <c r="A6" s="26">
        <v>5</v>
      </c>
      <c r="B6" s="28">
        <v>1.6571431000000001</v>
      </c>
    </row>
    <row r="7" spans="1:2" x14ac:dyDescent="0.15">
      <c r="A7" s="26">
        <v>6</v>
      </c>
      <c r="B7" s="28">
        <v>2.2758761000000001</v>
      </c>
    </row>
    <row r="8" spans="1:2" x14ac:dyDescent="0.15">
      <c r="A8" s="26">
        <v>7</v>
      </c>
      <c r="B8" s="28">
        <v>2.9354057</v>
      </c>
    </row>
    <row r="9" spans="1:2" x14ac:dyDescent="0.15">
      <c r="A9" s="26">
        <v>8</v>
      </c>
      <c r="B9" s="28">
        <v>3.6270505000000002</v>
      </c>
    </row>
    <row r="10" spans="1:2" x14ac:dyDescent="0.15">
      <c r="A10" s="26">
        <v>9</v>
      </c>
      <c r="B10" s="28">
        <v>4.3447291999999997</v>
      </c>
    </row>
    <row r="11" spans="1:2" x14ac:dyDescent="0.15">
      <c r="A11" s="26">
        <v>10</v>
      </c>
      <c r="B11" s="28">
        <v>5.0840046000000001</v>
      </c>
    </row>
    <row r="12" spans="1:2" x14ac:dyDescent="0.15">
      <c r="A12" s="26">
        <v>11</v>
      </c>
      <c r="B12" s="28">
        <v>5.8415311000000001</v>
      </c>
    </row>
    <row r="13" spans="1:2" x14ac:dyDescent="0.15">
      <c r="A13" s="26">
        <v>12</v>
      </c>
      <c r="B13" s="28">
        <v>6.6147182999999998</v>
      </c>
    </row>
    <row r="14" spans="1:2" x14ac:dyDescent="0.15">
      <c r="A14" s="26">
        <v>13</v>
      </c>
      <c r="B14" s="28">
        <v>7.4015154000000001</v>
      </c>
    </row>
    <row r="15" spans="1:2" x14ac:dyDescent="0.15">
      <c r="A15" s="26">
        <v>14</v>
      </c>
      <c r="B15" s="28">
        <v>8.2002682999999994</v>
      </c>
    </row>
    <row r="16" spans="1:2" x14ac:dyDescent="0.15">
      <c r="A16" s="26">
        <v>15</v>
      </c>
      <c r="B16" s="28">
        <v>9.0096215999999991</v>
      </c>
    </row>
    <row r="17" spans="1:2" x14ac:dyDescent="0.15">
      <c r="A17" s="26">
        <v>16</v>
      </c>
      <c r="B17" s="28">
        <v>9.8284491999999997</v>
      </c>
    </row>
    <row r="18" spans="1:2" x14ac:dyDescent="0.15">
      <c r="A18" s="26">
        <v>17</v>
      </c>
      <c r="B18" s="29">
        <v>10.655804</v>
      </c>
    </row>
    <row r="19" spans="1:2" x14ac:dyDescent="0.15">
      <c r="A19" s="26">
        <v>18</v>
      </c>
      <c r="B19" s="29">
        <v>11.490881999999999</v>
      </c>
    </row>
    <row r="20" spans="1:2" x14ac:dyDescent="0.15">
      <c r="A20" s="26">
        <v>19</v>
      </c>
      <c r="B20" s="29">
        <v>12.332992000000001</v>
      </c>
    </row>
    <row r="21" spans="1:2" x14ac:dyDescent="0.15">
      <c r="A21" s="26">
        <v>20</v>
      </c>
      <c r="B21" s="29">
        <v>13.181538</v>
      </c>
    </row>
    <row r="22" spans="1:2" x14ac:dyDescent="0.15">
      <c r="A22" s="26">
        <v>21</v>
      </c>
      <c r="B22" s="29">
        <v>14.035999</v>
      </c>
    </row>
    <row r="23" spans="1:2" x14ac:dyDescent="0.15">
      <c r="A23" s="26">
        <v>22</v>
      </c>
      <c r="B23" s="29">
        <v>14.895921</v>
      </c>
    </row>
    <row r="24" spans="1:2" x14ac:dyDescent="0.15">
      <c r="A24" s="26">
        <v>23</v>
      </c>
      <c r="B24" s="29">
        <v>15.760899</v>
      </c>
    </row>
    <row r="25" spans="1:2" x14ac:dyDescent="0.15">
      <c r="A25" s="26">
        <v>24</v>
      </c>
      <c r="B25" s="29">
        <v>16.630576000000001</v>
      </c>
    </row>
    <row r="26" spans="1:2" x14ac:dyDescent="0.15">
      <c r="A26" s="26">
        <v>25</v>
      </c>
      <c r="B26" s="29">
        <v>17.504635</v>
      </c>
    </row>
    <row r="27" spans="1:2" x14ac:dyDescent="0.15">
      <c r="A27" s="26">
        <v>26</v>
      </c>
      <c r="B27" s="29">
        <v>18.382788999999999</v>
      </c>
    </row>
    <row r="28" spans="1:2" x14ac:dyDescent="0.15">
      <c r="A28" s="26">
        <v>27</v>
      </c>
      <c r="B28" s="29">
        <v>19.264779999999998</v>
      </c>
    </row>
    <row r="29" spans="1:2" x14ac:dyDescent="0.15">
      <c r="A29" s="26">
        <v>28</v>
      </c>
      <c r="B29" s="29">
        <v>20.150378</v>
      </c>
    </row>
    <row r="30" spans="1:2" x14ac:dyDescent="0.15">
      <c r="A30" s="26">
        <v>29</v>
      </c>
      <c r="B30" s="29">
        <v>21.039370000000002</v>
      </c>
    </row>
    <row r="31" spans="1:2" x14ac:dyDescent="0.15">
      <c r="A31" s="26">
        <v>30</v>
      </c>
      <c r="B31" s="29">
        <v>21.931564999999999</v>
      </c>
    </row>
    <row r="32" spans="1:2" x14ac:dyDescent="0.15">
      <c r="A32" s="26">
        <v>31</v>
      </c>
      <c r="B32" s="29">
        <v>22.826789000000002</v>
      </c>
    </row>
    <row r="33" spans="1:2" x14ac:dyDescent="0.15">
      <c r="A33" s="26">
        <v>32</v>
      </c>
      <c r="B33" s="29">
        <v>23.724879000000001</v>
      </c>
    </row>
    <row r="34" spans="1:2" x14ac:dyDescent="0.15">
      <c r="A34" s="26">
        <v>33</v>
      </c>
      <c r="B34" s="29">
        <v>24.625689999999999</v>
      </c>
    </row>
    <row r="35" spans="1:2" x14ac:dyDescent="0.15">
      <c r="A35" s="26">
        <v>34</v>
      </c>
      <c r="B35" s="29">
        <v>25.529086</v>
      </c>
    </row>
    <row r="36" spans="1:2" x14ac:dyDescent="0.15">
      <c r="A36" s="26">
        <v>35</v>
      </c>
      <c r="B36" s="29">
        <v>26.434940999999998</v>
      </c>
    </row>
    <row r="37" spans="1:2" x14ac:dyDescent="0.15">
      <c r="A37" s="26">
        <v>36</v>
      </c>
      <c r="B37" s="29">
        <v>27.343139999999998</v>
      </c>
    </row>
    <row r="38" spans="1:2" x14ac:dyDescent="0.15">
      <c r="A38" s="26">
        <v>37</v>
      </c>
      <c r="B38" s="29">
        <v>28.253575999999999</v>
      </c>
    </row>
    <row r="39" spans="1:2" x14ac:dyDescent="0.15">
      <c r="A39" s="26">
        <v>38</v>
      </c>
      <c r="B39" s="29">
        <v>29.166146999999999</v>
      </c>
    </row>
    <row r="40" spans="1:2" x14ac:dyDescent="0.15">
      <c r="A40" s="26">
        <v>39</v>
      </c>
      <c r="B40" s="29">
        <v>30.080763000000001</v>
      </c>
    </row>
    <row r="41" spans="1:2" x14ac:dyDescent="0.15">
      <c r="A41" s="30">
        <v>40</v>
      </c>
      <c r="B41" s="31">
        <v>30.997335</v>
      </c>
    </row>
    <row r="42" spans="1:2" x14ac:dyDescent="0.15">
      <c r="A42" s="26">
        <v>41</v>
      </c>
      <c r="B42" s="29">
        <v>31.915783999999999</v>
      </c>
    </row>
    <row r="43" spans="1:2" x14ac:dyDescent="0.15">
      <c r="A43" s="26">
        <v>42</v>
      </c>
      <c r="B43" s="29">
        <v>32.836033</v>
      </c>
    </row>
    <row r="44" spans="1:2" x14ac:dyDescent="0.15">
      <c r="A44" s="26">
        <v>43</v>
      </c>
      <c r="B44" s="29">
        <v>33.758011000000003</v>
      </c>
    </row>
    <row r="45" spans="1:2" x14ac:dyDescent="0.15">
      <c r="A45" s="26">
        <v>44</v>
      </c>
      <c r="B45" s="29">
        <v>34.681651000000002</v>
      </c>
    </row>
    <row r="46" spans="1:2" x14ac:dyDescent="0.15">
      <c r="A46" s="26">
        <v>45</v>
      </c>
      <c r="B46" s="29">
        <v>35.606892000000002</v>
      </c>
    </row>
    <row r="47" spans="1:2" x14ac:dyDescent="0.15">
      <c r="A47" s="26">
        <v>46</v>
      </c>
      <c r="B47" s="29">
        <v>36.533673999999998</v>
      </c>
    </row>
    <row r="48" spans="1:2" x14ac:dyDescent="0.15">
      <c r="A48" s="26">
        <v>47</v>
      </c>
      <c r="B48" s="29">
        <v>37.461941000000003</v>
      </c>
    </row>
    <row r="49" spans="1:2" x14ac:dyDescent="0.15">
      <c r="A49" s="26">
        <v>48</v>
      </c>
      <c r="B49" s="29">
        <v>38.391641</v>
      </c>
    </row>
    <row r="50" spans="1:2" x14ac:dyDescent="0.15">
      <c r="A50" s="26">
        <v>49</v>
      </c>
      <c r="B50" s="29">
        <v>39.322724000000001</v>
      </c>
    </row>
    <row r="51" spans="1:2" x14ac:dyDescent="0.15">
      <c r="A51" s="26">
        <v>50</v>
      </c>
      <c r="B51" s="29">
        <v>40.255144000000001</v>
      </c>
    </row>
    <row r="52" spans="1:2" x14ac:dyDescent="0.15">
      <c r="A52" s="26">
        <v>51</v>
      </c>
      <c r="B52" s="29">
        <v>41.188854999999997</v>
      </c>
    </row>
    <row r="53" spans="1:2" x14ac:dyDescent="0.15">
      <c r="A53" s="26">
        <v>52</v>
      </c>
      <c r="B53" s="29">
        <v>42.123815999999998</v>
      </c>
    </row>
    <row r="54" spans="1:2" x14ac:dyDescent="0.15">
      <c r="A54" s="26">
        <v>53</v>
      </c>
      <c r="B54" s="29">
        <v>43.059986000000002</v>
      </c>
    </row>
    <row r="55" spans="1:2" x14ac:dyDescent="0.15">
      <c r="A55" s="26">
        <v>54</v>
      </c>
      <c r="B55" s="29">
        <v>43.997328000000003</v>
      </c>
    </row>
    <row r="56" spans="1:2" x14ac:dyDescent="0.15">
      <c r="A56" s="26">
        <v>55</v>
      </c>
      <c r="B56" s="29">
        <v>44.935805999999999</v>
      </c>
    </row>
    <row r="57" spans="1:2" x14ac:dyDescent="0.15">
      <c r="A57" s="26">
        <v>56</v>
      </c>
      <c r="B57" s="29">
        <v>45.875383999999997</v>
      </c>
    </row>
    <row r="58" spans="1:2" x14ac:dyDescent="0.15">
      <c r="A58" s="26">
        <v>57</v>
      </c>
      <c r="B58" s="29">
        <v>46.816029999999998</v>
      </c>
    </row>
    <row r="59" spans="1:2" x14ac:dyDescent="0.15">
      <c r="A59" s="26">
        <v>58</v>
      </c>
      <c r="B59" s="29">
        <v>47.757713000000003</v>
      </c>
    </row>
    <row r="60" spans="1:2" x14ac:dyDescent="0.15">
      <c r="A60" s="26">
        <v>59</v>
      </c>
      <c r="B60" s="29">
        <v>48.700403999999999</v>
      </c>
    </row>
    <row r="61" spans="1:2" x14ac:dyDescent="0.15">
      <c r="A61" s="26">
        <v>60</v>
      </c>
      <c r="B61" s="29">
        <v>49.644072000000001</v>
      </c>
    </row>
    <row r="62" spans="1:2" x14ac:dyDescent="0.15">
      <c r="A62" s="26">
        <v>61</v>
      </c>
      <c r="B62" s="29">
        <v>50.588692000000002</v>
      </c>
    </row>
    <row r="63" spans="1:2" x14ac:dyDescent="0.15">
      <c r="A63" s="26">
        <v>62</v>
      </c>
      <c r="B63" s="29">
        <v>51.534236999999997</v>
      </c>
    </row>
    <row r="64" spans="1:2" x14ac:dyDescent="0.15">
      <c r="A64" s="26">
        <v>63</v>
      </c>
      <c r="B64" s="29">
        <v>52.480682000000002</v>
      </c>
    </row>
    <row r="65" spans="1:2" x14ac:dyDescent="0.15">
      <c r="A65" s="26">
        <v>64</v>
      </c>
      <c r="B65" s="29">
        <v>53.428002999999997</v>
      </c>
    </row>
    <row r="66" spans="1:2" x14ac:dyDescent="0.15">
      <c r="A66" s="26">
        <v>65</v>
      </c>
      <c r="B66" s="29">
        <v>54.376176999999998</v>
      </c>
    </row>
    <row r="67" spans="1:2" x14ac:dyDescent="0.15">
      <c r="A67" s="26">
        <v>66</v>
      </c>
      <c r="B67" s="29">
        <v>55.325183000000003</v>
      </c>
    </row>
    <row r="68" spans="1:2" x14ac:dyDescent="0.15">
      <c r="A68" s="26">
        <v>67</v>
      </c>
      <c r="B68" s="29">
        <v>56.274999000000001</v>
      </c>
    </row>
    <row r="69" spans="1:2" x14ac:dyDescent="0.15">
      <c r="A69" s="26">
        <v>68</v>
      </c>
      <c r="B69" s="29">
        <v>57.225605000000002</v>
      </c>
    </row>
    <row r="70" spans="1:2" x14ac:dyDescent="0.15">
      <c r="A70" s="26">
        <v>69</v>
      </c>
      <c r="B70" s="29">
        <v>58.176980999999998</v>
      </c>
    </row>
    <row r="71" spans="1:2" x14ac:dyDescent="0.15">
      <c r="A71" s="26">
        <v>70</v>
      </c>
      <c r="B71" s="29">
        <v>59.129109</v>
      </c>
    </row>
    <row r="72" spans="1:2" x14ac:dyDescent="0.15">
      <c r="A72" s="26">
        <v>71</v>
      </c>
      <c r="B72" s="29">
        <v>60.081971000000003</v>
      </c>
    </row>
    <row r="73" spans="1:2" x14ac:dyDescent="0.15">
      <c r="A73" s="26">
        <v>72</v>
      </c>
      <c r="B73" s="29">
        <v>61.035549000000003</v>
      </c>
    </row>
    <row r="74" spans="1:2" x14ac:dyDescent="0.15">
      <c r="A74" s="26">
        <v>73</v>
      </c>
      <c r="B74" s="29">
        <v>61.989826000000001</v>
      </c>
    </row>
    <row r="75" spans="1:2" x14ac:dyDescent="0.15">
      <c r="A75" s="26">
        <v>74</v>
      </c>
      <c r="B75" s="29">
        <v>62.944788000000003</v>
      </c>
    </row>
    <row r="76" spans="1:2" x14ac:dyDescent="0.15">
      <c r="A76" s="26">
        <v>75</v>
      </c>
      <c r="B76" s="29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Tráfico (1 ptos)</vt:lpstr>
      <vt:lpstr>UMTS (3, ptos)</vt:lpstr>
      <vt:lpstr>GSM (2,6 ptos )</vt:lpstr>
      <vt:lpstr>Red de Agregacion (1,7 ptos)</vt:lpstr>
      <vt:lpstr>Coste con Inf 0,8 pts</vt:lpstr>
      <vt:lpstr>Cot. Sin Inf Val Oferta 0,9 pto</vt:lpstr>
      <vt:lpstr>Erlang</vt:lpstr>
      <vt:lpstr>'Coste con Inf 0,8 pts'!Área_de_impresión</vt:lpstr>
      <vt:lpstr>'Cot. Sin Inf Val Oferta 0,9 pto'!Área_de_impresión</vt:lpstr>
      <vt:lpstr>'Red de Agregacion (1,7 ptos)'!Área_de_impresión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Microsoft Office User</cp:lastModifiedBy>
  <cp:lastPrinted>2019-04-03T07:59:59Z</cp:lastPrinted>
  <dcterms:created xsi:type="dcterms:W3CDTF">2011-01-31T17:50:12Z</dcterms:created>
  <dcterms:modified xsi:type="dcterms:W3CDTF">2021-06-16T12:59:16Z</dcterms:modified>
</cp:coreProperties>
</file>