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xa\Desktop\Máster\Periodismo de datos 1\Actividades\Actividad fibal\"/>
    </mc:Choice>
  </mc:AlternateContent>
  <bookViews>
    <workbookView xWindow="0" yWindow="0" windowWidth="28800" windowHeight="12300" firstSheet="5" activeTab="7"/>
  </bookViews>
  <sheets>
    <sheet name="Defunciones últimos 5 años" sheetId="5" r:id="rId1"/>
    <sheet name="Suicidios últimos 5 años" sheetId="8" r:id="rId2"/>
    <sheet name="Población total últimos 5 años" sheetId="9" r:id="rId3"/>
    <sheet name="Población total por CCAA" sheetId="6" r:id="rId4"/>
    <sheet name="Población de H y M por CCAA" sheetId="7" r:id="rId5"/>
    <sheet name="Suicidio edad, sexo y CCAA 20 " sheetId="1" r:id="rId6"/>
    <sheet name="Suicidios por edades" sheetId="3" r:id="rId7"/>
    <sheet name="Cálculo de datos" sheetId="4" r:id="rId8"/>
  </sheets>
  <calcPr calcId="162913"/>
</workbook>
</file>

<file path=xl/calcChain.xml><?xml version="1.0" encoding="utf-8"?>
<calcChain xmlns="http://schemas.openxmlformats.org/spreadsheetml/2006/main">
  <c r="B24" i="4" l="1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3" i="4"/>
  <c r="H2" i="4"/>
  <c r="I2" i="4"/>
  <c r="I3" i="4"/>
  <c r="I21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E12" i="8" l="1"/>
  <c r="E11" i="8" s="1"/>
  <c r="E18" i="8"/>
  <c r="E19" i="8"/>
  <c r="E20" i="8"/>
  <c r="E21" i="8"/>
  <c r="E22" i="8"/>
  <c r="E17" i="8"/>
  <c r="E13" i="8"/>
  <c r="E14" i="8"/>
  <c r="E15" i="8"/>
  <c r="E16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3" i="8"/>
  <c r="D4" i="8"/>
  <c r="D5" i="8"/>
  <c r="D6" i="8"/>
  <c r="D7" i="8"/>
  <c r="D2" i="8"/>
  <c r="C3" i="3"/>
  <c r="E3" i="3" s="1"/>
  <c r="C4" i="3"/>
  <c r="C5" i="3"/>
  <c r="C6" i="3"/>
  <c r="E6" i="3" s="1"/>
  <c r="C7" i="3"/>
  <c r="C8" i="3"/>
  <c r="E8" i="3" s="1"/>
  <c r="C9" i="3"/>
  <c r="E9" i="3" s="1"/>
  <c r="C10" i="3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2" i="3"/>
  <c r="E2" i="3" s="1"/>
  <c r="A3" i="4"/>
  <c r="B3" i="4" s="1"/>
  <c r="A4" i="4"/>
  <c r="C4" i="4" s="1"/>
  <c r="A5" i="4"/>
  <c r="B5" i="4" s="1"/>
  <c r="A6" i="4"/>
  <c r="B6" i="4" s="1"/>
  <c r="A7" i="4"/>
  <c r="B7" i="4" s="1"/>
  <c r="A8" i="4"/>
  <c r="B8" i="4" s="1"/>
  <c r="A9" i="4"/>
  <c r="B9" i="4" s="1"/>
  <c r="A10" i="4"/>
  <c r="C10" i="4" s="1"/>
  <c r="A11" i="4"/>
  <c r="C11" i="4" s="1"/>
  <c r="A12" i="4"/>
  <c r="C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C20" i="4" s="1"/>
  <c r="A2" i="4"/>
  <c r="C2" i="4" s="1"/>
  <c r="E5" i="3" l="1"/>
  <c r="E10" i="3"/>
  <c r="E4" i="3"/>
  <c r="E7" i="3"/>
  <c r="C3" i="4"/>
  <c r="B12" i="4"/>
  <c r="B11" i="4"/>
  <c r="C9" i="4"/>
  <c r="B10" i="4"/>
  <c r="C19" i="4"/>
  <c r="C18" i="4"/>
  <c r="C17" i="4"/>
  <c r="B4" i="4"/>
  <c r="C15" i="4"/>
  <c r="C7" i="4"/>
  <c r="C14" i="4"/>
  <c r="C6" i="4"/>
  <c r="C16" i="4"/>
  <c r="C8" i="4"/>
  <c r="B2" i="4"/>
  <c r="B20" i="4"/>
  <c r="C13" i="4"/>
  <c r="C5" i="4"/>
  <c r="D12" i="4" l="1"/>
  <c r="D4" i="4"/>
  <c r="D20" i="4"/>
  <c r="G2" i="4"/>
  <c r="D11" i="4"/>
  <c r="D10" i="4"/>
  <c r="D3" i="4"/>
  <c r="G3" i="4"/>
  <c r="F3" i="4" s="1"/>
  <c r="D17" i="4"/>
  <c r="G17" i="4"/>
  <c r="F17" i="4" s="1"/>
  <c r="G4" i="4"/>
  <c r="D8" i="4"/>
  <c r="G8" i="4"/>
  <c r="F8" i="4" s="1"/>
  <c r="D18" i="4"/>
  <c r="G18" i="4"/>
  <c r="F18" i="4" s="1"/>
  <c r="G12" i="4"/>
  <c r="D13" i="4"/>
  <c r="G13" i="4"/>
  <c r="F13" i="4" s="1"/>
  <c r="D16" i="4"/>
  <c r="G16" i="4"/>
  <c r="F16" i="4" s="1"/>
  <c r="D19" i="4"/>
  <c r="G19" i="4"/>
  <c r="F19" i="4" s="1"/>
  <c r="G20" i="4"/>
  <c r="E20" i="4" s="1"/>
  <c r="D15" i="4"/>
  <c r="G15" i="4"/>
  <c r="F15" i="4" s="1"/>
  <c r="D6" i="4"/>
  <c r="G6" i="4"/>
  <c r="F6" i="4" s="1"/>
  <c r="G11" i="4"/>
  <c r="D14" i="4"/>
  <c r="G14" i="4"/>
  <c r="F14" i="4" s="1"/>
  <c r="D9" i="4"/>
  <c r="G9" i="4"/>
  <c r="F9" i="4" s="1"/>
  <c r="D5" i="4"/>
  <c r="G5" i="4"/>
  <c r="F5" i="4" s="1"/>
  <c r="D7" i="4"/>
  <c r="G7" i="4"/>
  <c r="F7" i="4" s="1"/>
  <c r="G10" i="4"/>
  <c r="E10" i="4" s="1"/>
  <c r="D2" i="4"/>
  <c r="B21" i="4"/>
  <c r="C21" i="4"/>
  <c r="E2" i="4" l="1"/>
  <c r="G21" i="4"/>
  <c r="E21" i="4" s="1"/>
  <c r="D21" i="4"/>
  <c r="J4" i="4"/>
  <c r="F4" i="4"/>
  <c r="E4" i="4"/>
  <c r="J10" i="4"/>
  <c r="F10" i="4"/>
  <c r="J11" i="4"/>
  <c r="F11" i="4"/>
  <c r="J2" i="4"/>
  <c r="F2" i="4"/>
  <c r="J12" i="4"/>
  <c r="F12" i="4"/>
  <c r="J20" i="4"/>
  <c r="F20" i="4"/>
  <c r="J3" i="4"/>
  <c r="E3" i="4"/>
  <c r="J13" i="4"/>
  <c r="E13" i="4"/>
  <c r="J17" i="4"/>
  <c r="E17" i="4"/>
  <c r="J18" i="4"/>
  <c r="E18" i="4"/>
  <c r="J19" i="4"/>
  <c r="E19" i="4"/>
  <c r="J8" i="4"/>
  <c r="E8" i="4"/>
  <c r="J15" i="4"/>
  <c r="E15" i="4"/>
  <c r="J14" i="4"/>
  <c r="E14" i="4"/>
  <c r="J7" i="4"/>
  <c r="E7" i="4"/>
  <c r="J16" i="4"/>
  <c r="E16" i="4"/>
  <c r="E11" i="4"/>
  <c r="E12" i="4"/>
  <c r="J5" i="4"/>
  <c r="E5" i="4"/>
  <c r="J9" i="4"/>
  <c r="E9" i="4"/>
  <c r="J6" i="4"/>
  <c r="E6" i="4"/>
  <c r="B23" i="4"/>
  <c r="F21" i="4" l="1"/>
  <c r="B25" i="4"/>
  <c r="B26" i="4"/>
</calcChain>
</file>

<file path=xl/sharedStrings.xml><?xml version="1.0" encoding="utf-8"?>
<sst xmlns="http://schemas.openxmlformats.org/spreadsheetml/2006/main" count="1819" uniqueCount="97">
  <si>
    <t>Causa de muerte</t>
  </si>
  <si>
    <t>Sexo</t>
  </si>
  <si>
    <t>Edad</t>
  </si>
  <si>
    <t>Comunidades y Ciudades Autónomas</t>
  </si>
  <si>
    <t>Periodo</t>
  </si>
  <si>
    <t>Total</t>
  </si>
  <si>
    <t>098  Suicidio y lesiones autoinfligidas</t>
  </si>
  <si>
    <t>Hombres</t>
  </si>
  <si>
    <t>Nacional</t>
  </si>
  <si>
    <t>01 Andalucía</t>
  </si>
  <si>
    <t>02 Aragón</t>
  </si>
  <si>
    <t>03 Asturias, Principado de</t>
  </si>
  <si>
    <t>04 Balears, Illes</t>
  </si>
  <si>
    <t>05 Canarias</t>
  </si>
  <si>
    <t>06 Cantabria</t>
  </si>
  <si>
    <t>07 Castilla y León</t>
  </si>
  <si>
    <t>08 Castilla - La Mancha</t>
  </si>
  <si>
    <t>09 Cataluña</t>
  </si>
  <si>
    <t>10 Comunitat Valenciana</t>
  </si>
  <si>
    <t>11 Extremadura</t>
  </si>
  <si>
    <t>12 Galicia</t>
  </si>
  <si>
    <t>13 Madrid, Comunidad de</t>
  </si>
  <si>
    <t>14 Murcia, Región de</t>
  </si>
  <si>
    <t>15 Navarra, Comunidad Foral de</t>
  </si>
  <si>
    <t>16 País Vasco</t>
  </si>
  <si>
    <t>17 Rioja, La</t>
  </si>
  <si>
    <t>18 Ceuta</t>
  </si>
  <si>
    <t>19 Melilla</t>
  </si>
  <si>
    <t>Extranjero</t>
  </si>
  <si>
    <t>De 1 a 14 años</t>
  </si>
  <si>
    <t>De 15 a 29 años</t>
  </si>
  <si>
    <t>De 30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</si>
  <si>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</si>
  <si>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</si>
  <si>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</si>
  <si>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</si>
  <si>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</si>
  <si>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</si>
  <si>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 xml:space="preserve">De 70 a 74 años  </t>
  </si>
  <si>
    <t xml:space="preserve">De 75 a 79 años  </t>
  </si>
  <si>
    <t xml:space="preserve">De 80 a 84 años  </t>
  </si>
  <si>
    <t xml:space="preserve">De 85 a 89 años  </t>
  </si>
  <si>
    <t xml:space="preserve">De 90 a 94 años  </t>
  </si>
  <si>
    <t>95 y más años</t>
  </si>
  <si>
    <t>Mujeres</t>
  </si>
  <si>
    <t>Total Nacional</t>
  </si>
  <si>
    <t>Población total</t>
  </si>
  <si>
    <t>SEXO M</t>
  </si>
  <si>
    <t>SEXO F</t>
  </si>
  <si>
    <t>% HOMBRES POR MUJER POR CCAA</t>
  </si>
  <si>
    <t>CCAA</t>
  </si>
  <si>
    <t>Total por edad</t>
  </si>
  <si>
    <t>total</t>
  </si>
  <si>
    <t>TOTAL POR COMUNIDAD</t>
  </si>
  <si>
    <t>POBLACION TOTAL</t>
  </si>
  <si>
    <t>SUCIDIO HOMBRES POR COMUNIDAD</t>
  </si>
  <si>
    <t>SUCIDIO MUJERES POR COMUNIDAD</t>
  </si>
  <si>
    <t>% HOMBRES SUICIDADOS POR CCAA</t>
  </si>
  <si>
    <t>% MUJERES SUICIDADOS POR CCAA</t>
  </si>
  <si>
    <t xml:space="preserve">%SUIDICIOS NACIONAL </t>
  </si>
  <si>
    <t>Porcentaje de suicidios en España</t>
  </si>
  <si>
    <t>Comunidades y ciudades autónomas</t>
  </si>
  <si>
    <t>1 de enero de 2021</t>
  </si>
  <si>
    <t>1 de enero de 2015</t>
  </si>
  <si>
    <t>1 de enero de 2016</t>
  </si>
  <si>
    <t>1 de enero de 2017</t>
  </si>
  <si>
    <t>1 de enero de 2018</t>
  </si>
  <si>
    <t>1 de enero de 2019</t>
  </si>
  <si>
    <t>1 de enero de 2020</t>
  </si>
  <si>
    <t>001-102  I-XXII.Todas las causas</t>
  </si>
  <si>
    <t>Total por edad hombres</t>
  </si>
  <si>
    <t>Total por edad mujeres</t>
  </si>
  <si>
    <t>% de hombres suicidados a nivel nacional</t>
  </si>
  <si>
    <t>Suicidios totales</t>
  </si>
  <si>
    <t>% de mujeres suicidadas a nivel nacional</t>
  </si>
  <si>
    <t>% de suicidio</t>
  </si>
  <si>
    <t>Mes de defunción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</si>
  <si>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</si>
  <si>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</si>
  <si>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</si>
  <si>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</si>
  <si>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</si>
  <si>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</si>
  <si>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</si>
  <si>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</si>
  <si>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</si>
  <si>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</si>
  <si>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</si>
  <si>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</si>
  <si>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2020</t>
  </si>
  <si>
    <t>Total 2019</t>
  </si>
  <si>
    <t>Total 2018</t>
  </si>
  <si>
    <t>Total 2017</t>
  </si>
  <si>
    <t>Total 2016</t>
  </si>
  <si>
    <t>Total 2015</t>
  </si>
  <si>
    <t>% POR CCAA CON RESPECTO AL Nº DE SUICIDIOS</t>
  </si>
  <si>
    <t>% SUICIDIOS POR CCAA CON RESPECTO A LA POBLACIÓN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</si>
</sst>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35" borderId="0" xfId="0" applyFill="1" applyAlignment="1">
      <alignment horizontal="center"/>
    </xf>
    <xf numFmtId="9" fontId="0" fillId="0" borderId="0" xfId="1" applyFont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center"/>
    </xf>
    <xf numFmtId="3" fontId="0" fillId="36" borderId="0" xfId="0" applyNumberFormat="1" applyFill="1" applyAlignment="1">
      <alignment horizontal="center"/>
    </xf>
    <xf numFmtId="0" fontId="0" fillId="35" borderId="0" xfId="0" applyFill="1"/>
    <xf numFmtId="3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3" fontId="0" fillId="35" borderId="0" xfId="0" applyNumberFormat="1" applyFill="1"/>
    <xf numFmtId="3" fontId="0" fillId="36" borderId="0" xfId="0" applyNumberFormat="1" applyFill="1"/>
    <xf numFmtId="10" fontId="0" fillId="36" borderId="0" xfId="1" applyNumberFormat="1" applyFont="1" applyFill="1" applyAlignment="1">
      <alignment horizontal="center"/>
    </xf>
    <xf numFmtId="10" fontId="0" fillId="35" borderId="0" xfId="1" applyNumberFormat="1" applyFont="1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3" fontId="0" fillId="36" borderId="0" xfId="0" applyNumberFormat="1" applyFill="1" applyAlignment="1">
      <alignment horizontal="center" vertical="center"/>
    </xf>
    <xf numFmtId="0" fontId="0" fillId="37" borderId="0" xfId="0" applyFill="1"/>
    <xf numFmtId="10" fontId="0" fillId="36" borderId="0" xfId="1" applyNumberFormat="1" applyFont="1" applyFill="1"/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left"/>
    </xf>
    <xf numFmtId="1" fontId="0" fillId="35" borderId="0" xfId="0" applyNumberFormat="1" applyFill="1" applyAlignment="1">
      <alignment horizontal="center"/>
    </xf>
    <xf numFmtId="4" fontId="0" fillId="35" borderId="0" xfId="0" applyNumberFormat="1" applyFill="1" applyAlignment="1">
      <alignment horizontal="center"/>
    </xf>
    <xf numFmtId="9" fontId="0" fillId="35" borderId="0" xfId="1" applyFont="1" applyFill="1" applyAlignment="1">
      <alignment horizontal="center"/>
    </xf>
    <xf numFmtId="164" fontId="0" fillId="35" borderId="0" xfId="1" applyNumberFormat="1" applyFont="1" applyFill="1" applyAlignment="1">
      <alignment horizontal="center"/>
    </xf>
    <xf numFmtId="2" fontId="0" fillId="35" borderId="0" xfId="0" applyNumberFormat="1" applyFill="1" applyAlignment="1">
      <alignment horizontal="center"/>
    </xf>
    <xf numFmtId="0" fontId="0" fillId="37" borderId="0" xfId="0" applyFill="1" applyAlignment="1">
      <alignment wrapText="1"/>
    </xf>
    <xf numFmtId="1" fontId="0" fillId="36" borderId="0" xfId="0" applyNumberFormat="1" applyFill="1" applyAlignment="1">
      <alignment horizontal="center"/>
    </xf>
    <xf numFmtId="165" fontId="18" fillId="36" borderId="0" xfId="1" applyNumberFormat="1" applyFont="1" applyFill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ES"/>
              <a:t>Numero</a:t>
            </a:r>
            <a:r>
              <a:rPr lang="es-ES" baseline="0"/>
              <a:t> de suicidios en España</a:t>
            </a:r>
            <a:endParaRPr lang="es-ES"/>
          </a:p>
        </c:rich>
      </c:tx>
      <c:layout>
        <c:manualLayout>
          <c:xMode val="edge"/>
          <c:yMode val="edge"/>
          <c:x val="2.7262383740213072E-3"/>
          <c:y val="3.5388313302942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1804399970836979"/>
          <c:w val="0.93888888888888888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'Suicidios últimos 5 años'!$F$2:$F$7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'Suicidios últimos 5 años'!$G$2:$G$7</c:f>
              <c:numCache>
                <c:formatCode>#,##0</c:formatCode>
                <c:ptCount val="6"/>
                <c:pt idx="0">
                  <c:v>3602</c:v>
                </c:pt>
                <c:pt idx="1">
                  <c:v>3569</c:v>
                </c:pt>
                <c:pt idx="2">
                  <c:v>3679</c:v>
                </c:pt>
                <c:pt idx="3">
                  <c:v>3539</c:v>
                </c:pt>
                <c:pt idx="4">
                  <c:v>3671</c:v>
                </c:pt>
                <c:pt idx="5">
                  <c:v>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2-4850-82B7-8C7ACC37B0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0227439"/>
        <c:axId val="420227023"/>
      </c:barChart>
      <c:catAx>
        <c:axId val="42022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27023"/>
        <c:crosses val="autoZero"/>
        <c:auto val="1"/>
        <c:lblAlgn val="ctr"/>
        <c:lblOffset val="100"/>
        <c:noMultiLvlLbl val="0"/>
      </c:catAx>
      <c:valAx>
        <c:axId val="42022702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2022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Número de suicidios por mes en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'Suicidios últimos 5 años'!$B$25</c:f>
              <c:strCache>
                <c:ptCount val="1"/>
                <c:pt idx="0">
                  <c:v>Total 2020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'Suicidios últimos 5 años'!$A$26:$A$37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'Suicidios últimos 5 años'!$B$26:$B$37</c:f>
              <c:numCache>
                <c:formatCode>General</c:formatCode>
                <c:ptCount val="12"/>
                <c:pt idx="0">
                  <c:v>341</c:v>
                </c:pt>
                <c:pt idx="1">
                  <c:v>323</c:v>
                </c:pt>
                <c:pt idx="2">
                  <c:v>297</c:v>
                </c:pt>
                <c:pt idx="3">
                  <c:v>247</c:v>
                </c:pt>
                <c:pt idx="4">
                  <c:v>358</c:v>
                </c:pt>
                <c:pt idx="5">
                  <c:v>369</c:v>
                </c:pt>
                <c:pt idx="6">
                  <c:v>384</c:v>
                </c:pt>
                <c:pt idx="7">
                  <c:v>402</c:v>
                </c:pt>
                <c:pt idx="8">
                  <c:v>355</c:v>
                </c:pt>
                <c:pt idx="9">
                  <c:v>300</c:v>
                </c:pt>
                <c:pt idx="10">
                  <c:v>272</c:v>
                </c:pt>
                <c:pt idx="1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4E1-B0F1-2CC663D4C3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23401967"/>
        <c:axId val="423402383"/>
      </c:barChart>
      <c:catAx>
        <c:axId val="42340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402383"/>
        <c:crosses val="autoZero"/>
        <c:auto val="1"/>
        <c:lblAlgn val="ctr"/>
        <c:lblOffset val="100"/>
        <c:noMultiLvlLbl val="0"/>
      </c:catAx>
      <c:valAx>
        <c:axId val="423402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40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Suicidios por edades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2758180227471567"/>
          <c:y val="0.15782407407407409"/>
          <c:w val="0.7367515310586176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'Suicidios por edades'!$B$2:$B$16</c:f>
              <c:strCache>
                <c:ptCount val="15"/>
                <c:pt idx="0">
                  <c:v>De 1 a 14 años</c:v>
                </c:pt>
                <c:pt idx="1">
                  <c:v>De 15 a 29 años</c:v>
                </c:pt>
                <c:pt idx="2">
                  <c:v>De 30 a 39 años</c:v>
                </c:pt>
                <c:pt idx="3">
                  <c:v>De 40 a 44 años</c:v>
                </c:pt>
                <c:pt idx="4">
                  <c:v>De 45 a 49 años</c:v>
                </c:pt>
                <c:pt idx="5">
                  <c:v>De 50 a 54 años</c:v>
                </c:pt>
                <c:pt idx="6">
                  <c:v>De 55 a 59 años</c:v>
                </c:pt>
                <c:pt idx="7">
                  <c:v>De 60 a 64 años</c:v>
                </c:pt>
                <c:pt idx="8">
                  <c:v>De 65 a 69 años</c:v>
                </c:pt>
                <c:pt idx="9">
                  <c:v>De 70 a 74 años  </c:v>
                </c:pt>
                <c:pt idx="10">
                  <c:v>De 75 a 79 años  </c:v>
                </c:pt>
                <c:pt idx="11">
                  <c:v>De 80 a 84 años  </c:v>
                </c:pt>
                <c:pt idx="12">
                  <c:v>De 85 a 89 años  </c:v>
                </c:pt>
                <c:pt idx="13">
                  <c:v>De 90 a 94 años  </c:v>
                </c:pt>
                <c:pt idx="14">
                  <c:v>95 y más años</c:v>
                </c:pt>
              </c:strCache>
            </c:strRef>
          </c:cat>
          <c:val>
            <c:numRef>
              <c:f>'Suicidios por edades'!$E$2:$E$16</c:f>
              <c:numCache>
                <c:formatCode>General</c:formatCode>
                <c:ptCount val="15"/>
                <c:pt idx="0">
                  <c:v>14</c:v>
                </c:pt>
                <c:pt idx="1">
                  <c:v>300</c:v>
                </c:pt>
                <c:pt idx="2">
                  <c:v>411</c:v>
                </c:pt>
                <c:pt idx="3">
                  <c:v>358</c:v>
                </c:pt>
                <c:pt idx="4">
                  <c:v>396</c:v>
                </c:pt>
                <c:pt idx="5">
                  <c:v>440</c:v>
                </c:pt>
                <c:pt idx="6">
                  <c:v>414</c:v>
                </c:pt>
                <c:pt idx="7">
                  <c:v>327</c:v>
                </c:pt>
                <c:pt idx="8">
                  <c:v>245</c:v>
                </c:pt>
                <c:pt idx="9">
                  <c:v>264</c:v>
                </c:pt>
                <c:pt idx="10">
                  <c:v>224</c:v>
                </c:pt>
                <c:pt idx="11">
                  <c:v>240</c:v>
                </c:pt>
                <c:pt idx="12">
                  <c:v>185</c:v>
                </c:pt>
                <c:pt idx="13">
                  <c:v>98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E-4F0D-A1C0-C96D524561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17521855"/>
        <c:axId val="417515615"/>
      </c:barChart>
      <c:catAx>
        <c:axId val="41752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515615"/>
        <c:crosses val="autoZero"/>
        <c:auto val="1"/>
        <c:lblAlgn val="ctr"/>
        <c:lblOffset val="100"/>
        <c:noMultiLvlLbl val="0"/>
      </c:catAx>
      <c:valAx>
        <c:axId val="41751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52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261938</xdr:colOff>
      <xdr:row>0</xdr:row>
      <xdr:rowOff>230188</xdr:rowOff>
    </xdr:from>
    <xdr:to>
      <xdr:col>11</xdr:col>
      <xdr:colOff>269875</xdr:colOff>
      <xdr:row>14</xdr:row>
      <xdr:rowOff>7938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674688</xdr:colOff>
      <xdr:row>23</xdr:row>
      <xdr:rowOff>104775</xdr:rowOff>
    </xdr:from>
    <xdr:to>
      <xdr:col>13</xdr:col>
      <xdr:colOff>674688</xdr:colOff>
      <xdr:row>37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0</xdr:row>
      <xdr:rowOff>152398</xdr:rowOff>
    </xdr:from>
    <xdr:to>
      <xdr:col>12</xdr:col>
      <xdr:colOff>723900</xdr:colOff>
      <xdr:row>18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D12" sqref="D12"/>
    </sheetView>
  </sheetViews>
  <sheetFormatPr baseColWidth="10" defaultRowHeight="15" x14ac:dyDescent="0.25"/>
  <cols>
    <col min="1" max="1" width="30.7109375" style="2" customWidth="1"/>
    <col min="2" max="2" width="16.85546875" customWidth="1"/>
  </cols>
  <sheetData>
    <row r="1" spans="1:4" ht="45" x14ac:dyDescent="0.25">
      <c r="A1" s="20" t="s">
        <v>0</v>
      </c>
      <c r="B1" s="20" t="s">
        <v>3</v>
      </c>
      <c r="C1" s="20" t="s">
        <v>4</v>
      </c>
      <c r="D1" s="20" t="s">
        <v>5</v>
      </c>
    </row>
    <row r="2" spans="1:4" x14ac:dyDescent="0.25">
      <c r="A2" s="14" t="s">
        <v>69</v>
      </c>
      <c r="B2" s="26" t="s">
        <v>8</v>
      </c>
      <c r="C2" s="26">
        <v>2020</v>
      </c>
      <c r="D2" s="27">
        <v>493776</v>
      </c>
    </row>
    <row r="3" spans="1:4" x14ac:dyDescent="0.25">
      <c r="A3" s="14" t="s">
        <v>69</v>
      </c>
      <c r="B3" s="26" t="s">
        <v>8</v>
      </c>
      <c r="C3" s="26">
        <v>2019</v>
      </c>
      <c r="D3" s="27">
        <v>418703</v>
      </c>
    </row>
    <row r="4" spans="1:4" x14ac:dyDescent="0.25">
      <c r="A4" s="14" t="s">
        <v>69</v>
      </c>
      <c r="B4" s="26" t="s">
        <v>8</v>
      </c>
      <c r="C4" s="26">
        <v>2018</v>
      </c>
      <c r="D4" s="27">
        <v>427721</v>
      </c>
    </row>
    <row r="5" spans="1:4" x14ac:dyDescent="0.25">
      <c r="A5" s="14" t="s">
        <v>69</v>
      </c>
      <c r="B5" s="26" t="s">
        <v>8</v>
      </c>
      <c r="C5" s="26">
        <v>2017</v>
      </c>
      <c r="D5" s="27">
        <v>424523</v>
      </c>
    </row>
    <row r="6" spans="1:4" x14ac:dyDescent="0.25">
      <c r="A6" s="14" t="s">
        <v>69</v>
      </c>
      <c r="B6" s="26" t="s">
        <v>8</v>
      </c>
      <c r="C6" s="26">
        <v>2016</v>
      </c>
      <c r="D6" s="27">
        <v>410611</v>
      </c>
    </row>
    <row r="7" spans="1:4" x14ac:dyDescent="0.25">
      <c r="A7" s="14" t="s">
        <v>69</v>
      </c>
      <c r="B7" s="26" t="s">
        <v>8</v>
      </c>
      <c r="C7" s="26">
        <v>2015</v>
      </c>
      <c r="D7" s="27">
        <v>422568</v>
      </c>
    </row>
    <row r="8" spans="1:4" x14ac:dyDescent="0.25">
      <c r="A8"/>
    </row>
    <row r="9" spans="1:4" x14ac:dyDescent="0.25">
      <c r="A9"/>
    </row>
    <row r="10" spans="1:4" x14ac:dyDescent="0.25">
      <c r="A10"/>
    </row>
    <row r="11" spans="1:4" x14ac:dyDescent="0.25">
      <c r="A11"/>
    </row>
    <row r="12" spans="1:4" x14ac:dyDescent="0.25">
      <c r="A12"/>
    </row>
    <row r="13" spans="1:4" x14ac:dyDescent="0.25">
      <c r="A13"/>
    </row>
    <row r="14" spans="1:4" x14ac:dyDescent="0.25">
      <c r="A14"/>
    </row>
    <row r="15" spans="1:4" x14ac:dyDescent="0.25">
      <c r="A15"/>
    </row>
    <row r="16" spans="1: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7" zoomScale="120" zoomScaleNormal="120" workbookViewId="0">
      <selection activeCell="B2" sqref="B2"/>
    </sheetView>
  </sheetViews>
  <sheetFormatPr baseColWidth="10" defaultRowHeight="15" x14ac:dyDescent="0.25"/>
  <cols>
    <col min="1" max="1" width="34.28515625" bestFit="1" customWidth="1"/>
    <col min="2" max="2" width="10.7109375" customWidth="1"/>
    <col min="4" max="4" width="12.85546875" customWidth="1"/>
  </cols>
  <sheetData>
    <row r="1" spans="1:7" ht="45" x14ac:dyDescent="0.25">
      <c r="A1" s="20" t="s">
        <v>0</v>
      </c>
      <c r="B1" s="20" t="s">
        <v>4</v>
      </c>
      <c r="C1" s="20" t="s">
        <v>5</v>
      </c>
      <c r="D1" s="20" t="s">
        <v>60</v>
      </c>
    </row>
    <row r="2" spans="1:7" x14ac:dyDescent="0.25">
      <c r="A2" s="14" t="s">
        <v>6</v>
      </c>
      <c r="B2" s="14">
        <v>2020</v>
      </c>
      <c r="C2" s="22">
        <v>3941</v>
      </c>
      <c r="D2" s="29">
        <f>C2/'Defunciones últimos 5 años'!D2</f>
        <v>7.9813518680535312E-3</v>
      </c>
      <c r="F2">
        <v>2015</v>
      </c>
      <c r="G2" s="7">
        <v>3602</v>
      </c>
    </row>
    <row r="3" spans="1:7" x14ac:dyDescent="0.25">
      <c r="A3" s="14" t="s">
        <v>6</v>
      </c>
      <c r="B3" s="14">
        <v>2019</v>
      </c>
      <c r="C3" s="22">
        <v>3671</v>
      </c>
      <c r="D3" s="29">
        <f>C3/'Defunciones últimos 5 años'!D3</f>
        <v>8.7675512236597298E-3</v>
      </c>
      <c r="F3">
        <v>2016</v>
      </c>
      <c r="G3" s="7">
        <v>3569</v>
      </c>
    </row>
    <row r="4" spans="1:7" x14ac:dyDescent="0.25">
      <c r="A4" s="14" t="s">
        <v>6</v>
      </c>
      <c r="B4" s="14">
        <v>2018</v>
      </c>
      <c r="C4" s="22">
        <v>3539</v>
      </c>
      <c r="D4" s="29">
        <f>C4/'Defunciones últimos 5 años'!D4</f>
        <v>8.2740852097512169E-3</v>
      </c>
      <c r="F4">
        <v>2017</v>
      </c>
      <c r="G4" s="7">
        <v>3679</v>
      </c>
    </row>
    <row r="5" spans="1:7" x14ac:dyDescent="0.25">
      <c r="A5" s="14" t="s">
        <v>6</v>
      </c>
      <c r="B5" s="14">
        <v>2017</v>
      </c>
      <c r="C5" s="22">
        <v>3679</v>
      </c>
      <c r="D5" s="29">
        <f>C5/'Defunciones últimos 5 años'!D5</f>
        <v>8.6661971200618099E-3</v>
      </c>
      <c r="F5">
        <v>2018</v>
      </c>
      <c r="G5" s="7">
        <v>3539</v>
      </c>
    </row>
    <row r="6" spans="1:7" x14ac:dyDescent="0.25">
      <c r="A6" s="14" t="s">
        <v>6</v>
      </c>
      <c r="B6" s="14">
        <v>2016</v>
      </c>
      <c r="C6" s="22">
        <v>3569</v>
      </c>
      <c r="D6" s="29">
        <f>C6/'Defunciones últimos 5 años'!D6</f>
        <v>8.6919249606074844E-3</v>
      </c>
      <c r="F6">
        <v>2019</v>
      </c>
      <c r="G6" s="7">
        <v>3671</v>
      </c>
    </row>
    <row r="7" spans="1:7" x14ac:dyDescent="0.25">
      <c r="A7" s="14" t="s">
        <v>6</v>
      </c>
      <c r="B7" s="14">
        <v>2015</v>
      </c>
      <c r="C7" s="22">
        <v>3602</v>
      </c>
      <c r="D7" s="29">
        <f>C7/'Defunciones últimos 5 años'!D7</f>
        <v>8.5240718653565809E-3</v>
      </c>
      <c r="F7">
        <v>2020</v>
      </c>
      <c r="G7" s="7">
        <v>3941</v>
      </c>
    </row>
    <row r="10" spans="1:7" ht="30" x14ac:dyDescent="0.25">
      <c r="A10" s="20" t="s">
        <v>0</v>
      </c>
      <c r="B10" s="20" t="s">
        <v>4</v>
      </c>
      <c r="C10" s="20" t="s">
        <v>1</v>
      </c>
      <c r="D10" s="20" t="s">
        <v>5</v>
      </c>
      <c r="E10" s="20" t="s">
        <v>75</v>
      </c>
    </row>
    <row r="11" spans="1:7" x14ac:dyDescent="0.25">
      <c r="A11" s="14" t="s">
        <v>6</v>
      </c>
      <c r="B11" s="15">
        <v>2020</v>
      </c>
      <c r="C11" s="15" t="s">
        <v>7</v>
      </c>
      <c r="D11" s="16">
        <v>2930</v>
      </c>
      <c r="E11" s="23">
        <f>E12</f>
        <v>0.75483519476981753</v>
      </c>
    </row>
    <row r="12" spans="1:7" x14ac:dyDescent="0.25">
      <c r="A12" s="14" t="s">
        <v>6</v>
      </c>
      <c r="B12" s="15">
        <v>2019</v>
      </c>
      <c r="C12" s="15" t="s">
        <v>7</v>
      </c>
      <c r="D12" s="16">
        <v>2771</v>
      </c>
      <c r="E12" s="23">
        <f>D12/C3</f>
        <v>0.75483519476981753</v>
      </c>
    </row>
    <row r="13" spans="1:7" x14ac:dyDescent="0.25">
      <c r="A13" s="14" t="s">
        <v>6</v>
      </c>
      <c r="B13" s="15">
        <v>2018</v>
      </c>
      <c r="C13" s="15" t="s">
        <v>7</v>
      </c>
      <c r="D13" s="16">
        <v>2619</v>
      </c>
      <c r="E13" s="23">
        <f>D13/C4</f>
        <v>0.74003955919751341</v>
      </c>
    </row>
    <row r="14" spans="1:7" x14ac:dyDescent="0.25">
      <c r="A14" s="14" t="s">
        <v>6</v>
      </c>
      <c r="B14" s="15">
        <v>2017</v>
      </c>
      <c r="C14" s="15" t="s">
        <v>7</v>
      </c>
      <c r="D14" s="16">
        <v>2718</v>
      </c>
      <c r="E14" s="23">
        <f>D14/C5</f>
        <v>0.73878771405273169</v>
      </c>
    </row>
    <row r="15" spans="1:7" x14ac:dyDescent="0.25">
      <c r="A15" s="14" t="s">
        <v>6</v>
      </c>
      <c r="B15" s="15">
        <v>2016</v>
      </c>
      <c r="C15" s="15" t="s">
        <v>7</v>
      </c>
      <c r="D15" s="16">
        <v>2662</v>
      </c>
      <c r="E15" s="23">
        <f>D15/C6</f>
        <v>0.74586718968898846</v>
      </c>
    </row>
    <row r="16" spans="1:7" x14ac:dyDescent="0.25">
      <c r="A16" s="14" t="s">
        <v>6</v>
      </c>
      <c r="B16" s="15">
        <v>2015</v>
      </c>
      <c r="C16" s="15" t="s">
        <v>7</v>
      </c>
      <c r="D16" s="16">
        <v>2680</v>
      </c>
      <c r="E16" s="23">
        <f>D16/C7</f>
        <v>0.74403109383675736</v>
      </c>
    </row>
    <row r="17" spans="1:7" x14ac:dyDescent="0.25">
      <c r="A17" s="17" t="s">
        <v>6</v>
      </c>
      <c r="B17" s="12">
        <v>2020</v>
      </c>
      <c r="C17" s="12" t="s">
        <v>44</v>
      </c>
      <c r="D17" s="18">
        <v>1011</v>
      </c>
      <c r="E17" s="24">
        <f t="shared" ref="E17:E22" si="0">D17/C2</f>
        <v>0.25653387465110378</v>
      </c>
    </row>
    <row r="18" spans="1:7" x14ac:dyDescent="0.25">
      <c r="A18" s="17" t="s">
        <v>6</v>
      </c>
      <c r="B18" s="12">
        <v>2019</v>
      </c>
      <c r="C18" s="12" t="s">
        <v>44</v>
      </c>
      <c r="D18" s="12">
        <v>900</v>
      </c>
      <c r="E18" s="24">
        <f t="shared" si="0"/>
        <v>0.24516480523018253</v>
      </c>
    </row>
    <row r="19" spans="1:7" x14ac:dyDescent="0.25">
      <c r="A19" s="17" t="s">
        <v>6</v>
      </c>
      <c r="B19" s="12">
        <v>2018</v>
      </c>
      <c r="C19" s="12" t="s">
        <v>44</v>
      </c>
      <c r="D19" s="12">
        <v>920</v>
      </c>
      <c r="E19" s="24">
        <f t="shared" si="0"/>
        <v>0.25996044080248659</v>
      </c>
    </row>
    <row r="20" spans="1:7" x14ac:dyDescent="0.25">
      <c r="A20" s="17" t="s">
        <v>6</v>
      </c>
      <c r="B20" s="12">
        <v>2017</v>
      </c>
      <c r="C20" s="12" t="s">
        <v>44</v>
      </c>
      <c r="D20" s="12">
        <v>961</v>
      </c>
      <c r="E20" s="24">
        <f t="shared" si="0"/>
        <v>0.26121228594726825</v>
      </c>
    </row>
    <row r="21" spans="1:7" x14ac:dyDescent="0.25">
      <c r="A21" s="17" t="s">
        <v>6</v>
      </c>
      <c r="B21" s="12">
        <v>2016</v>
      </c>
      <c r="C21" s="12" t="s">
        <v>44</v>
      </c>
      <c r="D21" s="12">
        <v>907</v>
      </c>
      <c r="E21" s="24">
        <f t="shared" si="0"/>
        <v>0.25413281031101148</v>
      </c>
    </row>
    <row r="22" spans="1:7" x14ac:dyDescent="0.25">
      <c r="A22" s="17" t="s">
        <v>6</v>
      </c>
      <c r="B22" s="12">
        <v>2015</v>
      </c>
      <c r="C22" s="12" t="s">
        <v>44</v>
      </c>
      <c r="D22" s="12">
        <v>922</v>
      </c>
      <c r="E22" s="24">
        <f t="shared" si="0"/>
        <v>0.25596890616324264</v>
      </c>
    </row>
    <row r="25" spans="1:7" x14ac:dyDescent="0.25">
      <c r="A25" s="20" t="s">
        <v>76</v>
      </c>
      <c r="B25" s="20" t="s">
        <v>89</v>
      </c>
      <c r="C25" s="20" t="s">
        <v>90</v>
      </c>
      <c r="D25" s="20" t="s">
        <v>91</v>
      </c>
      <c r="E25" s="20" t="s">
        <v>92</v>
      </c>
      <c r="F25" s="20" t="s">
        <v>93</v>
      </c>
      <c r="G25" s="20" t="s">
        <v>94</v>
      </c>
    </row>
    <row r="26" spans="1:7" x14ac:dyDescent="0.25">
      <c r="A26" s="15" t="s">
        <v>77</v>
      </c>
      <c r="B26" s="15">
        <v>341</v>
      </c>
      <c r="C26" s="15">
        <v>303</v>
      </c>
      <c r="D26" s="15">
        <v>282</v>
      </c>
      <c r="E26" s="15">
        <v>279</v>
      </c>
      <c r="F26" s="15">
        <v>301</v>
      </c>
      <c r="G26" s="15">
        <v>276</v>
      </c>
    </row>
    <row r="27" spans="1:7" x14ac:dyDescent="0.25">
      <c r="A27" s="15" t="s">
        <v>78</v>
      </c>
      <c r="B27" s="15">
        <v>323</v>
      </c>
      <c r="C27" s="15">
        <v>252</v>
      </c>
      <c r="D27" s="15">
        <v>279</v>
      </c>
      <c r="E27" s="15">
        <v>297</v>
      </c>
      <c r="F27" s="15">
        <v>283</v>
      </c>
      <c r="G27" s="15">
        <v>270</v>
      </c>
    </row>
    <row r="28" spans="1:7" x14ac:dyDescent="0.25">
      <c r="A28" s="15" t="s">
        <v>79</v>
      </c>
      <c r="B28" s="15">
        <v>297</v>
      </c>
      <c r="C28" s="15">
        <v>288</v>
      </c>
      <c r="D28" s="15">
        <v>336</v>
      </c>
      <c r="E28" s="15">
        <v>310</v>
      </c>
      <c r="F28" s="15">
        <v>289</v>
      </c>
      <c r="G28" s="15">
        <v>367</v>
      </c>
    </row>
    <row r="29" spans="1:7" x14ac:dyDescent="0.25">
      <c r="A29" s="15" t="s">
        <v>80</v>
      </c>
      <c r="B29" s="15">
        <v>247</v>
      </c>
      <c r="C29" s="15">
        <v>302</v>
      </c>
      <c r="D29" s="15">
        <v>310</v>
      </c>
      <c r="E29" s="15">
        <v>300</v>
      </c>
      <c r="F29" s="15">
        <v>292</v>
      </c>
      <c r="G29" s="15">
        <v>287</v>
      </c>
    </row>
    <row r="30" spans="1:7" x14ac:dyDescent="0.25">
      <c r="A30" s="15" t="s">
        <v>81</v>
      </c>
      <c r="B30" s="15">
        <v>358</v>
      </c>
      <c r="C30" s="15">
        <v>336</v>
      </c>
      <c r="D30" s="15">
        <v>350</v>
      </c>
      <c r="E30" s="15">
        <v>319</v>
      </c>
      <c r="F30" s="15">
        <v>320</v>
      </c>
      <c r="G30" s="15">
        <v>331</v>
      </c>
    </row>
    <row r="31" spans="1:7" x14ac:dyDescent="0.25">
      <c r="A31" s="15" t="s">
        <v>82</v>
      </c>
      <c r="B31" s="15">
        <v>369</v>
      </c>
      <c r="C31" s="15">
        <v>340</v>
      </c>
      <c r="D31" s="15">
        <v>315</v>
      </c>
      <c r="E31" s="15">
        <v>328</v>
      </c>
      <c r="F31" s="15">
        <v>328</v>
      </c>
      <c r="G31" s="15">
        <v>308</v>
      </c>
    </row>
    <row r="32" spans="1:7" x14ac:dyDescent="0.25">
      <c r="A32" s="15" t="s">
        <v>83</v>
      </c>
      <c r="B32" s="15">
        <v>384</v>
      </c>
      <c r="C32" s="15">
        <v>355</v>
      </c>
      <c r="D32" s="15">
        <v>302</v>
      </c>
      <c r="E32" s="15">
        <v>348</v>
      </c>
      <c r="F32" s="15">
        <v>311</v>
      </c>
      <c r="G32" s="15">
        <v>359</v>
      </c>
    </row>
    <row r="33" spans="1:7" x14ac:dyDescent="0.25">
      <c r="A33" s="15" t="s">
        <v>84</v>
      </c>
      <c r="B33" s="15">
        <v>402</v>
      </c>
      <c r="C33" s="15">
        <v>300</v>
      </c>
      <c r="D33" s="15">
        <v>291</v>
      </c>
      <c r="E33" s="15">
        <v>337</v>
      </c>
      <c r="F33" s="15">
        <v>321</v>
      </c>
      <c r="G33" s="15">
        <v>312</v>
      </c>
    </row>
    <row r="34" spans="1:7" x14ac:dyDescent="0.25">
      <c r="A34" s="15" t="s">
        <v>85</v>
      </c>
      <c r="B34" s="15">
        <v>355</v>
      </c>
      <c r="C34" s="15">
        <v>326</v>
      </c>
      <c r="D34" s="15">
        <v>292</v>
      </c>
      <c r="E34" s="15">
        <v>307</v>
      </c>
      <c r="F34" s="15">
        <v>311</v>
      </c>
      <c r="G34" s="15">
        <v>295</v>
      </c>
    </row>
    <row r="35" spans="1:7" x14ac:dyDescent="0.25">
      <c r="A35" s="15" t="s">
        <v>86</v>
      </c>
      <c r="B35" s="15">
        <v>300</v>
      </c>
      <c r="C35" s="15">
        <v>297</v>
      </c>
      <c r="D35" s="15">
        <v>279</v>
      </c>
      <c r="E35" s="15">
        <v>346</v>
      </c>
      <c r="F35" s="15">
        <v>269</v>
      </c>
      <c r="G35" s="15">
        <v>274</v>
      </c>
    </row>
    <row r="36" spans="1:7" x14ac:dyDescent="0.25">
      <c r="A36" s="15" t="s">
        <v>87</v>
      </c>
      <c r="B36" s="15">
        <v>272</v>
      </c>
      <c r="C36" s="15">
        <v>287</v>
      </c>
      <c r="D36" s="15">
        <v>236</v>
      </c>
      <c r="E36" s="15">
        <v>267</v>
      </c>
      <c r="F36" s="15">
        <v>251</v>
      </c>
      <c r="G36" s="15">
        <v>235</v>
      </c>
    </row>
    <row r="37" spans="1:7" x14ac:dyDescent="0.25">
      <c r="A37" s="15" t="s">
        <v>88</v>
      </c>
      <c r="B37" s="15">
        <v>293</v>
      </c>
      <c r="C37" s="15">
        <v>285</v>
      </c>
      <c r="D37" s="15">
        <v>267</v>
      </c>
      <c r="E37" s="15">
        <v>241</v>
      </c>
      <c r="F37" s="15">
        <v>293</v>
      </c>
      <c r="G37" s="15">
        <v>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G12" sqref="G12"/>
    </sheetView>
  </sheetViews>
  <sheetFormatPr baseColWidth="10" defaultRowHeight="15" x14ac:dyDescent="0.25"/>
  <cols>
    <col min="1" max="1" width="14" customWidth="1"/>
    <col min="2" max="2" width="21.5703125" customWidth="1"/>
    <col min="3" max="3" width="10.140625" bestFit="1" customWidth="1"/>
  </cols>
  <sheetData>
    <row r="1" spans="1:4" ht="45" x14ac:dyDescent="0.25">
      <c r="A1" s="20" t="s">
        <v>61</v>
      </c>
      <c r="B1" s="20" t="s">
        <v>4</v>
      </c>
      <c r="C1" s="20" t="s">
        <v>5</v>
      </c>
      <c r="D1" s="20"/>
    </row>
    <row r="2" spans="1:4" x14ac:dyDescent="0.25">
      <c r="A2" s="14" t="s">
        <v>45</v>
      </c>
      <c r="B2" s="15" t="s">
        <v>62</v>
      </c>
      <c r="C2" s="14">
        <v>47394223</v>
      </c>
      <c r="D2" s="22"/>
    </row>
    <row r="3" spans="1:4" x14ac:dyDescent="0.25">
      <c r="A3" s="14" t="s">
        <v>45</v>
      </c>
      <c r="B3" s="15" t="s">
        <v>68</v>
      </c>
      <c r="C3" s="14">
        <v>47332614</v>
      </c>
      <c r="D3" s="22"/>
    </row>
    <row r="4" spans="1:4" x14ac:dyDescent="0.25">
      <c r="A4" s="14" t="s">
        <v>45</v>
      </c>
      <c r="B4" s="15" t="s">
        <v>67</v>
      </c>
      <c r="C4" s="14">
        <v>46937060</v>
      </c>
      <c r="D4" s="22"/>
    </row>
    <row r="5" spans="1:4" x14ac:dyDescent="0.25">
      <c r="A5" s="14" t="s">
        <v>45</v>
      </c>
      <c r="B5" s="15" t="s">
        <v>66</v>
      </c>
      <c r="C5" s="14">
        <v>46658447</v>
      </c>
      <c r="D5" s="22"/>
    </row>
    <row r="6" spans="1:4" x14ac:dyDescent="0.25">
      <c r="A6" s="14" t="s">
        <v>45</v>
      </c>
      <c r="B6" s="15" t="s">
        <v>65</v>
      </c>
      <c r="C6" s="14">
        <v>46527039</v>
      </c>
      <c r="D6" s="22"/>
    </row>
    <row r="7" spans="1:4" x14ac:dyDescent="0.25">
      <c r="A7" s="14" t="s">
        <v>45</v>
      </c>
      <c r="B7" s="15" t="s">
        <v>64</v>
      </c>
      <c r="C7" s="14">
        <v>46440099</v>
      </c>
      <c r="D7" s="22"/>
    </row>
    <row r="8" spans="1:4" x14ac:dyDescent="0.25">
      <c r="A8" s="14" t="s">
        <v>45</v>
      </c>
      <c r="B8" s="15" t="s">
        <v>63</v>
      </c>
      <c r="C8" s="14">
        <v>46449565</v>
      </c>
      <c r="D8" s="22"/>
    </row>
    <row r="10" spans="1:4" ht="45" x14ac:dyDescent="0.25">
      <c r="A10" s="20" t="s">
        <v>61</v>
      </c>
      <c r="B10" s="20" t="s">
        <v>4</v>
      </c>
      <c r="C10" s="20" t="s">
        <v>1</v>
      </c>
      <c r="D10" s="20" t="s">
        <v>5</v>
      </c>
    </row>
    <row r="11" spans="1:4" x14ac:dyDescent="0.25">
      <c r="A11" s="14" t="s">
        <v>45</v>
      </c>
      <c r="B11" s="15" t="s">
        <v>62</v>
      </c>
      <c r="C11" s="14" t="s">
        <v>7</v>
      </c>
      <c r="D11" s="22">
        <v>23224861</v>
      </c>
    </row>
    <row r="12" spans="1:4" x14ac:dyDescent="0.25">
      <c r="A12" s="14" t="s">
        <v>45</v>
      </c>
      <c r="B12" s="15" t="s">
        <v>68</v>
      </c>
      <c r="C12" s="14" t="s">
        <v>7</v>
      </c>
      <c r="D12" s="22">
        <v>23199313</v>
      </c>
    </row>
    <row r="13" spans="1:4" x14ac:dyDescent="0.25">
      <c r="A13" s="14" t="s">
        <v>45</v>
      </c>
      <c r="B13" s="15" t="s">
        <v>67</v>
      </c>
      <c r="C13" s="14" t="s">
        <v>7</v>
      </c>
      <c r="D13" s="22">
        <v>23009259</v>
      </c>
    </row>
    <row r="14" spans="1:4" x14ac:dyDescent="0.25">
      <c r="A14" s="14" t="s">
        <v>45</v>
      </c>
      <c r="B14" s="15" t="s">
        <v>66</v>
      </c>
      <c r="C14" s="14" t="s">
        <v>7</v>
      </c>
      <c r="D14" s="22">
        <v>22881882</v>
      </c>
    </row>
    <row r="15" spans="1:4" x14ac:dyDescent="0.25">
      <c r="A15" s="14" t="s">
        <v>45</v>
      </c>
      <c r="B15" s="15" t="s">
        <v>65</v>
      </c>
      <c r="C15" s="14" t="s">
        <v>7</v>
      </c>
      <c r="D15" s="22">
        <v>22834227</v>
      </c>
    </row>
    <row r="16" spans="1:4" x14ac:dyDescent="0.25">
      <c r="A16" s="14" t="s">
        <v>45</v>
      </c>
      <c r="B16" s="15" t="s">
        <v>64</v>
      </c>
      <c r="C16" s="14" t="s">
        <v>7</v>
      </c>
      <c r="D16" s="22">
        <v>22807464</v>
      </c>
    </row>
    <row r="17" spans="1:4" x14ac:dyDescent="0.25">
      <c r="A17" s="14" t="s">
        <v>45</v>
      </c>
      <c r="B17" s="15" t="s">
        <v>63</v>
      </c>
      <c r="C17" s="14" t="s">
        <v>7</v>
      </c>
      <c r="D17" s="22">
        <v>22826546</v>
      </c>
    </row>
    <row r="18" spans="1:4" x14ac:dyDescent="0.25">
      <c r="A18" s="17" t="s">
        <v>45</v>
      </c>
      <c r="B18" s="12" t="s">
        <v>62</v>
      </c>
      <c r="C18" s="17" t="s">
        <v>44</v>
      </c>
      <c r="D18" s="21">
        <v>24169362</v>
      </c>
    </row>
    <row r="19" spans="1:4" x14ac:dyDescent="0.25">
      <c r="A19" s="17" t="s">
        <v>45</v>
      </c>
      <c r="B19" s="12" t="s">
        <v>68</v>
      </c>
      <c r="C19" s="17" t="s">
        <v>44</v>
      </c>
      <c r="D19" s="21">
        <v>24133301</v>
      </c>
    </row>
    <row r="20" spans="1:4" x14ac:dyDescent="0.25">
      <c r="A20" s="17" t="s">
        <v>45</v>
      </c>
      <c r="B20" s="12" t="s">
        <v>67</v>
      </c>
      <c r="C20" s="17" t="s">
        <v>44</v>
      </c>
      <c r="D20" s="21">
        <v>23927801</v>
      </c>
    </row>
    <row r="21" spans="1:4" x14ac:dyDescent="0.25">
      <c r="A21" s="17" t="s">
        <v>45</v>
      </c>
      <c r="B21" s="12" t="s">
        <v>66</v>
      </c>
      <c r="C21" s="17" t="s">
        <v>44</v>
      </c>
      <c r="D21" s="21">
        <v>23776565</v>
      </c>
    </row>
    <row r="22" spans="1:4" x14ac:dyDescent="0.25">
      <c r="A22" s="17" t="s">
        <v>45</v>
      </c>
      <c r="B22" s="12" t="s">
        <v>65</v>
      </c>
      <c r="C22" s="17" t="s">
        <v>44</v>
      </c>
      <c r="D22" s="21">
        <v>23692812</v>
      </c>
    </row>
    <row r="23" spans="1:4" x14ac:dyDescent="0.25">
      <c r="A23" s="17" t="s">
        <v>45</v>
      </c>
      <c r="B23" s="12" t="s">
        <v>64</v>
      </c>
      <c r="C23" s="17" t="s">
        <v>44</v>
      </c>
      <c r="D23" s="21">
        <v>23632635</v>
      </c>
    </row>
    <row r="24" spans="1:4" x14ac:dyDescent="0.25">
      <c r="A24" s="17" t="s">
        <v>45</v>
      </c>
      <c r="B24" s="12" t="s">
        <v>63</v>
      </c>
      <c r="C24" s="17" t="s">
        <v>44</v>
      </c>
      <c r="D24" s="21">
        <v>23623019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"/>
    </sheetView>
  </sheetViews>
  <sheetFormatPr baseColWidth="10" defaultRowHeight="15" x14ac:dyDescent="0.25"/>
  <cols>
    <col min="2" max="2" width="28.42578125" customWidth="1"/>
  </cols>
  <sheetData>
    <row r="1" spans="1:3" ht="30" x14ac:dyDescent="0.25">
      <c r="A1" s="20" t="s">
        <v>4</v>
      </c>
      <c r="B1" s="20" t="s">
        <v>3</v>
      </c>
      <c r="C1" s="20" t="s">
        <v>46</v>
      </c>
    </row>
    <row r="2" spans="1:3" x14ac:dyDescent="0.25">
      <c r="A2" s="15">
        <v>2020</v>
      </c>
      <c r="B2" s="15" t="s">
        <v>9</v>
      </c>
      <c r="C2" s="16">
        <v>8501450</v>
      </c>
    </row>
    <row r="3" spans="1:3" x14ac:dyDescent="0.25">
      <c r="A3" s="15">
        <v>2020</v>
      </c>
      <c r="B3" s="15" t="s">
        <v>10</v>
      </c>
      <c r="C3" s="16">
        <v>1331280</v>
      </c>
    </row>
    <row r="4" spans="1:3" x14ac:dyDescent="0.25">
      <c r="A4" s="15">
        <v>2020</v>
      </c>
      <c r="B4" s="15" t="s">
        <v>11</v>
      </c>
      <c r="C4" s="16">
        <v>1013018</v>
      </c>
    </row>
    <row r="5" spans="1:3" x14ac:dyDescent="0.25">
      <c r="A5" s="15">
        <v>2020</v>
      </c>
      <c r="B5" s="15" t="s">
        <v>12</v>
      </c>
      <c r="C5" s="16">
        <v>1219423</v>
      </c>
    </row>
    <row r="6" spans="1:3" x14ac:dyDescent="0.25">
      <c r="A6" s="15">
        <v>2020</v>
      </c>
      <c r="B6" s="15" t="s">
        <v>13</v>
      </c>
      <c r="C6" s="16">
        <v>2244423</v>
      </c>
    </row>
    <row r="7" spans="1:3" x14ac:dyDescent="0.25">
      <c r="A7" s="15">
        <v>2020</v>
      </c>
      <c r="B7" s="15" t="s">
        <v>14</v>
      </c>
      <c r="C7" s="16">
        <v>583904</v>
      </c>
    </row>
    <row r="8" spans="1:3" x14ac:dyDescent="0.25">
      <c r="A8" s="15">
        <v>2020</v>
      </c>
      <c r="B8" s="15" t="s">
        <v>15</v>
      </c>
      <c r="C8" s="16">
        <v>2387370</v>
      </c>
    </row>
    <row r="9" spans="1:3" x14ac:dyDescent="0.25">
      <c r="A9" s="15">
        <v>2020</v>
      </c>
      <c r="B9" s="15" t="s">
        <v>16</v>
      </c>
      <c r="C9" s="16">
        <v>2049455</v>
      </c>
    </row>
    <row r="10" spans="1:3" x14ac:dyDescent="0.25">
      <c r="A10" s="15">
        <v>2020</v>
      </c>
      <c r="B10" s="15" t="s">
        <v>17</v>
      </c>
      <c r="C10" s="16">
        <v>7669999</v>
      </c>
    </row>
    <row r="11" spans="1:3" x14ac:dyDescent="0.25">
      <c r="A11" s="15">
        <v>2020</v>
      </c>
      <c r="B11" s="15" t="s">
        <v>18</v>
      </c>
      <c r="C11" s="16">
        <v>5045885</v>
      </c>
    </row>
    <row r="12" spans="1:3" x14ac:dyDescent="0.25">
      <c r="A12" s="15">
        <v>2020</v>
      </c>
      <c r="B12" s="15" t="s">
        <v>19</v>
      </c>
      <c r="C12" s="16">
        <v>1057999</v>
      </c>
    </row>
    <row r="13" spans="1:3" x14ac:dyDescent="0.25">
      <c r="A13" s="15">
        <v>2020</v>
      </c>
      <c r="B13" s="15" t="s">
        <v>20</v>
      </c>
      <c r="C13" s="16">
        <v>2696995</v>
      </c>
    </row>
    <row r="14" spans="1:3" x14ac:dyDescent="0.25">
      <c r="A14" s="15">
        <v>2020</v>
      </c>
      <c r="B14" s="15" t="s">
        <v>21</v>
      </c>
      <c r="C14" s="16">
        <v>6752763</v>
      </c>
    </row>
    <row r="15" spans="1:3" x14ac:dyDescent="0.25">
      <c r="A15" s="15">
        <v>2020</v>
      </c>
      <c r="B15" s="15" t="s">
        <v>22</v>
      </c>
      <c r="C15" s="16">
        <v>1513161</v>
      </c>
    </row>
    <row r="16" spans="1:3" x14ac:dyDescent="0.25">
      <c r="A16" s="15">
        <v>2020</v>
      </c>
      <c r="B16" s="15" t="s">
        <v>23</v>
      </c>
      <c r="C16" s="16">
        <v>657776</v>
      </c>
    </row>
    <row r="17" spans="1:3" x14ac:dyDescent="0.25">
      <c r="A17" s="15">
        <v>2020</v>
      </c>
      <c r="B17" s="15" t="s">
        <v>24</v>
      </c>
      <c r="C17" s="16">
        <v>2185605</v>
      </c>
    </row>
    <row r="18" spans="1:3" x14ac:dyDescent="0.25">
      <c r="A18" s="15">
        <v>2020</v>
      </c>
      <c r="B18" s="15" t="s">
        <v>25</v>
      </c>
      <c r="C18" s="16">
        <v>316197</v>
      </c>
    </row>
    <row r="19" spans="1:3" x14ac:dyDescent="0.25">
      <c r="A19" s="15">
        <v>2020</v>
      </c>
      <c r="B19" s="15" t="s">
        <v>26</v>
      </c>
      <c r="C19" s="16">
        <v>83502</v>
      </c>
    </row>
    <row r="20" spans="1:3" x14ac:dyDescent="0.25">
      <c r="A20" s="15">
        <v>2020</v>
      </c>
      <c r="B20" s="15" t="s">
        <v>27</v>
      </c>
      <c r="C20" s="16">
        <v>84019</v>
      </c>
    </row>
    <row r="21" spans="1:3" x14ac:dyDescent="0.25">
      <c r="A21" s="1"/>
      <c r="B21" s="1"/>
      <c r="C21" s="1"/>
    </row>
    <row r="22" spans="1:3" x14ac:dyDescent="0.25">
      <c r="A22" s="1"/>
      <c r="B22" s="1"/>
      <c r="C2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2" sqref="B2"/>
    </sheetView>
  </sheetViews>
  <sheetFormatPr baseColWidth="10" defaultRowHeight="15" x14ac:dyDescent="0.25"/>
  <cols>
    <col min="1" max="1" width="28.85546875" customWidth="1"/>
    <col min="2" max="3" width="11.42578125" style="1"/>
  </cols>
  <sheetData>
    <row r="1" spans="1:3" ht="36" customHeight="1" x14ac:dyDescent="0.25">
      <c r="A1" s="20" t="s">
        <v>61</v>
      </c>
      <c r="B1" s="20" t="s">
        <v>1</v>
      </c>
      <c r="C1" s="20" t="s">
        <v>5</v>
      </c>
    </row>
    <row r="2" spans="1:3" x14ac:dyDescent="0.25">
      <c r="A2" s="14" t="s">
        <v>9</v>
      </c>
      <c r="B2" s="15" t="s">
        <v>7</v>
      </c>
      <c r="C2" s="16">
        <v>4193363</v>
      </c>
    </row>
    <row r="3" spans="1:3" x14ac:dyDescent="0.25">
      <c r="A3" s="14" t="s">
        <v>9</v>
      </c>
      <c r="B3" s="15" t="s">
        <v>44</v>
      </c>
      <c r="C3" s="16">
        <v>4308087</v>
      </c>
    </row>
    <row r="4" spans="1:3" x14ac:dyDescent="0.25">
      <c r="A4" s="14" t="s">
        <v>10</v>
      </c>
      <c r="B4" s="15" t="s">
        <v>7</v>
      </c>
      <c r="C4" s="16">
        <v>657486</v>
      </c>
    </row>
    <row r="5" spans="1:3" x14ac:dyDescent="0.25">
      <c r="A5" s="14" t="s">
        <v>10</v>
      </c>
      <c r="B5" s="15" t="s">
        <v>44</v>
      </c>
      <c r="C5" s="16">
        <v>673794</v>
      </c>
    </row>
    <row r="6" spans="1:3" x14ac:dyDescent="0.25">
      <c r="A6" s="14" t="s">
        <v>11</v>
      </c>
      <c r="B6" s="15" t="s">
        <v>7</v>
      </c>
      <c r="C6" s="16">
        <v>484111</v>
      </c>
    </row>
    <row r="7" spans="1:3" x14ac:dyDescent="0.25">
      <c r="A7" s="14" t="s">
        <v>11</v>
      </c>
      <c r="B7" s="15" t="s">
        <v>44</v>
      </c>
      <c r="C7" s="16">
        <v>528907</v>
      </c>
    </row>
    <row r="8" spans="1:3" x14ac:dyDescent="0.25">
      <c r="A8" s="14" t="s">
        <v>12</v>
      </c>
      <c r="B8" s="15" t="s">
        <v>7</v>
      </c>
      <c r="C8" s="16">
        <v>609812</v>
      </c>
    </row>
    <row r="9" spans="1:3" x14ac:dyDescent="0.25">
      <c r="A9" s="14" t="s">
        <v>12</v>
      </c>
      <c r="B9" s="15" t="s">
        <v>44</v>
      </c>
      <c r="C9" s="16">
        <v>609611</v>
      </c>
    </row>
    <row r="10" spans="1:3" x14ac:dyDescent="0.25">
      <c r="A10" s="14" t="s">
        <v>13</v>
      </c>
      <c r="B10" s="15" t="s">
        <v>7</v>
      </c>
      <c r="C10" s="16">
        <v>1111006</v>
      </c>
    </row>
    <row r="11" spans="1:3" x14ac:dyDescent="0.25">
      <c r="A11" s="14" t="s">
        <v>13</v>
      </c>
      <c r="B11" s="15" t="s">
        <v>44</v>
      </c>
      <c r="C11" s="16">
        <v>1133416</v>
      </c>
    </row>
    <row r="12" spans="1:3" x14ac:dyDescent="0.25">
      <c r="A12" s="14" t="s">
        <v>14</v>
      </c>
      <c r="B12" s="15" t="s">
        <v>7</v>
      </c>
      <c r="C12" s="16">
        <v>284573</v>
      </c>
    </row>
    <row r="13" spans="1:3" x14ac:dyDescent="0.25">
      <c r="A13" s="14" t="s">
        <v>14</v>
      </c>
      <c r="B13" s="15" t="s">
        <v>44</v>
      </c>
      <c r="C13" s="16">
        <v>299331</v>
      </c>
    </row>
    <row r="14" spans="1:3" x14ac:dyDescent="0.25">
      <c r="A14" s="14" t="s">
        <v>15</v>
      </c>
      <c r="B14" s="15" t="s">
        <v>7</v>
      </c>
      <c r="C14" s="16">
        <v>1178062</v>
      </c>
    </row>
    <row r="15" spans="1:3" x14ac:dyDescent="0.25">
      <c r="A15" s="14" t="s">
        <v>15</v>
      </c>
      <c r="B15" s="15" t="s">
        <v>44</v>
      </c>
      <c r="C15" s="16">
        <v>1209308</v>
      </c>
    </row>
    <row r="16" spans="1:3" x14ac:dyDescent="0.25">
      <c r="A16" s="14" t="s">
        <v>16</v>
      </c>
      <c r="B16" s="15" t="s">
        <v>7</v>
      </c>
      <c r="C16" s="16">
        <v>1028945</v>
      </c>
    </row>
    <row r="17" spans="1:3" x14ac:dyDescent="0.25">
      <c r="A17" s="14" t="s">
        <v>16</v>
      </c>
      <c r="B17" s="15" t="s">
        <v>44</v>
      </c>
      <c r="C17" s="16">
        <v>1020510</v>
      </c>
    </row>
    <row r="18" spans="1:3" x14ac:dyDescent="0.25">
      <c r="A18" s="14" t="s">
        <v>17</v>
      </c>
      <c r="B18" s="15" t="s">
        <v>7</v>
      </c>
      <c r="C18" s="16">
        <v>3752450</v>
      </c>
    </row>
    <row r="19" spans="1:3" x14ac:dyDescent="0.25">
      <c r="A19" s="14" t="s">
        <v>17</v>
      </c>
      <c r="B19" s="15" t="s">
        <v>44</v>
      </c>
      <c r="C19" s="16">
        <v>3917549</v>
      </c>
    </row>
    <row r="20" spans="1:3" x14ac:dyDescent="0.25">
      <c r="A20" s="14" t="s">
        <v>18</v>
      </c>
      <c r="B20" s="15" t="s">
        <v>7</v>
      </c>
      <c r="C20" s="16">
        <v>2483881</v>
      </c>
    </row>
    <row r="21" spans="1:3" x14ac:dyDescent="0.25">
      <c r="A21" s="14" t="s">
        <v>18</v>
      </c>
      <c r="B21" s="15" t="s">
        <v>44</v>
      </c>
      <c r="C21" s="16">
        <v>2562004</v>
      </c>
    </row>
    <row r="22" spans="1:3" x14ac:dyDescent="0.25">
      <c r="A22" s="14" t="s">
        <v>19</v>
      </c>
      <c r="B22" s="15" t="s">
        <v>7</v>
      </c>
      <c r="C22" s="16">
        <v>524874</v>
      </c>
    </row>
    <row r="23" spans="1:3" x14ac:dyDescent="0.25">
      <c r="A23" s="14" t="s">
        <v>19</v>
      </c>
      <c r="B23" s="15" t="s">
        <v>44</v>
      </c>
      <c r="C23" s="16">
        <v>533125</v>
      </c>
    </row>
    <row r="24" spans="1:3" x14ac:dyDescent="0.25">
      <c r="A24" s="14" t="s">
        <v>20</v>
      </c>
      <c r="B24" s="15" t="s">
        <v>7</v>
      </c>
      <c r="C24" s="16">
        <v>1301604</v>
      </c>
    </row>
    <row r="25" spans="1:3" x14ac:dyDescent="0.25">
      <c r="A25" s="14" t="s">
        <v>20</v>
      </c>
      <c r="B25" s="15" t="s">
        <v>44</v>
      </c>
      <c r="C25" s="16">
        <v>1395391</v>
      </c>
    </row>
    <row r="26" spans="1:3" x14ac:dyDescent="0.25">
      <c r="A26" s="14" t="s">
        <v>21</v>
      </c>
      <c r="B26" s="15" t="s">
        <v>7</v>
      </c>
      <c r="C26" s="16">
        <v>3235317</v>
      </c>
    </row>
    <row r="27" spans="1:3" x14ac:dyDescent="0.25">
      <c r="A27" s="14" t="s">
        <v>21</v>
      </c>
      <c r="B27" s="15" t="s">
        <v>44</v>
      </c>
      <c r="C27" s="16">
        <v>3517446</v>
      </c>
    </row>
    <row r="28" spans="1:3" x14ac:dyDescent="0.25">
      <c r="A28" s="14" t="s">
        <v>22</v>
      </c>
      <c r="B28" s="15" t="s">
        <v>7</v>
      </c>
      <c r="C28" s="16">
        <v>756990</v>
      </c>
    </row>
    <row r="29" spans="1:3" x14ac:dyDescent="0.25">
      <c r="A29" s="14" t="s">
        <v>22</v>
      </c>
      <c r="B29" s="15" t="s">
        <v>44</v>
      </c>
      <c r="C29" s="16">
        <v>756171</v>
      </c>
    </row>
    <row r="30" spans="1:3" x14ac:dyDescent="0.25">
      <c r="A30" s="14" t="s">
        <v>23</v>
      </c>
      <c r="B30" s="15" t="s">
        <v>7</v>
      </c>
      <c r="C30" s="16">
        <v>325009</v>
      </c>
    </row>
    <row r="31" spans="1:3" x14ac:dyDescent="0.25">
      <c r="A31" s="14" t="s">
        <v>23</v>
      </c>
      <c r="B31" s="15" t="s">
        <v>44</v>
      </c>
      <c r="C31" s="16">
        <v>332767</v>
      </c>
    </row>
    <row r="32" spans="1:3" x14ac:dyDescent="0.25">
      <c r="A32" s="14" t="s">
        <v>24</v>
      </c>
      <c r="B32" s="15" t="s">
        <v>7</v>
      </c>
      <c r="C32" s="16">
        <v>1057227</v>
      </c>
    </row>
    <row r="33" spans="1:3" x14ac:dyDescent="0.25">
      <c r="A33" s="14" t="s">
        <v>24</v>
      </c>
      <c r="B33" s="15" t="s">
        <v>44</v>
      </c>
      <c r="C33" s="16">
        <v>1128378</v>
      </c>
    </row>
    <row r="34" spans="1:3" x14ac:dyDescent="0.25">
      <c r="A34" s="14" t="s">
        <v>25</v>
      </c>
      <c r="B34" s="15" t="s">
        <v>7</v>
      </c>
      <c r="C34" s="16">
        <v>155766</v>
      </c>
    </row>
    <row r="35" spans="1:3" x14ac:dyDescent="0.25">
      <c r="A35" s="14" t="s">
        <v>25</v>
      </c>
      <c r="B35" s="15" t="s">
        <v>44</v>
      </c>
      <c r="C35" s="16">
        <v>160431</v>
      </c>
    </row>
    <row r="36" spans="1:3" x14ac:dyDescent="0.25">
      <c r="A36" s="14" t="s">
        <v>26</v>
      </c>
      <c r="B36" s="15" t="s">
        <v>7</v>
      </c>
      <c r="C36" s="16">
        <v>42254</v>
      </c>
    </row>
    <row r="37" spans="1:3" x14ac:dyDescent="0.25">
      <c r="A37" s="14" t="s">
        <v>26</v>
      </c>
      <c r="B37" s="15" t="s">
        <v>44</v>
      </c>
      <c r="C37" s="16">
        <v>41247</v>
      </c>
    </row>
    <row r="38" spans="1:3" x14ac:dyDescent="0.25">
      <c r="A38" s="14" t="s">
        <v>27</v>
      </c>
      <c r="B38" s="15" t="s">
        <v>7</v>
      </c>
      <c r="C38" s="16">
        <v>42130</v>
      </c>
    </row>
    <row r="39" spans="1:3" x14ac:dyDescent="0.25">
      <c r="A39" s="14" t="s">
        <v>27</v>
      </c>
      <c r="B39" s="15" t="s">
        <v>44</v>
      </c>
      <c r="C39" s="16">
        <v>41888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5"/>
  <sheetViews>
    <sheetView topLeftCell="A4" workbookViewId="0">
      <selection activeCell="C307" sqref="C307"/>
    </sheetView>
  </sheetViews>
  <sheetFormatPr baseColWidth="10" defaultRowHeight="15" x14ac:dyDescent="0.25"/>
  <cols>
    <col min="1" max="1" width="38.5703125" customWidth="1"/>
    <col min="2" max="2" width="33.42578125" customWidth="1"/>
    <col min="3" max="3" width="29.42578125" style="1" customWidth="1"/>
    <col min="4" max="8" width="11.42578125" style="1"/>
  </cols>
  <sheetData>
    <row r="1" spans="1:8" ht="15.75" customHeight="1" x14ac:dyDescent="0.25">
      <c r="A1" s="28" t="s">
        <v>0</v>
      </c>
      <c r="B1" s="28" t="s">
        <v>3</v>
      </c>
      <c r="C1" s="30" t="s">
        <v>2</v>
      </c>
      <c r="D1" s="30" t="s">
        <v>4</v>
      </c>
      <c r="E1" s="30" t="s">
        <v>47</v>
      </c>
      <c r="F1" s="30" t="s">
        <v>5</v>
      </c>
      <c r="G1" s="30" t="s">
        <v>48</v>
      </c>
      <c r="H1" s="30" t="s">
        <v>5</v>
      </c>
    </row>
    <row r="2" spans="1:8" x14ac:dyDescent="0.25">
      <c r="A2" s="17" t="s">
        <v>6</v>
      </c>
      <c r="B2" s="31" t="s">
        <v>9</v>
      </c>
      <c r="C2" s="12" t="s">
        <v>29</v>
      </c>
      <c r="D2" s="12">
        <v>2020</v>
      </c>
      <c r="E2" s="12" t="s">
        <v>7</v>
      </c>
      <c r="F2" s="12">
        <v>0</v>
      </c>
      <c r="G2" s="12" t="s">
        <v>44</v>
      </c>
      <c r="H2" s="12">
        <v>2</v>
      </c>
    </row>
    <row r="3" spans="1:8" x14ac:dyDescent="0.25">
      <c r="A3" s="17" t="s">
        <v>6</v>
      </c>
      <c r="B3" s="31" t="s">
        <v>10</v>
      </c>
      <c r="C3" s="12" t="s">
        <v>29</v>
      </c>
      <c r="D3" s="12">
        <v>2020</v>
      </c>
      <c r="E3" s="12" t="s">
        <v>7</v>
      </c>
      <c r="F3" s="12">
        <v>1</v>
      </c>
      <c r="G3" s="12" t="s">
        <v>44</v>
      </c>
      <c r="H3" s="12">
        <v>0</v>
      </c>
    </row>
    <row r="4" spans="1:8" x14ac:dyDescent="0.25">
      <c r="A4" s="17" t="s">
        <v>6</v>
      </c>
      <c r="B4" s="31" t="s">
        <v>11</v>
      </c>
      <c r="C4" s="12" t="s">
        <v>29</v>
      </c>
      <c r="D4" s="12">
        <v>2020</v>
      </c>
      <c r="E4" s="12" t="s">
        <v>7</v>
      </c>
      <c r="F4" s="12">
        <v>0</v>
      </c>
      <c r="G4" s="12" t="s">
        <v>44</v>
      </c>
      <c r="H4" s="12">
        <v>0</v>
      </c>
    </row>
    <row r="5" spans="1:8" x14ac:dyDescent="0.25">
      <c r="A5" s="17" t="s">
        <v>6</v>
      </c>
      <c r="B5" s="31" t="s">
        <v>12</v>
      </c>
      <c r="C5" s="12" t="s">
        <v>29</v>
      </c>
      <c r="D5" s="12">
        <v>2020</v>
      </c>
      <c r="E5" s="12" t="s">
        <v>7</v>
      </c>
      <c r="F5" s="12">
        <v>0</v>
      </c>
      <c r="G5" s="12" t="s">
        <v>44</v>
      </c>
      <c r="H5" s="12">
        <v>0</v>
      </c>
    </row>
    <row r="6" spans="1:8" x14ac:dyDescent="0.25">
      <c r="A6" s="17" t="s">
        <v>6</v>
      </c>
      <c r="B6" s="31" t="s">
        <v>13</v>
      </c>
      <c r="C6" s="12" t="s">
        <v>29</v>
      </c>
      <c r="D6" s="12">
        <v>2020</v>
      </c>
      <c r="E6" s="12" t="s">
        <v>7</v>
      </c>
      <c r="F6" s="12">
        <v>0</v>
      </c>
      <c r="G6" s="12" t="s">
        <v>44</v>
      </c>
      <c r="H6" s="12">
        <v>1</v>
      </c>
    </row>
    <row r="7" spans="1:8" x14ac:dyDescent="0.25">
      <c r="A7" s="17" t="s">
        <v>6</v>
      </c>
      <c r="B7" s="31" t="s">
        <v>14</v>
      </c>
      <c r="C7" s="12" t="s">
        <v>29</v>
      </c>
      <c r="D7" s="12">
        <v>2020</v>
      </c>
      <c r="E7" s="12" t="s">
        <v>7</v>
      </c>
      <c r="F7" s="12">
        <v>0</v>
      </c>
      <c r="G7" s="12" t="s">
        <v>44</v>
      </c>
      <c r="H7" s="12">
        <v>0</v>
      </c>
    </row>
    <row r="8" spans="1:8" x14ac:dyDescent="0.25">
      <c r="A8" s="17" t="s">
        <v>6</v>
      </c>
      <c r="B8" s="31" t="s">
        <v>15</v>
      </c>
      <c r="C8" s="12" t="s">
        <v>29</v>
      </c>
      <c r="D8" s="12">
        <v>2020</v>
      </c>
      <c r="E8" s="12" t="s">
        <v>7</v>
      </c>
      <c r="F8" s="12">
        <v>0</v>
      </c>
      <c r="G8" s="12" t="s">
        <v>44</v>
      </c>
      <c r="H8" s="12">
        <v>0</v>
      </c>
    </row>
    <row r="9" spans="1:8" x14ac:dyDescent="0.25">
      <c r="A9" s="17" t="s">
        <v>6</v>
      </c>
      <c r="B9" s="31" t="s">
        <v>16</v>
      </c>
      <c r="C9" s="12" t="s">
        <v>29</v>
      </c>
      <c r="D9" s="12">
        <v>2020</v>
      </c>
      <c r="E9" s="12" t="s">
        <v>7</v>
      </c>
      <c r="F9" s="12">
        <v>0</v>
      </c>
      <c r="G9" s="12" t="s">
        <v>44</v>
      </c>
      <c r="H9" s="12">
        <v>0</v>
      </c>
    </row>
    <row r="10" spans="1:8" x14ac:dyDescent="0.25">
      <c r="A10" s="17" t="s">
        <v>6</v>
      </c>
      <c r="B10" s="31" t="s">
        <v>17</v>
      </c>
      <c r="C10" s="12" t="s">
        <v>29</v>
      </c>
      <c r="D10" s="12">
        <v>2020</v>
      </c>
      <c r="E10" s="12" t="s">
        <v>7</v>
      </c>
      <c r="F10" s="12">
        <v>0</v>
      </c>
      <c r="G10" s="12" t="s">
        <v>44</v>
      </c>
      <c r="H10" s="12">
        <v>2</v>
      </c>
    </row>
    <row r="11" spans="1:8" x14ac:dyDescent="0.25">
      <c r="A11" s="17" t="s">
        <v>6</v>
      </c>
      <c r="B11" s="31" t="s">
        <v>18</v>
      </c>
      <c r="C11" s="12" t="s">
        <v>29</v>
      </c>
      <c r="D11" s="12">
        <v>2020</v>
      </c>
      <c r="E11" s="12" t="s">
        <v>7</v>
      </c>
      <c r="F11" s="12">
        <v>0</v>
      </c>
      <c r="G11" s="12" t="s">
        <v>44</v>
      </c>
      <c r="H11" s="12">
        <v>1</v>
      </c>
    </row>
    <row r="12" spans="1:8" x14ac:dyDescent="0.25">
      <c r="A12" s="17" t="s">
        <v>6</v>
      </c>
      <c r="B12" s="31" t="s">
        <v>19</v>
      </c>
      <c r="C12" s="12" t="s">
        <v>29</v>
      </c>
      <c r="D12" s="12">
        <v>2020</v>
      </c>
      <c r="E12" s="12" t="s">
        <v>7</v>
      </c>
      <c r="F12" s="12">
        <v>0</v>
      </c>
      <c r="G12" s="12" t="s">
        <v>44</v>
      </c>
      <c r="H12" s="12">
        <v>0</v>
      </c>
    </row>
    <row r="13" spans="1:8" x14ac:dyDescent="0.25">
      <c r="A13" s="17" t="s">
        <v>6</v>
      </c>
      <c r="B13" s="31" t="s">
        <v>20</v>
      </c>
      <c r="C13" s="12" t="s">
        <v>29</v>
      </c>
      <c r="D13" s="12">
        <v>2020</v>
      </c>
      <c r="E13" s="12" t="s">
        <v>7</v>
      </c>
      <c r="F13" s="12">
        <v>1</v>
      </c>
      <c r="G13" s="12" t="s">
        <v>44</v>
      </c>
      <c r="H13" s="12">
        <v>0</v>
      </c>
    </row>
    <row r="14" spans="1:8" x14ac:dyDescent="0.25">
      <c r="A14" s="17" t="s">
        <v>6</v>
      </c>
      <c r="B14" s="31" t="s">
        <v>21</v>
      </c>
      <c r="C14" s="12" t="s">
        <v>29</v>
      </c>
      <c r="D14" s="12">
        <v>2020</v>
      </c>
      <c r="E14" s="12" t="s">
        <v>7</v>
      </c>
      <c r="F14" s="12">
        <v>1</v>
      </c>
      <c r="G14" s="12" t="s">
        <v>44</v>
      </c>
      <c r="H14" s="12">
        <v>1</v>
      </c>
    </row>
    <row r="15" spans="1:8" x14ac:dyDescent="0.25">
      <c r="A15" s="17" t="s">
        <v>6</v>
      </c>
      <c r="B15" s="31" t="s">
        <v>22</v>
      </c>
      <c r="C15" s="12" t="s">
        <v>29</v>
      </c>
      <c r="D15" s="12">
        <v>2020</v>
      </c>
      <c r="E15" s="12" t="s">
        <v>7</v>
      </c>
      <c r="F15" s="12">
        <v>1</v>
      </c>
      <c r="G15" s="12" t="s">
        <v>44</v>
      </c>
      <c r="H15" s="12">
        <v>0</v>
      </c>
    </row>
    <row r="16" spans="1:8" x14ac:dyDescent="0.25">
      <c r="A16" s="17" t="s">
        <v>6</v>
      </c>
      <c r="B16" s="31" t="s">
        <v>23</v>
      </c>
      <c r="C16" s="12" t="s">
        <v>29</v>
      </c>
      <c r="D16" s="12">
        <v>2020</v>
      </c>
      <c r="E16" s="12" t="s">
        <v>7</v>
      </c>
      <c r="F16" s="12">
        <v>1</v>
      </c>
      <c r="G16" s="12" t="s">
        <v>44</v>
      </c>
      <c r="H16" s="12">
        <v>0</v>
      </c>
    </row>
    <row r="17" spans="1:8" x14ac:dyDescent="0.25">
      <c r="A17" s="17" t="s">
        <v>6</v>
      </c>
      <c r="B17" s="31" t="s">
        <v>24</v>
      </c>
      <c r="C17" s="12" t="s">
        <v>29</v>
      </c>
      <c r="D17" s="12">
        <v>2020</v>
      </c>
      <c r="E17" s="12" t="s">
        <v>7</v>
      </c>
      <c r="F17" s="12">
        <v>1</v>
      </c>
      <c r="G17" s="12" t="s">
        <v>44</v>
      </c>
      <c r="H17" s="12">
        <v>0</v>
      </c>
    </row>
    <row r="18" spans="1:8" x14ac:dyDescent="0.25">
      <c r="A18" s="17" t="s">
        <v>6</v>
      </c>
      <c r="B18" s="31" t="s">
        <v>25</v>
      </c>
      <c r="C18" s="12" t="s">
        <v>29</v>
      </c>
      <c r="D18" s="12">
        <v>2020</v>
      </c>
      <c r="E18" s="12" t="s">
        <v>7</v>
      </c>
      <c r="F18" s="12">
        <v>0</v>
      </c>
      <c r="G18" s="12" t="s">
        <v>44</v>
      </c>
      <c r="H18" s="12">
        <v>0</v>
      </c>
    </row>
    <row r="19" spans="1:8" x14ac:dyDescent="0.25">
      <c r="A19" s="17" t="s">
        <v>6</v>
      </c>
      <c r="B19" s="31" t="s">
        <v>26</v>
      </c>
      <c r="C19" s="12" t="s">
        <v>29</v>
      </c>
      <c r="D19" s="12">
        <v>2020</v>
      </c>
      <c r="E19" s="12" t="s">
        <v>7</v>
      </c>
      <c r="F19" s="12">
        <v>0</v>
      </c>
      <c r="G19" s="12" t="s">
        <v>44</v>
      </c>
      <c r="H19" s="12">
        <v>0</v>
      </c>
    </row>
    <row r="20" spans="1:8" x14ac:dyDescent="0.25">
      <c r="A20" s="17" t="s">
        <v>6</v>
      </c>
      <c r="B20" s="31" t="s">
        <v>27</v>
      </c>
      <c r="C20" s="12" t="s">
        <v>29</v>
      </c>
      <c r="D20" s="12">
        <v>2020</v>
      </c>
      <c r="E20" s="12" t="s">
        <v>7</v>
      </c>
      <c r="F20" s="12">
        <v>0</v>
      </c>
      <c r="G20" s="12" t="s">
        <v>44</v>
      </c>
      <c r="H20" s="12">
        <v>0</v>
      </c>
    </row>
    <row r="21" spans="1:8" x14ac:dyDescent="0.25">
      <c r="A21" s="17" t="s">
        <v>6</v>
      </c>
      <c r="B21" s="31" t="s">
        <v>28</v>
      </c>
      <c r="C21" s="12" t="s">
        <v>29</v>
      </c>
      <c r="D21" s="12">
        <v>2020</v>
      </c>
      <c r="E21" s="12"/>
      <c r="F21" s="12">
        <v>1</v>
      </c>
      <c r="G21" s="12"/>
      <c r="H21" s="12">
        <v>0</v>
      </c>
    </row>
    <row r="22" spans="1:8" s="3" customFormat="1" x14ac:dyDescent="0.25">
      <c r="C22" s="4"/>
      <c r="D22" s="4"/>
      <c r="E22" s="4"/>
      <c r="F22" s="4"/>
      <c r="G22" s="4"/>
      <c r="H22" s="4"/>
    </row>
    <row r="23" spans="1:8" x14ac:dyDescent="0.25">
      <c r="A23" s="17" t="s">
        <v>6</v>
      </c>
      <c r="B23" s="17" t="s">
        <v>9</v>
      </c>
      <c r="C23" s="12" t="s">
        <v>30</v>
      </c>
      <c r="D23" s="12">
        <v>2020</v>
      </c>
      <c r="E23" s="12" t="s">
        <v>7</v>
      </c>
      <c r="F23" s="12">
        <v>48</v>
      </c>
      <c r="G23" s="12" t="s">
        <v>44</v>
      </c>
      <c r="H23" s="12">
        <v>19</v>
      </c>
    </row>
    <row r="24" spans="1:8" x14ac:dyDescent="0.25">
      <c r="A24" s="17" t="s">
        <v>6</v>
      </c>
      <c r="B24" s="17" t="s">
        <v>10</v>
      </c>
      <c r="C24" s="12" t="s">
        <v>30</v>
      </c>
      <c r="D24" s="12">
        <v>2020</v>
      </c>
      <c r="E24" s="12" t="s">
        <v>7</v>
      </c>
      <c r="F24" s="12">
        <v>8</v>
      </c>
      <c r="G24" s="12" t="s">
        <v>44</v>
      </c>
      <c r="H24" s="12">
        <v>3</v>
      </c>
    </row>
    <row r="25" spans="1:8" x14ac:dyDescent="0.25">
      <c r="A25" s="17" t="s">
        <v>6</v>
      </c>
      <c r="B25" s="17" t="s">
        <v>11</v>
      </c>
      <c r="C25" s="12" t="s">
        <v>30</v>
      </c>
      <c r="D25" s="12">
        <v>2020</v>
      </c>
      <c r="E25" s="12" t="s">
        <v>7</v>
      </c>
      <c r="F25" s="12">
        <v>4</v>
      </c>
      <c r="G25" s="12" t="s">
        <v>44</v>
      </c>
      <c r="H25" s="12">
        <v>5</v>
      </c>
    </row>
    <row r="26" spans="1:8" x14ac:dyDescent="0.25">
      <c r="A26" s="17" t="s">
        <v>6</v>
      </c>
      <c r="B26" s="17" t="s">
        <v>12</v>
      </c>
      <c r="C26" s="12" t="s">
        <v>30</v>
      </c>
      <c r="D26" s="12">
        <v>2020</v>
      </c>
      <c r="E26" s="12" t="s">
        <v>7</v>
      </c>
      <c r="F26" s="12">
        <v>4</v>
      </c>
      <c r="G26" s="12" t="s">
        <v>44</v>
      </c>
      <c r="H26" s="12">
        <v>1</v>
      </c>
    </row>
    <row r="27" spans="1:8" x14ac:dyDescent="0.25">
      <c r="A27" s="17" t="s">
        <v>6</v>
      </c>
      <c r="B27" s="17" t="s">
        <v>13</v>
      </c>
      <c r="C27" s="12" t="s">
        <v>30</v>
      </c>
      <c r="D27" s="12">
        <v>2020</v>
      </c>
      <c r="E27" s="12" t="s">
        <v>7</v>
      </c>
      <c r="F27" s="12">
        <v>11</v>
      </c>
      <c r="G27" s="12" t="s">
        <v>44</v>
      </c>
      <c r="H27" s="12">
        <v>2</v>
      </c>
    </row>
    <row r="28" spans="1:8" x14ac:dyDescent="0.25">
      <c r="A28" s="17" t="s">
        <v>6</v>
      </c>
      <c r="B28" s="17" t="s">
        <v>14</v>
      </c>
      <c r="C28" s="12" t="s">
        <v>30</v>
      </c>
      <c r="D28" s="12">
        <v>2020</v>
      </c>
      <c r="E28" s="12" t="s">
        <v>7</v>
      </c>
      <c r="F28" s="12">
        <v>0</v>
      </c>
      <c r="G28" s="12" t="s">
        <v>44</v>
      </c>
      <c r="H28" s="12">
        <v>1</v>
      </c>
    </row>
    <row r="29" spans="1:8" x14ac:dyDescent="0.25">
      <c r="A29" s="17" t="s">
        <v>6</v>
      </c>
      <c r="B29" s="17" t="s">
        <v>15</v>
      </c>
      <c r="C29" s="12" t="s">
        <v>30</v>
      </c>
      <c r="D29" s="12">
        <v>2020</v>
      </c>
      <c r="E29" s="12" t="s">
        <v>7</v>
      </c>
      <c r="F29" s="12">
        <v>9</v>
      </c>
      <c r="G29" s="12" t="s">
        <v>44</v>
      </c>
      <c r="H29" s="12">
        <v>2</v>
      </c>
    </row>
    <row r="30" spans="1:8" x14ac:dyDescent="0.25">
      <c r="A30" s="17" t="s">
        <v>6</v>
      </c>
      <c r="B30" s="17" t="s">
        <v>16</v>
      </c>
      <c r="C30" s="12" t="s">
        <v>30</v>
      </c>
      <c r="D30" s="12">
        <v>2020</v>
      </c>
      <c r="E30" s="12" t="s">
        <v>7</v>
      </c>
      <c r="F30" s="12">
        <v>15</v>
      </c>
      <c r="G30" s="12" t="s">
        <v>44</v>
      </c>
      <c r="H30" s="12">
        <v>5</v>
      </c>
    </row>
    <row r="31" spans="1:8" x14ac:dyDescent="0.25">
      <c r="A31" s="17" t="s">
        <v>6</v>
      </c>
      <c r="B31" s="17" t="s">
        <v>17</v>
      </c>
      <c r="C31" s="12" t="s">
        <v>30</v>
      </c>
      <c r="D31" s="12">
        <v>2020</v>
      </c>
      <c r="E31" s="12" t="s">
        <v>7</v>
      </c>
      <c r="F31" s="12">
        <v>26</v>
      </c>
      <c r="G31" s="12" t="s">
        <v>44</v>
      </c>
      <c r="H31" s="12">
        <v>14</v>
      </c>
    </row>
    <row r="32" spans="1:8" x14ac:dyDescent="0.25">
      <c r="A32" s="17" t="s">
        <v>6</v>
      </c>
      <c r="B32" s="17" t="s">
        <v>18</v>
      </c>
      <c r="C32" s="12" t="s">
        <v>30</v>
      </c>
      <c r="D32" s="12">
        <v>2020</v>
      </c>
      <c r="E32" s="12" t="s">
        <v>7</v>
      </c>
      <c r="F32" s="12">
        <v>26</v>
      </c>
      <c r="G32" s="12" t="s">
        <v>44</v>
      </c>
      <c r="H32" s="12">
        <v>6</v>
      </c>
    </row>
    <row r="33" spans="1:8" x14ac:dyDescent="0.25">
      <c r="A33" s="17" t="s">
        <v>6</v>
      </c>
      <c r="B33" s="17" t="s">
        <v>19</v>
      </c>
      <c r="C33" s="12" t="s">
        <v>30</v>
      </c>
      <c r="D33" s="12">
        <v>2020</v>
      </c>
      <c r="E33" s="12" t="s">
        <v>7</v>
      </c>
      <c r="F33" s="12">
        <v>9</v>
      </c>
      <c r="G33" s="12" t="s">
        <v>44</v>
      </c>
      <c r="H33" s="12">
        <v>0</v>
      </c>
    </row>
    <row r="34" spans="1:8" x14ac:dyDescent="0.25">
      <c r="A34" s="17" t="s">
        <v>6</v>
      </c>
      <c r="B34" s="17" t="s">
        <v>20</v>
      </c>
      <c r="C34" s="12" t="s">
        <v>30</v>
      </c>
      <c r="D34" s="12">
        <v>2020</v>
      </c>
      <c r="E34" s="12" t="s">
        <v>7</v>
      </c>
      <c r="F34" s="12">
        <v>11</v>
      </c>
      <c r="G34" s="12" t="s">
        <v>44</v>
      </c>
      <c r="H34" s="12">
        <v>3</v>
      </c>
    </row>
    <row r="35" spans="1:8" x14ac:dyDescent="0.25">
      <c r="A35" s="17" t="s">
        <v>6</v>
      </c>
      <c r="B35" s="17" t="s">
        <v>21</v>
      </c>
      <c r="C35" s="12" t="s">
        <v>30</v>
      </c>
      <c r="D35" s="12">
        <v>2020</v>
      </c>
      <c r="E35" s="12" t="s">
        <v>7</v>
      </c>
      <c r="F35" s="12">
        <v>32</v>
      </c>
      <c r="G35" s="12" t="s">
        <v>44</v>
      </c>
      <c r="H35" s="12">
        <v>5</v>
      </c>
    </row>
    <row r="36" spans="1:8" x14ac:dyDescent="0.25">
      <c r="A36" s="17" t="s">
        <v>6</v>
      </c>
      <c r="B36" s="17" t="s">
        <v>22</v>
      </c>
      <c r="C36" s="12" t="s">
        <v>30</v>
      </c>
      <c r="D36" s="12">
        <v>2020</v>
      </c>
      <c r="E36" s="12" t="s">
        <v>7</v>
      </c>
      <c r="F36" s="12">
        <v>10</v>
      </c>
      <c r="G36" s="12" t="s">
        <v>44</v>
      </c>
      <c r="H36" s="12">
        <v>0</v>
      </c>
    </row>
    <row r="37" spans="1:8" x14ac:dyDescent="0.25">
      <c r="A37" s="17" t="s">
        <v>6</v>
      </c>
      <c r="B37" s="17" t="s">
        <v>23</v>
      </c>
      <c r="C37" s="12" t="s">
        <v>30</v>
      </c>
      <c r="D37" s="12">
        <v>2020</v>
      </c>
      <c r="E37" s="12" t="s">
        <v>7</v>
      </c>
      <c r="F37" s="12">
        <v>2</v>
      </c>
      <c r="G37" s="12" t="s">
        <v>44</v>
      </c>
      <c r="H37" s="12">
        <v>3</v>
      </c>
    </row>
    <row r="38" spans="1:8" x14ac:dyDescent="0.25">
      <c r="A38" s="17" t="s">
        <v>6</v>
      </c>
      <c r="B38" s="17" t="s">
        <v>24</v>
      </c>
      <c r="C38" s="12" t="s">
        <v>30</v>
      </c>
      <c r="D38" s="12">
        <v>2020</v>
      </c>
      <c r="E38" s="12" t="s">
        <v>7</v>
      </c>
      <c r="F38" s="12">
        <v>6</v>
      </c>
      <c r="G38" s="12" t="s">
        <v>44</v>
      </c>
      <c r="H38" s="12">
        <v>2</v>
      </c>
    </row>
    <row r="39" spans="1:8" x14ac:dyDescent="0.25">
      <c r="A39" s="17" t="s">
        <v>6</v>
      </c>
      <c r="B39" s="17" t="s">
        <v>25</v>
      </c>
      <c r="C39" s="12" t="s">
        <v>30</v>
      </c>
      <c r="D39" s="12">
        <v>2020</v>
      </c>
      <c r="E39" s="12" t="s">
        <v>7</v>
      </c>
      <c r="F39" s="12">
        <v>1</v>
      </c>
      <c r="G39" s="12" t="s">
        <v>44</v>
      </c>
      <c r="H39" s="12">
        <v>0</v>
      </c>
    </row>
    <row r="40" spans="1:8" x14ac:dyDescent="0.25">
      <c r="A40" s="17" t="s">
        <v>6</v>
      </c>
      <c r="B40" s="17" t="s">
        <v>26</v>
      </c>
      <c r="C40" s="12" t="s">
        <v>30</v>
      </c>
      <c r="D40" s="12">
        <v>2020</v>
      </c>
      <c r="E40" s="12" t="s">
        <v>7</v>
      </c>
      <c r="F40" s="12">
        <v>0</v>
      </c>
      <c r="G40" s="12" t="s">
        <v>44</v>
      </c>
      <c r="H40" s="12">
        <v>0</v>
      </c>
    </row>
    <row r="41" spans="1:8" x14ac:dyDescent="0.25">
      <c r="A41" s="17" t="s">
        <v>6</v>
      </c>
      <c r="B41" s="17" t="s">
        <v>27</v>
      </c>
      <c r="C41" s="12" t="s">
        <v>30</v>
      </c>
      <c r="D41" s="12">
        <v>2020</v>
      </c>
      <c r="E41" s="12" t="s">
        <v>7</v>
      </c>
      <c r="F41" s="12">
        <v>1</v>
      </c>
      <c r="G41" s="12" t="s">
        <v>44</v>
      </c>
      <c r="H41" s="12">
        <v>1</v>
      </c>
    </row>
    <row r="42" spans="1:8" x14ac:dyDescent="0.25">
      <c r="A42" s="17" t="s">
        <v>6</v>
      </c>
      <c r="B42" s="17" t="s">
        <v>28</v>
      </c>
      <c r="C42" s="12" t="s">
        <v>30</v>
      </c>
      <c r="D42" s="12">
        <v>2020</v>
      </c>
      <c r="E42" s="12" t="s">
        <v>7</v>
      </c>
      <c r="F42" s="12">
        <v>4</v>
      </c>
      <c r="G42" s="12" t="s">
        <v>44</v>
      </c>
      <c r="H42" s="12">
        <v>1</v>
      </c>
    </row>
    <row r="43" spans="1:8" s="5" customFormat="1" x14ac:dyDescent="0.25">
      <c r="C43" s="6"/>
      <c r="D43" s="6"/>
      <c r="E43" s="6"/>
      <c r="F43" s="6"/>
      <c r="G43" s="6"/>
      <c r="H43" s="6"/>
    </row>
    <row r="44" spans="1:8" x14ac:dyDescent="0.25">
      <c r="A44" s="17" t="s">
        <v>6</v>
      </c>
      <c r="B44" s="17" t="s">
        <v>9</v>
      </c>
      <c r="C44" s="12" t="s">
        <v>31</v>
      </c>
      <c r="D44" s="12">
        <v>2020</v>
      </c>
      <c r="E44" s="12" t="s">
        <v>7</v>
      </c>
      <c r="F44" s="12">
        <v>59</v>
      </c>
      <c r="G44" s="12" t="s">
        <v>44</v>
      </c>
      <c r="H44" s="12">
        <v>13</v>
      </c>
    </row>
    <row r="45" spans="1:8" x14ac:dyDescent="0.25">
      <c r="A45" s="17" t="s">
        <v>6</v>
      </c>
      <c r="B45" s="17" t="s">
        <v>10</v>
      </c>
      <c r="C45" s="12" t="s">
        <v>31</v>
      </c>
      <c r="D45" s="12">
        <v>2020</v>
      </c>
      <c r="E45" s="12" t="s">
        <v>7</v>
      </c>
      <c r="F45" s="12">
        <v>10</v>
      </c>
      <c r="G45" s="12" t="s">
        <v>44</v>
      </c>
      <c r="H45" s="12">
        <v>4</v>
      </c>
    </row>
    <row r="46" spans="1:8" x14ac:dyDescent="0.25">
      <c r="A46" s="17" t="s">
        <v>6</v>
      </c>
      <c r="B46" s="17" t="s">
        <v>11</v>
      </c>
      <c r="C46" s="12" t="s">
        <v>31</v>
      </c>
      <c r="D46" s="12">
        <v>2020</v>
      </c>
      <c r="E46" s="12" t="s">
        <v>7</v>
      </c>
      <c r="F46" s="12">
        <v>5</v>
      </c>
      <c r="G46" s="12" t="s">
        <v>44</v>
      </c>
      <c r="H46" s="12">
        <v>3</v>
      </c>
    </row>
    <row r="47" spans="1:8" x14ac:dyDescent="0.25">
      <c r="A47" s="17" t="s">
        <v>6</v>
      </c>
      <c r="B47" s="17" t="s">
        <v>12</v>
      </c>
      <c r="C47" s="12" t="s">
        <v>31</v>
      </c>
      <c r="D47" s="12">
        <v>2020</v>
      </c>
      <c r="E47" s="12" t="s">
        <v>7</v>
      </c>
      <c r="F47" s="12">
        <v>12</v>
      </c>
      <c r="G47" s="12" t="s">
        <v>44</v>
      </c>
      <c r="H47" s="12">
        <v>2</v>
      </c>
    </row>
    <row r="48" spans="1:8" x14ac:dyDescent="0.25">
      <c r="A48" s="17" t="s">
        <v>6</v>
      </c>
      <c r="B48" s="17" t="s">
        <v>13</v>
      </c>
      <c r="C48" s="12" t="s">
        <v>31</v>
      </c>
      <c r="D48" s="12">
        <v>2020</v>
      </c>
      <c r="E48" s="12" t="s">
        <v>7</v>
      </c>
      <c r="F48" s="12">
        <v>24</v>
      </c>
      <c r="G48" s="12" t="s">
        <v>44</v>
      </c>
      <c r="H48" s="12">
        <v>5</v>
      </c>
    </row>
    <row r="49" spans="1:8" x14ac:dyDescent="0.25">
      <c r="A49" s="17" t="s">
        <v>6</v>
      </c>
      <c r="B49" s="17" t="s">
        <v>14</v>
      </c>
      <c r="C49" s="12" t="s">
        <v>31</v>
      </c>
      <c r="D49" s="12">
        <v>2020</v>
      </c>
      <c r="E49" s="12" t="s">
        <v>7</v>
      </c>
      <c r="F49" s="12">
        <v>2</v>
      </c>
      <c r="G49" s="12" t="s">
        <v>44</v>
      </c>
      <c r="H49" s="12">
        <v>1</v>
      </c>
    </row>
    <row r="50" spans="1:8" x14ac:dyDescent="0.25">
      <c r="A50" s="17" t="s">
        <v>6</v>
      </c>
      <c r="B50" s="17" t="s">
        <v>15</v>
      </c>
      <c r="C50" s="12" t="s">
        <v>31</v>
      </c>
      <c r="D50" s="12">
        <v>2020</v>
      </c>
      <c r="E50" s="12" t="s">
        <v>7</v>
      </c>
      <c r="F50" s="12">
        <v>9</v>
      </c>
      <c r="G50" s="12" t="s">
        <v>44</v>
      </c>
      <c r="H50" s="12">
        <v>4</v>
      </c>
    </row>
    <row r="51" spans="1:8" x14ac:dyDescent="0.25">
      <c r="A51" s="17" t="s">
        <v>6</v>
      </c>
      <c r="B51" s="17" t="s">
        <v>16</v>
      </c>
      <c r="C51" s="12" t="s">
        <v>31</v>
      </c>
      <c r="D51" s="12">
        <v>2020</v>
      </c>
      <c r="E51" s="12" t="s">
        <v>7</v>
      </c>
      <c r="F51" s="12">
        <v>10</v>
      </c>
      <c r="G51" s="12" t="s">
        <v>44</v>
      </c>
      <c r="H51" s="12">
        <v>3</v>
      </c>
    </row>
    <row r="52" spans="1:8" x14ac:dyDescent="0.25">
      <c r="A52" s="17" t="s">
        <v>6</v>
      </c>
      <c r="B52" s="17" t="s">
        <v>17</v>
      </c>
      <c r="C52" s="12" t="s">
        <v>31</v>
      </c>
      <c r="D52" s="12">
        <v>2020</v>
      </c>
      <c r="E52" s="12" t="s">
        <v>7</v>
      </c>
      <c r="F52" s="12">
        <v>49</v>
      </c>
      <c r="G52" s="12" t="s">
        <v>44</v>
      </c>
      <c r="H52" s="12">
        <v>18</v>
      </c>
    </row>
    <row r="53" spans="1:8" x14ac:dyDescent="0.25">
      <c r="A53" s="17" t="s">
        <v>6</v>
      </c>
      <c r="B53" s="17" t="s">
        <v>18</v>
      </c>
      <c r="C53" s="12" t="s">
        <v>31</v>
      </c>
      <c r="D53" s="12">
        <v>2020</v>
      </c>
      <c r="E53" s="12" t="s">
        <v>7</v>
      </c>
      <c r="F53" s="12">
        <v>44</v>
      </c>
      <c r="G53" s="12" t="s">
        <v>44</v>
      </c>
      <c r="H53" s="12">
        <v>13</v>
      </c>
    </row>
    <row r="54" spans="1:8" x14ac:dyDescent="0.25">
      <c r="A54" s="17" t="s">
        <v>6</v>
      </c>
      <c r="B54" s="17" t="s">
        <v>19</v>
      </c>
      <c r="C54" s="12" t="s">
        <v>31</v>
      </c>
      <c r="D54" s="12">
        <v>2020</v>
      </c>
      <c r="E54" s="12" t="s">
        <v>7</v>
      </c>
      <c r="F54" s="12">
        <v>5</v>
      </c>
      <c r="G54" s="12" t="s">
        <v>44</v>
      </c>
      <c r="H54" s="12">
        <v>3</v>
      </c>
    </row>
    <row r="55" spans="1:8" x14ac:dyDescent="0.25">
      <c r="A55" s="17" t="s">
        <v>6</v>
      </c>
      <c r="B55" s="17" t="s">
        <v>20</v>
      </c>
      <c r="C55" s="12" t="s">
        <v>31</v>
      </c>
      <c r="D55" s="12">
        <v>2020</v>
      </c>
      <c r="E55" s="12" t="s">
        <v>7</v>
      </c>
      <c r="F55" s="12">
        <v>17</v>
      </c>
      <c r="G55" s="12" t="s">
        <v>44</v>
      </c>
      <c r="H55" s="12">
        <v>4</v>
      </c>
    </row>
    <row r="56" spans="1:8" x14ac:dyDescent="0.25">
      <c r="A56" s="17" t="s">
        <v>6</v>
      </c>
      <c r="B56" s="17" t="s">
        <v>21</v>
      </c>
      <c r="C56" s="12" t="s">
        <v>31</v>
      </c>
      <c r="D56" s="12">
        <v>2020</v>
      </c>
      <c r="E56" s="12" t="s">
        <v>7</v>
      </c>
      <c r="F56" s="12">
        <v>32</v>
      </c>
      <c r="G56" s="12" t="s">
        <v>44</v>
      </c>
      <c r="H56" s="12">
        <v>16</v>
      </c>
    </row>
    <row r="57" spans="1:8" x14ac:dyDescent="0.25">
      <c r="A57" s="17" t="s">
        <v>6</v>
      </c>
      <c r="B57" s="17" t="s">
        <v>22</v>
      </c>
      <c r="C57" s="12" t="s">
        <v>31</v>
      </c>
      <c r="D57" s="12">
        <v>2020</v>
      </c>
      <c r="E57" s="12" t="s">
        <v>7</v>
      </c>
      <c r="F57" s="12">
        <v>11</v>
      </c>
      <c r="G57" s="12" t="s">
        <v>44</v>
      </c>
      <c r="H57" s="12">
        <v>6</v>
      </c>
    </row>
    <row r="58" spans="1:8" x14ac:dyDescent="0.25">
      <c r="A58" s="17" t="s">
        <v>6</v>
      </c>
      <c r="B58" s="17" t="s">
        <v>23</v>
      </c>
      <c r="C58" s="12" t="s">
        <v>31</v>
      </c>
      <c r="D58" s="12">
        <v>2020</v>
      </c>
      <c r="E58" s="12" t="s">
        <v>7</v>
      </c>
      <c r="F58" s="12">
        <v>5</v>
      </c>
      <c r="G58" s="12" t="s">
        <v>44</v>
      </c>
      <c r="H58" s="12">
        <v>0</v>
      </c>
    </row>
    <row r="59" spans="1:8" x14ac:dyDescent="0.25">
      <c r="A59" s="17" t="s">
        <v>6</v>
      </c>
      <c r="B59" s="17" t="s">
        <v>24</v>
      </c>
      <c r="C59" s="12" t="s">
        <v>31</v>
      </c>
      <c r="D59" s="12">
        <v>2020</v>
      </c>
      <c r="E59" s="12" t="s">
        <v>7</v>
      </c>
      <c r="F59" s="12">
        <v>12</v>
      </c>
      <c r="G59" s="12" t="s">
        <v>44</v>
      </c>
      <c r="H59" s="12">
        <v>0</v>
      </c>
    </row>
    <row r="60" spans="1:8" x14ac:dyDescent="0.25">
      <c r="A60" s="17" t="s">
        <v>6</v>
      </c>
      <c r="B60" s="17" t="s">
        <v>25</v>
      </c>
      <c r="C60" s="12" t="s">
        <v>31</v>
      </c>
      <c r="D60" s="12">
        <v>2020</v>
      </c>
      <c r="E60" s="12" t="s">
        <v>7</v>
      </c>
      <c r="F60" s="12">
        <v>2</v>
      </c>
      <c r="G60" s="12" t="s">
        <v>44</v>
      </c>
      <c r="H60" s="12">
        <v>2</v>
      </c>
    </row>
    <row r="61" spans="1:8" x14ac:dyDescent="0.25">
      <c r="A61" s="17" t="s">
        <v>6</v>
      </c>
      <c r="B61" s="17" t="s">
        <v>26</v>
      </c>
      <c r="C61" s="12" t="s">
        <v>31</v>
      </c>
      <c r="D61" s="12">
        <v>2020</v>
      </c>
      <c r="E61" s="12" t="s">
        <v>7</v>
      </c>
      <c r="F61" s="12">
        <v>0</v>
      </c>
      <c r="G61" s="12" t="s">
        <v>44</v>
      </c>
      <c r="H61" s="12">
        <v>0</v>
      </c>
    </row>
    <row r="62" spans="1:8" x14ac:dyDescent="0.25">
      <c r="A62" s="17" t="s">
        <v>6</v>
      </c>
      <c r="B62" s="17" t="s">
        <v>27</v>
      </c>
      <c r="C62" s="12" t="s">
        <v>31</v>
      </c>
      <c r="D62" s="12">
        <v>2020</v>
      </c>
      <c r="E62" s="12" t="s">
        <v>7</v>
      </c>
      <c r="F62" s="12">
        <v>0</v>
      </c>
      <c r="G62" s="12" t="s">
        <v>44</v>
      </c>
      <c r="H62" s="12">
        <v>0</v>
      </c>
    </row>
    <row r="63" spans="1:8" x14ac:dyDescent="0.25">
      <c r="A63" s="17" t="s">
        <v>6</v>
      </c>
      <c r="B63" s="17" t="s">
        <v>28</v>
      </c>
      <c r="C63" s="12" t="s">
        <v>31</v>
      </c>
      <c r="D63" s="12">
        <v>2020</v>
      </c>
      <c r="E63" s="12" t="s">
        <v>7</v>
      </c>
      <c r="F63" s="12">
        <v>5</v>
      </c>
      <c r="G63" s="12" t="s">
        <v>44</v>
      </c>
      <c r="H63" s="12">
        <v>1</v>
      </c>
    </row>
    <row r="64" spans="1:8" s="5" customFormat="1" x14ac:dyDescent="0.25">
      <c r="C64" s="6"/>
      <c r="D64" s="6"/>
      <c r="E64" s="6"/>
      <c r="F64" s="6"/>
      <c r="G64" s="6"/>
      <c r="H64" s="6"/>
    </row>
    <row r="65" spans="1:8" x14ac:dyDescent="0.25">
      <c r="A65" s="17" t="s">
        <v>6</v>
      </c>
      <c r="B65" s="17" t="s">
        <v>9</v>
      </c>
      <c r="C65" s="12" t="s">
        <v>32</v>
      </c>
      <c r="D65" s="12">
        <v>2020</v>
      </c>
      <c r="E65" s="12" t="s">
        <v>7</v>
      </c>
      <c r="F65" s="12">
        <v>57</v>
      </c>
      <c r="G65" s="12" t="s">
        <v>44</v>
      </c>
      <c r="H65" s="12">
        <v>19</v>
      </c>
    </row>
    <row r="66" spans="1:8" x14ac:dyDescent="0.25">
      <c r="A66" s="17" t="s">
        <v>6</v>
      </c>
      <c r="B66" s="17" t="s">
        <v>10</v>
      </c>
      <c r="C66" s="12" t="s">
        <v>32</v>
      </c>
      <c r="D66" s="12">
        <v>2020</v>
      </c>
      <c r="E66" s="12" t="s">
        <v>7</v>
      </c>
      <c r="F66" s="12">
        <v>6</v>
      </c>
      <c r="G66" s="12" t="s">
        <v>44</v>
      </c>
      <c r="H66" s="12">
        <v>5</v>
      </c>
    </row>
    <row r="67" spans="1:8" x14ac:dyDescent="0.25">
      <c r="A67" s="17" t="s">
        <v>6</v>
      </c>
      <c r="B67" s="17" t="s">
        <v>11</v>
      </c>
      <c r="C67" s="12" t="s">
        <v>32</v>
      </c>
      <c r="D67" s="12">
        <v>2020</v>
      </c>
      <c r="E67" s="12" t="s">
        <v>7</v>
      </c>
      <c r="F67" s="12">
        <v>2</v>
      </c>
      <c r="G67" s="12" t="s">
        <v>44</v>
      </c>
      <c r="H67" s="12">
        <v>3</v>
      </c>
    </row>
    <row r="68" spans="1:8" x14ac:dyDescent="0.25">
      <c r="A68" s="17" t="s">
        <v>6</v>
      </c>
      <c r="B68" s="17" t="s">
        <v>12</v>
      </c>
      <c r="C68" s="12" t="s">
        <v>32</v>
      </c>
      <c r="D68" s="12">
        <v>2020</v>
      </c>
      <c r="E68" s="12" t="s">
        <v>7</v>
      </c>
      <c r="F68" s="12">
        <v>6</v>
      </c>
      <c r="G68" s="12" t="s">
        <v>44</v>
      </c>
      <c r="H68" s="12">
        <v>1</v>
      </c>
    </row>
    <row r="69" spans="1:8" x14ac:dyDescent="0.25">
      <c r="A69" s="17" t="s">
        <v>6</v>
      </c>
      <c r="B69" s="17" t="s">
        <v>13</v>
      </c>
      <c r="C69" s="12" t="s">
        <v>32</v>
      </c>
      <c r="D69" s="12">
        <v>2020</v>
      </c>
      <c r="E69" s="12" t="s">
        <v>7</v>
      </c>
      <c r="F69" s="12">
        <v>18</v>
      </c>
      <c r="G69" s="12" t="s">
        <v>44</v>
      </c>
      <c r="H69" s="12">
        <v>4</v>
      </c>
    </row>
    <row r="70" spans="1:8" x14ac:dyDescent="0.25">
      <c r="A70" s="17" t="s">
        <v>6</v>
      </c>
      <c r="B70" s="17" t="s">
        <v>14</v>
      </c>
      <c r="C70" s="12" t="s">
        <v>32</v>
      </c>
      <c r="D70" s="12">
        <v>2020</v>
      </c>
      <c r="E70" s="12" t="s">
        <v>7</v>
      </c>
      <c r="F70" s="12">
        <v>4</v>
      </c>
      <c r="G70" s="12" t="s">
        <v>44</v>
      </c>
      <c r="H70" s="12">
        <v>0</v>
      </c>
    </row>
    <row r="71" spans="1:8" x14ac:dyDescent="0.25">
      <c r="A71" s="17" t="s">
        <v>6</v>
      </c>
      <c r="B71" s="17" t="s">
        <v>15</v>
      </c>
      <c r="C71" s="12" t="s">
        <v>32</v>
      </c>
      <c r="D71" s="12">
        <v>2020</v>
      </c>
      <c r="E71" s="12" t="s">
        <v>7</v>
      </c>
      <c r="F71" s="12">
        <v>11</v>
      </c>
      <c r="G71" s="12" t="s">
        <v>44</v>
      </c>
      <c r="H71" s="12">
        <v>5</v>
      </c>
    </row>
    <row r="72" spans="1:8" x14ac:dyDescent="0.25">
      <c r="A72" s="17" t="s">
        <v>6</v>
      </c>
      <c r="B72" s="17" t="s">
        <v>16</v>
      </c>
      <c r="C72" s="12" t="s">
        <v>32</v>
      </c>
      <c r="D72" s="12">
        <v>2020</v>
      </c>
      <c r="E72" s="12" t="s">
        <v>7</v>
      </c>
      <c r="F72" s="12">
        <v>11</v>
      </c>
      <c r="G72" s="12" t="s">
        <v>44</v>
      </c>
      <c r="H72" s="12">
        <v>4</v>
      </c>
    </row>
    <row r="73" spans="1:8" x14ac:dyDescent="0.25">
      <c r="A73" s="17" t="s">
        <v>6</v>
      </c>
      <c r="B73" s="17" t="s">
        <v>17</v>
      </c>
      <c r="C73" s="12" t="s">
        <v>32</v>
      </c>
      <c r="D73" s="12">
        <v>2020</v>
      </c>
      <c r="E73" s="12" t="s">
        <v>7</v>
      </c>
      <c r="F73" s="12">
        <v>34</v>
      </c>
      <c r="G73" s="12" t="s">
        <v>44</v>
      </c>
      <c r="H73" s="12">
        <v>11</v>
      </c>
    </row>
    <row r="74" spans="1:8" x14ac:dyDescent="0.25">
      <c r="A74" s="17" t="s">
        <v>6</v>
      </c>
      <c r="B74" s="17" t="s">
        <v>18</v>
      </c>
      <c r="C74" s="12" t="s">
        <v>32</v>
      </c>
      <c r="D74" s="12">
        <v>2020</v>
      </c>
      <c r="E74" s="12" t="s">
        <v>7</v>
      </c>
      <c r="F74" s="12">
        <v>36</v>
      </c>
      <c r="G74" s="12" t="s">
        <v>44</v>
      </c>
      <c r="H74" s="12">
        <v>9</v>
      </c>
    </row>
    <row r="75" spans="1:8" x14ac:dyDescent="0.25">
      <c r="A75" s="17" t="s">
        <v>6</v>
      </c>
      <c r="B75" s="17" t="s">
        <v>19</v>
      </c>
      <c r="C75" s="12" t="s">
        <v>32</v>
      </c>
      <c r="D75" s="12">
        <v>2020</v>
      </c>
      <c r="E75" s="12" t="s">
        <v>7</v>
      </c>
      <c r="F75" s="12">
        <v>5</v>
      </c>
      <c r="G75" s="12" t="s">
        <v>44</v>
      </c>
      <c r="H75" s="12">
        <v>0</v>
      </c>
    </row>
    <row r="76" spans="1:8" x14ac:dyDescent="0.25">
      <c r="A76" s="17" t="s">
        <v>6</v>
      </c>
      <c r="B76" s="17" t="s">
        <v>20</v>
      </c>
      <c r="C76" s="12" t="s">
        <v>32</v>
      </c>
      <c r="D76" s="12">
        <v>2020</v>
      </c>
      <c r="E76" s="12" t="s">
        <v>7</v>
      </c>
      <c r="F76" s="12">
        <v>18</v>
      </c>
      <c r="G76" s="12" t="s">
        <v>44</v>
      </c>
      <c r="H76" s="12">
        <v>8</v>
      </c>
    </row>
    <row r="77" spans="1:8" x14ac:dyDescent="0.25">
      <c r="A77" s="17" t="s">
        <v>6</v>
      </c>
      <c r="B77" s="17" t="s">
        <v>21</v>
      </c>
      <c r="C77" s="12" t="s">
        <v>32</v>
      </c>
      <c r="D77" s="12">
        <v>2020</v>
      </c>
      <c r="E77" s="12" t="s">
        <v>7</v>
      </c>
      <c r="F77" s="12">
        <v>27</v>
      </c>
      <c r="G77" s="12" t="s">
        <v>44</v>
      </c>
      <c r="H77" s="12">
        <v>8</v>
      </c>
    </row>
    <row r="78" spans="1:8" x14ac:dyDescent="0.25">
      <c r="A78" s="17" t="s">
        <v>6</v>
      </c>
      <c r="B78" s="17" t="s">
        <v>22</v>
      </c>
      <c r="C78" s="12" t="s">
        <v>32</v>
      </c>
      <c r="D78" s="12">
        <v>2020</v>
      </c>
      <c r="E78" s="12" t="s">
        <v>7</v>
      </c>
      <c r="F78" s="12">
        <v>11</v>
      </c>
      <c r="G78" s="12" t="s">
        <v>44</v>
      </c>
      <c r="H78" s="12">
        <v>0</v>
      </c>
    </row>
    <row r="79" spans="1:8" x14ac:dyDescent="0.25">
      <c r="A79" s="17" t="s">
        <v>6</v>
      </c>
      <c r="B79" s="17" t="s">
        <v>23</v>
      </c>
      <c r="C79" s="12" t="s">
        <v>32</v>
      </c>
      <c r="D79" s="12">
        <v>2020</v>
      </c>
      <c r="E79" s="12" t="s">
        <v>7</v>
      </c>
      <c r="F79" s="12">
        <v>4</v>
      </c>
      <c r="G79" s="12" t="s">
        <v>44</v>
      </c>
      <c r="H79" s="12">
        <v>3</v>
      </c>
    </row>
    <row r="80" spans="1:8" x14ac:dyDescent="0.25">
      <c r="A80" s="17" t="s">
        <v>6</v>
      </c>
      <c r="B80" s="17" t="s">
        <v>24</v>
      </c>
      <c r="C80" s="12" t="s">
        <v>32</v>
      </c>
      <c r="D80" s="12">
        <v>2020</v>
      </c>
      <c r="E80" s="12" t="s">
        <v>7</v>
      </c>
      <c r="F80" s="12">
        <v>13</v>
      </c>
      <c r="G80" s="12" t="s">
        <v>44</v>
      </c>
      <c r="H80" s="12">
        <v>3</v>
      </c>
    </row>
    <row r="81" spans="1:8" x14ac:dyDescent="0.25">
      <c r="A81" s="17" t="s">
        <v>6</v>
      </c>
      <c r="B81" s="17" t="s">
        <v>25</v>
      </c>
      <c r="C81" s="12" t="s">
        <v>32</v>
      </c>
      <c r="D81" s="12">
        <v>2020</v>
      </c>
      <c r="E81" s="12" t="s">
        <v>7</v>
      </c>
      <c r="F81" s="12">
        <v>5</v>
      </c>
      <c r="G81" s="12" t="s">
        <v>44</v>
      </c>
      <c r="H81" s="12">
        <v>0</v>
      </c>
    </row>
    <row r="82" spans="1:8" x14ac:dyDescent="0.25">
      <c r="A82" s="17" t="s">
        <v>6</v>
      </c>
      <c r="B82" s="17" t="s">
        <v>26</v>
      </c>
      <c r="C82" s="12" t="s">
        <v>32</v>
      </c>
      <c r="D82" s="12">
        <v>2020</v>
      </c>
      <c r="E82" s="12" t="s">
        <v>7</v>
      </c>
      <c r="F82" s="12">
        <v>1</v>
      </c>
      <c r="G82" s="12" t="s">
        <v>44</v>
      </c>
      <c r="H82" s="12">
        <v>0</v>
      </c>
    </row>
    <row r="83" spans="1:8" x14ac:dyDescent="0.25">
      <c r="A83" s="17" t="s">
        <v>6</v>
      </c>
      <c r="B83" s="17" t="s">
        <v>27</v>
      </c>
      <c r="C83" s="12" t="s">
        <v>32</v>
      </c>
      <c r="D83" s="12">
        <v>2020</v>
      </c>
      <c r="E83" s="12" t="s">
        <v>7</v>
      </c>
      <c r="F83" s="12">
        <v>0</v>
      </c>
      <c r="G83" s="12" t="s">
        <v>44</v>
      </c>
      <c r="H83" s="12">
        <v>0</v>
      </c>
    </row>
    <row r="84" spans="1:8" x14ac:dyDescent="0.25">
      <c r="A84" s="17" t="s">
        <v>6</v>
      </c>
      <c r="B84" s="17" t="s">
        <v>28</v>
      </c>
      <c r="C84" s="12" t="s">
        <v>32</v>
      </c>
      <c r="D84" s="12">
        <v>2020</v>
      </c>
      <c r="E84" s="12" t="s">
        <v>7</v>
      </c>
      <c r="F84" s="12">
        <v>6</v>
      </c>
      <c r="G84" s="12" t="s">
        <v>44</v>
      </c>
      <c r="H84" s="12">
        <v>0</v>
      </c>
    </row>
    <row r="85" spans="1:8" s="5" customFormat="1" x14ac:dyDescent="0.25">
      <c r="C85" s="6"/>
      <c r="D85" s="6"/>
      <c r="E85" s="6"/>
      <c r="F85" s="6"/>
      <c r="G85" s="6"/>
      <c r="H85" s="6"/>
    </row>
    <row r="86" spans="1:8" x14ac:dyDescent="0.25">
      <c r="A86" s="17" t="s">
        <v>6</v>
      </c>
      <c r="B86" s="17" t="s">
        <v>9</v>
      </c>
      <c r="C86" s="12" t="s">
        <v>33</v>
      </c>
      <c r="D86" s="12">
        <v>2020</v>
      </c>
      <c r="E86" s="12" t="s">
        <v>7</v>
      </c>
      <c r="F86" s="12">
        <v>59</v>
      </c>
      <c r="G86" s="12" t="s">
        <v>44</v>
      </c>
      <c r="H86" s="12">
        <v>21</v>
      </c>
    </row>
    <row r="87" spans="1:8" x14ac:dyDescent="0.25">
      <c r="A87" s="17" t="s">
        <v>6</v>
      </c>
      <c r="B87" s="17" t="s">
        <v>10</v>
      </c>
      <c r="C87" s="12" t="s">
        <v>33</v>
      </c>
      <c r="D87" s="12">
        <v>2020</v>
      </c>
      <c r="E87" s="12" t="s">
        <v>7</v>
      </c>
      <c r="F87" s="12">
        <v>3</v>
      </c>
      <c r="G87" s="12" t="s">
        <v>44</v>
      </c>
      <c r="H87" s="12">
        <v>3</v>
      </c>
    </row>
    <row r="88" spans="1:8" x14ac:dyDescent="0.25">
      <c r="A88" s="17" t="s">
        <v>6</v>
      </c>
      <c r="B88" s="17" t="s">
        <v>11</v>
      </c>
      <c r="C88" s="12" t="s">
        <v>33</v>
      </c>
      <c r="D88" s="12">
        <v>2020</v>
      </c>
      <c r="E88" s="12" t="s">
        <v>7</v>
      </c>
      <c r="F88" s="12">
        <v>9</v>
      </c>
      <c r="G88" s="12" t="s">
        <v>44</v>
      </c>
      <c r="H88" s="12">
        <v>4</v>
      </c>
    </row>
    <row r="89" spans="1:8" x14ac:dyDescent="0.25">
      <c r="A89" s="17" t="s">
        <v>6</v>
      </c>
      <c r="B89" s="17" t="s">
        <v>12</v>
      </c>
      <c r="C89" s="12" t="s">
        <v>33</v>
      </c>
      <c r="D89" s="12">
        <v>2020</v>
      </c>
      <c r="E89" s="12" t="s">
        <v>7</v>
      </c>
      <c r="F89" s="12">
        <v>8</v>
      </c>
      <c r="G89" s="12" t="s">
        <v>44</v>
      </c>
      <c r="H89" s="12">
        <v>1</v>
      </c>
    </row>
    <row r="90" spans="1:8" x14ac:dyDescent="0.25">
      <c r="A90" s="17" t="s">
        <v>6</v>
      </c>
      <c r="B90" s="17" t="s">
        <v>13</v>
      </c>
      <c r="C90" s="12" t="s">
        <v>33</v>
      </c>
      <c r="D90" s="12">
        <v>2020</v>
      </c>
      <c r="E90" s="12" t="s">
        <v>7</v>
      </c>
      <c r="F90" s="12">
        <v>17</v>
      </c>
      <c r="G90" s="12" t="s">
        <v>44</v>
      </c>
      <c r="H90" s="12">
        <v>3</v>
      </c>
    </row>
    <row r="91" spans="1:8" x14ac:dyDescent="0.25">
      <c r="A91" s="17" t="s">
        <v>6</v>
      </c>
      <c r="B91" s="17" t="s">
        <v>14</v>
      </c>
      <c r="C91" s="12" t="s">
        <v>33</v>
      </c>
      <c r="D91" s="12">
        <v>2020</v>
      </c>
      <c r="E91" s="12" t="s">
        <v>7</v>
      </c>
      <c r="F91" s="12">
        <v>1</v>
      </c>
      <c r="G91" s="12" t="s">
        <v>44</v>
      </c>
      <c r="H91" s="12">
        <v>2</v>
      </c>
    </row>
    <row r="92" spans="1:8" x14ac:dyDescent="0.25">
      <c r="A92" s="17" t="s">
        <v>6</v>
      </c>
      <c r="B92" s="17" t="s">
        <v>15</v>
      </c>
      <c r="C92" s="12" t="s">
        <v>33</v>
      </c>
      <c r="D92" s="12">
        <v>2020</v>
      </c>
      <c r="E92" s="12" t="s">
        <v>7</v>
      </c>
      <c r="F92" s="12">
        <v>21</v>
      </c>
      <c r="G92" s="12" t="s">
        <v>44</v>
      </c>
      <c r="H92" s="12">
        <v>7</v>
      </c>
    </row>
    <row r="93" spans="1:8" x14ac:dyDescent="0.25">
      <c r="A93" s="17" t="s">
        <v>6</v>
      </c>
      <c r="B93" s="17" t="s">
        <v>16</v>
      </c>
      <c r="C93" s="12" t="s">
        <v>33</v>
      </c>
      <c r="D93" s="12">
        <v>2020</v>
      </c>
      <c r="E93" s="12" t="s">
        <v>7</v>
      </c>
      <c r="F93" s="12">
        <v>13</v>
      </c>
      <c r="G93" s="12" t="s">
        <v>44</v>
      </c>
      <c r="H93" s="12">
        <v>4</v>
      </c>
    </row>
    <row r="94" spans="1:8" x14ac:dyDescent="0.25">
      <c r="A94" s="17" t="s">
        <v>6</v>
      </c>
      <c r="B94" s="17" t="s">
        <v>17</v>
      </c>
      <c r="C94" s="12" t="s">
        <v>33</v>
      </c>
      <c r="D94" s="12">
        <v>2020</v>
      </c>
      <c r="E94" s="12" t="s">
        <v>7</v>
      </c>
      <c r="F94" s="12">
        <v>46</v>
      </c>
      <c r="G94" s="12" t="s">
        <v>44</v>
      </c>
      <c r="H94" s="12">
        <v>11</v>
      </c>
    </row>
    <row r="95" spans="1:8" x14ac:dyDescent="0.25">
      <c r="A95" s="17" t="s">
        <v>6</v>
      </c>
      <c r="B95" s="17" t="s">
        <v>18</v>
      </c>
      <c r="C95" s="12" t="s">
        <v>33</v>
      </c>
      <c r="D95" s="12">
        <v>2020</v>
      </c>
      <c r="E95" s="12" t="s">
        <v>7</v>
      </c>
      <c r="F95" s="12">
        <v>29</v>
      </c>
      <c r="G95" s="12" t="s">
        <v>44</v>
      </c>
      <c r="H95" s="12">
        <v>8</v>
      </c>
    </row>
    <row r="96" spans="1:8" x14ac:dyDescent="0.25">
      <c r="A96" s="17" t="s">
        <v>6</v>
      </c>
      <c r="B96" s="17" t="s">
        <v>19</v>
      </c>
      <c r="C96" s="12" t="s">
        <v>33</v>
      </c>
      <c r="D96" s="12">
        <v>2020</v>
      </c>
      <c r="E96" s="12" t="s">
        <v>7</v>
      </c>
      <c r="F96" s="12">
        <v>10</v>
      </c>
      <c r="G96" s="12" t="s">
        <v>44</v>
      </c>
      <c r="H96" s="12">
        <v>1</v>
      </c>
    </row>
    <row r="97" spans="1:8" x14ac:dyDescent="0.25">
      <c r="A97" s="17" t="s">
        <v>6</v>
      </c>
      <c r="B97" s="17" t="s">
        <v>20</v>
      </c>
      <c r="C97" s="12" t="s">
        <v>33</v>
      </c>
      <c r="D97" s="12">
        <v>2020</v>
      </c>
      <c r="E97" s="12" t="s">
        <v>7</v>
      </c>
      <c r="F97" s="12">
        <v>24</v>
      </c>
      <c r="G97" s="12" t="s">
        <v>44</v>
      </c>
      <c r="H97" s="12">
        <v>9</v>
      </c>
    </row>
    <row r="98" spans="1:8" x14ac:dyDescent="0.25">
      <c r="A98" s="17" t="s">
        <v>6</v>
      </c>
      <c r="B98" s="17" t="s">
        <v>21</v>
      </c>
      <c r="C98" s="12" t="s">
        <v>33</v>
      </c>
      <c r="D98" s="12">
        <v>2020</v>
      </c>
      <c r="E98" s="12" t="s">
        <v>7</v>
      </c>
      <c r="F98" s="12">
        <v>27</v>
      </c>
      <c r="G98" s="12" t="s">
        <v>44</v>
      </c>
      <c r="H98" s="12">
        <v>10</v>
      </c>
    </row>
    <row r="99" spans="1:8" x14ac:dyDescent="0.25">
      <c r="A99" s="17" t="s">
        <v>6</v>
      </c>
      <c r="B99" s="17" t="s">
        <v>22</v>
      </c>
      <c r="C99" s="12" t="s">
        <v>33</v>
      </c>
      <c r="D99" s="12">
        <v>2020</v>
      </c>
      <c r="E99" s="12" t="s">
        <v>7</v>
      </c>
      <c r="F99" s="12">
        <v>8</v>
      </c>
      <c r="G99" s="12" t="s">
        <v>44</v>
      </c>
      <c r="H99" s="12">
        <v>5</v>
      </c>
    </row>
    <row r="100" spans="1:8" x14ac:dyDescent="0.25">
      <c r="A100" s="17" t="s">
        <v>6</v>
      </c>
      <c r="B100" s="17" t="s">
        <v>23</v>
      </c>
      <c r="C100" s="12" t="s">
        <v>33</v>
      </c>
      <c r="D100" s="12">
        <v>2020</v>
      </c>
      <c r="E100" s="12" t="s">
        <v>7</v>
      </c>
      <c r="F100" s="12">
        <v>3</v>
      </c>
      <c r="G100" s="12" t="s">
        <v>44</v>
      </c>
      <c r="H100" s="12">
        <v>1</v>
      </c>
    </row>
    <row r="101" spans="1:8" x14ac:dyDescent="0.25">
      <c r="A101" s="17" t="s">
        <v>6</v>
      </c>
      <c r="B101" s="17" t="s">
        <v>24</v>
      </c>
      <c r="C101" s="12" t="s">
        <v>33</v>
      </c>
      <c r="D101" s="12">
        <v>2020</v>
      </c>
      <c r="E101" s="12" t="s">
        <v>7</v>
      </c>
      <c r="F101" s="12">
        <v>19</v>
      </c>
      <c r="G101" s="12" t="s">
        <v>44</v>
      </c>
      <c r="H101" s="12">
        <v>5</v>
      </c>
    </row>
    <row r="102" spans="1:8" x14ac:dyDescent="0.25">
      <c r="A102" s="17" t="s">
        <v>6</v>
      </c>
      <c r="B102" s="17" t="s">
        <v>25</v>
      </c>
      <c r="C102" s="12" t="s">
        <v>33</v>
      </c>
      <c r="D102" s="12">
        <v>2020</v>
      </c>
      <c r="E102" s="12" t="s">
        <v>7</v>
      </c>
      <c r="F102" s="12">
        <v>0</v>
      </c>
      <c r="G102" s="12" t="s">
        <v>44</v>
      </c>
      <c r="H102" s="12">
        <v>0</v>
      </c>
    </row>
    <row r="103" spans="1:8" x14ac:dyDescent="0.25">
      <c r="A103" s="17" t="s">
        <v>6</v>
      </c>
      <c r="B103" s="17" t="s">
        <v>26</v>
      </c>
      <c r="C103" s="12" t="s">
        <v>33</v>
      </c>
      <c r="D103" s="12">
        <v>2020</v>
      </c>
      <c r="E103" s="12" t="s">
        <v>7</v>
      </c>
      <c r="F103" s="12">
        <v>0</v>
      </c>
      <c r="G103" s="12" t="s">
        <v>44</v>
      </c>
      <c r="H103" s="12">
        <v>0</v>
      </c>
    </row>
    <row r="104" spans="1:8" x14ac:dyDescent="0.25">
      <c r="A104" s="17" t="s">
        <v>6</v>
      </c>
      <c r="B104" s="17" t="s">
        <v>27</v>
      </c>
      <c r="C104" s="12" t="s">
        <v>33</v>
      </c>
      <c r="D104" s="12">
        <v>2020</v>
      </c>
      <c r="E104" s="12" t="s">
        <v>7</v>
      </c>
      <c r="F104" s="12">
        <v>0</v>
      </c>
      <c r="G104" s="12" t="s">
        <v>44</v>
      </c>
      <c r="H104" s="12">
        <v>0</v>
      </c>
    </row>
    <row r="105" spans="1:8" x14ac:dyDescent="0.25">
      <c r="A105" s="17" t="s">
        <v>6</v>
      </c>
      <c r="B105" s="17" t="s">
        <v>28</v>
      </c>
      <c r="C105" s="12" t="s">
        <v>33</v>
      </c>
      <c r="D105" s="12">
        <v>2020</v>
      </c>
      <c r="E105" s="12" t="s">
        <v>7</v>
      </c>
      <c r="F105" s="12">
        <v>4</v>
      </c>
      <c r="G105" s="12" t="s">
        <v>44</v>
      </c>
      <c r="H105" s="12">
        <v>0</v>
      </c>
    </row>
    <row r="106" spans="1:8" s="5" customFormat="1" x14ac:dyDescent="0.25">
      <c r="C106" s="6"/>
      <c r="D106" s="6"/>
      <c r="E106" s="6"/>
      <c r="F106" s="6"/>
      <c r="G106" s="6"/>
      <c r="H106" s="6"/>
    </row>
    <row r="107" spans="1:8" x14ac:dyDescent="0.25">
      <c r="A107" s="17" t="s">
        <v>6</v>
      </c>
      <c r="B107" s="17" t="s">
        <v>9</v>
      </c>
      <c r="C107" s="12" t="s">
        <v>34</v>
      </c>
      <c r="D107" s="12">
        <v>2020</v>
      </c>
      <c r="E107" s="12" t="s">
        <v>7</v>
      </c>
      <c r="F107" s="12">
        <v>65</v>
      </c>
      <c r="G107" s="12" t="s">
        <v>44</v>
      </c>
      <c r="H107" s="12">
        <v>25</v>
      </c>
    </row>
    <row r="108" spans="1:8" x14ac:dyDescent="0.25">
      <c r="A108" s="17" t="s">
        <v>6</v>
      </c>
      <c r="B108" s="17" t="s">
        <v>10</v>
      </c>
      <c r="C108" s="12" t="s">
        <v>34</v>
      </c>
      <c r="D108" s="12">
        <v>2020</v>
      </c>
      <c r="E108" s="12" t="s">
        <v>7</v>
      </c>
      <c r="F108" s="12">
        <v>5</v>
      </c>
      <c r="G108" s="12" t="s">
        <v>44</v>
      </c>
      <c r="H108" s="12">
        <v>4</v>
      </c>
    </row>
    <row r="109" spans="1:8" x14ac:dyDescent="0.25">
      <c r="A109" s="17" t="s">
        <v>6</v>
      </c>
      <c r="B109" s="17" t="s">
        <v>11</v>
      </c>
      <c r="C109" s="12" t="s">
        <v>34</v>
      </c>
      <c r="D109" s="12">
        <v>2020</v>
      </c>
      <c r="E109" s="12" t="s">
        <v>7</v>
      </c>
      <c r="F109" s="12">
        <v>6</v>
      </c>
      <c r="G109" s="12" t="s">
        <v>44</v>
      </c>
      <c r="H109" s="12">
        <v>2</v>
      </c>
    </row>
    <row r="110" spans="1:8" x14ac:dyDescent="0.25">
      <c r="A110" s="17" t="s">
        <v>6</v>
      </c>
      <c r="B110" s="17" t="s">
        <v>12</v>
      </c>
      <c r="C110" s="12" t="s">
        <v>34</v>
      </c>
      <c r="D110" s="12">
        <v>2020</v>
      </c>
      <c r="E110" s="12" t="s">
        <v>7</v>
      </c>
      <c r="F110" s="12">
        <v>13</v>
      </c>
      <c r="G110" s="12" t="s">
        <v>44</v>
      </c>
      <c r="H110" s="12">
        <v>3</v>
      </c>
    </row>
    <row r="111" spans="1:8" x14ac:dyDescent="0.25">
      <c r="A111" s="17" t="s">
        <v>6</v>
      </c>
      <c r="B111" s="17" t="s">
        <v>13</v>
      </c>
      <c r="C111" s="12" t="s">
        <v>34</v>
      </c>
      <c r="D111" s="12">
        <v>2020</v>
      </c>
      <c r="E111" s="12" t="s">
        <v>7</v>
      </c>
      <c r="F111" s="12">
        <v>18</v>
      </c>
      <c r="G111" s="12" t="s">
        <v>44</v>
      </c>
      <c r="H111" s="12">
        <v>6</v>
      </c>
    </row>
    <row r="112" spans="1:8" x14ac:dyDescent="0.25">
      <c r="A112" s="17" t="s">
        <v>6</v>
      </c>
      <c r="B112" s="17" t="s">
        <v>14</v>
      </c>
      <c r="C112" s="12" t="s">
        <v>34</v>
      </c>
      <c r="D112" s="12">
        <v>2020</v>
      </c>
      <c r="E112" s="12" t="s">
        <v>7</v>
      </c>
      <c r="F112" s="12">
        <v>6</v>
      </c>
      <c r="G112" s="12" t="s">
        <v>44</v>
      </c>
      <c r="H112" s="12">
        <v>1</v>
      </c>
    </row>
    <row r="113" spans="1:8" x14ac:dyDescent="0.25">
      <c r="A113" s="17" t="s">
        <v>6</v>
      </c>
      <c r="B113" s="17" t="s">
        <v>15</v>
      </c>
      <c r="C113" s="12" t="s">
        <v>34</v>
      </c>
      <c r="D113" s="12">
        <v>2020</v>
      </c>
      <c r="E113" s="12" t="s">
        <v>7</v>
      </c>
      <c r="F113" s="12">
        <v>12</v>
      </c>
      <c r="G113" s="12" t="s">
        <v>44</v>
      </c>
      <c r="H113" s="12">
        <v>6</v>
      </c>
    </row>
    <row r="114" spans="1:8" x14ac:dyDescent="0.25">
      <c r="A114" s="17" t="s">
        <v>6</v>
      </c>
      <c r="B114" s="17" t="s">
        <v>16</v>
      </c>
      <c r="C114" s="12" t="s">
        <v>34</v>
      </c>
      <c r="D114" s="12">
        <v>2020</v>
      </c>
      <c r="E114" s="12" t="s">
        <v>7</v>
      </c>
      <c r="F114" s="12">
        <v>18</v>
      </c>
      <c r="G114" s="12" t="s">
        <v>44</v>
      </c>
      <c r="H114" s="12">
        <v>3</v>
      </c>
    </row>
    <row r="115" spans="1:8" x14ac:dyDescent="0.25">
      <c r="A115" s="17" t="s">
        <v>6</v>
      </c>
      <c r="B115" s="17" t="s">
        <v>17</v>
      </c>
      <c r="C115" s="12" t="s">
        <v>34</v>
      </c>
      <c r="D115" s="12">
        <v>2020</v>
      </c>
      <c r="E115" s="12" t="s">
        <v>7</v>
      </c>
      <c r="F115" s="12">
        <v>52</v>
      </c>
      <c r="G115" s="12" t="s">
        <v>44</v>
      </c>
      <c r="H115" s="12">
        <v>17</v>
      </c>
    </row>
    <row r="116" spans="1:8" x14ac:dyDescent="0.25">
      <c r="A116" s="17" t="s">
        <v>6</v>
      </c>
      <c r="B116" s="17" t="s">
        <v>18</v>
      </c>
      <c r="C116" s="12" t="s">
        <v>34</v>
      </c>
      <c r="D116" s="12">
        <v>2020</v>
      </c>
      <c r="E116" s="12" t="s">
        <v>7</v>
      </c>
      <c r="F116" s="12">
        <v>35</v>
      </c>
      <c r="G116" s="12" t="s">
        <v>44</v>
      </c>
      <c r="H116" s="12">
        <v>18</v>
      </c>
    </row>
    <row r="117" spans="1:8" x14ac:dyDescent="0.25">
      <c r="A117" s="17" t="s">
        <v>6</v>
      </c>
      <c r="B117" s="17" t="s">
        <v>19</v>
      </c>
      <c r="C117" s="12" t="s">
        <v>34</v>
      </c>
      <c r="D117" s="12">
        <v>2020</v>
      </c>
      <c r="E117" s="12" t="s">
        <v>7</v>
      </c>
      <c r="F117" s="12">
        <v>9</v>
      </c>
      <c r="G117" s="12" t="s">
        <v>44</v>
      </c>
      <c r="H117" s="12">
        <v>0</v>
      </c>
    </row>
    <row r="118" spans="1:8" x14ac:dyDescent="0.25">
      <c r="A118" s="17" t="s">
        <v>6</v>
      </c>
      <c r="B118" s="17" t="s">
        <v>20</v>
      </c>
      <c r="C118" s="12" t="s">
        <v>34</v>
      </c>
      <c r="D118" s="12">
        <v>2020</v>
      </c>
      <c r="E118" s="12" t="s">
        <v>7</v>
      </c>
      <c r="F118" s="12">
        <v>31</v>
      </c>
      <c r="G118" s="12" t="s">
        <v>44</v>
      </c>
      <c r="H118" s="12">
        <v>9</v>
      </c>
    </row>
    <row r="119" spans="1:8" x14ac:dyDescent="0.25">
      <c r="A119" s="17" t="s">
        <v>6</v>
      </c>
      <c r="B119" s="17" t="s">
        <v>21</v>
      </c>
      <c r="C119" s="12" t="s">
        <v>34</v>
      </c>
      <c r="D119" s="12">
        <v>2020</v>
      </c>
      <c r="E119" s="12" t="s">
        <v>7</v>
      </c>
      <c r="F119" s="12">
        <v>28</v>
      </c>
      <c r="G119" s="12" t="s">
        <v>44</v>
      </c>
      <c r="H119" s="12">
        <v>14</v>
      </c>
    </row>
    <row r="120" spans="1:8" x14ac:dyDescent="0.25">
      <c r="A120" s="17" t="s">
        <v>6</v>
      </c>
      <c r="B120" s="17" t="s">
        <v>22</v>
      </c>
      <c r="C120" s="12" t="s">
        <v>34</v>
      </c>
      <c r="D120" s="12">
        <v>2020</v>
      </c>
      <c r="E120" s="12" t="s">
        <v>7</v>
      </c>
      <c r="F120" s="12">
        <v>8</v>
      </c>
      <c r="G120" s="12" t="s">
        <v>44</v>
      </c>
      <c r="H120" s="12">
        <v>0</v>
      </c>
    </row>
    <row r="121" spans="1:8" x14ac:dyDescent="0.25">
      <c r="A121" s="17" t="s">
        <v>6</v>
      </c>
      <c r="B121" s="17" t="s">
        <v>23</v>
      </c>
      <c r="C121" s="12" t="s">
        <v>34</v>
      </c>
      <c r="D121" s="12">
        <v>2020</v>
      </c>
      <c r="E121" s="12" t="s">
        <v>7</v>
      </c>
      <c r="F121" s="12">
        <v>3</v>
      </c>
      <c r="G121" s="12" t="s">
        <v>44</v>
      </c>
      <c r="H121" s="12">
        <v>0</v>
      </c>
    </row>
    <row r="122" spans="1:8" x14ac:dyDescent="0.25">
      <c r="A122" s="17" t="s">
        <v>6</v>
      </c>
      <c r="B122" s="17" t="s">
        <v>24</v>
      </c>
      <c r="C122" s="12" t="s">
        <v>34</v>
      </c>
      <c r="D122" s="12">
        <v>2020</v>
      </c>
      <c r="E122" s="12" t="s">
        <v>7</v>
      </c>
      <c r="F122" s="12">
        <v>9</v>
      </c>
      <c r="G122" s="12" t="s">
        <v>44</v>
      </c>
      <c r="H122" s="12">
        <v>9</v>
      </c>
    </row>
    <row r="123" spans="1:8" x14ac:dyDescent="0.25">
      <c r="A123" s="17" t="s">
        <v>6</v>
      </c>
      <c r="B123" s="17" t="s">
        <v>25</v>
      </c>
      <c r="C123" s="12" t="s">
        <v>34</v>
      </c>
      <c r="D123" s="12">
        <v>2020</v>
      </c>
      <c r="E123" s="12" t="s">
        <v>7</v>
      </c>
      <c r="F123" s="12">
        <v>2</v>
      </c>
      <c r="G123" s="12" t="s">
        <v>44</v>
      </c>
      <c r="H123" s="12">
        <v>0</v>
      </c>
    </row>
    <row r="124" spans="1:8" x14ac:dyDescent="0.25">
      <c r="A124" s="17" t="s">
        <v>6</v>
      </c>
      <c r="B124" s="17" t="s">
        <v>26</v>
      </c>
      <c r="C124" s="12" t="s">
        <v>34</v>
      </c>
      <c r="D124" s="12">
        <v>2020</v>
      </c>
      <c r="E124" s="12" t="s">
        <v>7</v>
      </c>
      <c r="F124" s="12">
        <v>0</v>
      </c>
      <c r="G124" s="12" t="s">
        <v>44</v>
      </c>
      <c r="H124" s="12">
        <v>0</v>
      </c>
    </row>
    <row r="125" spans="1:8" x14ac:dyDescent="0.25">
      <c r="A125" s="17" t="s">
        <v>6</v>
      </c>
      <c r="B125" s="17" t="s">
        <v>27</v>
      </c>
      <c r="C125" s="12" t="s">
        <v>34</v>
      </c>
      <c r="D125" s="12">
        <v>2020</v>
      </c>
      <c r="E125" s="12" t="s">
        <v>7</v>
      </c>
      <c r="F125" s="12">
        <v>0</v>
      </c>
      <c r="G125" s="12" t="s">
        <v>44</v>
      </c>
      <c r="H125" s="12">
        <v>0</v>
      </c>
    </row>
    <row r="126" spans="1:8" x14ac:dyDescent="0.25">
      <c r="A126" s="17" t="s">
        <v>6</v>
      </c>
      <c r="B126" s="17" t="s">
        <v>28</v>
      </c>
      <c r="C126" s="12" t="s">
        <v>34</v>
      </c>
      <c r="D126" s="12">
        <v>2020</v>
      </c>
      <c r="E126" s="12" t="s">
        <v>7</v>
      </c>
      <c r="F126" s="12">
        <v>3</v>
      </c>
      <c r="G126" s="12" t="s">
        <v>44</v>
      </c>
      <c r="H126" s="12">
        <v>0</v>
      </c>
    </row>
    <row r="127" spans="1:8" s="5" customFormat="1" x14ac:dyDescent="0.25">
      <c r="C127" s="6"/>
      <c r="D127" s="6"/>
      <c r="E127" s="6"/>
      <c r="F127" s="6"/>
      <c r="G127" s="6"/>
      <c r="H127" s="6"/>
    </row>
    <row r="128" spans="1:8" x14ac:dyDescent="0.25">
      <c r="A128" s="17" t="s">
        <v>6</v>
      </c>
      <c r="B128" s="17" t="s">
        <v>9</v>
      </c>
      <c r="C128" s="12" t="s">
        <v>35</v>
      </c>
      <c r="D128" s="12">
        <v>2020</v>
      </c>
      <c r="E128" s="12" t="s">
        <v>7</v>
      </c>
      <c r="F128" s="12">
        <v>50</v>
      </c>
      <c r="G128" s="12" t="s">
        <v>44</v>
      </c>
      <c r="H128" s="12">
        <v>37</v>
      </c>
    </row>
    <row r="129" spans="1:8" x14ac:dyDescent="0.25">
      <c r="A129" s="17" t="s">
        <v>6</v>
      </c>
      <c r="B129" s="17" t="s">
        <v>10</v>
      </c>
      <c r="C129" s="12" t="s">
        <v>35</v>
      </c>
      <c r="D129" s="12">
        <v>2020</v>
      </c>
      <c r="E129" s="12" t="s">
        <v>7</v>
      </c>
      <c r="F129" s="12">
        <v>6</v>
      </c>
      <c r="G129" s="12" t="s">
        <v>44</v>
      </c>
      <c r="H129" s="12">
        <v>4</v>
      </c>
    </row>
    <row r="130" spans="1:8" x14ac:dyDescent="0.25">
      <c r="A130" s="17" t="s">
        <v>6</v>
      </c>
      <c r="B130" s="17" t="s">
        <v>11</v>
      </c>
      <c r="C130" s="12" t="s">
        <v>35</v>
      </c>
      <c r="D130" s="12">
        <v>2020</v>
      </c>
      <c r="E130" s="12" t="s">
        <v>7</v>
      </c>
      <c r="F130" s="12">
        <v>9</v>
      </c>
      <c r="G130" s="12" t="s">
        <v>44</v>
      </c>
      <c r="H130" s="12">
        <v>3</v>
      </c>
    </row>
    <row r="131" spans="1:8" x14ac:dyDescent="0.25">
      <c r="A131" s="17" t="s">
        <v>6</v>
      </c>
      <c r="B131" s="17" t="s">
        <v>12</v>
      </c>
      <c r="C131" s="12" t="s">
        <v>35</v>
      </c>
      <c r="D131" s="12">
        <v>2020</v>
      </c>
      <c r="E131" s="12" t="s">
        <v>7</v>
      </c>
      <c r="F131" s="12">
        <v>3</v>
      </c>
      <c r="G131" s="12" t="s">
        <v>44</v>
      </c>
      <c r="H131" s="12">
        <v>2</v>
      </c>
    </row>
    <row r="132" spans="1:8" x14ac:dyDescent="0.25">
      <c r="A132" s="17" t="s">
        <v>6</v>
      </c>
      <c r="B132" s="17" t="s">
        <v>13</v>
      </c>
      <c r="C132" s="12" t="s">
        <v>35</v>
      </c>
      <c r="D132" s="12">
        <v>2020</v>
      </c>
      <c r="E132" s="12" t="s">
        <v>7</v>
      </c>
      <c r="F132" s="12">
        <v>26</v>
      </c>
      <c r="G132" s="12" t="s">
        <v>44</v>
      </c>
      <c r="H132" s="12">
        <v>7</v>
      </c>
    </row>
    <row r="133" spans="1:8" x14ac:dyDescent="0.25">
      <c r="A133" s="17" t="s">
        <v>6</v>
      </c>
      <c r="B133" s="17" t="s">
        <v>14</v>
      </c>
      <c r="C133" s="12" t="s">
        <v>35</v>
      </c>
      <c r="D133" s="12">
        <v>2020</v>
      </c>
      <c r="E133" s="12" t="s">
        <v>7</v>
      </c>
      <c r="F133" s="12">
        <v>5</v>
      </c>
      <c r="G133" s="12" t="s">
        <v>44</v>
      </c>
      <c r="H133" s="12">
        <v>0</v>
      </c>
    </row>
    <row r="134" spans="1:8" x14ac:dyDescent="0.25">
      <c r="A134" s="17" t="s">
        <v>6</v>
      </c>
      <c r="B134" s="17" t="s">
        <v>15</v>
      </c>
      <c r="C134" s="12" t="s">
        <v>35</v>
      </c>
      <c r="D134" s="12">
        <v>2020</v>
      </c>
      <c r="E134" s="12" t="s">
        <v>7</v>
      </c>
      <c r="F134" s="12">
        <v>18</v>
      </c>
      <c r="G134" s="12" t="s">
        <v>44</v>
      </c>
      <c r="H134" s="12">
        <v>4</v>
      </c>
    </row>
    <row r="135" spans="1:8" x14ac:dyDescent="0.25">
      <c r="A135" s="17" t="s">
        <v>6</v>
      </c>
      <c r="B135" s="17" t="s">
        <v>16</v>
      </c>
      <c r="C135" s="12" t="s">
        <v>35</v>
      </c>
      <c r="D135" s="12">
        <v>2020</v>
      </c>
      <c r="E135" s="12" t="s">
        <v>7</v>
      </c>
      <c r="F135" s="12">
        <v>17</v>
      </c>
      <c r="G135" s="12" t="s">
        <v>44</v>
      </c>
      <c r="H135" s="12">
        <v>3</v>
      </c>
    </row>
    <row r="136" spans="1:8" x14ac:dyDescent="0.25">
      <c r="A136" s="17" t="s">
        <v>6</v>
      </c>
      <c r="B136" s="17" t="s">
        <v>17</v>
      </c>
      <c r="C136" s="12" t="s">
        <v>35</v>
      </c>
      <c r="D136" s="12">
        <v>2020</v>
      </c>
      <c r="E136" s="12" t="s">
        <v>7</v>
      </c>
      <c r="F136" s="12">
        <v>38</v>
      </c>
      <c r="G136" s="12" t="s">
        <v>44</v>
      </c>
      <c r="H136" s="12">
        <v>18</v>
      </c>
    </row>
    <row r="137" spans="1:8" x14ac:dyDescent="0.25">
      <c r="A137" s="17" t="s">
        <v>6</v>
      </c>
      <c r="B137" s="17" t="s">
        <v>18</v>
      </c>
      <c r="C137" s="12" t="s">
        <v>35</v>
      </c>
      <c r="D137" s="12">
        <v>2020</v>
      </c>
      <c r="E137" s="12" t="s">
        <v>7</v>
      </c>
      <c r="F137" s="12">
        <v>22</v>
      </c>
      <c r="G137" s="12" t="s">
        <v>44</v>
      </c>
      <c r="H137" s="12">
        <v>19</v>
      </c>
    </row>
    <row r="138" spans="1:8" x14ac:dyDescent="0.25">
      <c r="A138" s="17" t="s">
        <v>6</v>
      </c>
      <c r="B138" s="17" t="s">
        <v>19</v>
      </c>
      <c r="C138" s="12" t="s">
        <v>35</v>
      </c>
      <c r="D138" s="12">
        <v>2020</v>
      </c>
      <c r="E138" s="12" t="s">
        <v>7</v>
      </c>
      <c r="F138" s="12">
        <v>6</v>
      </c>
      <c r="G138" s="12" t="s">
        <v>44</v>
      </c>
      <c r="H138" s="12">
        <v>1</v>
      </c>
    </row>
    <row r="139" spans="1:8" x14ac:dyDescent="0.25">
      <c r="A139" s="17" t="s">
        <v>6</v>
      </c>
      <c r="B139" s="17" t="s">
        <v>20</v>
      </c>
      <c r="C139" s="12" t="s">
        <v>35</v>
      </c>
      <c r="D139" s="12">
        <v>2020</v>
      </c>
      <c r="E139" s="12" t="s">
        <v>7</v>
      </c>
      <c r="F139" s="12">
        <v>19</v>
      </c>
      <c r="G139" s="12" t="s">
        <v>44</v>
      </c>
      <c r="H139" s="12">
        <v>11</v>
      </c>
    </row>
    <row r="140" spans="1:8" x14ac:dyDescent="0.25">
      <c r="A140" s="17" t="s">
        <v>6</v>
      </c>
      <c r="B140" s="17" t="s">
        <v>21</v>
      </c>
      <c r="C140" s="12" t="s">
        <v>35</v>
      </c>
      <c r="D140" s="12">
        <v>2020</v>
      </c>
      <c r="E140" s="12" t="s">
        <v>7</v>
      </c>
      <c r="F140" s="12">
        <v>27</v>
      </c>
      <c r="G140" s="12" t="s">
        <v>44</v>
      </c>
      <c r="H140" s="12">
        <v>16</v>
      </c>
    </row>
    <row r="141" spans="1:8" x14ac:dyDescent="0.25">
      <c r="A141" s="17" t="s">
        <v>6</v>
      </c>
      <c r="B141" s="17" t="s">
        <v>22</v>
      </c>
      <c r="C141" s="12" t="s">
        <v>35</v>
      </c>
      <c r="D141" s="12">
        <v>2020</v>
      </c>
      <c r="E141" s="12" t="s">
        <v>7</v>
      </c>
      <c r="F141" s="12">
        <v>8</v>
      </c>
      <c r="G141" s="12" t="s">
        <v>44</v>
      </c>
      <c r="H141" s="12">
        <v>4</v>
      </c>
    </row>
    <row r="142" spans="1:8" x14ac:dyDescent="0.25">
      <c r="A142" s="17" t="s">
        <v>6</v>
      </c>
      <c r="B142" s="17" t="s">
        <v>23</v>
      </c>
      <c r="C142" s="12" t="s">
        <v>35</v>
      </c>
      <c r="D142" s="12">
        <v>2020</v>
      </c>
      <c r="E142" s="12" t="s">
        <v>7</v>
      </c>
      <c r="F142" s="12">
        <v>6</v>
      </c>
      <c r="G142" s="12" t="s">
        <v>44</v>
      </c>
      <c r="H142" s="12">
        <v>1</v>
      </c>
    </row>
    <row r="143" spans="1:8" x14ac:dyDescent="0.25">
      <c r="A143" s="17" t="s">
        <v>6</v>
      </c>
      <c r="B143" s="17" t="s">
        <v>24</v>
      </c>
      <c r="C143" s="12" t="s">
        <v>35</v>
      </c>
      <c r="D143" s="12">
        <v>2020</v>
      </c>
      <c r="E143" s="12" t="s">
        <v>7</v>
      </c>
      <c r="F143" s="12">
        <v>12</v>
      </c>
      <c r="G143" s="12" t="s">
        <v>44</v>
      </c>
      <c r="H143" s="12">
        <v>5</v>
      </c>
    </row>
    <row r="144" spans="1:8" x14ac:dyDescent="0.25">
      <c r="A144" s="17" t="s">
        <v>6</v>
      </c>
      <c r="B144" s="17" t="s">
        <v>25</v>
      </c>
      <c r="C144" s="12" t="s">
        <v>35</v>
      </c>
      <c r="D144" s="12">
        <v>2020</v>
      </c>
      <c r="E144" s="12" t="s">
        <v>7</v>
      </c>
      <c r="F144" s="12">
        <v>3</v>
      </c>
      <c r="G144" s="12" t="s">
        <v>44</v>
      </c>
      <c r="H144" s="12">
        <v>2</v>
      </c>
    </row>
    <row r="145" spans="1:8" x14ac:dyDescent="0.25">
      <c r="A145" s="17" t="s">
        <v>6</v>
      </c>
      <c r="B145" s="17" t="s">
        <v>26</v>
      </c>
      <c r="C145" s="12" t="s">
        <v>35</v>
      </c>
      <c r="D145" s="12">
        <v>2020</v>
      </c>
      <c r="E145" s="12" t="s">
        <v>7</v>
      </c>
      <c r="F145" s="12">
        <v>1</v>
      </c>
      <c r="G145" s="12" t="s">
        <v>44</v>
      </c>
      <c r="H145" s="12">
        <v>0</v>
      </c>
    </row>
    <row r="146" spans="1:8" x14ac:dyDescent="0.25">
      <c r="A146" s="17" t="s">
        <v>6</v>
      </c>
      <c r="B146" s="17" t="s">
        <v>27</v>
      </c>
      <c r="C146" s="12" t="s">
        <v>35</v>
      </c>
      <c r="D146" s="12">
        <v>2020</v>
      </c>
      <c r="E146" s="12" t="s">
        <v>7</v>
      </c>
      <c r="F146" s="12">
        <v>1</v>
      </c>
      <c r="G146" s="12" t="s">
        <v>44</v>
      </c>
      <c r="H146" s="12">
        <v>0</v>
      </c>
    </row>
    <row r="147" spans="1:8" x14ac:dyDescent="0.25">
      <c r="A147" s="17" t="s">
        <v>6</v>
      </c>
      <c r="B147" s="17" t="s">
        <v>28</v>
      </c>
      <c r="C147" s="12" t="s">
        <v>35</v>
      </c>
      <c r="D147" s="12">
        <v>2020</v>
      </c>
      <c r="E147" s="12" t="s">
        <v>7</v>
      </c>
      <c r="F147" s="12">
        <v>0</v>
      </c>
      <c r="G147" s="12" t="s">
        <v>44</v>
      </c>
      <c r="H147" s="12">
        <v>0</v>
      </c>
    </row>
    <row r="148" spans="1:8" s="5" customFormat="1" x14ac:dyDescent="0.25">
      <c r="C148" s="6"/>
      <c r="D148" s="6"/>
      <c r="E148" s="6"/>
      <c r="F148" s="6"/>
      <c r="G148" s="6"/>
      <c r="H148" s="6"/>
    </row>
    <row r="149" spans="1:8" x14ac:dyDescent="0.25">
      <c r="A149" s="17" t="s">
        <v>6</v>
      </c>
      <c r="B149" s="17" t="s">
        <v>9</v>
      </c>
      <c r="C149" s="12" t="s">
        <v>36</v>
      </c>
      <c r="D149" s="12">
        <v>2020</v>
      </c>
      <c r="E149" s="12" t="s">
        <v>7</v>
      </c>
      <c r="F149" s="12">
        <v>44</v>
      </c>
      <c r="G149" s="12" t="s">
        <v>44</v>
      </c>
      <c r="H149" s="12">
        <v>14</v>
      </c>
    </row>
    <row r="150" spans="1:8" x14ac:dyDescent="0.25">
      <c r="A150" s="17" t="s">
        <v>6</v>
      </c>
      <c r="B150" s="17" t="s">
        <v>10</v>
      </c>
      <c r="C150" s="12" t="s">
        <v>36</v>
      </c>
      <c r="D150" s="12">
        <v>2020</v>
      </c>
      <c r="E150" s="12" t="s">
        <v>7</v>
      </c>
      <c r="F150" s="12">
        <v>6</v>
      </c>
      <c r="G150" s="12" t="s">
        <v>44</v>
      </c>
      <c r="H150" s="12">
        <v>1</v>
      </c>
    </row>
    <row r="151" spans="1:8" x14ac:dyDescent="0.25">
      <c r="A151" s="17" t="s">
        <v>6</v>
      </c>
      <c r="B151" s="17" t="s">
        <v>11</v>
      </c>
      <c r="C151" s="12" t="s">
        <v>36</v>
      </c>
      <c r="D151" s="12">
        <v>2020</v>
      </c>
      <c r="E151" s="12" t="s">
        <v>7</v>
      </c>
      <c r="F151" s="12">
        <v>13</v>
      </c>
      <c r="G151" s="12" t="s">
        <v>44</v>
      </c>
      <c r="H151" s="12">
        <v>5</v>
      </c>
    </row>
    <row r="152" spans="1:8" x14ac:dyDescent="0.25">
      <c r="A152" s="17" t="s">
        <v>6</v>
      </c>
      <c r="B152" s="17" t="s">
        <v>12</v>
      </c>
      <c r="C152" s="12" t="s">
        <v>36</v>
      </c>
      <c r="D152" s="12">
        <v>2020</v>
      </c>
      <c r="E152" s="12" t="s">
        <v>7</v>
      </c>
      <c r="F152" s="12">
        <v>8</v>
      </c>
      <c r="G152" s="12" t="s">
        <v>44</v>
      </c>
      <c r="H152" s="12">
        <v>2</v>
      </c>
    </row>
    <row r="153" spans="1:8" x14ac:dyDescent="0.25">
      <c r="A153" s="17" t="s">
        <v>6</v>
      </c>
      <c r="B153" s="17" t="s">
        <v>13</v>
      </c>
      <c r="C153" s="12" t="s">
        <v>36</v>
      </c>
      <c r="D153" s="12">
        <v>2020</v>
      </c>
      <c r="E153" s="12" t="s">
        <v>7</v>
      </c>
      <c r="F153" s="12">
        <v>9</v>
      </c>
      <c r="G153" s="12" t="s">
        <v>44</v>
      </c>
      <c r="H153" s="12">
        <v>4</v>
      </c>
    </row>
    <row r="154" spans="1:8" x14ac:dyDescent="0.25">
      <c r="A154" s="17" t="s">
        <v>6</v>
      </c>
      <c r="B154" s="17" t="s">
        <v>14</v>
      </c>
      <c r="C154" s="12" t="s">
        <v>36</v>
      </c>
      <c r="D154" s="12">
        <v>2020</v>
      </c>
      <c r="E154" s="12" t="s">
        <v>7</v>
      </c>
      <c r="F154" s="12">
        <v>2</v>
      </c>
      <c r="G154" s="12" t="s">
        <v>44</v>
      </c>
      <c r="H154" s="12">
        <v>2</v>
      </c>
    </row>
    <row r="155" spans="1:8" x14ac:dyDescent="0.25">
      <c r="A155" s="17" t="s">
        <v>6</v>
      </c>
      <c r="B155" s="17" t="s">
        <v>15</v>
      </c>
      <c r="C155" s="12" t="s">
        <v>36</v>
      </c>
      <c r="D155" s="12">
        <v>2020</v>
      </c>
      <c r="E155" s="12" t="s">
        <v>7</v>
      </c>
      <c r="F155" s="12">
        <v>12</v>
      </c>
      <c r="G155" s="12" t="s">
        <v>44</v>
      </c>
      <c r="H155" s="12">
        <v>5</v>
      </c>
    </row>
    <row r="156" spans="1:8" x14ac:dyDescent="0.25">
      <c r="A156" s="17" t="s">
        <v>6</v>
      </c>
      <c r="B156" s="17" t="s">
        <v>16</v>
      </c>
      <c r="C156" s="12" t="s">
        <v>36</v>
      </c>
      <c r="D156" s="12">
        <v>2020</v>
      </c>
      <c r="E156" s="12" t="s">
        <v>7</v>
      </c>
      <c r="F156" s="12">
        <v>6</v>
      </c>
      <c r="G156" s="12" t="s">
        <v>44</v>
      </c>
      <c r="H156" s="12">
        <v>4</v>
      </c>
    </row>
    <row r="157" spans="1:8" x14ac:dyDescent="0.25">
      <c r="A157" s="17" t="s">
        <v>6</v>
      </c>
      <c r="B157" s="17" t="s">
        <v>17</v>
      </c>
      <c r="C157" s="12" t="s">
        <v>36</v>
      </c>
      <c r="D157" s="12">
        <v>2020</v>
      </c>
      <c r="E157" s="12" t="s">
        <v>7</v>
      </c>
      <c r="F157" s="12">
        <v>29</v>
      </c>
      <c r="G157" s="12" t="s">
        <v>44</v>
      </c>
      <c r="H157" s="12">
        <v>11</v>
      </c>
    </row>
    <row r="158" spans="1:8" x14ac:dyDescent="0.25">
      <c r="A158" s="17" t="s">
        <v>6</v>
      </c>
      <c r="B158" s="17" t="s">
        <v>18</v>
      </c>
      <c r="C158" s="12" t="s">
        <v>36</v>
      </c>
      <c r="D158" s="12">
        <v>2020</v>
      </c>
      <c r="E158" s="12" t="s">
        <v>7</v>
      </c>
      <c r="F158" s="12">
        <v>32</v>
      </c>
      <c r="G158" s="12" t="s">
        <v>44</v>
      </c>
      <c r="H158" s="12">
        <v>11</v>
      </c>
    </row>
    <row r="159" spans="1:8" x14ac:dyDescent="0.25">
      <c r="A159" s="17" t="s">
        <v>6</v>
      </c>
      <c r="B159" s="17" t="s">
        <v>19</v>
      </c>
      <c r="C159" s="12" t="s">
        <v>36</v>
      </c>
      <c r="D159" s="12">
        <v>2020</v>
      </c>
      <c r="E159" s="12" t="s">
        <v>7</v>
      </c>
      <c r="F159" s="12">
        <v>5</v>
      </c>
      <c r="G159" s="12" t="s">
        <v>44</v>
      </c>
      <c r="H159" s="12">
        <v>0</v>
      </c>
    </row>
    <row r="160" spans="1:8" x14ac:dyDescent="0.25">
      <c r="A160" s="17" t="s">
        <v>6</v>
      </c>
      <c r="B160" s="17" t="s">
        <v>20</v>
      </c>
      <c r="C160" s="12" t="s">
        <v>36</v>
      </c>
      <c r="D160" s="12">
        <v>2020</v>
      </c>
      <c r="E160" s="12" t="s">
        <v>7</v>
      </c>
      <c r="F160" s="12">
        <v>22</v>
      </c>
      <c r="G160" s="12" t="s">
        <v>44</v>
      </c>
      <c r="H160" s="12">
        <v>10</v>
      </c>
    </row>
    <row r="161" spans="1:8" x14ac:dyDescent="0.25">
      <c r="A161" s="17" t="s">
        <v>6</v>
      </c>
      <c r="B161" s="17" t="s">
        <v>21</v>
      </c>
      <c r="C161" s="12" t="s">
        <v>36</v>
      </c>
      <c r="D161" s="12">
        <v>2020</v>
      </c>
      <c r="E161" s="12" t="s">
        <v>7</v>
      </c>
      <c r="F161" s="12">
        <v>22</v>
      </c>
      <c r="G161" s="12" t="s">
        <v>44</v>
      </c>
      <c r="H161" s="12">
        <v>14</v>
      </c>
    </row>
    <row r="162" spans="1:8" x14ac:dyDescent="0.25">
      <c r="A162" s="17" t="s">
        <v>6</v>
      </c>
      <c r="B162" s="17" t="s">
        <v>22</v>
      </c>
      <c r="C162" s="12" t="s">
        <v>36</v>
      </c>
      <c r="D162" s="12">
        <v>2020</v>
      </c>
      <c r="E162" s="12" t="s">
        <v>7</v>
      </c>
      <c r="F162" s="12">
        <v>11</v>
      </c>
      <c r="G162" s="12" t="s">
        <v>44</v>
      </c>
      <c r="H162" s="12">
        <v>1</v>
      </c>
    </row>
    <row r="163" spans="1:8" x14ac:dyDescent="0.25">
      <c r="A163" s="17" t="s">
        <v>6</v>
      </c>
      <c r="B163" s="17" t="s">
        <v>23</v>
      </c>
      <c r="C163" s="12" t="s">
        <v>36</v>
      </c>
      <c r="D163" s="12">
        <v>2020</v>
      </c>
      <c r="E163" s="12" t="s">
        <v>7</v>
      </c>
      <c r="F163" s="12">
        <v>4</v>
      </c>
      <c r="G163" s="12" t="s">
        <v>44</v>
      </c>
      <c r="H163" s="12">
        <v>2</v>
      </c>
    </row>
    <row r="164" spans="1:8" x14ac:dyDescent="0.25">
      <c r="A164" s="17" t="s">
        <v>6</v>
      </c>
      <c r="B164" s="17" t="s">
        <v>24</v>
      </c>
      <c r="C164" s="12" t="s">
        <v>36</v>
      </c>
      <c r="D164" s="12">
        <v>2020</v>
      </c>
      <c r="E164" s="12" t="s">
        <v>7</v>
      </c>
      <c r="F164" s="12">
        <v>12</v>
      </c>
      <c r="G164" s="12" t="s">
        <v>44</v>
      </c>
      <c r="H164" s="12">
        <v>1</v>
      </c>
    </row>
    <row r="165" spans="1:8" x14ac:dyDescent="0.25">
      <c r="A165" s="17" t="s">
        <v>6</v>
      </c>
      <c r="B165" s="17" t="s">
        <v>25</v>
      </c>
      <c r="C165" s="12" t="s">
        <v>36</v>
      </c>
      <c r="D165" s="12">
        <v>2020</v>
      </c>
      <c r="E165" s="12" t="s">
        <v>7</v>
      </c>
      <c r="F165" s="12">
        <v>0</v>
      </c>
      <c r="G165" s="12" t="s">
        <v>44</v>
      </c>
      <c r="H165" s="12">
        <v>1</v>
      </c>
    </row>
    <row r="166" spans="1:8" x14ac:dyDescent="0.25">
      <c r="A166" s="17" t="s">
        <v>6</v>
      </c>
      <c r="B166" s="17" t="s">
        <v>26</v>
      </c>
      <c r="C166" s="12" t="s">
        <v>36</v>
      </c>
      <c r="D166" s="12">
        <v>2020</v>
      </c>
      <c r="E166" s="12" t="s">
        <v>7</v>
      </c>
      <c r="F166" s="12">
        <v>1</v>
      </c>
      <c r="G166" s="12" t="s">
        <v>44</v>
      </c>
      <c r="H166" s="12">
        <v>0</v>
      </c>
    </row>
    <row r="167" spans="1:8" x14ac:dyDescent="0.25">
      <c r="A167" s="17" t="s">
        <v>6</v>
      </c>
      <c r="B167" s="17" t="s">
        <v>27</v>
      </c>
      <c r="C167" s="12" t="s">
        <v>36</v>
      </c>
      <c r="D167" s="12">
        <v>2020</v>
      </c>
      <c r="E167" s="12" t="s">
        <v>7</v>
      </c>
      <c r="F167" s="12">
        <v>0</v>
      </c>
      <c r="G167" s="12" t="s">
        <v>44</v>
      </c>
      <c r="H167" s="12">
        <v>0</v>
      </c>
    </row>
    <row r="168" spans="1:8" x14ac:dyDescent="0.25">
      <c r="A168" s="17" t="s">
        <v>6</v>
      </c>
      <c r="B168" s="17" t="s">
        <v>28</v>
      </c>
      <c r="C168" s="12" t="s">
        <v>36</v>
      </c>
      <c r="D168" s="12">
        <v>2020</v>
      </c>
      <c r="E168" s="12" t="s">
        <v>7</v>
      </c>
      <c r="F168" s="12">
        <v>1</v>
      </c>
      <c r="G168" s="12" t="s">
        <v>44</v>
      </c>
      <c r="H168" s="12">
        <v>0</v>
      </c>
    </row>
    <row r="169" spans="1:8" s="5" customFormat="1" x14ac:dyDescent="0.25">
      <c r="C169" s="6"/>
      <c r="D169" s="6"/>
      <c r="E169" s="6"/>
      <c r="F169" s="6"/>
      <c r="G169" s="6"/>
      <c r="H169" s="6"/>
    </row>
    <row r="170" spans="1:8" x14ac:dyDescent="0.25">
      <c r="A170" s="17" t="s">
        <v>6</v>
      </c>
      <c r="B170" s="17" t="s">
        <v>9</v>
      </c>
      <c r="C170" s="12" t="s">
        <v>37</v>
      </c>
      <c r="D170" s="12">
        <v>2020</v>
      </c>
      <c r="E170" s="12" t="s">
        <v>7</v>
      </c>
      <c r="F170" s="12">
        <v>38</v>
      </c>
      <c r="G170" s="12" t="s">
        <v>44</v>
      </c>
      <c r="H170" s="12">
        <v>14</v>
      </c>
    </row>
    <row r="171" spans="1:8" x14ac:dyDescent="0.25">
      <c r="A171" s="17" t="s">
        <v>6</v>
      </c>
      <c r="B171" s="17" t="s">
        <v>10</v>
      </c>
      <c r="C171" s="12" t="s">
        <v>37</v>
      </c>
      <c r="D171" s="12">
        <v>2020</v>
      </c>
      <c r="E171" s="12" t="s">
        <v>7</v>
      </c>
      <c r="F171" s="12">
        <v>1</v>
      </c>
      <c r="G171" s="12" t="s">
        <v>44</v>
      </c>
      <c r="H171" s="12">
        <v>2</v>
      </c>
    </row>
    <row r="172" spans="1:8" x14ac:dyDescent="0.25">
      <c r="A172" s="17" t="s">
        <v>6</v>
      </c>
      <c r="B172" s="17" t="s">
        <v>11</v>
      </c>
      <c r="C172" s="12" t="s">
        <v>37</v>
      </c>
      <c r="D172" s="12">
        <v>2020</v>
      </c>
      <c r="E172" s="12" t="s">
        <v>7</v>
      </c>
      <c r="F172" s="12">
        <v>6</v>
      </c>
      <c r="G172" s="12" t="s">
        <v>44</v>
      </c>
      <c r="H172" s="12">
        <v>2</v>
      </c>
    </row>
    <row r="173" spans="1:8" x14ac:dyDescent="0.25">
      <c r="A173" s="17" t="s">
        <v>6</v>
      </c>
      <c r="B173" s="17" t="s">
        <v>12</v>
      </c>
      <c r="C173" s="12" t="s">
        <v>37</v>
      </c>
      <c r="D173" s="12">
        <v>2020</v>
      </c>
      <c r="E173" s="12" t="s">
        <v>7</v>
      </c>
      <c r="F173" s="12">
        <v>4</v>
      </c>
      <c r="G173" s="12" t="s">
        <v>44</v>
      </c>
      <c r="H173" s="12">
        <v>0</v>
      </c>
    </row>
    <row r="174" spans="1:8" x14ac:dyDescent="0.25">
      <c r="A174" s="17" t="s">
        <v>6</v>
      </c>
      <c r="B174" s="17" t="s">
        <v>13</v>
      </c>
      <c r="C174" s="12" t="s">
        <v>37</v>
      </c>
      <c r="D174" s="12">
        <v>2020</v>
      </c>
      <c r="E174" s="12" t="s">
        <v>7</v>
      </c>
      <c r="F174" s="12">
        <v>6</v>
      </c>
      <c r="G174" s="12" t="s">
        <v>44</v>
      </c>
      <c r="H174" s="12">
        <v>5</v>
      </c>
    </row>
    <row r="175" spans="1:8" x14ac:dyDescent="0.25">
      <c r="A175" s="17" t="s">
        <v>6</v>
      </c>
      <c r="B175" s="17" t="s">
        <v>14</v>
      </c>
      <c r="C175" s="12" t="s">
        <v>37</v>
      </c>
      <c r="D175" s="12">
        <v>2020</v>
      </c>
      <c r="E175" s="12" t="s">
        <v>7</v>
      </c>
      <c r="F175" s="12">
        <v>1</v>
      </c>
      <c r="G175" s="12" t="s">
        <v>44</v>
      </c>
      <c r="H175" s="12">
        <v>1</v>
      </c>
    </row>
    <row r="176" spans="1:8" x14ac:dyDescent="0.25">
      <c r="A176" s="17" t="s">
        <v>6</v>
      </c>
      <c r="B176" s="17" t="s">
        <v>15</v>
      </c>
      <c r="C176" s="12" t="s">
        <v>37</v>
      </c>
      <c r="D176" s="12">
        <v>2020</v>
      </c>
      <c r="E176" s="12" t="s">
        <v>7</v>
      </c>
      <c r="F176" s="12">
        <v>25</v>
      </c>
      <c r="G176" s="12" t="s">
        <v>44</v>
      </c>
      <c r="H176" s="12">
        <v>0</v>
      </c>
    </row>
    <row r="177" spans="1:8" x14ac:dyDescent="0.25">
      <c r="A177" s="17" t="s">
        <v>6</v>
      </c>
      <c r="B177" s="17" t="s">
        <v>16</v>
      </c>
      <c r="C177" s="12" t="s">
        <v>37</v>
      </c>
      <c r="D177" s="12">
        <v>2020</v>
      </c>
      <c r="E177" s="12" t="s">
        <v>7</v>
      </c>
      <c r="F177" s="12">
        <v>10</v>
      </c>
      <c r="G177" s="12" t="s">
        <v>44</v>
      </c>
      <c r="H177" s="12">
        <v>0</v>
      </c>
    </row>
    <row r="178" spans="1:8" x14ac:dyDescent="0.25">
      <c r="A178" s="17" t="s">
        <v>6</v>
      </c>
      <c r="B178" s="17" t="s">
        <v>17</v>
      </c>
      <c r="C178" s="12" t="s">
        <v>37</v>
      </c>
      <c r="D178" s="12">
        <v>2020</v>
      </c>
      <c r="E178" s="12" t="s">
        <v>7</v>
      </c>
      <c r="F178" s="12">
        <v>22</v>
      </c>
      <c r="G178" s="12" t="s">
        <v>44</v>
      </c>
      <c r="H178" s="12">
        <v>10</v>
      </c>
    </row>
    <row r="179" spans="1:8" x14ac:dyDescent="0.25">
      <c r="A179" s="17" t="s">
        <v>6</v>
      </c>
      <c r="B179" s="17" t="s">
        <v>18</v>
      </c>
      <c r="C179" s="12" t="s">
        <v>37</v>
      </c>
      <c r="D179" s="12">
        <v>2020</v>
      </c>
      <c r="E179" s="12" t="s">
        <v>7</v>
      </c>
      <c r="F179" s="12">
        <v>16</v>
      </c>
      <c r="G179" s="12" t="s">
        <v>44</v>
      </c>
      <c r="H179" s="12">
        <v>9</v>
      </c>
    </row>
    <row r="180" spans="1:8" x14ac:dyDescent="0.25">
      <c r="A180" s="17" t="s">
        <v>6</v>
      </c>
      <c r="B180" s="17" t="s">
        <v>19</v>
      </c>
      <c r="C180" s="12" t="s">
        <v>37</v>
      </c>
      <c r="D180" s="12">
        <v>2020</v>
      </c>
      <c r="E180" s="12" t="s">
        <v>7</v>
      </c>
      <c r="F180" s="12">
        <v>4</v>
      </c>
      <c r="G180" s="12" t="s">
        <v>44</v>
      </c>
      <c r="H180" s="12">
        <v>0</v>
      </c>
    </row>
    <row r="181" spans="1:8" x14ac:dyDescent="0.25">
      <c r="A181" s="17" t="s">
        <v>6</v>
      </c>
      <c r="B181" s="17" t="s">
        <v>20</v>
      </c>
      <c r="C181" s="12" t="s">
        <v>37</v>
      </c>
      <c r="D181" s="12">
        <v>2020</v>
      </c>
      <c r="E181" s="12" t="s">
        <v>7</v>
      </c>
      <c r="F181" s="12">
        <v>16</v>
      </c>
      <c r="G181" s="12" t="s">
        <v>44</v>
      </c>
      <c r="H181" s="12">
        <v>5</v>
      </c>
    </row>
    <row r="182" spans="1:8" x14ac:dyDescent="0.25">
      <c r="A182" s="17" t="s">
        <v>6</v>
      </c>
      <c r="B182" s="17" t="s">
        <v>21</v>
      </c>
      <c r="C182" s="12" t="s">
        <v>37</v>
      </c>
      <c r="D182" s="12">
        <v>2020</v>
      </c>
      <c r="E182" s="12" t="s">
        <v>7</v>
      </c>
      <c r="F182" s="12">
        <v>7</v>
      </c>
      <c r="G182" s="12" t="s">
        <v>44</v>
      </c>
      <c r="H182" s="12">
        <v>5</v>
      </c>
    </row>
    <row r="183" spans="1:8" x14ac:dyDescent="0.25">
      <c r="A183" s="17" t="s">
        <v>6</v>
      </c>
      <c r="B183" s="17" t="s">
        <v>22</v>
      </c>
      <c r="C183" s="12" t="s">
        <v>37</v>
      </c>
      <c r="D183" s="12">
        <v>2020</v>
      </c>
      <c r="E183" s="12" t="s">
        <v>7</v>
      </c>
      <c r="F183" s="12">
        <v>11</v>
      </c>
      <c r="G183" s="12" t="s">
        <v>44</v>
      </c>
      <c r="H183" s="12">
        <v>0</v>
      </c>
    </row>
    <row r="184" spans="1:8" x14ac:dyDescent="0.25">
      <c r="A184" s="17" t="s">
        <v>6</v>
      </c>
      <c r="B184" s="17" t="s">
        <v>23</v>
      </c>
      <c r="C184" s="12" t="s">
        <v>37</v>
      </c>
      <c r="D184" s="12">
        <v>2020</v>
      </c>
      <c r="E184" s="12" t="s">
        <v>7</v>
      </c>
      <c r="F184" s="12">
        <v>1</v>
      </c>
      <c r="G184" s="12" t="s">
        <v>44</v>
      </c>
      <c r="H184" s="12">
        <v>2</v>
      </c>
    </row>
    <row r="185" spans="1:8" x14ac:dyDescent="0.25">
      <c r="A185" s="17" t="s">
        <v>6</v>
      </c>
      <c r="B185" s="17" t="s">
        <v>24</v>
      </c>
      <c r="C185" s="12" t="s">
        <v>37</v>
      </c>
      <c r="D185" s="12">
        <v>2020</v>
      </c>
      <c r="E185" s="12" t="s">
        <v>7</v>
      </c>
      <c r="F185" s="12">
        <v>12</v>
      </c>
      <c r="G185" s="12" t="s">
        <v>44</v>
      </c>
      <c r="H185" s="12">
        <v>4</v>
      </c>
    </row>
    <row r="186" spans="1:8" x14ac:dyDescent="0.25">
      <c r="A186" s="17" t="s">
        <v>6</v>
      </c>
      <c r="B186" s="17" t="s">
        <v>25</v>
      </c>
      <c r="C186" s="12" t="s">
        <v>37</v>
      </c>
      <c r="D186" s="12">
        <v>2020</v>
      </c>
      <c r="E186" s="12" t="s">
        <v>7</v>
      </c>
      <c r="F186" s="12">
        <v>3</v>
      </c>
      <c r="G186" s="12" t="s">
        <v>44</v>
      </c>
      <c r="H186" s="12">
        <v>0</v>
      </c>
    </row>
    <row r="187" spans="1:8" x14ac:dyDescent="0.25">
      <c r="A187" s="17" t="s">
        <v>6</v>
      </c>
      <c r="B187" s="17" t="s">
        <v>26</v>
      </c>
      <c r="C187" s="12" t="s">
        <v>37</v>
      </c>
      <c r="D187" s="12">
        <v>2020</v>
      </c>
      <c r="E187" s="12" t="s">
        <v>7</v>
      </c>
      <c r="F187" s="12">
        <v>1</v>
      </c>
      <c r="G187" s="12" t="s">
        <v>44</v>
      </c>
      <c r="H187" s="12">
        <v>0</v>
      </c>
    </row>
    <row r="188" spans="1:8" x14ac:dyDescent="0.25">
      <c r="A188" s="17" t="s">
        <v>6</v>
      </c>
      <c r="B188" s="17" t="s">
        <v>27</v>
      </c>
      <c r="C188" s="12" t="s">
        <v>37</v>
      </c>
      <c r="D188" s="12">
        <v>2020</v>
      </c>
      <c r="E188" s="12" t="s">
        <v>7</v>
      </c>
      <c r="F188" s="12">
        <v>1</v>
      </c>
      <c r="G188" s="12" t="s">
        <v>44</v>
      </c>
      <c r="H188" s="12">
        <v>0</v>
      </c>
    </row>
    <row r="189" spans="1:8" x14ac:dyDescent="0.25">
      <c r="A189" s="17" t="s">
        <v>6</v>
      </c>
      <c r="B189" s="17" t="s">
        <v>28</v>
      </c>
      <c r="C189" s="12" t="s">
        <v>37</v>
      </c>
      <c r="D189" s="12">
        <v>2020</v>
      </c>
      <c r="E189" s="12" t="s">
        <v>7</v>
      </c>
      <c r="F189" s="12">
        <v>1</v>
      </c>
      <c r="G189" s="12" t="s">
        <v>44</v>
      </c>
      <c r="H189" s="12">
        <v>0</v>
      </c>
    </row>
    <row r="190" spans="1:8" s="5" customFormat="1" x14ac:dyDescent="0.25">
      <c r="C190" s="6"/>
      <c r="D190" s="6"/>
      <c r="E190" s="6"/>
      <c r="F190" s="6"/>
      <c r="G190" s="6"/>
      <c r="H190" s="6"/>
    </row>
    <row r="191" spans="1:8" x14ac:dyDescent="0.25">
      <c r="A191" s="17" t="s">
        <v>6</v>
      </c>
      <c r="B191" s="17" t="s">
        <v>9</v>
      </c>
      <c r="C191" s="12" t="s">
        <v>38</v>
      </c>
      <c r="D191" s="12">
        <v>2020</v>
      </c>
      <c r="E191" s="12" t="s">
        <v>7</v>
      </c>
      <c r="F191" s="12">
        <v>47</v>
      </c>
      <c r="G191" s="12" t="s">
        <v>44</v>
      </c>
      <c r="H191" s="12">
        <v>14</v>
      </c>
    </row>
    <row r="192" spans="1:8" x14ac:dyDescent="0.25">
      <c r="A192" s="17" t="s">
        <v>6</v>
      </c>
      <c r="B192" s="17" t="s">
        <v>10</v>
      </c>
      <c r="C192" s="12" t="s">
        <v>38</v>
      </c>
      <c r="D192" s="12">
        <v>2020</v>
      </c>
      <c r="E192" s="12" t="s">
        <v>7</v>
      </c>
      <c r="F192" s="12">
        <v>3</v>
      </c>
      <c r="G192" s="12" t="s">
        <v>44</v>
      </c>
      <c r="H192" s="12">
        <v>1</v>
      </c>
    </row>
    <row r="193" spans="1:8" x14ac:dyDescent="0.25">
      <c r="A193" s="17" t="s">
        <v>6</v>
      </c>
      <c r="B193" s="17" t="s">
        <v>11</v>
      </c>
      <c r="C193" s="12" t="s">
        <v>38</v>
      </c>
      <c r="D193" s="12">
        <v>2020</v>
      </c>
      <c r="E193" s="12" t="s">
        <v>7</v>
      </c>
      <c r="F193" s="12">
        <v>8</v>
      </c>
      <c r="G193" s="12" t="s">
        <v>44</v>
      </c>
      <c r="H193" s="12">
        <v>1</v>
      </c>
    </row>
    <row r="194" spans="1:8" x14ac:dyDescent="0.25">
      <c r="A194" s="17" t="s">
        <v>6</v>
      </c>
      <c r="B194" s="17" t="s">
        <v>12</v>
      </c>
      <c r="C194" s="12" t="s">
        <v>38</v>
      </c>
      <c r="D194" s="12">
        <v>2020</v>
      </c>
      <c r="E194" s="12" t="s">
        <v>7</v>
      </c>
      <c r="F194" s="12">
        <v>3</v>
      </c>
      <c r="G194" s="12" t="s">
        <v>44</v>
      </c>
      <c r="H194" s="12">
        <v>1</v>
      </c>
    </row>
    <row r="195" spans="1:8" x14ac:dyDescent="0.25">
      <c r="A195" s="17" t="s">
        <v>6</v>
      </c>
      <c r="B195" s="17" t="s">
        <v>13</v>
      </c>
      <c r="C195" s="12" t="s">
        <v>38</v>
      </c>
      <c r="D195" s="12">
        <v>2020</v>
      </c>
      <c r="E195" s="12" t="s">
        <v>7</v>
      </c>
      <c r="F195" s="12">
        <v>10</v>
      </c>
      <c r="G195" s="12" t="s">
        <v>44</v>
      </c>
      <c r="H195" s="12">
        <v>7</v>
      </c>
    </row>
    <row r="196" spans="1:8" x14ac:dyDescent="0.25">
      <c r="A196" s="17" t="s">
        <v>6</v>
      </c>
      <c r="B196" s="17" t="s">
        <v>14</v>
      </c>
      <c r="C196" s="12" t="s">
        <v>38</v>
      </c>
      <c r="D196" s="12">
        <v>2020</v>
      </c>
      <c r="E196" s="12" t="s">
        <v>7</v>
      </c>
      <c r="F196" s="12">
        <v>5</v>
      </c>
      <c r="G196" s="12" t="s">
        <v>44</v>
      </c>
      <c r="H196" s="12">
        <v>2</v>
      </c>
    </row>
    <row r="197" spans="1:8" x14ac:dyDescent="0.25">
      <c r="A197" s="17" t="s">
        <v>6</v>
      </c>
      <c r="B197" s="17" t="s">
        <v>15</v>
      </c>
      <c r="C197" s="12" t="s">
        <v>38</v>
      </c>
      <c r="D197" s="12">
        <v>2020</v>
      </c>
      <c r="E197" s="12" t="s">
        <v>7</v>
      </c>
      <c r="F197" s="12">
        <v>13</v>
      </c>
      <c r="G197" s="12" t="s">
        <v>44</v>
      </c>
      <c r="H197" s="12">
        <v>9</v>
      </c>
    </row>
    <row r="198" spans="1:8" x14ac:dyDescent="0.25">
      <c r="A198" s="17" t="s">
        <v>6</v>
      </c>
      <c r="B198" s="17" t="s">
        <v>16</v>
      </c>
      <c r="C198" s="12" t="s">
        <v>38</v>
      </c>
      <c r="D198" s="12">
        <v>2020</v>
      </c>
      <c r="E198" s="12" t="s">
        <v>7</v>
      </c>
      <c r="F198" s="12">
        <v>8</v>
      </c>
      <c r="G198" s="12" t="s">
        <v>44</v>
      </c>
      <c r="H198" s="12">
        <v>2</v>
      </c>
    </row>
    <row r="199" spans="1:8" x14ac:dyDescent="0.25">
      <c r="A199" s="17" t="s">
        <v>6</v>
      </c>
      <c r="B199" s="17" t="s">
        <v>17</v>
      </c>
      <c r="C199" s="12" t="s">
        <v>38</v>
      </c>
      <c r="D199" s="12">
        <v>2020</v>
      </c>
      <c r="E199" s="12" t="s">
        <v>7</v>
      </c>
      <c r="F199" s="12">
        <v>28</v>
      </c>
      <c r="G199" s="12" t="s">
        <v>44</v>
      </c>
      <c r="H199" s="12">
        <v>9</v>
      </c>
    </row>
    <row r="200" spans="1:8" x14ac:dyDescent="0.25">
      <c r="A200" s="17" t="s">
        <v>6</v>
      </c>
      <c r="B200" s="17" t="s">
        <v>18</v>
      </c>
      <c r="C200" s="12" t="s">
        <v>38</v>
      </c>
      <c r="D200" s="12">
        <v>2020</v>
      </c>
      <c r="E200" s="12" t="s">
        <v>7</v>
      </c>
      <c r="F200" s="12">
        <v>15</v>
      </c>
      <c r="G200" s="12" t="s">
        <v>44</v>
      </c>
      <c r="H200" s="12">
        <v>4</v>
      </c>
    </row>
    <row r="201" spans="1:8" x14ac:dyDescent="0.25">
      <c r="A201" s="17" t="s">
        <v>6</v>
      </c>
      <c r="B201" s="17" t="s">
        <v>19</v>
      </c>
      <c r="C201" s="12" t="s">
        <v>38</v>
      </c>
      <c r="D201" s="12">
        <v>2020</v>
      </c>
      <c r="E201" s="12" t="s">
        <v>7</v>
      </c>
      <c r="F201" s="12">
        <v>9</v>
      </c>
      <c r="G201" s="12" t="s">
        <v>44</v>
      </c>
      <c r="H201" s="12">
        <v>3</v>
      </c>
    </row>
    <row r="202" spans="1:8" x14ac:dyDescent="0.25">
      <c r="A202" s="17" t="s">
        <v>6</v>
      </c>
      <c r="B202" s="17" t="s">
        <v>20</v>
      </c>
      <c r="C202" s="12" t="s">
        <v>38</v>
      </c>
      <c r="D202" s="12">
        <v>2020</v>
      </c>
      <c r="E202" s="12" t="s">
        <v>7</v>
      </c>
      <c r="F202" s="12">
        <v>13</v>
      </c>
      <c r="G202" s="12" t="s">
        <v>44</v>
      </c>
      <c r="H202" s="12">
        <v>6</v>
      </c>
    </row>
    <row r="203" spans="1:8" x14ac:dyDescent="0.25">
      <c r="A203" s="17" t="s">
        <v>6</v>
      </c>
      <c r="B203" s="17" t="s">
        <v>21</v>
      </c>
      <c r="C203" s="12" t="s">
        <v>38</v>
      </c>
      <c r="D203" s="12">
        <v>2020</v>
      </c>
      <c r="E203" s="12" t="s">
        <v>7</v>
      </c>
      <c r="F203" s="12">
        <v>19</v>
      </c>
      <c r="G203" s="12" t="s">
        <v>44</v>
      </c>
      <c r="H203" s="12">
        <v>7</v>
      </c>
    </row>
    <row r="204" spans="1:8" x14ac:dyDescent="0.25">
      <c r="A204" s="17" t="s">
        <v>6</v>
      </c>
      <c r="B204" s="17" t="s">
        <v>22</v>
      </c>
      <c r="C204" s="12" t="s">
        <v>38</v>
      </c>
      <c r="D204" s="12">
        <v>2020</v>
      </c>
      <c r="E204" s="12" t="s">
        <v>7</v>
      </c>
      <c r="F204" s="12">
        <v>5</v>
      </c>
      <c r="G204" s="12" t="s">
        <v>44</v>
      </c>
      <c r="H204" s="12">
        <v>1</v>
      </c>
    </row>
    <row r="205" spans="1:8" x14ac:dyDescent="0.25">
      <c r="A205" s="17" t="s">
        <v>6</v>
      </c>
      <c r="B205" s="17" t="s">
        <v>23</v>
      </c>
      <c r="C205" s="12" t="s">
        <v>38</v>
      </c>
      <c r="D205" s="12">
        <v>2020</v>
      </c>
      <c r="E205" s="12" t="s">
        <v>7</v>
      </c>
      <c r="F205" s="12">
        <v>1</v>
      </c>
      <c r="G205" s="12" t="s">
        <v>44</v>
      </c>
      <c r="H205" s="12">
        <v>0</v>
      </c>
    </row>
    <row r="206" spans="1:8" x14ac:dyDescent="0.25">
      <c r="A206" s="17" t="s">
        <v>6</v>
      </c>
      <c r="B206" s="17" t="s">
        <v>24</v>
      </c>
      <c r="C206" s="12" t="s">
        <v>38</v>
      </c>
      <c r="D206" s="12">
        <v>2020</v>
      </c>
      <c r="E206" s="12" t="s">
        <v>7</v>
      </c>
      <c r="F206" s="12">
        <v>5</v>
      </c>
      <c r="G206" s="12" t="s">
        <v>44</v>
      </c>
      <c r="H206" s="12">
        <v>5</v>
      </c>
    </row>
    <row r="207" spans="1:8" x14ac:dyDescent="0.25">
      <c r="A207" s="17" t="s">
        <v>6</v>
      </c>
      <c r="B207" s="17" t="s">
        <v>25</v>
      </c>
      <c r="C207" s="12" t="s">
        <v>38</v>
      </c>
      <c r="D207" s="12">
        <v>2020</v>
      </c>
      <c r="E207" s="12" t="s">
        <v>7</v>
      </c>
      <c r="F207" s="12">
        <v>0</v>
      </c>
      <c r="G207" s="12" t="s">
        <v>44</v>
      </c>
      <c r="H207" s="12">
        <v>0</v>
      </c>
    </row>
    <row r="208" spans="1:8" x14ac:dyDescent="0.25">
      <c r="A208" s="17" t="s">
        <v>6</v>
      </c>
      <c r="B208" s="17" t="s">
        <v>26</v>
      </c>
      <c r="C208" s="12" t="s">
        <v>38</v>
      </c>
      <c r="D208" s="12">
        <v>2020</v>
      </c>
      <c r="E208" s="12" t="s">
        <v>7</v>
      </c>
      <c r="F208" s="12">
        <v>0</v>
      </c>
      <c r="G208" s="12" t="s">
        <v>44</v>
      </c>
      <c r="H208" s="12">
        <v>0</v>
      </c>
    </row>
    <row r="209" spans="1:8" x14ac:dyDescent="0.25">
      <c r="A209" s="17" t="s">
        <v>6</v>
      </c>
      <c r="B209" s="17" t="s">
        <v>27</v>
      </c>
      <c r="C209" s="12" t="s">
        <v>38</v>
      </c>
      <c r="D209" s="12">
        <v>2020</v>
      </c>
      <c r="E209" s="12" t="s">
        <v>7</v>
      </c>
      <c r="F209" s="12">
        <v>0</v>
      </c>
      <c r="G209" s="12" t="s">
        <v>44</v>
      </c>
      <c r="H209" s="12">
        <v>0</v>
      </c>
    </row>
    <row r="210" spans="1:8" x14ac:dyDescent="0.25">
      <c r="A210" s="17" t="s">
        <v>6</v>
      </c>
      <c r="B210" s="17" t="s">
        <v>28</v>
      </c>
      <c r="C210" s="12" t="s">
        <v>38</v>
      </c>
      <c r="D210" s="12">
        <v>2020</v>
      </c>
      <c r="E210" s="12" t="s">
        <v>7</v>
      </c>
      <c r="F210" s="12">
        <v>0</v>
      </c>
      <c r="G210" s="12" t="s">
        <v>44</v>
      </c>
      <c r="H210" s="12">
        <v>0</v>
      </c>
    </row>
    <row r="211" spans="1:8" s="5" customFormat="1" x14ac:dyDescent="0.25">
      <c r="C211" s="6"/>
      <c r="D211" s="6"/>
      <c r="E211" s="6"/>
      <c r="F211" s="6"/>
      <c r="G211" s="6"/>
      <c r="H211" s="6"/>
    </row>
    <row r="212" spans="1:8" x14ac:dyDescent="0.25">
      <c r="A212" s="17" t="s">
        <v>6</v>
      </c>
      <c r="B212" s="17" t="s">
        <v>9</v>
      </c>
      <c r="C212" s="12" t="s">
        <v>39</v>
      </c>
      <c r="D212" s="12">
        <v>2020</v>
      </c>
      <c r="E212" s="12" t="s">
        <v>7</v>
      </c>
      <c r="F212" s="12">
        <v>35</v>
      </c>
      <c r="G212" s="12" t="s">
        <v>44</v>
      </c>
      <c r="H212" s="12">
        <v>15</v>
      </c>
    </row>
    <row r="213" spans="1:8" x14ac:dyDescent="0.25">
      <c r="A213" s="17" t="s">
        <v>6</v>
      </c>
      <c r="B213" s="17" t="s">
        <v>10</v>
      </c>
      <c r="C213" s="12" t="s">
        <v>39</v>
      </c>
      <c r="D213" s="12">
        <v>2020</v>
      </c>
      <c r="E213" s="12" t="s">
        <v>7</v>
      </c>
      <c r="F213" s="12">
        <v>5</v>
      </c>
      <c r="G213" s="12" t="s">
        <v>44</v>
      </c>
      <c r="H213" s="12">
        <v>2</v>
      </c>
    </row>
    <row r="214" spans="1:8" x14ac:dyDescent="0.25">
      <c r="A214" s="17" t="s">
        <v>6</v>
      </c>
      <c r="B214" s="17" t="s">
        <v>11</v>
      </c>
      <c r="C214" s="12" t="s">
        <v>39</v>
      </c>
      <c r="D214" s="12">
        <v>2020</v>
      </c>
      <c r="E214" s="12" t="s">
        <v>7</v>
      </c>
      <c r="F214" s="12">
        <v>4</v>
      </c>
      <c r="G214" s="12" t="s">
        <v>44</v>
      </c>
      <c r="H214" s="12">
        <v>1</v>
      </c>
    </row>
    <row r="215" spans="1:8" x14ac:dyDescent="0.25">
      <c r="A215" s="17" t="s">
        <v>6</v>
      </c>
      <c r="B215" s="17" t="s">
        <v>12</v>
      </c>
      <c r="C215" s="12" t="s">
        <v>39</v>
      </c>
      <c r="D215" s="12">
        <v>2020</v>
      </c>
      <c r="E215" s="12" t="s">
        <v>7</v>
      </c>
      <c r="F215" s="12">
        <v>3</v>
      </c>
      <c r="G215" s="12" t="s">
        <v>44</v>
      </c>
      <c r="H215" s="12">
        <v>1</v>
      </c>
    </row>
    <row r="216" spans="1:8" x14ac:dyDescent="0.25">
      <c r="A216" s="17" t="s">
        <v>6</v>
      </c>
      <c r="B216" s="17" t="s">
        <v>13</v>
      </c>
      <c r="C216" s="12" t="s">
        <v>39</v>
      </c>
      <c r="D216" s="12">
        <v>2020</v>
      </c>
      <c r="E216" s="12" t="s">
        <v>7</v>
      </c>
      <c r="F216" s="12">
        <v>7</v>
      </c>
      <c r="G216" s="12" t="s">
        <v>44</v>
      </c>
      <c r="H216" s="12">
        <v>2</v>
      </c>
    </row>
    <row r="217" spans="1:8" x14ac:dyDescent="0.25">
      <c r="A217" s="17" t="s">
        <v>6</v>
      </c>
      <c r="B217" s="17" t="s">
        <v>14</v>
      </c>
      <c r="C217" s="12" t="s">
        <v>39</v>
      </c>
      <c r="D217" s="12">
        <v>2020</v>
      </c>
      <c r="E217" s="12" t="s">
        <v>7</v>
      </c>
      <c r="F217" s="12">
        <v>2</v>
      </c>
      <c r="G217" s="12" t="s">
        <v>44</v>
      </c>
      <c r="H217" s="12">
        <v>0</v>
      </c>
    </row>
    <row r="218" spans="1:8" x14ac:dyDescent="0.25">
      <c r="A218" s="17" t="s">
        <v>6</v>
      </c>
      <c r="B218" s="17" t="s">
        <v>15</v>
      </c>
      <c r="C218" s="12" t="s">
        <v>39</v>
      </c>
      <c r="D218" s="12">
        <v>2020</v>
      </c>
      <c r="E218" s="12" t="s">
        <v>7</v>
      </c>
      <c r="F218" s="12">
        <v>10</v>
      </c>
      <c r="G218" s="12" t="s">
        <v>44</v>
      </c>
      <c r="H218" s="12">
        <v>4</v>
      </c>
    </row>
    <row r="219" spans="1:8" x14ac:dyDescent="0.25">
      <c r="A219" s="17" t="s">
        <v>6</v>
      </c>
      <c r="B219" s="17" t="s">
        <v>16</v>
      </c>
      <c r="C219" s="12" t="s">
        <v>39</v>
      </c>
      <c r="D219" s="12">
        <v>2020</v>
      </c>
      <c r="E219" s="12" t="s">
        <v>7</v>
      </c>
      <c r="F219" s="12">
        <v>9</v>
      </c>
      <c r="G219" s="12" t="s">
        <v>44</v>
      </c>
      <c r="H219" s="12">
        <v>2</v>
      </c>
    </row>
    <row r="220" spans="1:8" x14ac:dyDescent="0.25">
      <c r="A220" s="17" t="s">
        <v>6</v>
      </c>
      <c r="B220" s="17" t="s">
        <v>17</v>
      </c>
      <c r="C220" s="12" t="s">
        <v>39</v>
      </c>
      <c r="D220" s="12">
        <v>2020</v>
      </c>
      <c r="E220" s="12" t="s">
        <v>7</v>
      </c>
      <c r="F220" s="12">
        <v>28</v>
      </c>
      <c r="G220" s="12" t="s">
        <v>44</v>
      </c>
      <c r="H220" s="12">
        <v>5</v>
      </c>
    </row>
    <row r="221" spans="1:8" x14ac:dyDescent="0.25">
      <c r="A221" s="17" t="s">
        <v>6</v>
      </c>
      <c r="B221" s="17" t="s">
        <v>18</v>
      </c>
      <c r="C221" s="12" t="s">
        <v>39</v>
      </c>
      <c r="D221" s="12">
        <v>2020</v>
      </c>
      <c r="E221" s="12" t="s">
        <v>7</v>
      </c>
      <c r="F221" s="12">
        <v>18</v>
      </c>
      <c r="G221" s="12" t="s">
        <v>44</v>
      </c>
      <c r="H221" s="12">
        <v>11</v>
      </c>
    </row>
    <row r="222" spans="1:8" x14ac:dyDescent="0.25">
      <c r="A222" s="17" t="s">
        <v>6</v>
      </c>
      <c r="B222" s="17" t="s">
        <v>19</v>
      </c>
      <c r="C222" s="12" t="s">
        <v>39</v>
      </c>
      <c r="D222" s="12">
        <v>2020</v>
      </c>
      <c r="E222" s="12" t="s">
        <v>7</v>
      </c>
      <c r="F222" s="12">
        <v>5</v>
      </c>
      <c r="G222" s="12" t="s">
        <v>44</v>
      </c>
      <c r="H222" s="12">
        <v>2</v>
      </c>
    </row>
    <row r="223" spans="1:8" x14ac:dyDescent="0.25">
      <c r="A223" s="17" t="s">
        <v>6</v>
      </c>
      <c r="B223" s="17" t="s">
        <v>20</v>
      </c>
      <c r="C223" s="12" t="s">
        <v>39</v>
      </c>
      <c r="D223" s="12">
        <v>2020</v>
      </c>
      <c r="E223" s="12" t="s">
        <v>7</v>
      </c>
      <c r="F223" s="12">
        <v>9</v>
      </c>
      <c r="G223" s="12" t="s">
        <v>44</v>
      </c>
      <c r="H223" s="12">
        <v>5</v>
      </c>
    </row>
    <row r="224" spans="1:8" x14ac:dyDescent="0.25">
      <c r="A224" s="17" t="s">
        <v>6</v>
      </c>
      <c r="B224" s="17" t="s">
        <v>21</v>
      </c>
      <c r="C224" s="12" t="s">
        <v>39</v>
      </c>
      <c r="D224" s="12">
        <v>2020</v>
      </c>
      <c r="E224" s="12" t="s">
        <v>7</v>
      </c>
      <c r="F224" s="12">
        <v>10</v>
      </c>
      <c r="G224" s="12" t="s">
        <v>44</v>
      </c>
      <c r="H224" s="12">
        <v>6</v>
      </c>
    </row>
    <row r="225" spans="1:8" x14ac:dyDescent="0.25">
      <c r="A225" s="17" t="s">
        <v>6</v>
      </c>
      <c r="B225" s="17" t="s">
        <v>22</v>
      </c>
      <c r="C225" s="12" t="s">
        <v>39</v>
      </c>
      <c r="D225" s="12">
        <v>2020</v>
      </c>
      <c r="E225" s="12" t="s">
        <v>7</v>
      </c>
      <c r="F225" s="12">
        <v>4</v>
      </c>
      <c r="G225" s="12" t="s">
        <v>44</v>
      </c>
      <c r="H225" s="12">
        <v>0</v>
      </c>
    </row>
    <row r="226" spans="1:8" x14ac:dyDescent="0.25">
      <c r="A226" s="17" t="s">
        <v>6</v>
      </c>
      <c r="B226" s="17" t="s">
        <v>23</v>
      </c>
      <c r="C226" s="12" t="s">
        <v>39</v>
      </c>
      <c r="D226" s="12">
        <v>2020</v>
      </c>
      <c r="E226" s="12" t="s">
        <v>7</v>
      </c>
      <c r="F226" s="12">
        <v>1</v>
      </c>
      <c r="G226" s="12" t="s">
        <v>44</v>
      </c>
      <c r="H226" s="12">
        <v>0</v>
      </c>
    </row>
    <row r="227" spans="1:8" x14ac:dyDescent="0.25">
      <c r="A227" s="17" t="s">
        <v>6</v>
      </c>
      <c r="B227" s="17" t="s">
        <v>24</v>
      </c>
      <c r="C227" s="12" t="s">
        <v>39</v>
      </c>
      <c r="D227" s="12">
        <v>2020</v>
      </c>
      <c r="E227" s="12" t="s">
        <v>7</v>
      </c>
      <c r="F227" s="12">
        <v>12</v>
      </c>
      <c r="G227" s="12" t="s">
        <v>44</v>
      </c>
      <c r="H227" s="12">
        <v>5</v>
      </c>
    </row>
    <row r="228" spans="1:8" x14ac:dyDescent="0.25">
      <c r="A228" s="17" t="s">
        <v>6</v>
      </c>
      <c r="B228" s="17" t="s">
        <v>25</v>
      </c>
      <c r="C228" s="12" t="s">
        <v>39</v>
      </c>
      <c r="D228" s="12">
        <v>2020</v>
      </c>
      <c r="E228" s="12" t="s">
        <v>7</v>
      </c>
      <c r="F228" s="12">
        <v>0</v>
      </c>
      <c r="G228" s="12" t="s">
        <v>44</v>
      </c>
      <c r="H228" s="12">
        <v>1</v>
      </c>
    </row>
    <row r="229" spans="1:8" x14ac:dyDescent="0.25">
      <c r="A229" s="17" t="s">
        <v>6</v>
      </c>
      <c r="B229" s="17" t="s">
        <v>26</v>
      </c>
      <c r="C229" s="12" t="s">
        <v>39</v>
      </c>
      <c r="D229" s="12">
        <v>2020</v>
      </c>
      <c r="E229" s="12" t="s">
        <v>7</v>
      </c>
      <c r="F229" s="12">
        <v>0</v>
      </c>
      <c r="G229" s="12" t="s">
        <v>44</v>
      </c>
      <c r="H229" s="12">
        <v>0</v>
      </c>
    </row>
    <row r="230" spans="1:8" x14ac:dyDescent="0.25">
      <c r="A230" s="17" t="s">
        <v>6</v>
      </c>
      <c r="B230" s="17" t="s">
        <v>27</v>
      </c>
      <c r="C230" s="12" t="s">
        <v>39</v>
      </c>
      <c r="D230" s="12">
        <v>2020</v>
      </c>
      <c r="E230" s="12" t="s">
        <v>7</v>
      </c>
      <c r="F230" s="12">
        <v>0</v>
      </c>
      <c r="G230" s="12" t="s">
        <v>44</v>
      </c>
      <c r="H230" s="12">
        <v>0</v>
      </c>
    </row>
    <row r="231" spans="1:8" x14ac:dyDescent="0.25">
      <c r="A231" s="17" t="s">
        <v>6</v>
      </c>
      <c r="B231" s="17" t="s">
        <v>28</v>
      </c>
      <c r="C231" s="12" t="s">
        <v>39</v>
      </c>
      <c r="D231" s="12">
        <v>2020</v>
      </c>
      <c r="E231" s="12" t="s">
        <v>7</v>
      </c>
      <c r="F231" s="12">
        <v>0</v>
      </c>
      <c r="G231" s="12" t="s">
        <v>44</v>
      </c>
      <c r="H231" s="12">
        <v>0</v>
      </c>
    </row>
    <row r="232" spans="1:8" s="5" customFormat="1" x14ac:dyDescent="0.25">
      <c r="C232" s="6"/>
      <c r="D232" s="6"/>
      <c r="E232" s="6"/>
      <c r="F232" s="6"/>
      <c r="G232" s="6"/>
      <c r="H232" s="6"/>
    </row>
    <row r="233" spans="1:8" x14ac:dyDescent="0.25">
      <c r="A233" s="17" t="s">
        <v>6</v>
      </c>
      <c r="B233" s="17" t="s">
        <v>9</v>
      </c>
      <c r="C233" s="12" t="s">
        <v>40</v>
      </c>
      <c r="D233" s="12">
        <v>2020</v>
      </c>
      <c r="E233" s="12" t="s">
        <v>7</v>
      </c>
      <c r="F233" s="12">
        <v>31</v>
      </c>
      <c r="G233" s="12" t="s">
        <v>44</v>
      </c>
      <c r="H233" s="12">
        <v>10</v>
      </c>
    </row>
    <row r="234" spans="1:8" x14ac:dyDescent="0.25">
      <c r="A234" s="17" t="s">
        <v>6</v>
      </c>
      <c r="B234" s="17" t="s">
        <v>10</v>
      </c>
      <c r="C234" s="12" t="s">
        <v>40</v>
      </c>
      <c r="D234" s="12">
        <v>2020</v>
      </c>
      <c r="E234" s="12" t="s">
        <v>7</v>
      </c>
      <c r="F234" s="12">
        <v>2</v>
      </c>
      <c r="G234" s="12" t="s">
        <v>44</v>
      </c>
      <c r="H234" s="12">
        <v>2</v>
      </c>
    </row>
    <row r="235" spans="1:8" x14ac:dyDescent="0.25">
      <c r="A235" s="17" t="s">
        <v>6</v>
      </c>
      <c r="B235" s="17" t="s">
        <v>11</v>
      </c>
      <c r="C235" s="12" t="s">
        <v>40</v>
      </c>
      <c r="D235" s="12">
        <v>2020</v>
      </c>
      <c r="E235" s="12" t="s">
        <v>7</v>
      </c>
      <c r="F235" s="12">
        <v>12</v>
      </c>
      <c r="G235" s="12" t="s">
        <v>44</v>
      </c>
      <c r="H235" s="12">
        <v>1</v>
      </c>
    </row>
    <row r="236" spans="1:8" x14ac:dyDescent="0.25">
      <c r="A236" s="17" t="s">
        <v>6</v>
      </c>
      <c r="B236" s="17" t="s">
        <v>12</v>
      </c>
      <c r="C236" s="12" t="s">
        <v>40</v>
      </c>
      <c r="D236" s="12">
        <v>2020</v>
      </c>
      <c r="E236" s="12" t="s">
        <v>7</v>
      </c>
      <c r="F236" s="12">
        <v>1</v>
      </c>
      <c r="G236" s="12" t="s">
        <v>44</v>
      </c>
      <c r="H236" s="12">
        <v>0</v>
      </c>
    </row>
    <row r="237" spans="1:8" x14ac:dyDescent="0.25">
      <c r="A237" s="17" t="s">
        <v>6</v>
      </c>
      <c r="B237" s="17" t="s">
        <v>13</v>
      </c>
      <c r="C237" s="12" t="s">
        <v>40</v>
      </c>
      <c r="D237" s="12">
        <v>2020</v>
      </c>
      <c r="E237" s="12" t="s">
        <v>7</v>
      </c>
      <c r="F237" s="12">
        <v>7</v>
      </c>
      <c r="G237" s="12" t="s">
        <v>44</v>
      </c>
      <c r="H237" s="12">
        <v>2</v>
      </c>
    </row>
    <row r="238" spans="1:8" x14ac:dyDescent="0.25">
      <c r="A238" s="17" t="s">
        <v>6</v>
      </c>
      <c r="B238" s="17" t="s">
        <v>14</v>
      </c>
      <c r="C238" s="12" t="s">
        <v>40</v>
      </c>
      <c r="D238" s="12">
        <v>2020</v>
      </c>
      <c r="E238" s="12" t="s">
        <v>7</v>
      </c>
      <c r="F238" s="12">
        <v>3</v>
      </c>
      <c r="G238" s="12" t="s">
        <v>44</v>
      </c>
      <c r="H238" s="12">
        <v>2</v>
      </c>
    </row>
    <row r="239" spans="1:8" x14ac:dyDescent="0.25">
      <c r="A239" s="17" t="s">
        <v>6</v>
      </c>
      <c r="B239" s="17" t="s">
        <v>15</v>
      </c>
      <c r="C239" s="12" t="s">
        <v>40</v>
      </c>
      <c r="D239" s="12">
        <v>2020</v>
      </c>
      <c r="E239" s="12" t="s">
        <v>7</v>
      </c>
      <c r="F239" s="12">
        <v>15</v>
      </c>
      <c r="G239" s="12" t="s">
        <v>44</v>
      </c>
      <c r="H239" s="12">
        <v>2</v>
      </c>
    </row>
    <row r="240" spans="1:8" x14ac:dyDescent="0.25">
      <c r="A240" s="17" t="s">
        <v>6</v>
      </c>
      <c r="B240" s="17" t="s">
        <v>16</v>
      </c>
      <c r="C240" s="12" t="s">
        <v>40</v>
      </c>
      <c r="D240" s="12">
        <v>2020</v>
      </c>
      <c r="E240" s="12" t="s">
        <v>7</v>
      </c>
      <c r="F240" s="12">
        <v>12</v>
      </c>
      <c r="G240" s="12" t="s">
        <v>44</v>
      </c>
      <c r="H240" s="12">
        <v>3</v>
      </c>
    </row>
    <row r="241" spans="1:8" x14ac:dyDescent="0.25">
      <c r="A241" s="17" t="s">
        <v>6</v>
      </c>
      <c r="B241" s="17" t="s">
        <v>17</v>
      </c>
      <c r="C241" s="12" t="s">
        <v>40</v>
      </c>
      <c r="D241" s="12">
        <v>2020</v>
      </c>
      <c r="E241" s="12" t="s">
        <v>7</v>
      </c>
      <c r="F241" s="12">
        <v>34</v>
      </c>
      <c r="G241" s="12" t="s">
        <v>44</v>
      </c>
      <c r="H241" s="12">
        <v>8</v>
      </c>
    </row>
    <row r="242" spans="1:8" x14ac:dyDescent="0.25">
      <c r="A242" s="17" t="s">
        <v>6</v>
      </c>
      <c r="B242" s="17" t="s">
        <v>18</v>
      </c>
      <c r="C242" s="12" t="s">
        <v>40</v>
      </c>
      <c r="D242" s="12">
        <v>2020</v>
      </c>
      <c r="E242" s="12" t="s">
        <v>7</v>
      </c>
      <c r="F242" s="12">
        <v>18</v>
      </c>
      <c r="G242" s="12" t="s">
        <v>44</v>
      </c>
      <c r="H242" s="12">
        <v>7</v>
      </c>
    </row>
    <row r="243" spans="1:8" x14ac:dyDescent="0.25">
      <c r="A243" s="17" t="s">
        <v>6</v>
      </c>
      <c r="B243" s="17" t="s">
        <v>19</v>
      </c>
      <c r="C243" s="12" t="s">
        <v>40</v>
      </c>
      <c r="D243" s="12">
        <v>2020</v>
      </c>
      <c r="E243" s="12" t="s">
        <v>7</v>
      </c>
      <c r="F243" s="12">
        <v>3</v>
      </c>
      <c r="G243" s="12" t="s">
        <v>44</v>
      </c>
      <c r="H243" s="12">
        <v>2</v>
      </c>
    </row>
    <row r="244" spans="1:8" x14ac:dyDescent="0.25">
      <c r="A244" s="17" t="s">
        <v>6</v>
      </c>
      <c r="B244" s="17" t="s">
        <v>20</v>
      </c>
      <c r="C244" s="12" t="s">
        <v>40</v>
      </c>
      <c r="D244" s="12">
        <v>2020</v>
      </c>
      <c r="E244" s="12" t="s">
        <v>7</v>
      </c>
      <c r="F244" s="12">
        <v>24</v>
      </c>
      <c r="G244" s="12" t="s">
        <v>44</v>
      </c>
      <c r="H244" s="12">
        <v>10</v>
      </c>
    </row>
    <row r="245" spans="1:8" x14ac:dyDescent="0.25">
      <c r="A245" s="17" t="s">
        <v>6</v>
      </c>
      <c r="B245" s="17" t="s">
        <v>21</v>
      </c>
      <c r="C245" s="12" t="s">
        <v>40</v>
      </c>
      <c r="D245" s="12">
        <v>2020</v>
      </c>
      <c r="E245" s="12" t="s">
        <v>7</v>
      </c>
      <c r="F245" s="12">
        <v>9</v>
      </c>
      <c r="G245" s="12" t="s">
        <v>44</v>
      </c>
      <c r="H245" s="12">
        <v>4</v>
      </c>
    </row>
    <row r="246" spans="1:8" x14ac:dyDescent="0.25">
      <c r="A246" s="17" t="s">
        <v>6</v>
      </c>
      <c r="B246" s="17" t="s">
        <v>22</v>
      </c>
      <c r="C246" s="12" t="s">
        <v>40</v>
      </c>
      <c r="D246" s="12">
        <v>2020</v>
      </c>
      <c r="E246" s="12" t="s">
        <v>7</v>
      </c>
      <c r="F246" s="12">
        <v>3</v>
      </c>
      <c r="G246" s="12" t="s">
        <v>44</v>
      </c>
      <c r="H246" s="12">
        <v>1</v>
      </c>
    </row>
    <row r="247" spans="1:8" x14ac:dyDescent="0.25">
      <c r="A247" s="17" t="s">
        <v>6</v>
      </c>
      <c r="B247" s="17" t="s">
        <v>23</v>
      </c>
      <c r="C247" s="12" t="s">
        <v>40</v>
      </c>
      <c r="D247" s="12">
        <v>2020</v>
      </c>
      <c r="E247" s="12" t="s">
        <v>7</v>
      </c>
      <c r="F247" s="12">
        <v>0</v>
      </c>
      <c r="G247" s="12" t="s">
        <v>44</v>
      </c>
      <c r="H247" s="12">
        <v>0</v>
      </c>
    </row>
    <row r="248" spans="1:8" x14ac:dyDescent="0.25">
      <c r="A248" s="17" t="s">
        <v>6</v>
      </c>
      <c r="B248" s="17" t="s">
        <v>24</v>
      </c>
      <c r="C248" s="12" t="s">
        <v>40</v>
      </c>
      <c r="D248" s="12">
        <v>2020</v>
      </c>
      <c r="E248" s="12" t="s">
        <v>7</v>
      </c>
      <c r="F248" s="12">
        <v>8</v>
      </c>
      <c r="G248" s="12" t="s">
        <v>44</v>
      </c>
      <c r="H248" s="12">
        <v>1</v>
      </c>
    </row>
    <row r="249" spans="1:8" x14ac:dyDescent="0.25">
      <c r="A249" s="17" t="s">
        <v>6</v>
      </c>
      <c r="B249" s="17" t="s">
        <v>25</v>
      </c>
      <c r="C249" s="12" t="s">
        <v>40</v>
      </c>
      <c r="D249" s="12">
        <v>2020</v>
      </c>
      <c r="E249" s="12" t="s">
        <v>7</v>
      </c>
      <c r="F249" s="12">
        <v>2</v>
      </c>
      <c r="G249" s="12" t="s">
        <v>44</v>
      </c>
      <c r="H249" s="12">
        <v>1</v>
      </c>
    </row>
    <row r="250" spans="1:8" x14ac:dyDescent="0.25">
      <c r="A250" s="17" t="s">
        <v>6</v>
      </c>
      <c r="B250" s="17" t="s">
        <v>26</v>
      </c>
      <c r="C250" s="12" t="s">
        <v>40</v>
      </c>
      <c r="D250" s="12">
        <v>2020</v>
      </c>
      <c r="E250" s="12" t="s">
        <v>7</v>
      </c>
      <c r="F250" s="12">
        <v>0</v>
      </c>
      <c r="G250" s="12" t="s">
        <v>44</v>
      </c>
      <c r="H250" s="12">
        <v>0</v>
      </c>
    </row>
    <row r="251" spans="1:8" x14ac:dyDescent="0.25">
      <c r="A251" s="17" t="s">
        <v>6</v>
      </c>
      <c r="B251" s="17" t="s">
        <v>27</v>
      </c>
      <c r="C251" s="12" t="s">
        <v>40</v>
      </c>
      <c r="D251" s="12">
        <v>2020</v>
      </c>
      <c r="E251" s="12" t="s">
        <v>7</v>
      </c>
      <c r="F251" s="12">
        <v>0</v>
      </c>
      <c r="G251" s="12" t="s">
        <v>44</v>
      </c>
      <c r="H251" s="12">
        <v>0</v>
      </c>
    </row>
    <row r="252" spans="1:8" x14ac:dyDescent="0.25">
      <c r="A252" s="17" t="s">
        <v>6</v>
      </c>
      <c r="B252" s="17" t="s">
        <v>28</v>
      </c>
      <c r="C252" s="12" t="s">
        <v>40</v>
      </c>
      <c r="D252" s="12">
        <v>2020</v>
      </c>
      <c r="E252" s="12" t="s">
        <v>7</v>
      </c>
      <c r="F252" s="12">
        <v>0</v>
      </c>
      <c r="G252" s="12" t="s">
        <v>44</v>
      </c>
      <c r="H252" s="12">
        <v>0</v>
      </c>
    </row>
    <row r="253" spans="1:8" s="5" customFormat="1" x14ac:dyDescent="0.25">
      <c r="C253" s="6"/>
      <c r="D253" s="6"/>
      <c r="E253" s="6"/>
      <c r="F253" s="6"/>
      <c r="G253" s="6"/>
      <c r="H253" s="6"/>
    </row>
    <row r="254" spans="1:8" x14ac:dyDescent="0.25">
      <c r="A254" s="17" t="s">
        <v>6</v>
      </c>
      <c r="B254" s="17" t="s">
        <v>9</v>
      </c>
      <c r="C254" s="12" t="s">
        <v>41</v>
      </c>
      <c r="D254" s="12">
        <v>2020</v>
      </c>
      <c r="E254" s="12" t="s">
        <v>7</v>
      </c>
      <c r="F254" s="12">
        <v>30</v>
      </c>
      <c r="G254" s="12" t="s">
        <v>44</v>
      </c>
      <c r="H254" s="12">
        <v>10</v>
      </c>
    </row>
    <row r="255" spans="1:8" x14ac:dyDescent="0.25">
      <c r="A255" s="17" t="s">
        <v>6</v>
      </c>
      <c r="B255" s="17" t="s">
        <v>10</v>
      </c>
      <c r="C255" s="12" t="s">
        <v>41</v>
      </c>
      <c r="D255" s="12">
        <v>2020</v>
      </c>
      <c r="E255" s="12" t="s">
        <v>7</v>
      </c>
      <c r="F255" s="12">
        <v>9</v>
      </c>
      <c r="G255" s="12" t="s">
        <v>44</v>
      </c>
      <c r="H255" s="12">
        <v>1</v>
      </c>
    </row>
    <row r="256" spans="1:8" x14ac:dyDescent="0.25">
      <c r="A256" s="17" t="s">
        <v>6</v>
      </c>
      <c r="B256" s="17" t="s">
        <v>11</v>
      </c>
      <c r="C256" s="12" t="s">
        <v>41</v>
      </c>
      <c r="D256" s="12">
        <v>2020</v>
      </c>
      <c r="E256" s="12" t="s">
        <v>7</v>
      </c>
      <c r="F256" s="12">
        <v>8</v>
      </c>
      <c r="G256" s="12" t="s">
        <v>44</v>
      </c>
      <c r="H256" s="12">
        <v>3</v>
      </c>
    </row>
    <row r="257" spans="1:8" x14ac:dyDescent="0.25">
      <c r="A257" s="17" t="s">
        <v>6</v>
      </c>
      <c r="B257" s="17" t="s">
        <v>12</v>
      </c>
      <c r="C257" s="12" t="s">
        <v>41</v>
      </c>
      <c r="D257" s="12">
        <v>2020</v>
      </c>
      <c r="E257" s="12" t="s">
        <v>7</v>
      </c>
      <c r="F257" s="12">
        <v>5</v>
      </c>
      <c r="G257" s="12" t="s">
        <v>44</v>
      </c>
      <c r="H257" s="12">
        <v>2</v>
      </c>
    </row>
    <row r="258" spans="1:8" x14ac:dyDescent="0.25">
      <c r="A258" s="17" t="s">
        <v>6</v>
      </c>
      <c r="B258" s="17" t="s">
        <v>13</v>
      </c>
      <c r="C258" s="12" t="s">
        <v>41</v>
      </c>
      <c r="D258" s="12">
        <v>2020</v>
      </c>
      <c r="E258" s="12" t="s">
        <v>7</v>
      </c>
      <c r="F258" s="12">
        <v>5</v>
      </c>
      <c r="G258" s="12" t="s">
        <v>44</v>
      </c>
      <c r="H258" s="12">
        <v>1</v>
      </c>
    </row>
    <row r="259" spans="1:8" x14ac:dyDescent="0.25">
      <c r="A259" s="17" t="s">
        <v>6</v>
      </c>
      <c r="B259" s="17" t="s">
        <v>14</v>
      </c>
      <c r="C259" s="12" t="s">
        <v>41</v>
      </c>
      <c r="D259" s="12">
        <v>2020</v>
      </c>
      <c r="E259" s="12" t="s">
        <v>7</v>
      </c>
      <c r="F259" s="12">
        <v>1</v>
      </c>
      <c r="G259" s="12" t="s">
        <v>44</v>
      </c>
      <c r="H259" s="12">
        <v>0</v>
      </c>
    </row>
    <row r="260" spans="1:8" x14ac:dyDescent="0.25">
      <c r="A260" s="17" t="s">
        <v>6</v>
      </c>
      <c r="B260" s="17" t="s">
        <v>15</v>
      </c>
      <c r="C260" s="12" t="s">
        <v>41</v>
      </c>
      <c r="D260" s="12">
        <v>2020</v>
      </c>
      <c r="E260" s="12" t="s">
        <v>7</v>
      </c>
      <c r="F260" s="12">
        <v>13</v>
      </c>
      <c r="G260" s="12" t="s">
        <v>44</v>
      </c>
      <c r="H260" s="12">
        <v>2</v>
      </c>
    </row>
    <row r="261" spans="1:8" x14ac:dyDescent="0.25">
      <c r="A261" s="17" t="s">
        <v>6</v>
      </c>
      <c r="B261" s="17" t="s">
        <v>16</v>
      </c>
      <c r="C261" s="12" t="s">
        <v>41</v>
      </c>
      <c r="D261" s="12">
        <v>2020</v>
      </c>
      <c r="E261" s="12" t="s">
        <v>7</v>
      </c>
      <c r="F261" s="12">
        <v>7</v>
      </c>
      <c r="G261" s="12" t="s">
        <v>44</v>
      </c>
      <c r="H261" s="12">
        <v>0</v>
      </c>
    </row>
    <row r="262" spans="1:8" x14ac:dyDescent="0.25">
      <c r="A262" s="17" t="s">
        <v>6</v>
      </c>
      <c r="B262" s="17" t="s">
        <v>17</v>
      </c>
      <c r="C262" s="12" t="s">
        <v>41</v>
      </c>
      <c r="D262" s="12">
        <v>2020</v>
      </c>
      <c r="E262" s="12" t="s">
        <v>7</v>
      </c>
      <c r="F262" s="12">
        <v>14</v>
      </c>
      <c r="G262" s="12" t="s">
        <v>44</v>
      </c>
      <c r="H262" s="12">
        <v>3</v>
      </c>
    </row>
    <row r="263" spans="1:8" x14ac:dyDescent="0.25">
      <c r="A263" s="17" t="s">
        <v>6</v>
      </c>
      <c r="B263" s="17" t="s">
        <v>18</v>
      </c>
      <c r="C263" s="12" t="s">
        <v>41</v>
      </c>
      <c r="D263" s="12">
        <v>2020</v>
      </c>
      <c r="E263" s="12" t="s">
        <v>7</v>
      </c>
      <c r="F263" s="12">
        <v>17</v>
      </c>
      <c r="G263" s="12" t="s">
        <v>44</v>
      </c>
      <c r="H263" s="12">
        <v>4</v>
      </c>
    </row>
    <row r="264" spans="1:8" x14ac:dyDescent="0.25">
      <c r="A264" s="17" t="s">
        <v>6</v>
      </c>
      <c r="B264" s="17" t="s">
        <v>19</v>
      </c>
      <c r="C264" s="12" t="s">
        <v>41</v>
      </c>
      <c r="D264" s="12">
        <v>2020</v>
      </c>
      <c r="E264" s="12" t="s">
        <v>7</v>
      </c>
      <c r="F264" s="12">
        <v>7</v>
      </c>
      <c r="G264" s="12" t="s">
        <v>44</v>
      </c>
      <c r="H264" s="12">
        <v>1</v>
      </c>
    </row>
    <row r="265" spans="1:8" x14ac:dyDescent="0.25">
      <c r="A265" s="17" t="s">
        <v>6</v>
      </c>
      <c r="B265" s="17" t="s">
        <v>20</v>
      </c>
      <c r="C265" s="12" t="s">
        <v>41</v>
      </c>
      <c r="D265" s="12">
        <v>2020</v>
      </c>
      <c r="E265" s="12" t="s">
        <v>7</v>
      </c>
      <c r="F265" s="12">
        <v>8</v>
      </c>
      <c r="G265" s="12" t="s">
        <v>44</v>
      </c>
      <c r="H265" s="12">
        <v>4</v>
      </c>
    </row>
    <row r="266" spans="1:8" x14ac:dyDescent="0.25">
      <c r="A266" s="17" t="s">
        <v>6</v>
      </c>
      <c r="B266" s="17" t="s">
        <v>21</v>
      </c>
      <c r="C266" s="12" t="s">
        <v>41</v>
      </c>
      <c r="D266" s="12">
        <v>2020</v>
      </c>
      <c r="E266" s="12" t="s">
        <v>7</v>
      </c>
      <c r="F266" s="12">
        <v>5</v>
      </c>
      <c r="G266" s="12" t="s">
        <v>44</v>
      </c>
      <c r="H266" s="12">
        <v>5</v>
      </c>
    </row>
    <row r="267" spans="1:8" x14ac:dyDescent="0.25">
      <c r="A267" s="17" t="s">
        <v>6</v>
      </c>
      <c r="B267" s="17" t="s">
        <v>22</v>
      </c>
      <c r="C267" s="12" t="s">
        <v>41</v>
      </c>
      <c r="D267" s="12">
        <v>2020</v>
      </c>
      <c r="E267" s="12" t="s">
        <v>7</v>
      </c>
      <c r="F267" s="12">
        <v>5</v>
      </c>
      <c r="G267" s="12" t="s">
        <v>44</v>
      </c>
      <c r="H267" s="12">
        <v>1</v>
      </c>
    </row>
    <row r="268" spans="1:8" x14ac:dyDescent="0.25">
      <c r="A268" s="17" t="s">
        <v>6</v>
      </c>
      <c r="B268" s="17" t="s">
        <v>23</v>
      </c>
      <c r="C268" s="12" t="s">
        <v>41</v>
      </c>
      <c r="D268" s="12">
        <v>2020</v>
      </c>
      <c r="E268" s="12" t="s">
        <v>7</v>
      </c>
      <c r="F268" s="12">
        <v>0</v>
      </c>
      <c r="G268" s="12" t="s">
        <v>44</v>
      </c>
      <c r="H268" s="12">
        <v>0</v>
      </c>
    </row>
    <row r="269" spans="1:8" x14ac:dyDescent="0.25">
      <c r="A269" s="17" t="s">
        <v>6</v>
      </c>
      <c r="B269" s="17" t="s">
        <v>24</v>
      </c>
      <c r="C269" s="12" t="s">
        <v>41</v>
      </c>
      <c r="D269" s="12">
        <v>2020</v>
      </c>
      <c r="E269" s="12" t="s">
        <v>7</v>
      </c>
      <c r="F269" s="12">
        <v>10</v>
      </c>
      <c r="G269" s="12" t="s">
        <v>44</v>
      </c>
      <c r="H269" s="12">
        <v>2</v>
      </c>
    </row>
    <row r="270" spans="1:8" x14ac:dyDescent="0.25">
      <c r="A270" s="17" t="s">
        <v>6</v>
      </c>
      <c r="B270" s="17" t="s">
        <v>25</v>
      </c>
      <c r="C270" s="12" t="s">
        <v>41</v>
      </c>
      <c r="D270" s="12">
        <v>2020</v>
      </c>
      <c r="E270" s="12" t="s">
        <v>7</v>
      </c>
      <c r="F270" s="12">
        <v>2</v>
      </c>
      <c r="G270" s="12" t="s">
        <v>44</v>
      </c>
      <c r="H270" s="12">
        <v>0</v>
      </c>
    </row>
    <row r="271" spans="1:8" x14ac:dyDescent="0.25">
      <c r="A271" s="17" t="s">
        <v>6</v>
      </c>
      <c r="B271" s="17" t="s">
        <v>26</v>
      </c>
      <c r="C271" s="12" t="s">
        <v>41</v>
      </c>
      <c r="D271" s="12">
        <v>2020</v>
      </c>
      <c r="E271" s="12" t="s">
        <v>7</v>
      </c>
      <c r="F271" s="12">
        <v>0</v>
      </c>
      <c r="G271" s="12" t="s">
        <v>44</v>
      </c>
      <c r="H271" s="12">
        <v>0</v>
      </c>
    </row>
    <row r="272" spans="1:8" x14ac:dyDescent="0.25">
      <c r="A272" s="17" t="s">
        <v>6</v>
      </c>
      <c r="B272" s="17" t="s">
        <v>27</v>
      </c>
      <c r="C272" s="12" t="s">
        <v>41</v>
      </c>
      <c r="D272" s="12">
        <v>2020</v>
      </c>
      <c r="E272" s="12" t="s">
        <v>7</v>
      </c>
      <c r="F272" s="12">
        <v>0</v>
      </c>
      <c r="G272" s="12" t="s">
        <v>44</v>
      </c>
      <c r="H272" s="12">
        <v>0</v>
      </c>
    </row>
    <row r="273" spans="1:8" x14ac:dyDescent="0.25">
      <c r="A273" s="17" t="s">
        <v>6</v>
      </c>
      <c r="B273" s="17" t="s">
        <v>28</v>
      </c>
      <c r="C273" s="12" t="s">
        <v>41</v>
      </c>
      <c r="D273" s="12">
        <v>2020</v>
      </c>
      <c r="E273" s="12" t="s">
        <v>7</v>
      </c>
      <c r="F273" s="12">
        <v>0</v>
      </c>
      <c r="G273" s="12" t="s">
        <v>44</v>
      </c>
      <c r="H273" s="12">
        <v>0</v>
      </c>
    </row>
    <row r="274" spans="1:8" s="5" customFormat="1" x14ac:dyDescent="0.25">
      <c r="C274" s="6"/>
      <c r="D274" s="6"/>
      <c r="E274" s="6"/>
      <c r="F274" s="6"/>
      <c r="G274" s="6"/>
      <c r="H274" s="6"/>
    </row>
    <row r="275" spans="1:8" x14ac:dyDescent="0.25">
      <c r="A275" s="17" t="s">
        <v>6</v>
      </c>
      <c r="B275" s="17" t="s">
        <v>9</v>
      </c>
      <c r="C275" s="12" t="s">
        <v>42</v>
      </c>
      <c r="D275" s="12">
        <v>2020</v>
      </c>
      <c r="E275" s="12" t="s">
        <v>7</v>
      </c>
      <c r="F275" s="12">
        <v>11</v>
      </c>
      <c r="G275" s="12" t="s">
        <v>44</v>
      </c>
      <c r="H275" s="12">
        <v>3</v>
      </c>
    </row>
    <row r="276" spans="1:8" x14ac:dyDescent="0.25">
      <c r="A276" s="17" t="s">
        <v>6</v>
      </c>
      <c r="B276" s="17" t="s">
        <v>10</v>
      </c>
      <c r="C276" s="12" t="s">
        <v>42</v>
      </c>
      <c r="D276" s="12">
        <v>2020</v>
      </c>
      <c r="E276" s="12" t="s">
        <v>7</v>
      </c>
      <c r="F276" s="12">
        <v>3</v>
      </c>
      <c r="G276" s="12" t="s">
        <v>44</v>
      </c>
      <c r="H276" s="12">
        <v>0</v>
      </c>
    </row>
    <row r="277" spans="1:8" x14ac:dyDescent="0.25">
      <c r="A277" s="17" t="s">
        <v>6</v>
      </c>
      <c r="B277" s="17" t="s">
        <v>11</v>
      </c>
      <c r="C277" s="12" t="s">
        <v>42</v>
      </c>
      <c r="D277" s="12">
        <v>2020</v>
      </c>
      <c r="E277" s="12" t="s">
        <v>7</v>
      </c>
      <c r="F277" s="12">
        <v>3</v>
      </c>
      <c r="G277" s="12" t="s">
        <v>44</v>
      </c>
      <c r="H277" s="12">
        <v>0</v>
      </c>
    </row>
    <row r="278" spans="1:8" x14ac:dyDescent="0.25">
      <c r="A278" s="17" t="s">
        <v>6</v>
      </c>
      <c r="B278" s="17" t="s">
        <v>12</v>
      </c>
      <c r="C278" s="12" t="s">
        <v>42</v>
      </c>
      <c r="D278" s="12">
        <v>2020</v>
      </c>
      <c r="E278" s="12" t="s">
        <v>7</v>
      </c>
      <c r="F278" s="12">
        <v>1</v>
      </c>
      <c r="G278" s="12" t="s">
        <v>44</v>
      </c>
      <c r="H278" s="12">
        <v>0</v>
      </c>
    </row>
    <row r="279" spans="1:8" x14ac:dyDescent="0.25">
      <c r="A279" s="17" t="s">
        <v>6</v>
      </c>
      <c r="B279" s="17" t="s">
        <v>13</v>
      </c>
      <c r="C279" s="12" t="s">
        <v>42</v>
      </c>
      <c r="D279" s="12">
        <v>2020</v>
      </c>
      <c r="E279" s="12" t="s">
        <v>7</v>
      </c>
      <c r="F279" s="12">
        <v>0</v>
      </c>
      <c r="G279" s="12" t="s">
        <v>44</v>
      </c>
      <c r="H279" s="12">
        <v>0</v>
      </c>
    </row>
    <row r="280" spans="1:8" x14ac:dyDescent="0.25">
      <c r="A280" s="17" t="s">
        <v>6</v>
      </c>
      <c r="B280" s="17" t="s">
        <v>14</v>
      </c>
      <c r="C280" s="12" t="s">
        <v>42</v>
      </c>
      <c r="D280" s="12">
        <v>2020</v>
      </c>
      <c r="E280" s="12" t="s">
        <v>7</v>
      </c>
      <c r="F280" s="12">
        <v>2</v>
      </c>
      <c r="G280" s="12" t="s">
        <v>44</v>
      </c>
      <c r="H280" s="12">
        <v>0</v>
      </c>
    </row>
    <row r="281" spans="1:8" x14ac:dyDescent="0.25">
      <c r="A281" s="17" t="s">
        <v>6</v>
      </c>
      <c r="B281" s="17" t="s">
        <v>15</v>
      </c>
      <c r="C281" s="12" t="s">
        <v>42</v>
      </c>
      <c r="D281" s="12">
        <v>2020</v>
      </c>
      <c r="E281" s="12" t="s">
        <v>7</v>
      </c>
      <c r="F281" s="12">
        <v>8</v>
      </c>
      <c r="G281" s="12" t="s">
        <v>44</v>
      </c>
      <c r="H281" s="12">
        <v>1</v>
      </c>
    </row>
    <row r="282" spans="1:8" x14ac:dyDescent="0.25">
      <c r="A282" s="17" t="s">
        <v>6</v>
      </c>
      <c r="B282" s="17" t="s">
        <v>16</v>
      </c>
      <c r="C282" s="12" t="s">
        <v>42</v>
      </c>
      <c r="D282" s="12">
        <v>2020</v>
      </c>
      <c r="E282" s="12" t="s">
        <v>7</v>
      </c>
      <c r="F282" s="12">
        <v>8</v>
      </c>
      <c r="G282" s="12" t="s">
        <v>44</v>
      </c>
      <c r="H282" s="12">
        <v>0</v>
      </c>
    </row>
    <row r="283" spans="1:8" x14ac:dyDescent="0.25">
      <c r="A283" s="17" t="s">
        <v>6</v>
      </c>
      <c r="B283" s="17" t="s">
        <v>17</v>
      </c>
      <c r="C283" s="12" t="s">
        <v>42</v>
      </c>
      <c r="D283" s="12">
        <v>2020</v>
      </c>
      <c r="E283" s="12" t="s">
        <v>7</v>
      </c>
      <c r="F283" s="12">
        <v>13</v>
      </c>
      <c r="G283" s="12" t="s">
        <v>44</v>
      </c>
      <c r="H283" s="12">
        <v>5</v>
      </c>
    </row>
    <row r="284" spans="1:8" x14ac:dyDescent="0.25">
      <c r="A284" s="17" t="s">
        <v>6</v>
      </c>
      <c r="B284" s="17" t="s">
        <v>18</v>
      </c>
      <c r="C284" s="12" t="s">
        <v>42</v>
      </c>
      <c r="D284" s="12">
        <v>2020</v>
      </c>
      <c r="E284" s="12" t="s">
        <v>7</v>
      </c>
      <c r="F284" s="12">
        <v>6</v>
      </c>
      <c r="G284" s="12" t="s">
        <v>44</v>
      </c>
      <c r="H284" s="12">
        <v>1</v>
      </c>
    </row>
    <row r="285" spans="1:8" x14ac:dyDescent="0.25">
      <c r="A285" s="17" t="s">
        <v>6</v>
      </c>
      <c r="B285" s="17" t="s">
        <v>19</v>
      </c>
      <c r="C285" s="12" t="s">
        <v>42</v>
      </c>
      <c r="D285" s="12">
        <v>2020</v>
      </c>
      <c r="E285" s="12" t="s">
        <v>7</v>
      </c>
      <c r="F285" s="12">
        <v>2</v>
      </c>
      <c r="G285" s="12" t="s">
        <v>44</v>
      </c>
      <c r="H285" s="12">
        <v>0</v>
      </c>
    </row>
    <row r="286" spans="1:8" x14ac:dyDescent="0.25">
      <c r="A286" s="17" t="s">
        <v>6</v>
      </c>
      <c r="B286" s="17" t="s">
        <v>20</v>
      </c>
      <c r="C286" s="12" t="s">
        <v>42</v>
      </c>
      <c r="D286" s="12">
        <v>2020</v>
      </c>
      <c r="E286" s="12" t="s">
        <v>7</v>
      </c>
      <c r="F286" s="12">
        <v>4</v>
      </c>
      <c r="G286" s="12" t="s">
        <v>44</v>
      </c>
      <c r="H286" s="12">
        <v>2</v>
      </c>
    </row>
    <row r="287" spans="1:8" x14ac:dyDescent="0.25">
      <c r="A287" s="17" t="s">
        <v>6</v>
      </c>
      <c r="B287" s="17" t="s">
        <v>21</v>
      </c>
      <c r="C287" s="12" t="s">
        <v>42</v>
      </c>
      <c r="D287" s="12">
        <v>2020</v>
      </c>
      <c r="E287" s="12" t="s">
        <v>7</v>
      </c>
      <c r="F287" s="12">
        <v>8</v>
      </c>
      <c r="G287" s="12" t="s">
        <v>44</v>
      </c>
      <c r="H287" s="12">
        <v>4</v>
      </c>
    </row>
    <row r="288" spans="1:8" x14ac:dyDescent="0.25">
      <c r="A288" s="17" t="s">
        <v>6</v>
      </c>
      <c r="B288" s="17" t="s">
        <v>22</v>
      </c>
      <c r="C288" s="12" t="s">
        <v>42</v>
      </c>
      <c r="D288" s="12">
        <v>2020</v>
      </c>
      <c r="E288" s="12" t="s">
        <v>7</v>
      </c>
      <c r="F288" s="12">
        <v>2</v>
      </c>
      <c r="G288" s="12" t="s">
        <v>44</v>
      </c>
      <c r="H288" s="12">
        <v>2</v>
      </c>
    </row>
    <row r="289" spans="1:8" x14ac:dyDescent="0.25">
      <c r="A289" s="17" t="s">
        <v>6</v>
      </c>
      <c r="B289" s="17" t="s">
        <v>23</v>
      </c>
      <c r="C289" s="12" t="s">
        <v>42</v>
      </c>
      <c r="D289" s="12">
        <v>2020</v>
      </c>
      <c r="E289" s="12" t="s">
        <v>7</v>
      </c>
      <c r="F289" s="12">
        <v>1</v>
      </c>
      <c r="G289" s="12" t="s">
        <v>44</v>
      </c>
      <c r="H289" s="12">
        <v>0</v>
      </c>
    </row>
    <row r="290" spans="1:8" x14ac:dyDescent="0.25">
      <c r="A290" s="17" t="s">
        <v>6</v>
      </c>
      <c r="B290" s="17" t="s">
        <v>24</v>
      </c>
      <c r="C290" s="12" t="s">
        <v>42</v>
      </c>
      <c r="D290" s="12">
        <v>2020</v>
      </c>
      <c r="E290" s="12" t="s">
        <v>7</v>
      </c>
      <c r="F290" s="12">
        <v>4</v>
      </c>
      <c r="G290" s="12" t="s">
        <v>44</v>
      </c>
      <c r="H290" s="12">
        <v>2</v>
      </c>
    </row>
    <row r="291" spans="1:8" x14ac:dyDescent="0.25">
      <c r="A291" s="17" t="s">
        <v>6</v>
      </c>
      <c r="B291" s="17" t="s">
        <v>25</v>
      </c>
      <c r="C291" s="12" t="s">
        <v>42</v>
      </c>
      <c r="D291" s="12">
        <v>2020</v>
      </c>
      <c r="E291" s="12" t="s">
        <v>7</v>
      </c>
      <c r="F291" s="12">
        <v>1</v>
      </c>
      <c r="G291" s="12" t="s">
        <v>44</v>
      </c>
      <c r="H291" s="12">
        <v>1</v>
      </c>
    </row>
    <row r="292" spans="1:8" x14ac:dyDescent="0.25">
      <c r="A292" s="17" t="s">
        <v>6</v>
      </c>
      <c r="B292" s="17" t="s">
        <v>26</v>
      </c>
      <c r="C292" s="12" t="s">
        <v>42</v>
      </c>
      <c r="D292" s="12">
        <v>2020</v>
      </c>
      <c r="E292" s="12" t="s">
        <v>7</v>
      </c>
      <c r="F292" s="12">
        <v>0</v>
      </c>
      <c r="G292" s="12" t="s">
        <v>44</v>
      </c>
      <c r="H292" s="12">
        <v>0</v>
      </c>
    </row>
    <row r="293" spans="1:8" x14ac:dyDescent="0.25">
      <c r="A293" s="17" t="s">
        <v>6</v>
      </c>
      <c r="B293" s="17" t="s">
        <v>27</v>
      </c>
      <c r="C293" s="12" t="s">
        <v>42</v>
      </c>
      <c r="D293" s="12">
        <v>2020</v>
      </c>
      <c r="E293" s="12" t="s">
        <v>7</v>
      </c>
      <c r="F293" s="12">
        <v>0</v>
      </c>
      <c r="G293" s="12" t="s">
        <v>44</v>
      </c>
      <c r="H293" s="12">
        <v>0</v>
      </c>
    </row>
    <row r="294" spans="1:8" x14ac:dyDescent="0.25">
      <c r="A294" s="17" t="s">
        <v>6</v>
      </c>
      <c r="B294" s="17" t="s">
        <v>28</v>
      </c>
      <c r="C294" s="12" t="s">
        <v>42</v>
      </c>
      <c r="D294" s="12">
        <v>2020</v>
      </c>
      <c r="E294" s="12" t="s">
        <v>7</v>
      </c>
      <c r="F294" s="12">
        <v>0</v>
      </c>
      <c r="G294" s="12" t="s">
        <v>44</v>
      </c>
      <c r="H294" s="12">
        <v>0</v>
      </c>
    </row>
    <row r="295" spans="1:8" s="5" customFormat="1" x14ac:dyDescent="0.25">
      <c r="C295" s="6"/>
      <c r="D295" s="6"/>
      <c r="E295" s="6"/>
      <c r="F295" s="6"/>
      <c r="G295" s="6"/>
      <c r="H295" s="6"/>
    </row>
    <row r="296" spans="1:8" x14ac:dyDescent="0.25">
      <c r="A296" s="17" t="s">
        <v>6</v>
      </c>
      <c r="B296" s="17" t="s">
        <v>9</v>
      </c>
      <c r="C296" s="12" t="s">
        <v>43</v>
      </c>
      <c r="D296" s="12">
        <v>2020</v>
      </c>
      <c r="E296" s="12" t="s">
        <v>7</v>
      </c>
      <c r="F296" s="12">
        <v>2</v>
      </c>
      <c r="G296" s="12" t="s">
        <v>44</v>
      </c>
      <c r="H296" s="12">
        <v>1</v>
      </c>
    </row>
    <row r="297" spans="1:8" x14ac:dyDescent="0.25">
      <c r="A297" s="17" t="s">
        <v>6</v>
      </c>
      <c r="B297" s="17" t="s">
        <v>10</v>
      </c>
      <c r="C297" s="12" t="s">
        <v>43</v>
      </c>
      <c r="D297" s="12">
        <v>2020</v>
      </c>
      <c r="E297" s="12" t="s">
        <v>7</v>
      </c>
      <c r="F297" s="12">
        <v>1</v>
      </c>
      <c r="G297" s="12" t="s">
        <v>44</v>
      </c>
      <c r="H297" s="12">
        <v>1</v>
      </c>
    </row>
    <row r="298" spans="1:8" x14ac:dyDescent="0.25">
      <c r="A298" s="17" t="s">
        <v>6</v>
      </c>
      <c r="B298" s="17" t="s">
        <v>11</v>
      </c>
      <c r="C298" s="12" t="s">
        <v>43</v>
      </c>
      <c r="D298" s="12">
        <v>2020</v>
      </c>
      <c r="E298" s="12" t="s">
        <v>7</v>
      </c>
      <c r="F298" s="12">
        <v>0</v>
      </c>
      <c r="G298" s="12" t="s">
        <v>44</v>
      </c>
      <c r="H298" s="12">
        <v>0</v>
      </c>
    </row>
    <row r="299" spans="1:8" x14ac:dyDescent="0.25">
      <c r="A299" s="17" t="s">
        <v>6</v>
      </c>
      <c r="B299" s="17" t="s">
        <v>12</v>
      </c>
      <c r="C299" s="12" t="s">
        <v>43</v>
      </c>
      <c r="D299" s="12">
        <v>2020</v>
      </c>
      <c r="E299" s="12" t="s">
        <v>7</v>
      </c>
      <c r="F299" s="12">
        <v>0</v>
      </c>
      <c r="G299" s="12" t="s">
        <v>44</v>
      </c>
      <c r="H299" s="12">
        <v>0</v>
      </c>
    </row>
    <row r="300" spans="1:8" x14ac:dyDescent="0.25">
      <c r="A300" s="17" t="s">
        <v>6</v>
      </c>
      <c r="B300" s="17" t="s">
        <v>13</v>
      </c>
      <c r="C300" s="12" t="s">
        <v>43</v>
      </c>
      <c r="D300" s="12">
        <v>2020</v>
      </c>
      <c r="E300" s="12" t="s">
        <v>7</v>
      </c>
      <c r="F300" s="12">
        <v>1</v>
      </c>
      <c r="G300" s="12" t="s">
        <v>44</v>
      </c>
      <c r="H300" s="12">
        <v>0</v>
      </c>
    </row>
    <row r="301" spans="1:8" x14ac:dyDescent="0.25">
      <c r="A301" s="17" t="s">
        <v>6</v>
      </c>
      <c r="B301" s="17" t="s">
        <v>14</v>
      </c>
      <c r="C301" s="12" t="s">
        <v>43</v>
      </c>
      <c r="D301" s="12">
        <v>2020</v>
      </c>
      <c r="E301" s="12" t="s">
        <v>7</v>
      </c>
      <c r="F301" s="12">
        <v>0</v>
      </c>
      <c r="G301" s="12" t="s">
        <v>44</v>
      </c>
      <c r="H301" s="12">
        <v>0</v>
      </c>
    </row>
    <row r="302" spans="1:8" x14ac:dyDescent="0.25">
      <c r="A302" s="17" t="s">
        <v>6</v>
      </c>
      <c r="B302" s="17" t="s">
        <v>15</v>
      </c>
      <c r="C302" s="12" t="s">
        <v>43</v>
      </c>
      <c r="D302" s="12">
        <v>2020</v>
      </c>
      <c r="E302" s="12" t="s">
        <v>7</v>
      </c>
      <c r="F302" s="12">
        <v>1</v>
      </c>
      <c r="G302" s="12" t="s">
        <v>44</v>
      </c>
      <c r="H302" s="12">
        <v>0</v>
      </c>
    </row>
    <row r="303" spans="1:8" x14ac:dyDescent="0.25">
      <c r="A303" s="17" t="s">
        <v>6</v>
      </c>
      <c r="B303" s="17" t="s">
        <v>16</v>
      </c>
      <c r="C303" s="12" t="s">
        <v>43</v>
      </c>
      <c r="D303" s="12">
        <v>2020</v>
      </c>
      <c r="E303" s="12" t="s">
        <v>7</v>
      </c>
      <c r="F303" s="12">
        <v>3</v>
      </c>
      <c r="G303" s="12" t="s">
        <v>44</v>
      </c>
      <c r="H303" s="12">
        <v>0</v>
      </c>
    </row>
    <row r="304" spans="1:8" x14ac:dyDescent="0.25">
      <c r="A304" s="17" t="s">
        <v>6</v>
      </c>
      <c r="B304" s="17" t="s">
        <v>17</v>
      </c>
      <c r="C304" s="12" t="s">
        <v>43</v>
      </c>
      <c r="D304" s="12">
        <v>2020</v>
      </c>
      <c r="E304" s="12" t="s">
        <v>7</v>
      </c>
      <c r="F304" s="12">
        <v>1</v>
      </c>
      <c r="G304" s="12" t="s">
        <v>44</v>
      </c>
      <c r="H304" s="12">
        <v>0</v>
      </c>
    </row>
    <row r="305" spans="1:8" x14ac:dyDescent="0.25">
      <c r="A305" s="17" t="s">
        <v>6</v>
      </c>
      <c r="B305" s="17" t="s">
        <v>18</v>
      </c>
      <c r="C305" s="12" t="s">
        <v>43</v>
      </c>
      <c r="D305" s="12">
        <v>2020</v>
      </c>
      <c r="E305" s="12" t="s">
        <v>7</v>
      </c>
      <c r="F305" s="12">
        <v>3</v>
      </c>
      <c r="G305" s="12" t="s">
        <v>44</v>
      </c>
      <c r="H305" s="12">
        <v>2</v>
      </c>
    </row>
    <row r="306" spans="1:8" x14ac:dyDescent="0.25">
      <c r="A306" s="17" t="s">
        <v>6</v>
      </c>
      <c r="B306" s="17" t="s">
        <v>19</v>
      </c>
      <c r="C306" s="12" t="s">
        <v>43</v>
      </c>
      <c r="D306" s="12">
        <v>2020</v>
      </c>
      <c r="E306" s="12" t="s">
        <v>7</v>
      </c>
      <c r="F306" s="12">
        <v>0</v>
      </c>
      <c r="G306" s="12" t="s">
        <v>44</v>
      </c>
      <c r="H306" s="12">
        <v>0</v>
      </c>
    </row>
    <row r="307" spans="1:8" x14ac:dyDescent="0.25">
      <c r="A307" s="17" t="s">
        <v>6</v>
      </c>
      <c r="B307" s="17" t="s">
        <v>20</v>
      </c>
      <c r="C307" s="12" t="s">
        <v>43</v>
      </c>
      <c r="D307" s="12">
        <v>2020</v>
      </c>
      <c r="E307" s="12" t="s">
        <v>7</v>
      </c>
      <c r="F307" s="12">
        <v>2</v>
      </c>
      <c r="G307" s="12" t="s">
        <v>44</v>
      </c>
      <c r="H307" s="12">
        <v>0</v>
      </c>
    </row>
    <row r="308" spans="1:8" x14ac:dyDescent="0.25">
      <c r="A308" s="17" t="s">
        <v>6</v>
      </c>
      <c r="B308" s="17" t="s">
        <v>21</v>
      </c>
      <c r="C308" s="12" t="s">
        <v>43</v>
      </c>
      <c r="D308" s="12">
        <v>2020</v>
      </c>
      <c r="E308" s="12" t="s">
        <v>7</v>
      </c>
      <c r="F308" s="12">
        <v>4</v>
      </c>
      <c r="G308" s="12" t="s">
        <v>44</v>
      </c>
      <c r="H308" s="12">
        <v>0</v>
      </c>
    </row>
    <row r="309" spans="1:8" x14ac:dyDescent="0.25">
      <c r="A309" s="17" t="s">
        <v>6</v>
      </c>
      <c r="B309" s="17" t="s">
        <v>22</v>
      </c>
      <c r="C309" s="12" t="s">
        <v>43</v>
      </c>
      <c r="D309" s="12">
        <v>2020</v>
      </c>
      <c r="E309" s="12" t="s">
        <v>7</v>
      </c>
      <c r="F309" s="12">
        <v>3</v>
      </c>
      <c r="G309" s="12" t="s">
        <v>44</v>
      </c>
      <c r="H309" s="12">
        <v>0</v>
      </c>
    </row>
    <row r="310" spans="1:8" x14ac:dyDescent="0.25">
      <c r="A310" s="17" t="s">
        <v>6</v>
      </c>
      <c r="B310" s="17" t="s">
        <v>23</v>
      </c>
      <c r="C310" s="12" t="s">
        <v>43</v>
      </c>
      <c r="D310" s="12">
        <v>2020</v>
      </c>
      <c r="E310" s="12" t="s">
        <v>7</v>
      </c>
      <c r="F310" s="12">
        <v>0</v>
      </c>
      <c r="G310" s="12" t="s">
        <v>44</v>
      </c>
      <c r="H310" s="12">
        <v>0</v>
      </c>
    </row>
    <row r="311" spans="1:8" x14ac:dyDescent="0.25">
      <c r="A311" s="17" t="s">
        <v>6</v>
      </c>
      <c r="B311" s="17" t="s">
        <v>24</v>
      </c>
      <c r="C311" s="12" t="s">
        <v>43</v>
      </c>
      <c r="D311" s="12">
        <v>2020</v>
      </c>
      <c r="E311" s="12" t="s">
        <v>7</v>
      </c>
      <c r="F311" s="12">
        <v>0</v>
      </c>
      <c r="G311" s="12" t="s">
        <v>44</v>
      </c>
      <c r="H311" s="12">
        <v>0</v>
      </c>
    </row>
    <row r="312" spans="1:8" x14ac:dyDescent="0.25">
      <c r="A312" s="17" t="s">
        <v>6</v>
      </c>
      <c r="B312" s="17" t="s">
        <v>25</v>
      </c>
      <c r="C312" s="12" t="s">
        <v>43</v>
      </c>
      <c r="D312" s="12">
        <v>2020</v>
      </c>
      <c r="E312" s="12" t="s">
        <v>7</v>
      </c>
      <c r="F312" s="12">
        <v>0</v>
      </c>
      <c r="G312" s="12" t="s">
        <v>44</v>
      </c>
      <c r="H312" s="12">
        <v>0</v>
      </c>
    </row>
    <row r="313" spans="1:8" x14ac:dyDescent="0.25">
      <c r="A313" s="17" t="s">
        <v>6</v>
      </c>
      <c r="B313" s="17" t="s">
        <v>26</v>
      </c>
      <c r="C313" s="12" t="s">
        <v>43</v>
      </c>
      <c r="D313" s="12">
        <v>2020</v>
      </c>
      <c r="E313" s="12" t="s">
        <v>7</v>
      </c>
      <c r="F313" s="12">
        <v>0</v>
      </c>
      <c r="G313" s="12" t="s">
        <v>44</v>
      </c>
      <c r="H313" s="12">
        <v>0</v>
      </c>
    </row>
    <row r="314" spans="1:8" x14ac:dyDescent="0.25">
      <c r="A314" s="17" t="s">
        <v>6</v>
      </c>
      <c r="B314" s="17" t="s">
        <v>27</v>
      </c>
      <c r="C314" s="12" t="s">
        <v>43</v>
      </c>
      <c r="D314" s="12">
        <v>2020</v>
      </c>
      <c r="E314" s="12" t="s">
        <v>7</v>
      </c>
      <c r="F314" s="12">
        <v>0</v>
      </c>
      <c r="G314" s="12" t="s">
        <v>44</v>
      </c>
      <c r="H314" s="12">
        <v>0</v>
      </c>
    </row>
    <row r="315" spans="1:8" x14ac:dyDescent="0.25">
      <c r="A315" s="17" t="s">
        <v>6</v>
      </c>
      <c r="B315" s="17" t="s">
        <v>28</v>
      </c>
      <c r="C315" s="12" t="s">
        <v>43</v>
      </c>
      <c r="D315" s="12">
        <v>2020</v>
      </c>
      <c r="E315" s="12" t="s">
        <v>7</v>
      </c>
      <c r="F315" s="12">
        <v>0</v>
      </c>
      <c r="G315" s="12" t="s">
        <v>44</v>
      </c>
      <c r="H315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0" sqref="B20"/>
    </sheetView>
  </sheetViews>
  <sheetFormatPr baseColWidth="10" defaultRowHeight="15" x14ac:dyDescent="0.25"/>
  <cols>
    <col min="1" max="1" width="11.42578125" style="1"/>
    <col min="2" max="2" width="20.42578125" style="1" customWidth="1"/>
    <col min="3" max="3" width="11.42578125" style="9"/>
  </cols>
  <sheetData>
    <row r="1" spans="1:5" ht="45" x14ac:dyDescent="0.25">
      <c r="A1" s="25" t="s">
        <v>4</v>
      </c>
      <c r="B1" s="25" t="s">
        <v>2</v>
      </c>
      <c r="C1" s="20" t="s">
        <v>70</v>
      </c>
      <c r="D1" s="20" t="s">
        <v>71</v>
      </c>
      <c r="E1" s="20" t="s">
        <v>51</v>
      </c>
    </row>
    <row r="2" spans="1:5" x14ac:dyDescent="0.25">
      <c r="A2" s="12">
        <v>2020</v>
      </c>
      <c r="B2" s="12" t="s">
        <v>29</v>
      </c>
      <c r="C2" s="19">
        <f>SUMIFS('Suicidio edad, sexo y CCAA 20 '!$F$2:$F$315,'Suicidio edad, sexo y CCAA 20 '!$C$2:$C$315,B2)</f>
        <v>7</v>
      </c>
      <c r="D2" s="19">
        <f>SUMIFS('Suicidio edad, sexo y CCAA 20 '!$H$2:$H$315,'Suicidio edad, sexo y CCAA 20 '!$C$2:$C$315,B2)</f>
        <v>7</v>
      </c>
      <c r="E2" s="12">
        <f>C2+D2</f>
        <v>14</v>
      </c>
    </row>
    <row r="3" spans="1:5" x14ac:dyDescent="0.25">
      <c r="A3" s="12">
        <v>2020</v>
      </c>
      <c r="B3" s="12" t="s">
        <v>30</v>
      </c>
      <c r="C3" s="19">
        <f>SUMIFS('Suicidio edad, sexo y CCAA 20 '!$F$2:$F$315,'Suicidio edad, sexo y CCAA 20 '!$C$2:$C$315,B3)</f>
        <v>227</v>
      </c>
      <c r="D3" s="19">
        <f>SUMIFS('Suicidio edad, sexo y CCAA 20 '!$H$2:$H$315,'Suicidio edad, sexo y CCAA 20 '!$C$2:$C$315,B3)</f>
        <v>73</v>
      </c>
      <c r="E3" s="12">
        <f t="shared" ref="E3:E16" si="0">C3+D3</f>
        <v>300</v>
      </c>
    </row>
    <row r="4" spans="1:5" x14ac:dyDescent="0.25">
      <c r="A4" s="12">
        <v>2020</v>
      </c>
      <c r="B4" s="12" t="s">
        <v>31</v>
      </c>
      <c r="C4" s="19">
        <f>SUMIFS('Suicidio edad, sexo y CCAA 20 '!$F$2:$F$315,'Suicidio edad, sexo y CCAA 20 '!$C$2:$C$315,B4)</f>
        <v>313</v>
      </c>
      <c r="D4" s="19">
        <f>SUMIFS('Suicidio edad, sexo y CCAA 20 '!$H$2:$H$315,'Suicidio edad, sexo y CCAA 20 '!$C$2:$C$315,B4)</f>
        <v>98</v>
      </c>
      <c r="E4" s="12">
        <f t="shared" si="0"/>
        <v>411</v>
      </c>
    </row>
    <row r="5" spans="1:5" x14ac:dyDescent="0.25">
      <c r="A5" s="12">
        <v>2020</v>
      </c>
      <c r="B5" s="12" t="s">
        <v>32</v>
      </c>
      <c r="C5" s="19">
        <f>SUMIFS('Suicidio edad, sexo y CCAA 20 '!$F$2:$F$315,'Suicidio edad, sexo y CCAA 20 '!$C$2:$C$315,B5)</f>
        <v>275</v>
      </c>
      <c r="D5" s="19">
        <f>SUMIFS('Suicidio edad, sexo y CCAA 20 '!$H$2:$H$315,'Suicidio edad, sexo y CCAA 20 '!$C$2:$C$315,B5)</f>
        <v>83</v>
      </c>
      <c r="E5" s="12">
        <f t="shared" si="0"/>
        <v>358</v>
      </c>
    </row>
    <row r="6" spans="1:5" x14ac:dyDescent="0.25">
      <c r="A6" s="12">
        <v>2020</v>
      </c>
      <c r="B6" s="12" t="s">
        <v>33</v>
      </c>
      <c r="C6" s="19">
        <f>SUMIFS('Suicidio edad, sexo y CCAA 20 '!$F$2:$F$315,'Suicidio edad, sexo y CCAA 20 '!$C$2:$C$315,B6)</f>
        <v>301</v>
      </c>
      <c r="D6" s="19">
        <f>SUMIFS('Suicidio edad, sexo y CCAA 20 '!$H$2:$H$315,'Suicidio edad, sexo y CCAA 20 '!$C$2:$C$315,B6)</f>
        <v>95</v>
      </c>
      <c r="E6" s="12">
        <f t="shared" si="0"/>
        <v>396</v>
      </c>
    </row>
    <row r="7" spans="1:5" x14ac:dyDescent="0.25">
      <c r="A7" s="12">
        <v>2020</v>
      </c>
      <c r="B7" s="12" t="s">
        <v>34</v>
      </c>
      <c r="C7" s="19">
        <f>SUMIFS('Suicidio edad, sexo y CCAA 20 '!$F$2:$F$315,'Suicidio edad, sexo y CCAA 20 '!$C$2:$C$315,B7)</f>
        <v>323</v>
      </c>
      <c r="D7" s="19">
        <f>SUMIFS('Suicidio edad, sexo y CCAA 20 '!$H$2:$H$315,'Suicidio edad, sexo y CCAA 20 '!$C$2:$C$315,B7)</f>
        <v>117</v>
      </c>
      <c r="E7" s="12">
        <f t="shared" si="0"/>
        <v>440</v>
      </c>
    </row>
    <row r="8" spans="1:5" x14ac:dyDescent="0.25">
      <c r="A8" s="12">
        <v>2020</v>
      </c>
      <c r="B8" s="12" t="s">
        <v>35</v>
      </c>
      <c r="C8" s="19">
        <f>SUMIFS('Suicidio edad, sexo y CCAA 20 '!$F$2:$F$315,'Suicidio edad, sexo y CCAA 20 '!$C$2:$C$315,B8)</f>
        <v>277</v>
      </c>
      <c r="D8" s="19">
        <f>SUMIFS('Suicidio edad, sexo y CCAA 20 '!$H$2:$H$315,'Suicidio edad, sexo y CCAA 20 '!$C$2:$C$315,B8)</f>
        <v>137</v>
      </c>
      <c r="E8" s="12">
        <f t="shared" si="0"/>
        <v>414</v>
      </c>
    </row>
    <row r="9" spans="1:5" x14ac:dyDescent="0.25">
      <c r="A9" s="12">
        <v>2020</v>
      </c>
      <c r="B9" s="12" t="s">
        <v>36</v>
      </c>
      <c r="C9" s="19">
        <f>SUMIFS('Suicidio edad, sexo y CCAA 20 '!$F$2:$F$315,'Suicidio edad, sexo y CCAA 20 '!$C$2:$C$315,B9)</f>
        <v>239</v>
      </c>
      <c r="D9" s="19">
        <f>SUMIFS('Suicidio edad, sexo y CCAA 20 '!$H$2:$H$315,'Suicidio edad, sexo y CCAA 20 '!$C$2:$C$315,B9)</f>
        <v>88</v>
      </c>
      <c r="E9" s="12">
        <f t="shared" si="0"/>
        <v>327</v>
      </c>
    </row>
    <row r="10" spans="1:5" x14ac:dyDescent="0.25">
      <c r="A10" s="12">
        <v>2020</v>
      </c>
      <c r="B10" s="12" t="s">
        <v>37</v>
      </c>
      <c r="C10" s="19">
        <f>SUMIFS('Suicidio edad, sexo y CCAA 20 '!$F$2:$F$315,'Suicidio edad, sexo y CCAA 20 '!$C$2:$C$315,B10)</f>
        <v>186</v>
      </c>
      <c r="D10" s="19">
        <f>SUMIFS('Suicidio edad, sexo y CCAA 20 '!$H$2:$H$315,'Suicidio edad, sexo y CCAA 20 '!$C$2:$C$315,B10)</f>
        <v>59</v>
      </c>
      <c r="E10" s="12">
        <f t="shared" si="0"/>
        <v>245</v>
      </c>
    </row>
    <row r="11" spans="1:5" x14ac:dyDescent="0.25">
      <c r="A11" s="12">
        <v>2020</v>
      </c>
      <c r="B11" s="12" t="s">
        <v>38</v>
      </c>
      <c r="C11" s="19">
        <f>SUMIFS('Suicidio edad, sexo y CCAA 20 '!$F$2:$F$315,'Suicidio edad, sexo y CCAA 20 '!$C$2:$C$315,B11)</f>
        <v>192</v>
      </c>
      <c r="D11" s="19">
        <f>SUMIFS('Suicidio edad, sexo y CCAA 20 '!$H$2:$H$315,'Suicidio edad, sexo y CCAA 20 '!$C$2:$C$315,B11)</f>
        <v>72</v>
      </c>
      <c r="E11" s="12">
        <f t="shared" si="0"/>
        <v>264</v>
      </c>
    </row>
    <row r="12" spans="1:5" x14ac:dyDescent="0.25">
      <c r="A12" s="12">
        <v>2020</v>
      </c>
      <c r="B12" s="12" t="s">
        <v>39</v>
      </c>
      <c r="C12" s="19">
        <f>SUMIFS('Suicidio edad, sexo y CCAA 20 '!$F$2:$F$315,'Suicidio edad, sexo y CCAA 20 '!$C$2:$C$315,B12)</f>
        <v>162</v>
      </c>
      <c r="D12" s="19">
        <f>SUMIFS('Suicidio edad, sexo y CCAA 20 '!$H$2:$H$315,'Suicidio edad, sexo y CCAA 20 '!$C$2:$C$315,B12)</f>
        <v>62</v>
      </c>
      <c r="E12" s="12">
        <f t="shared" si="0"/>
        <v>224</v>
      </c>
    </row>
    <row r="13" spans="1:5" x14ac:dyDescent="0.25">
      <c r="A13" s="12">
        <v>2020</v>
      </c>
      <c r="B13" s="12" t="s">
        <v>40</v>
      </c>
      <c r="C13" s="19">
        <f>SUMIFS('Suicidio edad, sexo y CCAA 20 '!$F$2:$F$315,'Suicidio edad, sexo y CCAA 20 '!$C$2:$C$315,B13)</f>
        <v>184</v>
      </c>
      <c r="D13" s="19">
        <f>SUMIFS('Suicidio edad, sexo y CCAA 20 '!$H$2:$H$315,'Suicidio edad, sexo y CCAA 20 '!$C$2:$C$315,B13)</f>
        <v>56</v>
      </c>
      <c r="E13" s="12">
        <f t="shared" si="0"/>
        <v>240</v>
      </c>
    </row>
    <row r="14" spans="1:5" x14ac:dyDescent="0.25">
      <c r="A14" s="12">
        <v>2020</v>
      </c>
      <c r="B14" s="12" t="s">
        <v>41</v>
      </c>
      <c r="C14" s="19">
        <f>SUMIFS('Suicidio edad, sexo y CCAA 20 '!$F$2:$F$315,'Suicidio edad, sexo y CCAA 20 '!$C$2:$C$315,B14)</f>
        <v>146</v>
      </c>
      <c r="D14" s="19">
        <f>SUMIFS('Suicidio edad, sexo y CCAA 20 '!$H$2:$H$315,'Suicidio edad, sexo y CCAA 20 '!$C$2:$C$315,B14)</f>
        <v>39</v>
      </c>
      <c r="E14" s="12">
        <f t="shared" si="0"/>
        <v>185</v>
      </c>
    </row>
    <row r="15" spans="1:5" x14ac:dyDescent="0.25">
      <c r="A15" s="12">
        <v>2020</v>
      </c>
      <c r="B15" s="12" t="s">
        <v>42</v>
      </c>
      <c r="C15" s="19">
        <f>SUMIFS('Suicidio edad, sexo y CCAA 20 '!$F$2:$F$315,'Suicidio edad, sexo y CCAA 20 '!$C$2:$C$315,B15)</f>
        <v>77</v>
      </c>
      <c r="D15" s="19">
        <f>SUMIFS('Suicidio edad, sexo y CCAA 20 '!$H$2:$H$315,'Suicidio edad, sexo y CCAA 20 '!$C$2:$C$315,B15)</f>
        <v>21</v>
      </c>
      <c r="E15" s="12">
        <f t="shared" si="0"/>
        <v>98</v>
      </c>
    </row>
    <row r="16" spans="1:5" x14ac:dyDescent="0.25">
      <c r="A16" s="12">
        <v>2020</v>
      </c>
      <c r="B16" s="12" t="s">
        <v>43</v>
      </c>
      <c r="C16" s="19">
        <f>SUMIFS('Suicidio edad, sexo y CCAA 20 '!$F$2:$F$315,'Suicidio edad, sexo y CCAA 20 '!$C$2:$C$315,B16)</f>
        <v>21</v>
      </c>
      <c r="D16" s="19">
        <f>SUMIFS('Suicidio edad, sexo y CCAA 20 '!$H$2:$H$315,'Suicidio edad, sexo y CCAA 20 '!$C$2:$C$315,B16)</f>
        <v>4</v>
      </c>
      <c r="E16" s="12">
        <f t="shared" si="0"/>
        <v>25</v>
      </c>
    </row>
    <row r="17" spans="1:5" x14ac:dyDescent="0.25">
      <c r="C17" s="1"/>
      <c r="D17" s="1"/>
      <c r="E17" s="1"/>
    </row>
    <row r="18" spans="1:5" x14ac:dyDescent="0.25">
      <c r="C18" s="1"/>
      <c r="D18" s="1"/>
      <c r="E18" s="1"/>
    </row>
    <row r="19" spans="1:5" ht="45" x14ac:dyDescent="0.25">
      <c r="A19" s="25" t="s">
        <v>4</v>
      </c>
      <c r="B19" s="25" t="s">
        <v>2</v>
      </c>
      <c r="C19" s="20" t="s">
        <v>70</v>
      </c>
      <c r="D19" s="20" t="s">
        <v>71</v>
      </c>
      <c r="E19" s="20" t="s">
        <v>51</v>
      </c>
    </row>
    <row r="20" spans="1:5" x14ac:dyDescent="0.25">
      <c r="A20" s="12">
        <v>2019</v>
      </c>
      <c r="B20" s="12" t="s">
        <v>29</v>
      </c>
      <c r="C20" s="19">
        <v>4</v>
      </c>
      <c r="D20" s="19">
        <v>3</v>
      </c>
      <c r="E20" s="12">
        <v>7</v>
      </c>
    </row>
    <row r="21" spans="1:5" x14ac:dyDescent="0.25">
      <c r="A21" s="12">
        <v>2019</v>
      </c>
      <c r="B21" s="12" t="s">
        <v>30</v>
      </c>
      <c r="C21" s="19">
        <v>235</v>
      </c>
      <c r="D21" s="19">
        <v>74</v>
      </c>
      <c r="E21" s="12">
        <v>309</v>
      </c>
    </row>
    <row r="22" spans="1:5" x14ac:dyDescent="0.25">
      <c r="A22" s="12">
        <v>2019</v>
      </c>
      <c r="B22" s="12" t="s">
        <v>31</v>
      </c>
      <c r="C22" s="19">
        <v>314</v>
      </c>
      <c r="D22" s="19">
        <v>99</v>
      </c>
      <c r="E22" s="12">
        <v>413</v>
      </c>
    </row>
    <row r="23" spans="1:5" x14ac:dyDescent="0.25">
      <c r="A23" s="12">
        <v>2019</v>
      </c>
      <c r="B23" s="12" t="s">
        <v>32</v>
      </c>
      <c r="C23" s="19">
        <v>263</v>
      </c>
      <c r="D23" s="19">
        <v>79</v>
      </c>
      <c r="E23" s="12">
        <v>342</v>
      </c>
    </row>
    <row r="24" spans="1:5" x14ac:dyDescent="0.25">
      <c r="A24" s="12">
        <v>2019</v>
      </c>
      <c r="B24" s="12" t="s">
        <v>33</v>
      </c>
      <c r="C24" s="19">
        <v>310</v>
      </c>
      <c r="D24" s="19">
        <v>79</v>
      </c>
      <c r="E24" s="12">
        <v>389</v>
      </c>
    </row>
    <row r="25" spans="1:5" x14ac:dyDescent="0.25">
      <c r="A25" s="12">
        <v>2019</v>
      </c>
      <c r="B25" s="12" t="s">
        <v>34</v>
      </c>
      <c r="C25" s="19">
        <v>301</v>
      </c>
      <c r="D25" s="19">
        <v>110</v>
      </c>
      <c r="E25" s="12">
        <v>411</v>
      </c>
    </row>
    <row r="26" spans="1:5" x14ac:dyDescent="0.25">
      <c r="A26" s="12">
        <v>2019</v>
      </c>
      <c r="B26" s="12" t="s">
        <v>35</v>
      </c>
      <c r="C26" s="19">
        <v>260</v>
      </c>
      <c r="D26" s="19">
        <v>90</v>
      </c>
      <c r="E26" s="12">
        <v>350</v>
      </c>
    </row>
    <row r="27" spans="1:5" x14ac:dyDescent="0.25">
      <c r="A27" s="12">
        <v>2019</v>
      </c>
      <c r="B27" s="12" t="s">
        <v>36</v>
      </c>
      <c r="C27" s="19">
        <v>207</v>
      </c>
      <c r="D27" s="19">
        <v>86</v>
      </c>
      <c r="E27" s="12">
        <v>293</v>
      </c>
    </row>
    <row r="28" spans="1:5" x14ac:dyDescent="0.25">
      <c r="A28" s="12">
        <v>2019</v>
      </c>
      <c r="B28" s="12" t="s">
        <v>37</v>
      </c>
      <c r="C28" s="19">
        <v>172</v>
      </c>
      <c r="D28" s="19">
        <v>59</v>
      </c>
      <c r="E28" s="12">
        <v>231</v>
      </c>
    </row>
    <row r="29" spans="1:5" x14ac:dyDescent="0.25">
      <c r="A29" s="12">
        <v>2019</v>
      </c>
      <c r="B29" s="12" t="s">
        <v>38</v>
      </c>
      <c r="C29" s="19">
        <v>177</v>
      </c>
      <c r="D29" s="19">
        <v>63</v>
      </c>
      <c r="E29" s="12">
        <v>240</v>
      </c>
    </row>
    <row r="30" spans="1:5" x14ac:dyDescent="0.25">
      <c r="A30" s="12">
        <v>2019</v>
      </c>
      <c r="B30" s="12" t="s">
        <v>39</v>
      </c>
      <c r="C30" s="19">
        <v>171</v>
      </c>
      <c r="D30" s="19">
        <v>57</v>
      </c>
      <c r="E30" s="12">
        <v>228</v>
      </c>
    </row>
    <row r="31" spans="1:5" x14ac:dyDescent="0.25">
      <c r="A31" s="12">
        <v>2019</v>
      </c>
      <c r="B31" s="12" t="s">
        <v>40</v>
      </c>
      <c r="C31" s="19">
        <v>163</v>
      </c>
      <c r="D31" s="19">
        <v>51</v>
      </c>
      <c r="E31" s="12">
        <v>214</v>
      </c>
    </row>
    <row r="32" spans="1:5" x14ac:dyDescent="0.25">
      <c r="A32" s="12">
        <v>2019</v>
      </c>
      <c r="B32" s="12" t="s">
        <v>41</v>
      </c>
      <c r="C32" s="19">
        <v>118</v>
      </c>
      <c r="D32" s="19">
        <v>30</v>
      </c>
      <c r="E32" s="12">
        <v>148</v>
      </c>
    </row>
    <row r="33" spans="1:5" x14ac:dyDescent="0.25">
      <c r="A33" s="12">
        <v>2019</v>
      </c>
      <c r="B33" s="12" t="s">
        <v>42</v>
      </c>
      <c r="C33" s="19">
        <v>63</v>
      </c>
      <c r="D33" s="19">
        <v>18</v>
      </c>
      <c r="E33" s="12">
        <v>81</v>
      </c>
    </row>
    <row r="34" spans="1:5" x14ac:dyDescent="0.25">
      <c r="A34" s="12">
        <v>2019</v>
      </c>
      <c r="B34" s="12" t="s">
        <v>43</v>
      </c>
      <c r="C34" s="19">
        <v>13</v>
      </c>
      <c r="D34" s="19">
        <v>2</v>
      </c>
      <c r="E34" s="12">
        <v>15</v>
      </c>
    </row>
    <row r="35" spans="1:5" x14ac:dyDescent="0.25">
      <c r="D35" s="1"/>
      <c r="E35" s="1"/>
    </row>
    <row r="36" spans="1:5" x14ac:dyDescent="0.25">
      <c r="D36" s="1"/>
      <c r="E36" s="1"/>
    </row>
    <row r="37" spans="1:5" ht="45" x14ac:dyDescent="0.25">
      <c r="A37" s="25" t="s">
        <v>4</v>
      </c>
      <c r="B37" s="25" t="s">
        <v>2</v>
      </c>
      <c r="C37" s="20" t="s">
        <v>70</v>
      </c>
      <c r="D37" s="20" t="s">
        <v>71</v>
      </c>
      <c r="E37" s="20" t="s">
        <v>51</v>
      </c>
    </row>
    <row r="38" spans="1:5" x14ac:dyDescent="0.25">
      <c r="A38" s="12">
        <v>2018</v>
      </c>
      <c r="B38" s="12" t="s">
        <v>29</v>
      </c>
      <c r="C38" s="19">
        <v>4</v>
      </c>
      <c r="D38" s="19">
        <v>3</v>
      </c>
      <c r="E38" s="12">
        <v>7</v>
      </c>
    </row>
    <row r="39" spans="1:5" x14ac:dyDescent="0.25">
      <c r="A39" s="12">
        <v>2018</v>
      </c>
      <c r="B39" s="12" t="s">
        <v>30</v>
      </c>
      <c r="C39" s="19">
        <v>203</v>
      </c>
      <c r="D39" s="19">
        <v>65</v>
      </c>
      <c r="E39" s="12">
        <v>268</v>
      </c>
    </row>
    <row r="40" spans="1:5" x14ac:dyDescent="0.25">
      <c r="A40" s="12">
        <v>2018</v>
      </c>
      <c r="B40" s="12" t="s">
        <v>31</v>
      </c>
      <c r="C40" s="19">
        <v>309</v>
      </c>
      <c r="D40" s="19">
        <v>87</v>
      </c>
      <c r="E40" s="12">
        <v>396</v>
      </c>
    </row>
    <row r="41" spans="1:5" x14ac:dyDescent="0.25">
      <c r="A41" s="12">
        <v>2018</v>
      </c>
      <c r="B41" s="12" t="s">
        <v>32</v>
      </c>
      <c r="C41" s="19">
        <v>236</v>
      </c>
      <c r="D41" s="19">
        <v>79</v>
      </c>
      <c r="E41" s="12">
        <v>315</v>
      </c>
    </row>
    <row r="42" spans="1:5" x14ac:dyDescent="0.25">
      <c r="A42" s="12">
        <v>2018</v>
      </c>
      <c r="B42" s="12" t="s">
        <v>33</v>
      </c>
      <c r="C42" s="19">
        <v>298</v>
      </c>
      <c r="D42" s="19">
        <v>95</v>
      </c>
      <c r="E42" s="12">
        <v>393</v>
      </c>
    </row>
    <row r="43" spans="1:5" x14ac:dyDescent="0.25">
      <c r="A43" s="12">
        <v>2018</v>
      </c>
      <c r="B43" s="12" t="s">
        <v>34</v>
      </c>
      <c r="C43" s="19">
        <v>280</v>
      </c>
      <c r="D43" s="19">
        <v>97</v>
      </c>
      <c r="E43" s="12">
        <v>377</v>
      </c>
    </row>
    <row r="44" spans="1:5" x14ac:dyDescent="0.25">
      <c r="A44" s="12">
        <v>2018</v>
      </c>
      <c r="B44" s="12" t="s">
        <v>35</v>
      </c>
      <c r="C44" s="19">
        <v>275</v>
      </c>
      <c r="D44" s="19">
        <v>106</v>
      </c>
      <c r="E44" s="12">
        <v>381</v>
      </c>
    </row>
    <row r="45" spans="1:5" x14ac:dyDescent="0.25">
      <c r="A45" s="12">
        <v>2018</v>
      </c>
      <c r="B45" s="12" t="s">
        <v>36</v>
      </c>
      <c r="C45" s="19">
        <v>196</v>
      </c>
      <c r="D45" s="19">
        <v>77</v>
      </c>
      <c r="E45" s="12">
        <v>273</v>
      </c>
    </row>
    <row r="46" spans="1:5" x14ac:dyDescent="0.25">
      <c r="A46" s="12">
        <v>2018</v>
      </c>
      <c r="B46" s="12" t="s">
        <v>37</v>
      </c>
      <c r="C46" s="19">
        <v>164</v>
      </c>
      <c r="D46" s="19">
        <v>75</v>
      </c>
      <c r="E46" s="12">
        <v>239</v>
      </c>
    </row>
    <row r="47" spans="1:5" x14ac:dyDescent="0.25">
      <c r="A47" s="12">
        <v>2018</v>
      </c>
      <c r="B47" s="12" t="s">
        <v>38</v>
      </c>
      <c r="C47" s="19">
        <v>160</v>
      </c>
      <c r="D47" s="19">
        <v>70</v>
      </c>
      <c r="E47" s="12">
        <v>230</v>
      </c>
    </row>
    <row r="48" spans="1:5" x14ac:dyDescent="0.25">
      <c r="A48" s="12">
        <v>2018</v>
      </c>
      <c r="B48" s="12" t="s">
        <v>39</v>
      </c>
      <c r="C48" s="19">
        <v>129</v>
      </c>
      <c r="D48" s="19">
        <v>44</v>
      </c>
      <c r="E48" s="12">
        <v>173</v>
      </c>
    </row>
    <row r="49" spans="1:5" x14ac:dyDescent="0.25">
      <c r="A49" s="12">
        <v>2018</v>
      </c>
      <c r="B49" s="12" t="s">
        <v>40</v>
      </c>
      <c r="C49" s="19">
        <v>167</v>
      </c>
      <c r="D49" s="19">
        <v>61</v>
      </c>
      <c r="E49" s="12">
        <v>228</v>
      </c>
    </row>
    <row r="50" spans="1:5" x14ac:dyDescent="0.25">
      <c r="A50" s="12">
        <v>2018</v>
      </c>
      <c r="B50" s="12" t="s">
        <v>41</v>
      </c>
      <c r="C50" s="19">
        <v>134</v>
      </c>
      <c r="D50" s="19">
        <v>41</v>
      </c>
      <c r="E50" s="12">
        <v>175</v>
      </c>
    </row>
    <row r="51" spans="1:5" x14ac:dyDescent="0.25">
      <c r="A51" s="12">
        <v>2018</v>
      </c>
      <c r="B51" s="12" t="s">
        <v>42</v>
      </c>
      <c r="C51" s="19">
        <v>56</v>
      </c>
      <c r="D51" s="19">
        <v>17</v>
      </c>
      <c r="E51" s="12">
        <v>73</v>
      </c>
    </row>
    <row r="52" spans="1:5" x14ac:dyDescent="0.25">
      <c r="A52" s="12">
        <v>2018</v>
      </c>
      <c r="B52" s="12" t="s">
        <v>43</v>
      </c>
      <c r="C52" s="19">
        <v>8</v>
      </c>
      <c r="D52" s="19">
        <v>3</v>
      </c>
      <c r="E52" s="12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10" workbookViewId="0">
      <selection activeCell="F26" sqref="F26"/>
    </sheetView>
  </sheetViews>
  <sheetFormatPr baseColWidth="10" defaultRowHeight="15" x14ac:dyDescent="0.25"/>
  <cols>
    <col min="1" max="1" width="29.42578125" bestFit="1" customWidth="1"/>
    <col min="2" max="2" width="13.85546875" bestFit="1" customWidth="1"/>
    <col min="3" max="3" width="13" bestFit="1" customWidth="1"/>
    <col min="4" max="4" width="11.7109375" bestFit="1" customWidth="1"/>
    <col min="5" max="6" width="11.7109375" customWidth="1"/>
    <col min="7" max="10" width="14.140625" customWidth="1"/>
  </cols>
  <sheetData>
    <row r="1" spans="1:10" ht="80.25" customHeight="1" x14ac:dyDescent="0.25">
      <c r="A1" s="25" t="s">
        <v>50</v>
      </c>
      <c r="B1" s="20" t="s">
        <v>55</v>
      </c>
      <c r="C1" s="20" t="s">
        <v>56</v>
      </c>
      <c r="D1" s="20" t="s">
        <v>49</v>
      </c>
      <c r="E1" s="20" t="s">
        <v>57</v>
      </c>
      <c r="F1" s="20" t="s">
        <v>58</v>
      </c>
      <c r="G1" s="20" t="s">
        <v>53</v>
      </c>
      <c r="H1" s="20" t="s">
        <v>95</v>
      </c>
      <c r="I1" s="20" t="s">
        <v>54</v>
      </c>
      <c r="J1" s="20" t="s">
        <v>96</v>
      </c>
    </row>
    <row r="2" spans="1:10" x14ac:dyDescent="0.25">
      <c r="A2" s="17" t="str">
        <f>'Suicidio edad, sexo y CCAA 20 '!B2</f>
        <v>01 Andalucía</v>
      </c>
      <c r="B2" s="32">
        <f>SUMIFS('Suicidio edad, sexo y CCAA 20 '!$F$2:$F$315,'Suicidio edad, sexo y CCAA 20 '!$B$2:$B$315,'Cálculo de datos'!A2)</f>
        <v>576</v>
      </c>
      <c r="C2" s="12">
        <f>SUMIFS('Suicidio edad, sexo y CCAA 20 '!$H$2:$H$315,'Suicidio edad, sexo y CCAA 20 '!$B$2:$B$315,'Cálculo de datos'!A2)</f>
        <v>217</v>
      </c>
      <c r="D2" s="33">
        <f>B2/C2</f>
        <v>2.6543778801843319</v>
      </c>
      <c r="E2" s="34">
        <f t="shared" ref="E2:E21" si="0">B2/G2</f>
        <v>0.7263556116015133</v>
      </c>
      <c r="F2" s="34">
        <f>C2/G2</f>
        <v>0.27364438839848676</v>
      </c>
      <c r="G2" s="18">
        <f>C2+B2</f>
        <v>793</v>
      </c>
      <c r="H2" s="24">
        <f>G2/G21</f>
        <v>0.20260602963719979</v>
      </c>
      <c r="I2" s="18">
        <f>'Población total por CCAA'!C2</f>
        <v>8501450</v>
      </c>
      <c r="J2" s="35">
        <f t="shared" ref="J2:J20" si="1">G2/I2</f>
        <v>9.327820548259414E-5</v>
      </c>
    </row>
    <row r="3" spans="1:10" x14ac:dyDescent="0.25">
      <c r="A3" s="17" t="str">
        <f>'Suicidio edad, sexo y CCAA 20 '!B3</f>
        <v>02 Aragón</v>
      </c>
      <c r="B3" s="32">
        <f>SUMIFS('Suicidio edad, sexo y CCAA 20 '!$F$2:$F$315,'Suicidio edad, sexo y CCAA 20 '!$B$2:$B$315,'Cálculo de datos'!A3)</f>
        <v>69</v>
      </c>
      <c r="C3" s="12">
        <f>SUMIFS('Suicidio edad, sexo y CCAA 20 '!$H$2:$H$315,'Suicidio edad, sexo y CCAA 20 '!$B$2:$B$315,'Cálculo de datos'!A3)</f>
        <v>33</v>
      </c>
      <c r="D3" s="33">
        <f t="shared" ref="D3:D20" si="2">B3/C3</f>
        <v>2.0909090909090908</v>
      </c>
      <c r="E3" s="34">
        <f t="shared" si="0"/>
        <v>0.67647058823529416</v>
      </c>
      <c r="F3" s="34">
        <f t="shared" ref="F3:F21" si="3">C3/G3</f>
        <v>0.3235294117647059</v>
      </c>
      <c r="G3" s="18">
        <f t="shared" ref="G3:G20" si="4">C3+B3</f>
        <v>102</v>
      </c>
      <c r="H3" s="24">
        <f>G3/$G$21</f>
        <v>2.6060296371997957E-2</v>
      </c>
      <c r="I3" s="18">
        <f>'Población total por CCAA'!C3</f>
        <v>1331280</v>
      </c>
      <c r="J3" s="35">
        <f t="shared" si="1"/>
        <v>7.6617991707229129E-5</v>
      </c>
    </row>
    <row r="4" spans="1:10" x14ac:dyDescent="0.25">
      <c r="A4" s="17" t="str">
        <f>'Suicidio edad, sexo y CCAA 20 '!B4</f>
        <v>03 Asturias, Principado de</v>
      </c>
      <c r="B4" s="32">
        <f>SUMIFS('Suicidio edad, sexo y CCAA 20 '!$F$2:$F$315,'Suicidio edad, sexo y CCAA 20 '!$B$2:$B$315,'Cálculo de datos'!A4)</f>
        <v>89</v>
      </c>
      <c r="C4" s="12">
        <f>SUMIFS('Suicidio edad, sexo y CCAA 20 '!$H$2:$H$315,'Suicidio edad, sexo y CCAA 20 '!$B$2:$B$315,'Cálculo de datos'!A4)</f>
        <v>33</v>
      </c>
      <c r="D4" s="33">
        <f t="shared" si="2"/>
        <v>2.6969696969696968</v>
      </c>
      <c r="E4" s="34">
        <f t="shared" si="0"/>
        <v>0.72950819672131151</v>
      </c>
      <c r="F4" s="34">
        <f t="shared" si="3"/>
        <v>0.27049180327868855</v>
      </c>
      <c r="G4" s="18">
        <f t="shared" si="4"/>
        <v>122</v>
      </c>
      <c r="H4" s="24">
        <f t="shared" ref="H4:H20" si="5">G4/$G$21</f>
        <v>3.1170158405723045E-2</v>
      </c>
      <c r="I4" s="18">
        <f>'Población total por CCAA'!C4</f>
        <v>1013018</v>
      </c>
      <c r="J4" s="35">
        <f t="shared" si="1"/>
        <v>1.2043221344536819E-4</v>
      </c>
    </row>
    <row r="5" spans="1:10" x14ac:dyDescent="0.25">
      <c r="A5" s="17" t="str">
        <f>'Suicidio edad, sexo y CCAA 20 '!B5</f>
        <v>04 Balears, Illes</v>
      </c>
      <c r="B5" s="32">
        <f>SUMIFS('Suicidio edad, sexo y CCAA 20 '!$F$2:$F$315,'Suicidio edad, sexo y CCAA 20 '!$B$2:$B$315,'Cálculo de datos'!A5)</f>
        <v>71</v>
      </c>
      <c r="C5" s="12">
        <f>SUMIFS('Suicidio edad, sexo y CCAA 20 '!$H$2:$H$315,'Suicidio edad, sexo y CCAA 20 '!$B$2:$B$315,'Cálculo de datos'!A5)</f>
        <v>16</v>
      </c>
      <c r="D5" s="33">
        <f t="shared" si="2"/>
        <v>4.4375</v>
      </c>
      <c r="E5" s="34">
        <f t="shared" si="0"/>
        <v>0.81609195402298851</v>
      </c>
      <c r="F5" s="34">
        <f t="shared" si="3"/>
        <v>0.18390804597701149</v>
      </c>
      <c r="G5" s="18">
        <f t="shared" si="4"/>
        <v>87</v>
      </c>
      <c r="H5" s="24">
        <f t="shared" si="5"/>
        <v>2.222789984670414E-2</v>
      </c>
      <c r="I5" s="18">
        <f>'Población total por CCAA'!C5</f>
        <v>1219423</v>
      </c>
      <c r="J5" s="35">
        <f t="shared" si="1"/>
        <v>7.1345218189258357E-5</v>
      </c>
    </row>
    <row r="6" spans="1:10" x14ac:dyDescent="0.25">
      <c r="A6" s="17" t="str">
        <f>'Suicidio edad, sexo y CCAA 20 '!B6</f>
        <v>05 Canarias</v>
      </c>
      <c r="B6" s="32">
        <f>SUMIFS('Suicidio edad, sexo y CCAA 20 '!$F$2:$F$315,'Suicidio edad, sexo y CCAA 20 '!$B$2:$B$315,'Cálculo de datos'!A6)</f>
        <v>159</v>
      </c>
      <c r="C6" s="12">
        <f>SUMIFS('Suicidio edad, sexo y CCAA 20 '!$H$2:$H$315,'Suicidio edad, sexo y CCAA 20 '!$B$2:$B$315,'Cálculo de datos'!A6)</f>
        <v>49</v>
      </c>
      <c r="D6" s="33">
        <f t="shared" si="2"/>
        <v>3.2448979591836733</v>
      </c>
      <c r="E6" s="34">
        <f t="shared" si="0"/>
        <v>0.76442307692307687</v>
      </c>
      <c r="F6" s="34">
        <f t="shared" si="3"/>
        <v>0.23557692307692307</v>
      </c>
      <c r="G6" s="18">
        <f t="shared" si="4"/>
        <v>208</v>
      </c>
      <c r="H6" s="24">
        <f t="shared" si="5"/>
        <v>5.3142565150740929E-2</v>
      </c>
      <c r="I6" s="18">
        <f>'Población total por CCAA'!C6</f>
        <v>2244423</v>
      </c>
      <c r="J6" s="35">
        <f t="shared" si="1"/>
        <v>9.2674152777796342E-5</v>
      </c>
    </row>
    <row r="7" spans="1:10" x14ac:dyDescent="0.25">
      <c r="A7" s="17" t="str">
        <f>'Suicidio edad, sexo y CCAA 20 '!B7</f>
        <v>06 Cantabria</v>
      </c>
      <c r="B7" s="32">
        <f>SUMIFS('Suicidio edad, sexo y CCAA 20 '!$F$2:$F$315,'Suicidio edad, sexo y CCAA 20 '!$B$2:$B$315,'Cálculo de datos'!A7)</f>
        <v>34</v>
      </c>
      <c r="C7" s="12">
        <f>SUMIFS('Suicidio edad, sexo y CCAA 20 '!$H$2:$H$315,'Suicidio edad, sexo y CCAA 20 '!$B$2:$B$315,'Cálculo de datos'!A7)</f>
        <v>12</v>
      </c>
      <c r="D7" s="33">
        <f t="shared" si="2"/>
        <v>2.8333333333333335</v>
      </c>
      <c r="E7" s="34">
        <f t="shared" si="0"/>
        <v>0.73913043478260865</v>
      </c>
      <c r="F7" s="34">
        <f t="shared" si="3"/>
        <v>0.2608695652173913</v>
      </c>
      <c r="G7" s="18">
        <f t="shared" si="4"/>
        <v>46</v>
      </c>
      <c r="H7" s="24">
        <f t="shared" si="5"/>
        <v>1.1752682677567705E-2</v>
      </c>
      <c r="I7" s="18">
        <f>'Población total por CCAA'!C7</f>
        <v>583904</v>
      </c>
      <c r="J7" s="35">
        <f t="shared" si="1"/>
        <v>7.8780073436729328E-5</v>
      </c>
    </row>
    <row r="8" spans="1:10" x14ac:dyDescent="0.25">
      <c r="A8" s="17" t="str">
        <f>'Suicidio edad, sexo y CCAA 20 '!B8</f>
        <v>07 Castilla y León</v>
      </c>
      <c r="B8" s="32">
        <f>SUMIFS('Suicidio edad, sexo y CCAA 20 '!$F$2:$F$315,'Suicidio edad, sexo y CCAA 20 '!$B$2:$B$315,'Cálculo de datos'!A8)</f>
        <v>177</v>
      </c>
      <c r="C8" s="12">
        <f>SUMIFS('Suicidio edad, sexo y CCAA 20 '!$H$2:$H$315,'Suicidio edad, sexo y CCAA 20 '!$B$2:$B$315,'Cálculo de datos'!A8)</f>
        <v>51</v>
      </c>
      <c r="D8" s="33">
        <f t="shared" si="2"/>
        <v>3.4705882352941178</v>
      </c>
      <c r="E8" s="34">
        <f t="shared" si="0"/>
        <v>0.77631578947368418</v>
      </c>
      <c r="F8" s="34">
        <f t="shared" si="3"/>
        <v>0.22368421052631579</v>
      </c>
      <c r="G8" s="18">
        <f t="shared" si="4"/>
        <v>228</v>
      </c>
      <c r="H8" s="24">
        <f t="shared" si="5"/>
        <v>5.8252427184466021E-2</v>
      </c>
      <c r="I8" s="18">
        <f>'Población total por CCAA'!C8</f>
        <v>2387370</v>
      </c>
      <c r="J8" s="35">
        <f t="shared" si="1"/>
        <v>9.5502582339561943E-5</v>
      </c>
    </row>
    <row r="9" spans="1:10" x14ac:dyDescent="0.25">
      <c r="A9" s="17" t="str">
        <f>'Suicidio edad, sexo y CCAA 20 '!B9</f>
        <v>08 Castilla - La Mancha</v>
      </c>
      <c r="B9" s="32">
        <f>SUMIFS('Suicidio edad, sexo y CCAA 20 '!$F$2:$F$315,'Suicidio edad, sexo y CCAA 20 '!$B$2:$B$315,'Cálculo de datos'!A9)</f>
        <v>147</v>
      </c>
      <c r="C9" s="12">
        <f>SUMIFS('Suicidio edad, sexo y CCAA 20 '!$H$2:$H$315,'Suicidio edad, sexo y CCAA 20 '!$B$2:$B$315,'Cálculo de datos'!A9)</f>
        <v>33</v>
      </c>
      <c r="D9" s="33">
        <f t="shared" si="2"/>
        <v>4.4545454545454541</v>
      </c>
      <c r="E9" s="34">
        <f t="shared" si="0"/>
        <v>0.81666666666666665</v>
      </c>
      <c r="F9" s="34">
        <f t="shared" si="3"/>
        <v>0.18333333333333332</v>
      </c>
      <c r="G9" s="18">
        <f t="shared" si="4"/>
        <v>180</v>
      </c>
      <c r="H9" s="24">
        <f t="shared" si="5"/>
        <v>4.5988758303525806E-2</v>
      </c>
      <c r="I9" s="18">
        <f>'Población total por CCAA'!C9</f>
        <v>2049455</v>
      </c>
      <c r="J9" s="35">
        <f t="shared" si="1"/>
        <v>8.7828227504385312E-5</v>
      </c>
    </row>
    <row r="10" spans="1:10" x14ac:dyDescent="0.25">
      <c r="A10" s="17" t="str">
        <f>'Suicidio edad, sexo y CCAA 20 '!B10</f>
        <v>09 Cataluña</v>
      </c>
      <c r="B10" s="32">
        <f>SUMIFS('Suicidio edad, sexo y CCAA 20 '!$F$2:$F$315,'Suicidio edad, sexo y CCAA 20 '!$B$2:$B$315,'Cálculo de datos'!A10)</f>
        <v>414</v>
      </c>
      <c r="C10" s="12">
        <f>SUMIFS('Suicidio edad, sexo y CCAA 20 '!$H$2:$H$315,'Suicidio edad, sexo y CCAA 20 '!$B$2:$B$315,'Cálculo de datos'!A10)</f>
        <v>142</v>
      </c>
      <c r="D10" s="33">
        <f t="shared" si="2"/>
        <v>2.915492957746479</v>
      </c>
      <c r="E10" s="34">
        <f t="shared" si="0"/>
        <v>0.74460431654676262</v>
      </c>
      <c r="F10" s="34">
        <f t="shared" si="3"/>
        <v>0.25539568345323743</v>
      </c>
      <c r="G10" s="18">
        <f t="shared" si="4"/>
        <v>556</v>
      </c>
      <c r="H10" s="24">
        <f t="shared" si="5"/>
        <v>0.14205416453755748</v>
      </c>
      <c r="I10" s="18">
        <f>'Población total por CCAA'!C10</f>
        <v>7669999</v>
      </c>
      <c r="J10" s="35">
        <f t="shared" si="1"/>
        <v>7.2490231093902361E-5</v>
      </c>
    </row>
    <row r="11" spans="1:10" x14ac:dyDescent="0.25">
      <c r="A11" s="17" t="str">
        <f>'Suicidio edad, sexo y CCAA 20 '!B11</f>
        <v>10 Comunitat Valenciana</v>
      </c>
      <c r="B11" s="32">
        <f>SUMIFS('Suicidio edad, sexo y CCAA 20 '!$F$2:$F$315,'Suicidio edad, sexo y CCAA 20 '!$B$2:$B$315,'Cálculo de datos'!A11)</f>
        <v>317</v>
      </c>
      <c r="C11" s="12">
        <f>SUMIFS('Suicidio edad, sexo y CCAA 20 '!$H$2:$H$315,'Suicidio edad, sexo y CCAA 20 '!$B$2:$B$315,'Cálculo de datos'!A11)</f>
        <v>123</v>
      </c>
      <c r="D11" s="33">
        <f t="shared" si="2"/>
        <v>2.5772357723577235</v>
      </c>
      <c r="E11" s="34">
        <f t="shared" si="0"/>
        <v>0.72045454545454546</v>
      </c>
      <c r="F11" s="34">
        <f t="shared" si="3"/>
        <v>0.27954545454545454</v>
      </c>
      <c r="G11" s="18">
        <f t="shared" si="4"/>
        <v>440</v>
      </c>
      <c r="H11" s="24">
        <f t="shared" si="5"/>
        <v>0.11241696474195197</v>
      </c>
      <c r="I11" s="18">
        <f>'Población total por CCAA'!C11</f>
        <v>5045885</v>
      </c>
      <c r="J11" s="35">
        <f t="shared" si="1"/>
        <v>8.7199767731527768E-5</v>
      </c>
    </row>
    <row r="12" spans="1:10" x14ac:dyDescent="0.25">
      <c r="A12" s="17" t="str">
        <f>'Suicidio edad, sexo y CCAA 20 '!B12</f>
        <v>11 Extremadura</v>
      </c>
      <c r="B12" s="32">
        <f>SUMIFS('Suicidio edad, sexo y CCAA 20 '!$F$2:$F$315,'Suicidio edad, sexo y CCAA 20 '!$B$2:$B$315,'Cálculo de datos'!A12)</f>
        <v>79</v>
      </c>
      <c r="C12" s="12">
        <f>SUMIFS('Suicidio edad, sexo y CCAA 20 '!$H$2:$H$315,'Suicidio edad, sexo y CCAA 20 '!$B$2:$B$315,'Cálculo de datos'!A12)</f>
        <v>13</v>
      </c>
      <c r="D12" s="33">
        <f t="shared" si="2"/>
        <v>6.0769230769230766</v>
      </c>
      <c r="E12" s="34">
        <f t="shared" si="0"/>
        <v>0.85869565217391308</v>
      </c>
      <c r="F12" s="34">
        <f t="shared" si="3"/>
        <v>0.14130434782608695</v>
      </c>
      <c r="G12" s="18">
        <f t="shared" si="4"/>
        <v>92</v>
      </c>
      <c r="H12" s="24">
        <f t="shared" si="5"/>
        <v>2.3505365355135411E-2</v>
      </c>
      <c r="I12" s="18">
        <f>'Población total por CCAA'!C12</f>
        <v>1057999</v>
      </c>
      <c r="J12" s="35">
        <f t="shared" si="1"/>
        <v>8.6956603928737178E-5</v>
      </c>
    </row>
    <row r="13" spans="1:10" x14ac:dyDescent="0.25">
      <c r="A13" s="17" t="str">
        <f>'Suicidio edad, sexo y CCAA 20 '!B13</f>
        <v>12 Galicia</v>
      </c>
      <c r="B13" s="32">
        <f>SUMIFS('Suicidio edad, sexo y CCAA 20 '!$F$2:$F$315,'Suicidio edad, sexo y CCAA 20 '!$B$2:$B$315,'Cálculo de datos'!A13)</f>
        <v>219</v>
      </c>
      <c r="C13" s="12">
        <f>SUMIFS('Suicidio edad, sexo y CCAA 20 '!$H$2:$H$315,'Suicidio edad, sexo y CCAA 20 '!$B$2:$B$315,'Cálculo de datos'!A13)</f>
        <v>86</v>
      </c>
      <c r="D13" s="33">
        <f t="shared" si="2"/>
        <v>2.5465116279069768</v>
      </c>
      <c r="E13" s="34">
        <f t="shared" si="0"/>
        <v>0.71803278688524586</v>
      </c>
      <c r="F13" s="34">
        <f t="shared" si="3"/>
        <v>0.28196721311475409</v>
      </c>
      <c r="G13" s="18">
        <f t="shared" si="4"/>
        <v>305</v>
      </c>
      <c r="H13" s="24">
        <f t="shared" si="5"/>
        <v>7.7925396014307619E-2</v>
      </c>
      <c r="I13" s="18">
        <f>'Población total por CCAA'!C13</f>
        <v>2696995</v>
      </c>
      <c r="J13" s="35">
        <f t="shared" si="1"/>
        <v>1.1308882663853659E-4</v>
      </c>
    </row>
    <row r="14" spans="1:10" x14ac:dyDescent="0.25">
      <c r="A14" s="17" t="str">
        <f>'Suicidio edad, sexo y CCAA 20 '!B14</f>
        <v>13 Madrid, Comunidad de</v>
      </c>
      <c r="B14" s="32">
        <f>SUMIFS('Suicidio edad, sexo y CCAA 20 '!$F$2:$F$315,'Suicidio edad, sexo y CCAA 20 '!$B$2:$B$315,'Cálculo de datos'!A14)</f>
        <v>258</v>
      </c>
      <c r="C14" s="12">
        <f>SUMIFS('Suicidio edad, sexo y CCAA 20 '!$H$2:$H$315,'Suicidio edad, sexo y CCAA 20 '!$B$2:$B$315,'Cálculo de datos'!A14)</f>
        <v>115</v>
      </c>
      <c r="D14" s="33">
        <f t="shared" si="2"/>
        <v>2.2434782608695651</v>
      </c>
      <c r="E14" s="34">
        <f t="shared" si="0"/>
        <v>0.69168900804289546</v>
      </c>
      <c r="F14" s="34">
        <f t="shared" si="3"/>
        <v>0.30831099195710454</v>
      </c>
      <c r="G14" s="18">
        <f t="shared" si="4"/>
        <v>373</v>
      </c>
      <c r="H14" s="24">
        <f t="shared" si="5"/>
        <v>9.5298926928972919E-2</v>
      </c>
      <c r="I14" s="18">
        <f>'Población total por CCAA'!C14</f>
        <v>6752763</v>
      </c>
      <c r="J14" s="35">
        <f t="shared" si="1"/>
        <v>5.5236649057578359E-5</v>
      </c>
    </row>
    <row r="15" spans="1:10" x14ac:dyDescent="0.25">
      <c r="A15" s="17" t="str">
        <f>'Suicidio edad, sexo y CCAA 20 '!B15</f>
        <v>14 Murcia, Región de</v>
      </c>
      <c r="B15" s="32">
        <f>SUMIFS('Suicidio edad, sexo y CCAA 20 '!$F$2:$F$315,'Suicidio edad, sexo y CCAA 20 '!$B$2:$B$315,'Cálculo de datos'!A15)</f>
        <v>101</v>
      </c>
      <c r="C15" s="12">
        <f>SUMIFS('Suicidio edad, sexo y CCAA 20 '!$H$2:$H$315,'Suicidio edad, sexo y CCAA 20 '!$B$2:$B$315,'Cálculo de datos'!A15)</f>
        <v>21</v>
      </c>
      <c r="D15" s="33">
        <f t="shared" si="2"/>
        <v>4.8095238095238093</v>
      </c>
      <c r="E15" s="34">
        <f t="shared" si="0"/>
        <v>0.82786885245901642</v>
      </c>
      <c r="F15" s="34">
        <f t="shared" si="3"/>
        <v>0.1721311475409836</v>
      </c>
      <c r="G15" s="18">
        <f t="shared" si="4"/>
        <v>122</v>
      </c>
      <c r="H15" s="24">
        <f t="shared" si="5"/>
        <v>3.1170158405723045E-2</v>
      </c>
      <c r="I15" s="18">
        <f>'Población total por CCAA'!C15</f>
        <v>1513161</v>
      </c>
      <c r="J15" s="35">
        <f t="shared" si="1"/>
        <v>8.062592149810892E-5</v>
      </c>
    </row>
    <row r="16" spans="1:10" x14ac:dyDescent="0.25">
      <c r="A16" s="17" t="str">
        <f>'Suicidio edad, sexo y CCAA 20 '!B16</f>
        <v>15 Navarra, Comunidad Foral de</v>
      </c>
      <c r="B16" s="32">
        <f>SUMIFS('Suicidio edad, sexo y CCAA 20 '!$F$2:$F$315,'Suicidio edad, sexo y CCAA 20 '!$B$2:$B$315,'Cálculo de datos'!A16)</f>
        <v>32</v>
      </c>
      <c r="C16" s="12">
        <f>SUMIFS('Suicidio edad, sexo y CCAA 20 '!$H$2:$H$315,'Suicidio edad, sexo y CCAA 20 '!$B$2:$B$315,'Cálculo de datos'!A16)</f>
        <v>12</v>
      </c>
      <c r="D16" s="33">
        <f t="shared" si="2"/>
        <v>2.6666666666666665</v>
      </c>
      <c r="E16" s="34">
        <f t="shared" si="0"/>
        <v>0.72727272727272729</v>
      </c>
      <c r="F16" s="34">
        <f t="shared" si="3"/>
        <v>0.27272727272727271</v>
      </c>
      <c r="G16" s="18">
        <f t="shared" si="4"/>
        <v>44</v>
      </c>
      <c r="H16" s="24">
        <f t="shared" si="5"/>
        <v>1.1241696474195196E-2</v>
      </c>
      <c r="I16" s="18">
        <f>'Población total por CCAA'!C16</f>
        <v>657776</v>
      </c>
      <c r="J16" s="35">
        <f t="shared" si="1"/>
        <v>6.6892072681277523E-5</v>
      </c>
    </row>
    <row r="17" spans="1:10" x14ac:dyDescent="0.25">
      <c r="A17" s="17" t="str">
        <f>'Suicidio edad, sexo y CCAA 20 '!B17</f>
        <v>16 País Vasco</v>
      </c>
      <c r="B17" s="32">
        <f>SUMIFS('Suicidio edad, sexo y CCAA 20 '!$F$2:$F$315,'Suicidio edad, sexo y CCAA 20 '!$B$2:$B$315,'Cálculo de datos'!A17)</f>
        <v>135</v>
      </c>
      <c r="C17" s="12">
        <f>SUMIFS('Suicidio edad, sexo y CCAA 20 '!$H$2:$H$315,'Suicidio edad, sexo y CCAA 20 '!$B$2:$B$315,'Cálculo de datos'!A17)</f>
        <v>44</v>
      </c>
      <c r="D17" s="33">
        <f t="shared" si="2"/>
        <v>3.0681818181818183</v>
      </c>
      <c r="E17" s="34">
        <f t="shared" si="0"/>
        <v>0.75418994413407825</v>
      </c>
      <c r="F17" s="34">
        <f t="shared" si="3"/>
        <v>0.24581005586592178</v>
      </c>
      <c r="G17" s="18">
        <f t="shared" si="4"/>
        <v>179</v>
      </c>
      <c r="H17" s="24">
        <f t="shared" si="5"/>
        <v>4.5733265201839547E-2</v>
      </c>
      <c r="I17" s="18">
        <f>'Población total por CCAA'!C17</f>
        <v>2185605</v>
      </c>
      <c r="J17" s="35">
        <f t="shared" si="1"/>
        <v>8.1899519812591933E-5</v>
      </c>
    </row>
    <row r="18" spans="1:10" x14ac:dyDescent="0.25">
      <c r="A18" s="17" t="str">
        <f>'Suicidio edad, sexo y CCAA 20 '!B18</f>
        <v>17 Rioja, La</v>
      </c>
      <c r="B18" s="32">
        <f>SUMIFS('Suicidio edad, sexo y CCAA 20 '!$F$2:$F$315,'Suicidio edad, sexo y CCAA 20 '!$B$2:$B$315,'Cálculo de datos'!A18)</f>
        <v>21</v>
      </c>
      <c r="C18" s="12">
        <f>SUMIFS('Suicidio edad, sexo y CCAA 20 '!$H$2:$H$315,'Suicidio edad, sexo y CCAA 20 '!$B$2:$B$315,'Cálculo de datos'!A18)</f>
        <v>8</v>
      </c>
      <c r="D18" s="33">
        <f t="shared" si="2"/>
        <v>2.625</v>
      </c>
      <c r="E18" s="34">
        <f t="shared" si="0"/>
        <v>0.72413793103448276</v>
      </c>
      <c r="F18" s="34">
        <f t="shared" si="3"/>
        <v>0.27586206896551724</v>
      </c>
      <c r="G18" s="18">
        <f t="shared" si="4"/>
        <v>29</v>
      </c>
      <c r="H18" s="24">
        <f t="shared" si="5"/>
        <v>7.4092999489013796E-3</v>
      </c>
      <c r="I18" s="18">
        <f>'Población total por CCAA'!C18</f>
        <v>316197</v>
      </c>
      <c r="J18" s="35">
        <f t="shared" si="1"/>
        <v>9.1714975157892068E-5</v>
      </c>
    </row>
    <row r="19" spans="1:10" x14ac:dyDescent="0.25">
      <c r="A19" s="17" t="str">
        <f>'Suicidio edad, sexo y CCAA 20 '!B19</f>
        <v>18 Ceuta</v>
      </c>
      <c r="B19" s="32">
        <f>SUMIFS('Suicidio edad, sexo y CCAA 20 '!$F$2:$F$315,'Suicidio edad, sexo y CCAA 20 '!$B$2:$B$315,'Cálculo de datos'!A19)</f>
        <v>4</v>
      </c>
      <c r="C19" s="12">
        <f>SUMIFS('Suicidio edad, sexo y CCAA 20 '!$H$2:$H$315,'Suicidio edad, sexo y CCAA 20 '!$B$2:$B$315,'Cálculo de datos'!A19)</f>
        <v>0</v>
      </c>
      <c r="D19" s="36">
        <f>IFERROR(B19/C19, B19)</f>
        <v>4</v>
      </c>
      <c r="E19" s="34">
        <f t="shared" si="0"/>
        <v>1</v>
      </c>
      <c r="F19" s="34">
        <f t="shared" si="3"/>
        <v>0</v>
      </c>
      <c r="G19" s="18">
        <f t="shared" si="4"/>
        <v>4</v>
      </c>
      <c r="H19" s="24">
        <f t="shared" si="5"/>
        <v>1.021972406745018E-3</v>
      </c>
      <c r="I19" s="18">
        <f>'Población total por CCAA'!C19</f>
        <v>83502</v>
      </c>
      <c r="J19" s="35">
        <f t="shared" si="1"/>
        <v>4.7903044238461356E-5</v>
      </c>
    </row>
    <row r="20" spans="1:10" x14ac:dyDescent="0.25">
      <c r="A20" s="17" t="str">
        <f>'Suicidio edad, sexo y CCAA 20 '!B20</f>
        <v>19 Melilla</v>
      </c>
      <c r="B20" s="32">
        <f>SUMIFS('Suicidio edad, sexo y CCAA 20 '!$F$2:$F$315,'Suicidio edad, sexo y CCAA 20 '!$B$2:$B$315,'Cálculo de datos'!A20)</f>
        <v>3</v>
      </c>
      <c r="C20" s="12">
        <f>SUMIFS('Suicidio edad, sexo y CCAA 20 '!$H$2:$H$315,'Suicidio edad, sexo y CCAA 20 '!$B$2:$B$315,'Cálculo de datos'!A20)</f>
        <v>1</v>
      </c>
      <c r="D20" s="33">
        <f t="shared" si="2"/>
        <v>3</v>
      </c>
      <c r="E20" s="34">
        <f t="shared" si="0"/>
        <v>0.75</v>
      </c>
      <c r="F20" s="34">
        <f t="shared" si="3"/>
        <v>0.25</v>
      </c>
      <c r="G20" s="18">
        <f t="shared" si="4"/>
        <v>4</v>
      </c>
      <c r="H20" s="24">
        <f t="shared" si="5"/>
        <v>1.021972406745018E-3</v>
      </c>
      <c r="I20" s="18">
        <f>'Población total por CCAA'!C20</f>
        <v>84019</v>
      </c>
      <c r="J20" s="35">
        <f t="shared" si="1"/>
        <v>4.7608279079731962E-5</v>
      </c>
    </row>
    <row r="21" spans="1:10" x14ac:dyDescent="0.25">
      <c r="A21" s="17" t="s">
        <v>52</v>
      </c>
      <c r="B21" s="32">
        <f>SUM(B2:B20)</f>
        <v>2905</v>
      </c>
      <c r="C21" s="32">
        <f>SUM(C2:C20)</f>
        <v>1009</v>
      </c>
      <c r="D21" s="33">
        <f>B21/C21</f>
        <v>2.8790882061446976</v>
      </c>
      <c r="E21" s="34">
        <f t="shared" si="0"/>
        <v>0.74220746039856922</v>
      </c>
      <c r="F21" s="34">
        <f t="shared" si="3"/>
        <v>0.25779253960143078</v>
      </c>
      <c r="G21" s="18">
        <f>SUM(G2:G20)</f>
        <v>3914</v>
      </c>
      <c r="H21" s="24"/>
      <c r="I21" s="21">
        <f>SUM(I2:I20)</f>
        <v>47394224</v>
      </c>
      <c r="J21" s="33"/>
    </row>
    <row r="22" spans="1:10" x14ac:dyDescent="0.25">
      <c r="B22" s="10"/>
      <c r="C22" s="10"/>
      <c r="D22" s="11"/>
      <c r="E22" s="13"/>
      <c r="F22" s="13"/>
      <c r="G22" s="11"/>
      <c r="H22" s="11"/>
      <c r="I22" s="11"/>
      <c r="J22" s="11"/>
    </row>
    <row r="23" spans="1:10" x14ac:dyDescent="0.25">
      <c r="A23" s="28" t="s">
        <v>73</v>
      </c>
      <c r="B23" s="38">
        <f>B21+C21</f>
        <v>3914</v>
      </c>
    </row>
    <row r="24" spans="1:10" x14ac:dyDescent="0.25">
      <c r="A24" s="28" t="s">
        <v>59</v>
      </c>
      <c r="B24" s="39">
        <f>B23/I21</f>
        <v>8.2583903051139732E-5</v>
      </c>
    </row>
    <row r="25" spans="1:10" ht="30" x14ac:dyDescent="0.25">
      <c r="A25" s="37" t="s">
        <v>72</v>
      </c>
      <c r="B25" s="23">
        <f>B21/B23</f>
        <v>0.74220746039856922</v>
      </c>
    </row>
    <row r="26" spans="1:10" ht="30" x14ac:dyDescent="0.25">
      <c r="A26" s="37" t="s">
        <v>74</v>
      </c>
      <c r="B26" s="23">
        <f>C21/B23</f>
        <v>0.25779253960143078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Defunciones últimos 5 años</vt:lpstr>
      <vt:lpstr>Suicidios últimos 5 años</vt:lpstr>
      <vt:lpstr>Población total últimos 5 años</vt:lpstr>
      <vt:lpstr>Población total por CCAA</vt:lpstr>
      <vt:lpstr>Población de H y M por CCAA</vt:lpstr>
      <vt:lpstr>Suicidio edad, sexo y CCAA 20 </vt:lpstr>
      <vt:lpstr>Suicidios por edades</vt:lpstr>
      <vt:lpstr>Cálculo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Aixa</dc:creator>
  <cp:lastModifiedBy>Aixa</cp:lastModifiedBy>
  <dcterms:created xsi:type="dcterms:W3CDTF">2021-11-13T19:24:59Z</dcterms:created>
  <dcterms:modified xsi:type="dcterms:W3CDTF">2021-11-15T17:53:39Z</dcterms:modified>
</cp:coreProperties>
</file>