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PS/Dropbox (DIG)/_New Operations Management/_2020-2021/_Slide/"/>
    </mc:Choice>
  </mc:AlternateContent>
  <xr:revisionPtr revIDLastSave="0" documentId="13_ncr:1_{219CDC2B-AA88-BE43-86D9-A3AF32E76E13}" xr6:coauthVersionLast="36" xr6:coauthVersionMax="36" xr10:uidLastSave="{00000000-0000-0000-0000-000000000000}"/>
  <bookViews>
    <workbookView xWindow="2980" yWindow="460" windowWidth="24380" windowHeight="15560" xr2:uid="{00000000-000D-0000-FFFF-FFFF00000000}"/>
  </bookViews>
  <sheets>
    <sheet name="Foglio1" sheetId="1" r:id="rId1"/>
    <sheet name="Foglio2" sheetId="2" r:id="rId2"/>
    <sheet name="Foglio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C7" i="1"/>
  <c r="C8" i="1" s="1"/>
  <c r="C10" i="1" l="1"/>
  <c r="D8" i="1"/>
  <c r="D10" i="1" s="1"/>
  <c r="D14" i="1" l="1"/>
  <c r="D12" i="1"/>
  <c r="C12" i="1"/>
  <c r="C14" i="1"/>
  <c r="E8" i="1"/>
  <c r="E10" i="1" s="1"/>
  <c r="F8" i="1" l="1"/>
  <c r="F10" i="1" s="1"/>
  <c r="E12" i="1"/>
  <c r="E14" i="1"/>
  <c r="F12" i="1" l="1"/>
  <c r="F14" i="1"/>
  <c r="G8" i="1"/>
  <c r="G10" i="1" l="1"/>
  <c r="H8" i="1"/>
  <c r="H10" i="1" s="1"/>
  <c r="H14" i="1" l="1"/>
  <c r="H12" i="1"/>
  <c r="I8" i="1"/>
  <c r="I10" i="1" s="1"/>
  <c r="G12" i="1"/>
  <c r="G14" i="1"/>
  <c r="I14" i="1" l="1"/>
  <c r="I12" i="1"/>
</calcChain>
</file>

<file path=xl/sharedStrings.xml><?xml version="1.0" encoding="utf-8"?>
<sst xmlns="http://schemas.openxmlformats.org/spreadsheetml/2006/main" count="10" uniqueCount="10">
  <si>
    <t>non physiological increment</t>
  </si>
  <si>
    <t>Net profit before tax</t>
  </si>
  <si>
    <t>Inventory</t>
  </si>
  <si>
    <t>sales</t>
  </si>
  <si>
    <t>net profit corrected by obsolete stock</t>
  </si>
  <si>
    <t>physiological inventory (10%)</t>
  </si>
  <si>
    <t>year</t>
  </si>
  <si>
    <t>ROS*</t>
  </si>
  <si>
    <t>profit compared with year -7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</si>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</sst>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9" fontId="0" fillId="0" borderId="7" xfId="1" applyFont="1" applyBorder="1"/>
    <xf numFmtId="9" fontId="0" fillId="0" borderId="8" xfId="1" applyFont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19"/>
  <sheetViews>
    <sheetView tabSelected="1" zoomScale="200" zoomScaleNormal="200" zoomScalePageLayoutView="200" workbookViewId="0">
      <selection sqref="A1:J16"/>
    </sheetView>
  </sheetViews>
  <sheetFormatPr baseColWidth="10" defaultColWidth="8.83203125" defaultRowHeight="15" x14ac:dyDescent="0.2"/>
  <cols>
    <col min="2" max="2" width="35" bestFit="1" customWidth="1"/>
    <col min="3" max="3" width="5.83203125" bestFit="1" customWidth="1"/>
    <col min="4" max="5" width="6.33203125" bestFit="1" customWidth="1"/>
    <col min="6" max="7" width="5.83203125" bestFit="1" customWidth="1"/>
    <col min="8" max="8" width="6.33203125" bestFit="1" customWidth="1"/>
    <col min="9" max="9" width="5.83203125" bestFit="1" customWidth="1"/>
  </cols>
  <sheetData>
    <row r="2" spans="2:9" x14ac:dyDescent="0.2">
      <c r="B2" s="18" t="s">
        <v>6</v>
      </c>
      <c r="C2" s="8">
        <v>-7</v>
      </c>
      <c r="D2" s="8">
        <v>-6</v>
      </c>
      <c r="E2" s="8">
        <v>-5</v>
      </c>
      <c r="F2" s="8">
        <v>-4</v>
      </c>
      <c r="G2" s="8">
        <v>-3</v>
      </c>
      <c r="H2" s="8">
        <v>-2</v>
      </c>
      <c r="I2" s="9">
        <v>-1</v>
      </c>
    </row>
    <row r="3" spans="2:9" x14ac:dyDescent="0.2">
      <c r="B3" s="19" t="s">
        <v>3</v>
      </c>
      <c r="C3" s="2">
        <v>2552</v>
      </c>
      <c r="D3" s="2">
        <v>2872</v>
      </c>
      <c r="E3" s="2">
        <v>4212</v>
      </c>
      <c r="F3" s="2">
        <v>4466</v>
      </c>
      <c r="G3" s="2">
        <v>5810</v>
      </c>
      <c r="H3" s="2">
        <v>5394</v>
      </c>
      <c r="I3" s="3">
        <v>8021</v>
      </c>
    </row>
    <row r="4" spans="2:9" x14ac:dyDescent="0.2">
      <c r="B4" s="20" t="s">
        <v>2</v>
      </c>
      <c r="C4" s="4">
        <v>262</v>
      </c>
      <c r="D4" s="4">
        <v>532</v>
      </c>
      <c r="E4" s="4">
        <v>1029</v>
      </c>
      <c r="F4" s="4">
        <v>1259</v>
      </c>
      <c r="G4" s="4">
        <v>1559</v>
      </c>
      <c r="H4" s="4">
        <v>2243</v>
      </c>
      <c r="I4" s="5">
        <v>2567</v>
      </c>
    </row>
    <row r="5" spans="2:9" x14ac:dyDescent="0.2">
      <c r="B5" s="21" t="s">
        <v>1</v>
      </c>
      <c r="C5" s="6">
        <v>146</v>
      </c>
      <c r="D5" s="6">
        <v>185</v>
      </c>
      <c r="E5" s="6">
        <v>274</v>
      </c>
      <c r="F5" s="6">
        <v>362</v>
      </c>
      <c r="G5" s="6">
        <v>564</v>
      </c>
      <c r="H5" s="6">
        <v>708</v>
      </c>
      <c r="I5" s="7">
        <v>1050</v>
      </c>
    </row>
    <row r="6" spans="2:9" ht="10" customHeight="1" x14ac:dyDescent="0.2">
      <c r="B6" s="20"/>
      <c r="C6" s="4"/>
      <c r="D6" s="4"/>
      <c r="E6" s="4"/>
      <c r="F6" s="4"/>
      <c r="G6" s="4"/>
      <c r="H6" s="4"/>
      <c r="I6" s="5"/>
    </row>
    <row r="7" spans="2:9" x14ac:dyDescent="0.2">
      <c r="B7" s="19" t="s">
        <v>5</v>
      </c>
      <c r="C7" s="10">
        <f>C3*0.1</f>
        <v>255.20000000000002</v>
      </c>
      <c r="D7" s="10">
        <f t="shared" ref="D7:I7" si="0">D3*0.1</f>
        <v>287.2</v>
      </c>
      <c r="E7" s="10">
        <f t="shared" si="0"/>
        <v>421.20000000000005</v>
      </c>
      <c r="F7" s="10">
        <f t="shared" si="0"/>
        <v>446.6</v>
      </c>
      <c r="G7" s="10">
        <f t="shared" si="0"/>
        <v>581</v>
      </c>
      <c r="H7" s="10">
        <f t="shared" si="0"/>
        <v>539.4</v>
      </c>
      <c r="I7" s="11">
        <f t="shared" si="0"/>
        <v>802.1</v>
      </c>
    </row>
    <row r="8" spans="2:9" x14ac:dyDescent="0.2">
      <c r="B8" s="21" t="s">
        <v>0</v>
      </c>
      <c r="C8" s="12">
        <f>+C4-C7</f>
        <v>6.7999999999999829</v>
      </c>
      <c r="D8" s="12">
        <f>D4-D7-C8</f>
        <v>238.00000000000003</v>
      </c>
      <c r="E8" s="12">
        <f>E4-E7-SUM($C$8:D8)</f>
        <v>362.99999999999994</v>
      </c>
      <c r="F8" s="12">
        <f>F4-F7-SUM($C$8:E8)</f>
        <v>204.60000000000002</v>
      </c>
      <c r="G8" s="12">
        <f>G4-G7-SUM($C$8:F8)</f>
        <v>165.60000000000002</v>
      </c>
      <c r="H8" s="12">
        <f>H4-H7-SUM($C$8:G8)</f>
        <v>725.59999999999991</v>
      </c>
      <c r="I8" s="13">
        <f>I4-I7-SUM($C$8:H8)</f>
        <v>61.300000000000182</v>
      </c>
    </row>
    <row r="9" spans="2:9" ht="10" customHeight="1" x14ac:dyDescent="0.2">
      <c r="B9" s="20"/>
      <c r="C9" s="4"/>
      <c r="D9" s="4"/>
      <c r="E9" s="4"/>
      <c r="F9" s="4"/>
      <c r="G9" s="4"/>
      <c r="H9" s="4"/>
      <c r="I9" s="5"/>
    </row>
    <row r="10" spans="2:9" x14ac:dyDescent="0.2">
      <c r="B10" s="18" t="s">
        <v>4</v>
      </c>
      <c r="C10" s="14">
        <f>C5-C8</f>
        <v>139.20000000000002</v>
      </c>
      <c r="D10" s="14">
        <f t="shared" ref="D10:I10" si="1">D5-D8</f>
        <v>-53.000000000000028</v>
      </c>
      <c r="E10" s="14">
        <f t="shared" si="1"/>
        <v>-88.999999999999943</v>
      </c>
      <c r="F10" s="14">
        <f t="shared" si="1"/>
        <v>157.39999999999998</v>
      </c>
      <c r="G10" s="14">
        <f t="shared" si="1"/>
        <v>398.4</v>
      </c>
      <c r="H10" s="14">
        <f t="shared" si="1"/>
        <v>-17.599999999999909</v>
      </c>
      <c r="I10" s="15">
        <f t="shared" si="1"/>
        <v>988.69999999999982</v>
      </c>
    </row>
    <row r="11" spans="2:9" ht="10" customHeight="1" x14ac:dyDescent="0.2">
      <c r="B11" s="20"/>
      <c r="C11" s="4"/>
      <c r="D11" s="4"/>
      <c r="E11" s="4"/>
      <c r="F11" s="4"/>
      <c r="G11" s="4"/>
      <c r="H11" s="4"/>
      <c r="I11" s="5"/>
    </row>
    <row r="12" spans="2:9" x14ac:dyDescent="0.2">
      <c r="B12" s="18" t="s">
        <v>8</v>
      </c>
      <c r="C12" s="16">
        <f>C10/$C$10</f>
        <v>1</v>
      </c>
      <c r="D12" s="16">
        <f t="shared" ref="D12:I12" si="2">D10/$C$10</f>
        <v>-0.38074712643678177</v>
      </c>
      <c r="E12" s="16">
        <f t="shared" si="2"/>
        <v>-0.63936781609195359</v>
      </c>
      <c r="F12" s="16">
        <f t="shared" si="2"/>
        <v>1.1307471264367812</v>
      </c>
      <c r="G12" s="16">
        <f t="shared" si="2"/>
        <v>2.8620689655172407</v>
      </c>
      <c r="H12" s="16">
        <f t="shared" si="2"/>
        <v>-0.12643678160919472</v>
      </c>
      <c r="I12" s="17">
        <f t="shared" si="2"/>
        <v>7.1027298850574692</v>
      </c>
    </row>
    <row r="13" spans="2:9" ht="10" customHeight="1" x14ac:dyDescent="0.2">
      <c r="B13" s="20"/>
      <c r="C13" s="4"/>
      <c r="D13" s="4"/>
      <c r="E13" s="4"/>
      <c r="F13" s="4"/>
      <c r="G13" s="4"/>
      <c r="H13" s="4"/>
      <c r="I13" s="5"/>
    </row>
    <row r="14" spans="2:9" x14ac:dyDescent="0.2">
      <c r="B14" s="18" t="s">
        <v>7</v>
      </c>
      <c r="C14" s="16">
        <f>C10/C3</f>
        <v>5.454545454545455E-2</v>
      </c>
      <c r="D14" s="16">
        <f t="shared" ref="D14:I14" si="3">D10/D3</f>
        <v>-1.8454038997214494E-2</v>
      </c>
      <c r="E14" s="16">
        <f t="shared" si="3"/>
        <v>-2.1130104463437785E-2</v>
      </c>
      <c r="F14" s="16">
        <f t="shared" si="3"/>
        <v>3.5244066278549036E-2</v>
      </c>
      <c r="G14" s="16">
        <f t="shared" si="3"/>
        <v>6.8571428571428561E-2</v>
      </c>
      <c r="H14" s="16">
        <f t="shared" si="3"/>
        <v>-3.2628846866888969E-3</v>
      </c>
      <c r="I14" s="17">
        <f t="shared" si="3"/>
        <v>0.12326393217803264</v>
      </c>
    </row>
    <row r="18" spans="3:9" x14ac:dyDescent="0.2">
      <c r="C18" s="1"/>
      <c r="D18" s="1"/>
      <c r="E18" s="1"/>
      <c r="F18" s="1"/>
      <c r="G18" s="1"/>
      <c r="H18" s="1"/>
      <c r="I18" s="1"/>
    </row>
    <row r="19" spans="3:9" x14ac:dyDescent="0.2">
      <c r="C19" s="1"/>
      <c r="D19" s="1"/>
      <c r="E19" s="1" t="s">
        <v>9</v>
      </c>
      <c r="F19" s="1"/>
      <c r="G19" s="1"/>
      <c r="H19" s="1"/>
      <c r="I19" s="1"/>
    </row>
  </sheetData>
  <phoneticPr fontId="4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tenente dan</dc:creator>
  <cp:lastModifiedBy>Alberto Portioli Staudacher</cp:lastModifiedBy>
  <cp:lastPrinted>2020-09-21T20:04:54Z</cp:lastPrinted>
  <dcterms:created xsi:type="dcterms:W3CDTF">2015-03-10T07:46:31Z</dcterms:created>
  <dcterms:modified xsi:type="dcterms:W3CDTF">2020-09-21T20:05:01Z</dcterms:modified>
</cp:coreProperties>
</file>