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/"/>
    </mc:Choice>
  </mc:AlternateContent>
  <xr:revisionPtr revIDLastSave="0" documentId="8_{3EDC5FDC-BEBD-D44F-AA0E-40C8DE50EA18}" xr6:coauthVersionLast="47" xr6:coauthVersionMax="47" xr10:uidLastSave="{00000000-0000-0000-0000-000000000000}"/>
  <bookViews>
    <workbookView xWindow="0" yWindow="500" windowWidth="24600" windowHeight="15500" xr2:uid="{00000000-000D-0000-FFFF-FFFF00000000}"/>
  </bookViews>
  <sheets>
    <sheet name="Sheet1" sheetId="1" r:id="rId1"/>
    <sheet name="FR total by Tax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1" l="1"/>
  <c r="N86" i="1"/>
  <c r="N69" i="1"/>
  <c r="N52" i="1"/>
  <c r="N35" i="1"/>
  <c r="N18" i="1"/>
  <c r="M103" i="1"/>
  <c r="M86" i="1"/>
  <c r="M69" i="1"/>
  <c r="M52" i="1"/>
  <c r="M35" i="1"/>
  <c r="M18" i="1"/>
  <c r="M103" i="2"/>
  <c r="M97" i="2"/>
  <c r="M91" i="2"/>
  <c r="M85" i="2"/>
  <c r="M79" i="2"/>
  <c r="M73" i="2"/>
  <c r="M67" i="2"/>
  <c r="M61" i="2"/>
  <c r="M55" i="2"/>
  <c r="M49" i="2"/>
  <c r="M43" i="2"/>
  <c r="M37" i="2"/>
  <c r="M31" i="2"/>
  <c r="M25" i="2"/>
  <c r="M19" i="2"/>
  <c r="M13" i="2"/>
  <c r="M7" i="2"/>
</calcChain>
</file>

<file path=xl/sharedStrings.xml><?xml version="1.0" encoding="utf-8"?>
<sst xmlns="http://schemas.openxmlformats.org/spreadsheetml/2006/main" count="434" uniqueCount="38">
  <si>
    <t>event</t>
  </si>
  <si>
    <t>group_size</t>
  </si>
  <si>
    <t>cpmEmn</t>
  </si>
  <si>
    <t>Cmn</t>
  </si>
  <si>
    <t>CrMNmlcd</t>
  </si>
  <si>
    <t>FRUgMn</t>
  </si>
  <si>
    <t>ImnBpm</t>
  </si>
  <si>
    <t>TotCtXallEvents</t>
  </si>
  <si>
    <t>MnCrXbyReps</t>
  </si>
  <si>
    <t>TotalCells</t>
  </si>
  <si>
    <t>CpmMn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</si>
  <si>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</si>
  <si>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</si>
  <si>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</si>
  <si>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</si>
  <si>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</si>
  <si>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</si>
  <si>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</si>
  <si>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</si>
  <si>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</si>
  <si>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</si>
  <si>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</si>
  <si>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</si>
  <si>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</si>
  <si>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</si>
  <si>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</si>
  <si>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</si>
  <si>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</si>
  <si>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</si>
  <si>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</si>
  <si>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</si>
  <si>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</si>
  <si>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</si>
  <si>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</si>
  <si>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FR mn Totals by Taxa</t>
  </si>
  <si>
    <t>FR mean Total by Event</t>
  </si>
  <si>
    <t>FR mn Mn by Event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</si>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</sst>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zoomScale="130" zoomScaleNormal="130" workbookViewId="0">
      <pane ySplit="1" topLeftCell="A55" activePane="bottomLeft" state="frozen"/>
      <selection pane="bottomLeft" activeCell="N106" sqref="N106"/>
    </sheetView>
  </sheetViews>
  <sheetFormatPr baseColWidth="10" defaultColWidth="8.83203125" defaultRowHeight="15" x14ac:dyDescent="0.2"/>
  <sheetData>
    <row r="1" spans="1:14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3" t="s">
        <v>35</v>
      </c>
      <c r="N1" s="3" t="s">
        <v>36</v>
      </c>
    </row>
    <row r="2" spans="1:14" x14ac:dyDescent="0.2">
      <c r="A2" t="s">
        <v>11</v>
      </c>
      <c r="B2" t="s">
        <v>12</v>
      </c>
      <c r="C2">
        <v>8.7279515608834117</v>
      </c>
      <c r="D2">
        <v>71.562811386342176</v>
      </c>
      <c r="E2">
        <v>53.324006367500623</v>
      </c>
      <c r="F2">
        <v>1.232716396085491</v>
      </c>
      <c r="G2">
        <v>23117.475224757211</v>
      </c>
      <c r="H2">
        <v>4164</v>
      </c>
      <c r="I2">
        <v>45.830532853880733</v>
      </c>
      <c r="J2">
        <v>2063</v>
      </c>
      <c r="K2">
        <v>58.513666573723583</v>
      </c>
    </row>
    <row r="3" spans="1:14" x14ac:dyDescent="0.2">
      <c r="A3" t="s">
        <v>11</v>
      </c>
      <c r="B3" t="s">
        <v>13</v>
      </c>
      <c r="C3">
        <v>25.432037406293841</v>
      </c>
      <c r="D3">
        <v>162.96101233814039</v>
      </c>
      <c r="E3">
        <v>46.630924729988152</v>
      </c>
      <c r="F3">
        <v>0.34217601031365158</v>
      </c>
      <c r="G3">
        <v>7337.9632142186456</v>
      </c>
      <c r="H3">
        <v>3570</v>
      </c>
      <c r="I3">
        <v>23.953376340447981</v>
      </c>
      <c r="J3">
        <v>1273</v>
      </c>
      <c r="K3">
        <v>146.51242309312531</v>
      </c>
    </row>
    <row r="4" spans="1:14" x14ac:dyDescent="0.2">
      <c r="A4" t="s">
        <v>11</v>
      </c>
      <c r="B4" t="s">
        <v>14</v>
      </c>
      <c r="C4">
        <v>1.457194899817851E-2</v>
      </c>
      <c r="D4">
        <v>0.24538042575301239</v>
      </c>
      <c r="G4">
        <v>160.4907013692322</v>
      </c>
      <c r="H4">
        <v>35</v>
      </c>
      <c r="I4">
        <v>21.105471109485041</v>
      </c>
      <c r="J4">
        <v>3</v>
      </c>
      <c r="K4">
        <v>4.2438763888298148E-2</v>
      </c>
    </row>
    <row r="5" spans="1:14" x14ac:dyDescent="0.2">
      <c r="A5" t="s">
        <v>11</v>
      </c>
      <c r="B5" t="s">
        <v>15</v>
      </c>
      <c r="C5">
        <v>0.53571335733570735</v>
      </c>
      <c r="D5">
        <v>0.82744821195755858</v>
      </c>
      <c r="G5">
        <v>14.60176740127307</v>
      </c>
      <c r="H5">
        <v>424</v>
      </c>
      <c r="I5">
        <v>4.9326122356370847</v>
      </c>
      <c r="J5">
        <v>7</v>
      </c>
      <c r="K5">
        <v>0.75157885119179835</v>
      </c>
    </row>
    <row r="6" spans="1:14" x14ac:dyDescent="0.2">
      <c r="A6" t="s">
        <v>11</v>
      </c>
      <c r="B6" t="s">
        <v>16</v>
      </c>
      <c r="C6">
        <v>2.9143897996357009E-2</v>
      </c>
      <c r="D6">
        <v>0.36268731410669008</v>
      </c>
      <c r="G6">
        <v>109.4496778776066</v>
      </c>
      <c r="H6">
        <v>123</v>
      </c>
      <c r="I6">
        <v>55.194149354382098</v>
      </c>
      <c r="J6">
        <v>26</v>
      </c>
      <c r="K6">
        <v>0.36742454674486491</v>
      </c>
    </row>
    <row r="7" spans="1:14" x14ac:dyDescent="0.2">
      <c r="A7" t="s">
        <v>11</v>
      </c>
      <c r="B7" t="s">
        <v>17</v>
      </c>
      <c r="C7">
        <v>0</v>
      </c>
      <c r="D7">
        <v>5.4147714966428423E-2</v>
      </c>
      <c r="G7">
        <v>0</v>
      </c>
      <c r="H7">
        <v>4</v>
      </c>
      <c r="J7">
        <v>0</v>
      </c>
      <c r="K7">
        <v>0</v>
      </c>
    </row>
    <row r="8" spans="1:14" x14ac:dyDescent="0.2">
      <c r="A8" t="s">
        <v>11</v>
      </c>
      <c r="B8" t="s">
        <v>18</v>
      </c>
      <c r="C8">
        <v>1.659294972328474</v>
      </c>
      <c r="D8">
        <v>9.6012725964583847</v>
      </c>
      <c r="E8">
        <v>46.383300599618103</v>
      </c>
      <c r="F8">
        <v>6.9955205982214885E-2</v>
      </c>
      <c r="G8">
        <v>1508.198103150746</v>
      </c>
      <c r="H8">
        <v>1540</v>
      </c>
      <c r="I8">
        <v>42.295190033137132</v>
      </c>
      <c r="J8">
        <v>165</v>
      </c>
      <c r="K8">
        <v>2.953836685848652</v>
      </c>
    </row>
    <row r="9" spans="1:14" x14ac:dyDescent="0.2">
      <c r="A9" t="s">
        <v>11</v>
      </c>
      <c r="B9" t="s">
        <v>19</v>
      </c>
      <c r="C9">
        <v>3.356571104359559</v>
      </c>
      <c r="D9">
        <v>11.421479876106471</v>
      </c>
      <c r="E9">
        <v>31.89641175614581</v>
      </c>
      <c r="F9">
        <v>1.118320614070625E-2</v>
      </c>
      <c r="G9">
        <v>350.61016349437688</v>
      </c>
      <c r="H9">
        <v>624</v>
      </c>
      <c r="I9">
        <v>31.666184274091929</v>
      </c>
      <c r="J9">
        <v>39</v>
      </c>
      <c r="K9">
        <v>3.223025103563292</v>
      </c>
    </row>
    <row r="10" spans="1:14" x14ac:dyDescent="0.2">
      <c r="A10" t="s">
        <v>11</v>
      </c>
      <c r="B10" t="s">
        <v>20</v>
      </c>
      <c r="C10">
        <v>8.7447637040491355E-2</v>
      </c>
      <c r="D10">
        <v>0.17448200654307519</v>
      </c>
      <c r="G10">
        <v>0</v>
      </c>
      <c r="H10">
        <v>722</v>
      </c>
      <c r="I10">
        <v>4.5998452204516349</v>
      </c>
      <c r="J10">
        <v>0</v>
      </c>
      <c r="K10">
        <v>0</v>
      </c>
    </row>
    <row r="11" spans="1:14" x14ac:dyDescent="0.2">
      <c r="A11" t="s">
        <v>11</v>
      </c>
      <c r="B11" t="s">
        <v>21</v>
      </c>
      <c r="C11">
        <v>0.1657025789346831</v>
      </c>
      <c r="D11">
        <v>0</v>
      </c>
      <c r="G11">
        <v>20.6875667128812</v>
      </c>
      <c r="H11">
        <v>211</v>
      </c>
      <c r="I11">
        <v>42.07419865104108</v>
      </c>
      <c r="J11">
        <v>10</v>
      </c>
      <c r="K11">
        <v>0.14524328249818449</v>
      </c>
    </row>
    <row r="12" spans="1:14" x14ac:dyDescent="0.2">
      <c r="A12" t="s">
        <v>11</v>
      </c>
      <c r="B12" t="s">
        <v>22</v>
      </c>
      <c r="C12">
        <v>2.9651762861842741E-2</v>
      </c>
      <c r="D12">
        <v>0.43987835242432699</v>
      </c>
      <c r="G12">
        <v>323.65903470806558</v>
      </c>
      <c r="H12">
        <v>82</v>
      </c>
      <c r="I12">
        <v>56.81358452181528</v>
      </c>
      <c r="J12">
        <v>29</v>
      </c>
      <c r="K12">
        <v>0.40646064804969151</v>
      </c>
    </row>
    <row r="13" spans="1:14" x14ac:dyDescent="0.2">
      <c r="A13" t="s">
        <v>11</v>
      </c>
      <c r="B13" t="s">
        <v>23</v>
      </c>
      <c r="C13">
        <v>0</v>
      </c>
      <c r="D13">
        <v>0.48015959185718821</v>
      </c>
      <c r="G13">
        <v>251.90284597155471</v>
      </c>
      <c r="H13">
        <v>252</v>
      </c>
      <c r="I13">
        <v>29.339790073042519</v>
      </c>
      <c r="J13">
        <v>33</v>
      </c>
      <c r="K13">
        <v>0.59331303288032766</v>
      </c>
    </row>
    <row r="14" spans="1:14" x14ac:dyDescent="0.2">
      <c r="A14" t="s">
        <v>11</v>
      </c>
      <c r="B14" t="s">
        <v>24</v>
      </c>
      <c r="C14">
        <v>148.56040216839989</v>
      </c>
      <c r="D14">
        <v>250.4675134468236</v>
      </c>
      <c r="E14">
        <v>13.15441419874557</v>
      </c>
      <c r="F14">
        <v>5.7933647685695012E-2</v>
      </c>
      <c r="G14">
        <v>4404.122206462047</v>
      </c>
      <c r="H14">
        <v>12176</v>
      </c>
      <c r="I14">
        <v>8.699092621896348</v>
      </c>
      <c r="J14">
        <v>2448</v>
      </c>
      <c r="K14">
        <v>371.75033066006091</v>
      </c>
    </row>
    <row r="15" spans="1:14" x14ac:dyDescent="0.2">
      <c r="A15" t="s">
        <v>11</v>
      </c>
      <c r="B15" t="s">
        <v>25</v>
      </c>
      <c r="C15">
        <v>1.458789204959883E-2</v>
      </c>
      <c r="D15">
        <v>7.2700836059614693E-2</v>
      </c>
      <c r="G15">
        <v>87.038203464394201</v>
      </c>
      <c r="H15">
        <v>417</v>
      </c>
      <c r="I15">
        <v>31.686823069842522</v>
      </c>
      <c r="J15">
        <v>14</v>
      </c>
      <c r="K15">
        <v>0.19880371205282951</v>
      </c>
    </row>
    <row r="16" spans="1:14" x14ac:dyDescent="0.2">
      <c r="A16" t="s">
        <v>11</v>
      </c>
      <c r="B16" t="s">
        <v>26</v>
      </c>
      <c r="C16">
        <v>12.601063442529529</v>
      </c>
      <c r="D16">
        <v>15.037376623224789</v>
      </c>
      <c r="E16">
        <v>4.4895227255811951</v>
      </c>
      <c r="F16">
        <v>9.0879762227142225E-4</v>
      </c>
      <c r="G16">
        <v>202.42633300264069</v>
      </c>
      <c r="H16">
        <v>1209</v>
      </c>
      <c r="I16">
        <v>8.6677586179604109</v>
      </c>
      <c r="J16">
        <v>321</v>
      </c>
      <c r="K16">
        <v>25.702826482886881</v>
      </c>
    </row>
    <row r="17" spans="1:14" x14ac:dyDescent="0.2">
      <c r="A17" t="s">
        <v>11</v>
      </c>
      <c r="B17" t="s">
        <v>27</v>
      </c>
      <c r="C17">
        <v>0.1181310726847259</v>
      </c>
      <c r="D17">
        <v>0.14540167211922941</v>
      </c>
      <c r="G17">
        <v>60.318940644242033</v>
      </c>
      <c r="H17">
        <v>466</v>
      </c>
      <c r="I17">
        <v>-6.2940889113413014</v>
      </c>
      <c r="J17">
        <v>5</v>
      </c>
      <c r="K17">
        <v>7.1487420387935041E-2</v>
      </c>
    </row>
    <row r="18" spans="1:14" x14ac:dyDescent="0.2">
      <c r="A18" t="s">
        <v>11</v>
      </c>
      <c r="B18" t="s">
        <v>28</v>
      </c>
      <c r="C18">
        <v>40.784771159787368</v>
      </c>
      <c r="D18">
        <v>42.089146183492069</v>
      </c>
      <c r="E18">
        <v>1.4416091706516649</v>
      </c>
      <c r="F18">
        <v>9.9566590535353082E-4</v>
      </c>
      <c r="G18">
        <v>690.66285483148658</v>
      </c>
      <c r="H18">
        <v>3386</v>
      </c>
      <c r="I18">
        <v>2.211389536559881</v>
      </c>
      <c r="J18">
        <v>437</v>
      </c>
      <c r="K18">
        <v>38.898569523950563</v>
      </c>
      <c r="M18">
        <f>SUMIF(F2:F18, "&gt;0")</f>
        <v>1.7158689297353837</v>
      </c>
      <c r="N18">
        <f>AVERAGEIF(F2:F18, "&gt;0")</f>
        <v>0.24512413281934053</v>
      </c>
    </row>
    <row r="19" spans="1:14" x14ac:dyDescent="0.2">
      <c r="A19" t="s">
        <v>29</v>
      </c>
      <c r="B19" t="s">
        <v>12</v>
      </c>
      <c r="C19">
        <v>8.4887801762906054</v>
      </c>
      <c r="D19">
        <v>60.419859176698893</v>
      </c>
      <c r="E19">
        <v>48.915412043839993</v>
      </c>
      <c r="F19">
        <v>1.19521342935176</v>
      </c>
      <c r="G19">
        <v>24434.29134933099</v>
      </c>
      <c r="H19">
        <v>4164</v>
      </c>
      <c r="I19">
        <v>45.830532853880733</v>
      </c>
      <c r="J19">
        <v>1721</v>
      </c>
      <c r="K19">
        <v>55.611394592466077</v>
      </c>
    </row>
    <row r="20" spans="1:14" x14ac:dyDescent="0.2">
      <c r="A20" t="s">
        <v>29</v>
      </c>
      <c r="B20" t="s">
        <v>13</v>
      </c>
      <c r="C20">
        <v>27.426682923207402</v>
      </c>
      <c r="D20">
        <v>73.463422594099086</v>
      </c>
      <c r="E20">
        <v>26.777779353426411</v>
      </c>
      <c r="F20">
        <v>9.0824773413815202E-2</v>
      </c>
      <c r="G20">
        <v>3391.7963179494768</v>
      </c>
      <c r="H20">
        <v>3570</v>
      </c>
      <c r="I20">
        <v>23.953376340447981</v>
      </c>
      <c r="J20">
        <v>944</v>
      </c>
      <c r="K20">
        <v>70.923799350434834</v>
      </c>
    </row>
    <row r="21" spans="1:14" x14ac:dyDescent="0.2">
      <c r="A21" t="s">
        <v>29</v>
      </c>
      <c r="B21" t="s">
        <v>14</v>
      </c>
      <c r="C21">
        <v>1.652291728627607E-2</v>
      </c>
      <c r="D21">
        <v>4.8467224039743122E-2</v>
      </c>
      <c r="G21">
        <v>0</v>
      </c>
      <c r="H21">
        <v>35</v>
      </c>
      <c r="I21">
        <v>21.105471109485041</v>
      </c>
      <c r="J21">
        <v>0</v>
      </c>
      <c r="K21">
        <v>0</v>
      </c>
    </row>
    <row r="22" spans="1:14" x14ac:dyDescent="0.2">
      <c r="A22" t="s">
        <v>29</v>
      </c>
      <c r="B22" t="s">
        <v>15</v>
      </c>
      <c r="C22">
        <v>0.83287016380864598</v>
      </c>
      <c r="D22">
        <v>0.61161020812056799</v>
      </c>
      <c r="G22">
        <v>43.082233465049597</v>
      </c>
      <c r="H22">
        <v>424</v>
      </c>
      <c r="I22">
        <v>4.9326122356370847</v>
      </c>
      <c r="J22">
        <v>16</v>
      </c>
      <c r="K22">
        <v>1.2336858697905919</v>
      </c>
    </row>
    <row r="23" spans="1:14" x14ac:dyDescent="0.2">
      <c r="A23" t="s">
        <v>29</v>
      </c>
      <c r="B23" t="s">
        <v>16</v>
      </c>
      <c r="C23">
        <v>0</v>
      </c>
      <c r="D23">
        <v>0</v>
      </c>
      <c r="G23">
        <v>34.229591761943269</v>
      </c>
      <c r="H23">
        <v>123</v>
      </c>
      <c r="I23">
        <v>55.194149354382098</v>
      </c>
      <c r="J23">
        <v>3</v>
      </c>
      <c r="K23">
        <v>4.0829026711149498E-2</v>
      </c>
    </row>
    <row r="24" spans="1:14" x14ac:dyDescent="0.2">
      <c r="A24" t="s">
        <v>29</v>
      </c>
      <c r="B24" t="s">
        <v>17</v>
      </c>
      <c r="C24">
        <v>0</v>
      </c>
      <c r="D24">
        <v>0</v>
      </c>
      <c r="G24">
        <v>0</v>
      </c>
      <c r="H24">
        <v>4</v>
      </c>
      <c r="J24">
        <v>0</v>
      </c>
      <c r="K24">
        <v>0</v>
      </c>
    </row>
    <row r="25" spans="1:14" x14ac:dyDescent="0.2">
      <c r="A25" t="s">
        <v>29</v>
      </c>
      <c r="B25" t="s">
        <v>18</v>
      </c>
      <c r="C25">
        <v>1.3431567119845931</v>
      </c>
      <c r="D25">
        <v>6.9722813696305614</v>
      </c>
      <c r="E25">
        <v>44.49461179139638</v>
      </c>
      <c r="F25">
        <v>0.1085332303704889</v>
      </c>
      <c r="G25">
        <v>2439.244348941038</v>
      </c>
      <c r="H25">
        <v>1540</v>
      </c>
      <c r="I25">
        <v>42.295190033137132</v>
      </c>
      <c r="J25">
        <v>281</v>
      </c>
      <c r="K25">
        <v>3.9336578056948439</v>
      </c>
    </row>
    <row r="26" spans="1:14" x14ac:dyDescent="0.2">
      <c r="A26" t="s">
        <v>29</v>
      </c>
      <c r="B26" t="s">
        <v>19</v>
      </c>
      <c r="C26">
        <v>3.8254707837621131</v>
      </c>
      <c r="D26">
        <v>21.33305089990343</v>
      </c>
      <c r="E26">
        <v>43.245667143964837</v>
      </c>
      <c r="F26">
        <v>6.6134395776257363E-2</v>
      </c>
      <c r="G26">
        <v>1529.2721824846849</v>
      </c>
      <c r="H26">
        <v>624</v>
      </c>
      <c r="I26">
        <v>31.666184274091929</v>
      </c>
      <c r="J26">
        <v>169</v>
      </c>
      <c r="K26">
        <v>12.419607028146389</v>
      </c>
    </row>
    <row r="27" spans="1:14" x14ac:dyDescent="0.2">
      <c r="A27" t="s">
        <v>29</v>
      </c>
      <c r="B27" t="s">
        <v>20</v>
      </c>
      <c r="C27">
        <v>0.16188373804267839</v>
      </c>
      <c r="D27">
        <v>0.248945287113226</v>
      </c>
      <c r="G27">
        <v>117.7536927800171</v>
      </c>
      <c r="H27">
        <v>722</v>
      </c>
      <c r="I27">
        <v>4.5998452204516349</v>
      </c>
      <c r="J27">
        <v>18</v>
      </c>
      <c r="K27">
        <v>0.23884882869134749</v>
      </c>
    </row>
    <row r="28" spans="1:14" x14ac:dyDescent="0.2">
      <c r="A28" t="s">
        <v>29</v>
      </c>
      <c r="B28" t="s">
        <v>21</v>
      </c>
      <c r="C28">
        <v>0.29580129487844448</v>
      </c>
      <c r="D28">
        <v>0</v>
      </c>
      <c r="G28">
        <v>31.269790739448311</v>
      </c>
      <c r="H28">
        <v>211</v>
      </c>
      <c r="I28">
        <v>42.07419865104108</v>
      </c>
      <c r="J28">
        <v>15</v>
      </c>
      <c r="K28">
        <v>0.21953896816684959</v>
      </c>
    </row>
    <row r="29" spans="1:14" x14ac:dyDescent="0.2">
      <c r="A29" t="s">
        <v>29</v>
      </c>
      <c r="B29" t="s">
        <v>22</v>
      </c>
      <c r="C29">
        <v>0</v>
      </c>
      <c r="D29">
        <v>0</v>
      </c>
      <c r="G29">
        <v>0</v>
      </c>
      <c r="H29">
        <v>82</v>
      </c>
      <c r="I29">
        <v>56.81358452181528</v>
      </c>
      <c r="J29">
        <v>0</v>
      </c>
      <c r="K29">
        <v>0</v>
      </c>
    </row>
    <row r="30" spans="1:14" x14ac:dyDescent="0.2">
      <c r="A30" t="s">
        <v>29</v>
      </c>
      <c r="B30" t="s">
        <v>23</v>
      </c>
      <c r="C30">
        <v>1.4716703458425309E-2</v>
      </c>
      <c r="D30">
        <v>5.3607687195473451E-2</v>
      </c>
      <c r="G30">
        <v>38.065291143006881</v>
      </c>
      <c r="H30">
        <v>252</v>
      </c>
      <c r="I30">
        <v>29.339790073042519</v>
      </c>
      <c r="J30">
        <v>2</v>
      </c>
      <c r="K30">
        <v>2.9271862422246608E-2</v>
      </c>
    </row>
    <row r="31" spans="1:14" x14ac:dyDescent="0.2">
      <c r="A31" t="s">
        <v>29</v>
      </c>
      <c r="B31" t="s">
        <v>24</v>
      </c>
      <c r="C31">
        <v>31.864615137093029</v>
      </c>
      <c r="D31">
        <v>33.969672372010187</v>
      </c>
      <c r="E31">
        <v>10.94570200089389</v>
      </c>
      <c r="F31">
        <v>5.2382505747973823E-3</v>
      </c>
      <c r="G31">
        <v>478.56689085538738</v>
      </c>
      <c r="H31">
        <v>12176</v>
      </c>
      <c r="I31">
        <v>8.699092621896348</v>
      </c>
      <c r="J31">
        <v>380</v>
      </c>
      <c r="K31">
        <v>27.91621348555902</v>
      </c>
    </row>
    <row r="32" spans="1:14" x14ac:dyDescent="0.2">
      <c r="A32" t="s">
        <v>29</v>
      </c>
      <c r="B32" t="s">
        <v>25</v>
      </c>
      <c r="C32">
        <v>1.6504918465702779E-2</v>
      </c>
      <c r="D32">
        <v>0.1004825660032783</v>
      </c>
      <c r="G32">
        <v>16.846722412642141</v>
      </c>
      <c r="H32">
        <v>417</v>
      </c>
      <c r="I32">
        <v>31.686823069842522</v>
      </c>
      <c r="J32">
        <v>2</v>
      </c>
      <c r="K32">
        <v>2.619309550002619E-2</v>
      </c>
    </row>
    <row r="33" spans="1:14" x14ac:dyDescent="0.2">
      <c r="A33" t="s">
        <v>29</v>
      </c>
      <c r="B33" t="s">
        <v>26</v>
      </c>
      <c r="C33">
        <v>4.2044834912223008</v>
      </c>
      <c r="D33">
        <v>3.6379262683251992</v>
      </c>
      <c r="E33">
        <v>1.224294029874591</v>
      </c>
      <c r="F33">
        <v>2.4325244618467001E-5</v>
      </c>
      <c r="G33">
        <v>19.868792973660689</v>
      </c>
      <c r="H33">
        <v>1209</v>
      </c>
      <c r="I33">
        <v>8.6677586179604109</v>
      </c>
      <c r="J33">
        <v>36</v>
      </c>
      <c r="K33">
        <v>2.6491526395142042</v>
      </c>
    </row>
    <row r="34" spans="1:14" x14ac:dyDescent="0.2">
      <c r="A34" t="s">
        <v>29</v>
      </c>
      <c r="B34" t="s">
        <v>27</v>
      </c>
      <c r="C34">
        <v>3.837136026640513</v>
      </c>
      <c r="D34">
        <v>1.108492916499938</v>
      </c>
      <c r="E34">
        <v>-29.58635197240708</v>
      </c>
      <c r="F34">
        <v>-8.5378522419077466E-2</v>
      </c>
      <c r="G34">
        <v>2885.7401040420068</v>
      </c>
      <c r="H34">
        <v>466</v>
      </c>
      <c r="I34">
        <v>-6.2940889113413014</v>
      </c>
      <c r="J34">
        <v>188</v>
      </c>
      <c r="K34">
        <v>2.65012309604804</v>
      </c>
    </row>
    <row r="35" spans="1:14" x14ac:dyDescent="0.2">
      <c r="A35" t="s">
        <v>29</v>
      </c>
      <c r="B35" t="s">
        <v>28</v>
      </c>
      <c r="C35">
        <v>46.621805598617748</v>
      </c>
      <c r="D35">
        <v>36.141533288230981</v>
      </c>
      <c r="E35">
        <v>-4.169604078902954</v>
      </c>
      <c r="F35">
        <v>-4.5617546931906354E-3</v>
      </c>
      <c r="G35">
        <v>1094.049844269832</v>
      </c>
      <c r="H35">
        <v>3386</v>
      </c>
      <c r="I35">
        <v>2.211389536559881</v>
      </c>
      <c r="J35">
        <v>590</v>
      </c>
      <c r="K35">
        <v>43.366711479372299</v>
      </c>
      <c r="M35">
        <f>SUMIF(F19:F35, "&gt;0")</f>
        <v>1.4659684047317374</v>
      </c>
      <c r="N35">
        <f>AVERAGEIF(F19:F35, "&gt;0")</f>
        <v>0.24432806745528957</v>
      </c>
    </row>
    <row r="36" spans="1:14" x14ac:dyDescent="0.2">
      <c r="A36" t="s">
        <v>30</v>
      </c>
      <c r="B36" t="s">
        <v>12</v>
      </c>
      <c r="C36">
        <v>1.2501884640502889</v>
      </c>
      <c r="D36">
        <v>5.1604849496337613</v>
      </c>
      <c r="E36">
        <v>38.628327351363488</v>
      </c>
      <c r="F36">
        <v>4.2996184405916973E-2</v>
      </c>
      <c r="G36">
        <v>1113.0739370313249</v>
      </c>
      <c r="H36">
        <v>4164</v>
      </c>
      <c r="I36">
        <v>45.830532853880733</v>
      </c>
      <c r="J36">
        <v>136</v>
      </c>
      <c r="K36">
        <v>5.0425235006634619</v>
      </c>
    </row>
    <row r="37" spans="1:14" x14ac:dyDescent="0.2">
      <c r="A37" t="s">
        <v>30</v>
      </c>
      <c r="B37" t="s">
        <v>13</v>
      </c>
      <c r="C37">
        <v>16.47725596823236</v>
      </c>
      <c r="D37">
        <v>33.243607958390847</v>
      </c>
      <c r="E37">
        <v>18.223164680506599</v>
      </c>
      <c r="F37">
        <v>1.7583692813696639E-2</v>
      </c>
      <c r="G37">
        <v>964.90884662344035</v>
      </c>
      <c r="H37">
        <v>3570</v>
      </c>
      <c r="I37">
        <v>23.953376340447981</v>
      </c>
      <c r="J37">
        <v>561</v>
      </c>
      <c r="K37">
        <v>38.835723578369787</v>
      </c>
    </row>
    <row r="38" spans="1:14" x14ac:dyDescent="0.2">
      <c r="A38" t="s">
        <v>30</v>
      </c>
      <c r="B38" t="s">
        <v>14</v>
      </c>
      <c r="C38">
        <v>0</v>
      </c>
      <c r="D38">
        <v>1.457194899817851E-2</v>
      </c>
      <c r="G38">
        <v>16.17588765640739</v>
      </c>
      <c r="H38">
        <v>35</v>
      </c>
      <c r="I38">
        <v>21.105471109485041</v>
      </c>
      <c r="J38">
        <v>2</v>
      </c>
      <c r="K38">
        <v>2.9080472755886159E-2</v>
      </c>
    </row>
    <row r="39" spans="1:14" x14ac:dyDescent="0.2">
      <c r="A39" t="s">
        <v>30</v>
      </c>
      <c r="B39" t="s">
        <v>15</v>
      </c>
      <c r="C39">
        <v>0.62390739128868844</v>
      </c>
      <c r="D39">
        <v>1.30916293333963</v>
      </c>
      <c r="E39">
        <v>25.10563870735837</v>
      </c>
      <c r="F39">
        <v>7.1720378676732005E-4</v>
      </c>
      <c r="G39">
        <v>28.56743838017195</v>
      </c>
      <c r="H39">
        <v>424</v>
      </c>
      <c r="I39">
        <v>4.9326122356370847</v>
      </c>
      <c r="J39">
        <v>17</v>
      </c>
      <c r="K39">
        <v>1.1778204993434711</v>
      </c>
    </row>
    <row r="40" spans="1:14" x14ac:dyDescent="0.2">
      <c r="A40" t="s">
        <v>30</v>
      </c>
      <c r="B40" t="s">
        <v>16</v>
      </c>
      <c r="C40">
        <v>0</v>
      </c>
      <c r="D40">
        <v>1.458789204959883E-2</v>
      </c>
      <c r="G40">
        <v>38.347215830776058</v>
      </c>
      <c r="H40">
        <v>123</v>
      </c>
      <c r="I40">
        <v>55.194149354382098</v>
      </c>
      <c r="J40">
        <v>7</v>
      </c>
      <c r="K40">
        <v>0.1018765158422273</v>
      </c>
    </row>
    <row r="41" spans="1:14" x14ac:dyDescent="0.2">
      <c r="A41" t="s">
        <v>30</v>
      </c>
      <c r="B41" t="s">
        <v>17</v>
      </c>
      <c r="C41">
        <v>0</v>
      </c>
      <c r="D41">
        <v>0</v>
      </c>
      <c r="G41">
        <v>0</v>
      </c>
      <c r="H41">
        <v>4</v>
      </c>
      <c r="J41">
        <v>0</v>
      </c>
      <c r="K41">
        <v>0</v>
      </c>
    </row>
    <row r="42" spans="1:14" x14ac:dyDescent="0.2">
      <c r="A42" t="s">
        <v>30</v>
      </c>
      <c r="B42" t="s">
        <v>18</v>
      </c>
      <c r="C42">
        <v>1.714983469742666</v>
      </c>
      <c r="D42">
        <v>6.7569360154026548</v>
      </c>
      <c r="E42">
        <v>35.299573879018439</v>
      </c>
      <c r="F42">
        <v>4.572266777506296E-2</v>
      </c>
      <c r="G42">
        <v>1295.2753461491459</v>
      </c>
      <c r="H42">
        <v>1540</v>
      </c>
      <c r="I42">
        <v>42.295190033137132</v>
      </c>
      <c r="J42">
        <v>145</v>
      </c>
      <c r="K42">
        <v>2.1078240370711541</v>
      </c>
    </row>
    <row r="43" spans="1:14" x14ac:dyDescent="0.2">
      <c r="A43" t="s">
        <v>30</v>
      </c>
      <c r="B43" t="s">
        <v>19</v>
      </c>
      <c r="C43">
        <v>2.4936660735877032</v>
      </c>
      <c r="D43">
        <v>8.1561015598265367</v>
      </c>
      <c r="E43">
        <v>30.394682109555578</v>
      </c>
      <c r="F43">
        <v>1.5273213482550721E-2</v>
      </c>
      <c r="G43">
        <v>502.49624021397727</v>
      </c>
      <c r="H43">
        <v>624</v>
      </c>
      <c r="I43">
        <v>31.666184274091929</v>
      </c>
      <c r="J43">
        <v>54</v>
      </c>
      <c r="K43">
        <v>3.736948505673729</v>
      </c>
    </row>
    <row r="44" spans="1:14" x14ac:dyDescent="0.2">
      <c r="A44" t="s">
        <v>30</v>
      </c>
      <c r="B44" t="s">
        <v>20</v>
      </c>
      <c r="C44">
        <v>0.53824140945547516</v>
      </c>
      <c r="D44">
        <v>1.585932434963226</v>
      </c>
      <c r="E44">
        <v>28.24751187136113</v>
      </c>
      <c r="F44">
        <v>2.3239636792669709E-2</v>
      </c>
      <c r="G44">
        <v>822.71447122503264</v>
      </c>
      <c r="H44">
        <v>722</v>
      </c>
      <c r="I44">
        <v>4.5998452204516349</v>
      </c>
      <c r="J44">
        <v>108</v>
      </c>
      <c r="K44">
        <v>1.5714531880474281</v>
      </c>
    </row>
    <row r="45" spans="1:14" x14ac:dyDescent="0.2">
      <c r="A45" t="s">
        <v>30</v>
      </c>
      <c r="B45" t="s">
        <v>21</v>
      </c>
      <c r="C45">
        <v>0</v>
      </c>
      <c r="D45">
        <v>0.2040072859744991</v>
      </c>
      <c r="G45">
        <v>0</v>
      </c>
      <c r="H45">
        <v>211</v>
      </c>
      <c r="I45">
        <v>42.07419865104108</v>
      </c>
      <c r="J45">
        <v>0</v>
      </c>
      <c r="K45">
        <v>0</v>
      </c>
    </row>
    <row r="46" spans="1:14" x14ac:dyDescent="0.2">
      <c r="A46" t="s">
        <v>30</v>
      </c>
      <c r="B46" t="s">
        <v>22</v>
      </c>
      <c r="C46">
        <v>0</v>
      </c>
      <c r="D46">
        <v>0.13124319929212849</v>
      </c>
      <c r="G46">
        <v>251.23062095821001</v>
      </c>
      <c r="H46">
        <v>82</v>
      </c>
      <c r="I46">
        <v>56.81358452181528</v>
      </c>
      <c r="J46">
        <v>19</v>
      </c>
      <c r="K46">
        <v>0.27632743225924838</v>
      </c>
    </row>
    <row r="47" spans="1:14" x14ac:dyDescent="0.2">
      <c r="A47" t="s">
        <v>30</v>
      </c>
      <c r="B47" t="s">
        <v>23</v>
      </c>
      <c r="C47">
        <v>0</v>
      </c>
      <c r="D47">
        <v>0.21881838074398249</v>
      </c>
      <c r="G47">
        <v>10.01627460757628</v>
      </c>
      <c r="H47">
        <v>252</v>
      </c>
      <c r="I47">
        <v>29.339790073042519</v>
      </c>
      <c r="J47">
        <v>2</v>
      </c>
      <c r="K47">
        <v>2.904869096963059E-2</v>
      </c>
    </row>
    <row r="48" spans="1:14" x14ac:dyDescent="0.2">
      <c r="A48" t="s">
        <v>30</v>
      </c>
      <c r="B48" t="s">
        <v>24</v>
      </c>
      <c r="C48">
        <v>44.842065007082383</v>
      </c>
      <c r="D48">
        <v>77.7351082119051</v>
      </c>
      <c r="E48">
        <v>15.088702368469971</v>
      </c>
      <c r="F48">
        <v>4.1718021963100878E-2</v>
      </c>
      <c r="G48">
        <v>2764.85153887565</v>
      </c>
      <c r="H48">
        <v>12176</v>
      </c>
      <c r="I48">
        <v>8.699092621896348</v>
      </c>
      <c r="J48">
        <v>1677</v>
      </c>
      <c r="K48">
        <v>112.0025610291661</v>
      </c>
    </row>
    <row r="49" spans="1:14" x14ac:dyDescent="0.2">
      <c r="A49" t="s">
        <v>30</v>
      </c>
      <c r="B49" t="s">
        <v>25</v>
      </c>
      <c r="C49">
        <v>7.2764399632125831E-2</v>
      </c>
      <c r="D49">
        <v>0.24748544603903611</v>
      </c>
      <c r="G49">
        <v>38.305970609368373</v>
      </c>
      <c r="H49">
        <v>417</v>
      </c>
      <c r="I49">
        <v>31.686823069842522</v>
      </c>
      <c r="J49">
        <v>14</v>
      </c>
      <c r="K49">
        <v>0.2033726185736697</v>
      </c>
    </row>
    <row r="50" spans="1:14" x14ac:dyDescent="0.2">
      <c r="A50" t="s">
        <v>30</v>
      </c>
      <c r="B50" t="s">
        <v>26</v>
      </c>
      <c r="C50">
        <v>5.013661954829427</v>
      </c>
      <c r="D50">
        <v>8.1347241388908067</v>
      </c>
      <c r="E50">
        <v>12.224387843904029</v>
      </c>
      <c r="F50">
        <v>2.060082688564605E-3</v>
      </c>
      <c r="G50">
        <v>168.52235996356359</v>
      </c>
      <c r="H50">
        <v>1209</v>
      </c>
      <c r="I50">
        <v>8.6677586179604109</v>
      </c>
      <c r="J50">
        <v>225</v>
      </c>
      <c r="K50">
        <v>14.809468953356269</v>
      </c>
    </row>
    <row r="51" spans="1:14" x14ac:dyDescent="0.2">
      <c r="A51" t="s">
        <v>30</v>
      </c>
      <c r="B51" t="s">
        <v>27</v>
      </c>
      <c r="C51">
        <v>0.11632189102354459</v>
      </c>
      <c r="D51">
        <v>0.1166393641911094</v>
      </c>
      <c r="G51">
        <v>572.04740680943928</v>
      </c>
      <c r="H51">
        <v>466</v>
      </c>
      <c r="I51">
        <v>-6.2940889113413014</v>
      </c>
      <c r="J51">
        <v>39</v>
      </c>
      <c r="K51">
        <v>0.56706845791355853</v>
      </c>
    </row>
    <row r="52" spans="1:14" x14ac:dyDescent="0.2">
      <c r="A52" t="s">
        <v>30</v>
      </c>
      <c r="B52" t="s">
        <v>28</v>
      </c>
      <c r="C52">
        <v>14.262963636395041</v>
      </c>
      <c r="D52">
        <v>20.416056497275161</v>
      </c>
      <c r="E52">
        <v>10.02196262159776</v>
      </c>
      <c r="F52">
        <v>1.091375501918625E-2</v>
      </c>
      <c r="G52">
        <v>1088.983807988531</v>
      </c>
      <c r="H52">
        <v>3386</v>
      </c>
      <c r="I52">
        <v>2.211389536559881</v>
      </c>
      <c r="J52">
        <v>609</v>
      </c>
      <c r="K52">
        <v>42.166460047745467</v>
      </c>
      <c r="M52">
        <f>SUMIF(F36:F52, "&gt;0")</f>
        <v>0.20022445872751604</v>
      </c>
      <c r="N52">
        <f>AVERAGEIF(F36:F52, "&gt;0")</f>
        <v>2.2247162080835117E-2</v>
      </c>
    </row>
    <row r="53" spans="1:14" x14ac:dyDescent="0.2">
      <c r="A53" t="s">
        <v>31</v>
      </c>
      <c r="B53" t="s">
        <v>12</v>
      </c>
      <c r="C53">
        <v>0.17295859823332591</v>
      </c>
      <c r="D53">
        <v>0.74675570458213936</v>
      </c>
      <c r="E53">
        <v>36.824509089056761</v>
      </c>
      <c r="F53">
        <v>8.484121640424282E-3</v>
      </c>
      <c r="G53">
        <v>230.3933399330918</v>
      </c>
      <c r="H53">
        <v>4164</v>
      </c>
      <c r="I53">
        <v>45.830532853880733</v>
      </c>
      <c r="J53">
        <v>20</v>
      </c>
      <c r="K53">
        <v>1.2263830367830231</v>
      </c>
    </row>
    <row r="54" spans="1:14" x14ac:dyDescent="0.2">
      <c r="A54" t="s">
        <v>31</v>
      </c>
      <c r="B54" t="s">
        <v>13</v>
      </c>
      <c r="C54">
        <v>5.0586250798405992</v>
      </c>
      <c r="D54">
        <v>3.2768322416665132</v>
      </c>
      <c r="E54">
        <v>-6.8504476642554621</v>
      </c>
      <c r="F54">
        <v>-1.2083956297413579E-3</v>
      </c>
      <c r="G54">
        <v>176.39659318128551</v>
      </c>
      <c r="H54">
        <v>3570</v>
      </c>
      <c r="I54">
        <v>23.953376340447981</v>
      </c>
      <c r="J54">
        <v>75</v>
      </c>
      <c r="K54">
        <v>6.1455454642760046</v>
      </c>
    </row>
    <row r="55" spans="1:14" x14ac:dyDescent="0.2">
      <c r="A55" t="s">
        <v>31</v>
      </c>
      <c r="B55" t="s">
        <v>14</v>
      </c>
      <c r="C55">
        <v>0</v>
      </c>
      <c r="D55">
        <v>0</v>
      </c>
      <c r="G55">
        <v>4.0563512556653434</v>
      </c>
      <c r="H55">
        <v>35</v>
      </c>
      <c r="I55">
        <v>21.105471109485041</v>
      </c>
      <c r="J55">
        <v>1</v>
      </c>
      <c r="K55">
        <v>1.398093001146436E-2</v>
      </c>
    </row>
    <row r="56" spans="1:14" x14ac:dyDescent="0.2">
      <c r="A56" t="s">
        <v>31</v>
      </c>
      <c r="B56" t="s">
        <v>15</v>
      </c>
      <c r="C56">
        <v>1.8402223984998141</v>
      </c>
      <c r="D56">
        <v>0.91769559660515032</v>
      </c>
      <c r="E56">
        <v>-12.51706803376636</v>
      </c>
      <c r="F56">
        <v>-2.2771472420845111E-4</v>
      </c>
      <c r="G56">
        <v>18.192337342432111</v>
      </c>
      <c r="H56">
        <v>424</v>
      </c>
      <c r="I56">
        <v>4.9326122356370847</v>
      </c>
      <c r="J56">
        <v>15</v>
      </c>
      <c r="K56">
        <v>1.476685338877604</v>
      </c>
    </row>
    <row r="57" spans="1:14" x14ac:dyDescent="0.2">
      <c r="A57" t="s">
        <v>31</v>
      </c>
      <c r="B57" t="s">
        <v>16</v>
      </c>
      <c r="C57">
        <v>0</v>
      </c>
      <c r="D57">
        <v>4.4004400440044E-2</v>
      </c>
      <c r="G57">
        <v>22.99942891016271</v>
      </c>
      <c r="H57">
        <v>123</v>
      </c>
      <c r="I57">
        <v>55.194149354382098</v>
      </c>
      <c r="J57">
        <v>1</v>
      </c>
      <c r="K57">
        <v>1.4700477765527379E-2</v>
      </c>
    </row>
    <row r="58" spans="1:14" x14ac:dyDescent="0.2">
      <c r="A58" t="s">
        <v>31</v>
      </c>
      <c r="B58" t="s">
        <v>17</v>
      </c>
      <c r="C58">
        <v>0</v>
      </c>
      <c r="D58">
        <v>1.466813348001467E-2</v>
      </c>
      <c r="G58">
        <v>4.3457343204667662</v>
      </c>
      <c r="H58">
        <v>4</v>
      </c>
      <c r="J58">
        <v>3</v>
      </c>
      <c r="K58">
        <v>7.2988273758241407E-2</v>
      </c>
    </row>
    <row r="59" spans="1:14" x14ac:dyDescent="0.2">
      <c r="A59" t="s">
        <v>31</v>
      </c>
      <c r="B59" t="s">
        <v>18</v>
      </c>
      <c r="C59">
        <v>1.166876668043701</v>
      </c>
      <c r="D59">
        <v>6.9670498741253128</v>
      </c>
      <c r="E59">
        <v>45.253306006031238</v>
      </c>
      <c r="F59">
        <v>4.8279830770262308E-2</v>
      </c>
      <c r="G59">
        <v>1066.8796388893161</v>
      </c>
      <c r="H59">
        <v>1540</v>
      </c>
      <c r="I59">
        <v>42.295190033137132</v>
      </c>
      <c r="J59">
        <v>86</v>
      </c>
      <c r="K59">
        <v>1.4448625384450791</v>
      </c>
    </row>
    <row r="60" spans="1:14" x14ac:dyDescent="0.2">
      <c r="A60" t="s">
        <v>31</v>
      </c>
      <c r="B60" t="s">
        <v>19</v>
      </c>
      <c r="C60">
        <v>8.8063105204226062</v>
      </c>
      <c r="D60">
        <v>22.187532769394711</v>
      </c>
      <c r="E60">
        <v>23.69755220416123</v>
      </c>
      <c r="F60">
        <v>2.154134539865548E-2</v>
      </c>
      <c r="G60">
        <v>909.01141236320905</v>
      </c>
      <c r="H60">
        <v>624</v>
      </c>
      <c r="I60">
        <v>31.666184274091929</v>
      </c>
      <c r="J60">
        <v>100</v>
      </c>
      <c r="K60">
        <v>8.0990892493262105</v>
      </c>
    </row>
    <row r="61" spans="1:14" x14ac:dyDescent="0.2">
      <c r="A61" t="s">
        <v>31</v>
      </c>
      <c r="B61" t="s">
        <v>20</v>
      </c>
      <c r="C61">
        <v>0.58192858183609542</v>
      </c>
      <c r="D61">
        <v>2.4487561878636042</v>
      </c>
      <c r="G61">
        <v>1148.059530380599</v>
      </c>
      <c r="H61">
        <v>722</v>
      </c>
      <c r="I61">
        <v>4.5998452204516349</v>
      </c>
      <c r="J61">
        <v>121</v>
      </c>
      <c r="K61">
        <v>2.3645145744558298</v>
      </c>
    </row>
    <row r="62" spans="1:14" x14ac:dyDescent="0.2">
      <c r="A62" t="s">
        <v>31</v>
      </c>
      <c r="B62" t="s">
        <v>21</v>
      </c>
      <c r="C62">
        <v>0</v>
      </c>
      <c r="D62">
        <v>4.6091445427728611E-2</v>
      </c>
      <c r="G62">
        <v>133.52409853516309</v>
      </c>
      <c r="H62">
        <v>211</v>
      </c>
      <c r="I62">
        <v>42.07419865104108</v>
      </c>
      <c r="J62">
        <v>63</v>
      </c>
      <c r="K62">
        <v>0.9326584941643612</v>
      </c>
    </row>
    <row r="63" spans="1:14" x14ac:dyDescent="0.2">
      <c r="A63" t="s">
        <v>31</v>
      </c>
      <c r="B63" t="s">
        <v>22</v>
      </c>
      <c r="C63">
        <v>0</v>
      </c>
      <c r="D63">
        <v>0</v>
      </c>
      <c r="G63">
        <v>0</v>
      </c>
      <c r="H63">
        <v>82</v>
      </c>
      <c r="I63">
        <v>56.81358452181528</v>
      </c>
      <c r="J63">
        <v>0</v>
      </c>
      <c r="K63">
        <v>0</v>
      </c>
    </row>
    <row r="64" spans="1:14" x14ac:dyDescent="0.2">
      <c r="A64" t="s">
        <v>31</v>
      </c>
      <c r="B64" t="s">
        <v>23</v>
      </c>
      <c r="C64">
        <v>1.4716703458425309E-2</v>
      </c>
      <c r="D64">
        <v>0</v>
      </c>
      <c r="G64">
        <v>0</v>
      </c>
      <c r="H64">
        <v>252</v>
      </c>
      <c r="I64">
        <v>29.339790073042519</v>
      </c>
      <c r="J64">
        <v>0</v>
      </c>
      <c r="K64">
        <v>0</v>
      </c>
    </row>
    <row r="65" spans="1:14" x14ac:dyDescent="0.2">
      <c r="A65" t="s">
        <v>31</v>
      </c>
      <c r="B65" t="s">
        <v>24</v>
      </c>
      <c r="C65">
        <v>165.53208554841481</v>
      </c>
      <c r="D65">
        <v>156.9065502418778</v>
      </c>
      <c r="E65">
        <v>-0.93461216484694931</v>
      </c>
      <c r="F65">
        <v>-6.758428524737143E-3</v>
      </c>
      <c r="G65">
        <v>7231.2653086897189</v>
      </c>
      <c r="H65">
        <v>12176</v>
      </c>
      <c r="I65">
        <v>8.699092621896348</v>
      </c>
      <c r="J65">
        <v>1923</v>
      </c>
      <c r="K65">
        <v>385.12284977116599</v>
      </c>
    </row>
    <row r="66" spans="1:14" x14ac:dyDescent="0.2">
      <c r="A66" t="s">
        <v>31</v>
      </c>
      <c r="B66" t="s">
        <v>25</v>
      </c>
      <c r="C66">
        <v>8.6036112526178751E-2</v>
      </c>
      <c r="D66">
        <v>0.69534058472365423</v>
      </c>
      <c r="G66">
        <v>1663.574221807718</v>
      </c>
      <c r="H66">
        <v>417</v>
      </c>
      <c r="I66">
        <v>31.686823069842522</v>
      </c>
      <c r="J66">
        <v>111</v>
      </c>
      <c r="K66">
        <v>1.9892407989739651</v>
      </c>
    </row>
    <row r="67" spans="1:14" x14ac:dyDescent="0.2">
      <c r="A67" t="s">
        <v>31</v>
      </c>
      <c r="B67" t="s">
        <v>26</v>
      </c>
      <c r="C67">
        <v>6.3541039512022328</v>
      </c>
      <c r="D67">
        <v>7.3717376446715592</v>
      </c>
      <c r="E67">
        <v>3.9791313999281619</v>
      </c>
      <c r="F67">
        <v>5.5424226824248512E-4</v>
      </c>
      <c r="G67">
        <v>139.287249537045</v>
      </c>
      <c r="H67">
        <v>1209</v>
      </c>
      <c r="I67">
        <v>8.6677586179604109</v>
      </c>
      <c r="J67">
        <v>170</v>
      </c>
      <c r="K67">
        <v>7.1171804073495979</v>
      </c>
    </row>
    <row r="68" spans="1:14" x14ac:dyDescent="0.2">
      <c r="A68" t="s">
        <v>31</v>
      </c>
      <c r="B68" t="s">
        <v>27</v>
      </c>
      <c r="C68">
        <v>2.093168053432954</v>
      </c>
      <c r="D68">
        <v>3.2369533838456812</v>
      </c>
      <c r="G68">
        <v>1789.9774076260189</v>
      </c>
      <c r="H68">
        <v>466</v>
      </c>
      <c r="I68">
        <v>-6.2940889113413014</v>
      </c>
      <c r="J68">
        <v>128</v>
      </c>
      <c r="K68">
        <v>2.1865170046421909</v>
      </c>
    </row>
    <row r="69" spans="1:14" x14ac:dyDescent="0.2">
      <c r="A69" t="s">
        <v>31</v>
      </c>
      <c r="B69" t="s">
        <v>28</v>
      </c>
      <c r="C69">
        <v>154.08537864913919</v>
      </c>
      <c r="D69">
        <v>133.48269254794349</v>
      </c>
      <c r="E69">
        <v>-3.43186123925009</v>
      </c>
      <c r="F69">
        <v>-5.4080944873790863E-3</v>
      </c>
      <c r="G69">
        <v>1575.8488209042021</v>
      </c>
      <c r="H69">
        <v>3386</v>
      </c>
      <c r="I69">
        <v>2.211389536559881</v>
      </c>
      <c r="J69">
        <v>440</v>
      </c>
      <c r="K69">
        <v>89.449991855437588</v>
      </c>
      <c r="M69">
        <f>SUMIF(F53:F69, "&gt;0")</f>
        <v>7.8859540077584542E-2</v>
      </c>
      <c r="N69">
        <f>AVERAGEIF(F53:F69, "&gt;0")</f>
        <v>1.9714885019396135E-2</v>
      </c>
    </row>
    <row r="70" spans="1:14" x14ac:dyDescent="0.2">
      <c r="A70" t="s">
        <v>32</v>
      </c>
      <c r="B70" t="s">
        <v>12</v>
      </c>
      <c r="C70">
        <v>0.37673885704211357</v>
      </c>
      <c r="D70">
        <v>1.4809678013739549</v>
      </c>
      <c r="G70">
        <v>421.50747860250732</v>
      </c>
      <c r="H70">
        <v>4164</v>
      </c>
      <c r="I70">
        <v>45.830532853880733</v>
      </c>
      <c r="J70">
        <v>56</v>
      </c>
      <c r="K70">
        <v>1.7328894615418999</v>
      </c>
    </row>
    <row r="71" spans="1:14" x14ac:dyDescent="0.2">
      <c r="A71" t="s">
        <v>32</v>
      </c>
      <c r="B71" t="s">
        <v>13</v>
      </c>
      <c r="C71">
        <v>4.1014601331518632</v>
      </c>
      <c r="D71">
        <v>5.1187713840673776</v>
      </c>
      <c r="E71">
        <v>5.6246558158568556</v>
      </c>
      <c r="F71">
        <v>5.4735174396309063E-4</v>
      </c>
      <c r="G71">
        <v>97.312931116605128</v>
      </c>
      <c r="H71">
        <v>3570</v>
      </c>
      <c r="I71">
        <v>23.953376340447981</v>
      </c>
      <c r="J71">
        <v>50</v>
      </c>
      <c r="K71">
        <v>3.4667221996698401</v>
      </c>
    </row>
    <row r="72" spans="1:14" x14ac:dyDescent="0.2">
      <c r="A72" t="s">
        <v>32</v>
      </c>
      <c r="B72" t="s">
        <v>14</v>
      </c>
      <c r="C72">
        <v>0</v>
      </c>
      <c r="D72">
        <v>1.4700477765527379E-2</v>
      </c>
      <c r="G72">
        <v>0</v>
      </c>
      <c r="H72">
        <v>35</v>
      </c>
      <c r="I72">
        <v>21.105471109485041</v>
      </c>
      <c r="J72">
        <v>0</v>
      </c>
      <c r="K72">
        <v>0</v>
      </c>
    </row>
    <row r="73" spans="1:14" x14ac:dyDescent="0.2">
      <c r="A73" t="s">
        <v>32</v>
      </c>
      <c r="B73" t="s">
        <v>15</v>
      </c>
      <c r="C73">
        <v>1.441958989670602</v>
      </c>
      <c r="D73">
        <v>2.5556748098099149</v>
      </c>
      <c r="E73">
        <v>15.385972349994139</v>
      </c>
      <c r="F73">
        <v>3.0660696464318538E-4</v>
      </c>
      <c r="G73">
        <v>19.927695024312332</v>
      </c>
      <c r="H73">
        <v>424</v>
      </c>
      <c r="I73">
        <v>4.9326122356370847</v>
      </c>
      <c r="J73">
        <v>26</v>
      </c>
      <c r="K73">
        <v>1.7906054299255749</v>
      </c>
    </row>
    <row r="74" spans="1:14" x14ac:dyDescent="0.2">
      <c r="A74" t="s">
        <v>32</v>
      </c>
      <c r="B74" t="s">
        <v>16</v>
      </c>
      <c r="C74">
        <v>0</v>
      </c>
      <c r="D74">
        <v>5.5042925726182967E-2</v>
      </c>
      <c r="G74">
        <v>0</v>
      </c>
      <c r="H74">
        <v>123</v>
      </c>
      <c r="I74">
        <v>55.194149354382098</v>
      </c>
      <c r="J74">
        <v>0</v>
      </c>
      <c r="K74">
        <v>0</v>
      </c>
    </row>
    <row r="75" spans="1:14" x14ac:dyDescent="0.2">
      <c r="A75" t="s">
        <v>32</v>
      </c>
      <c r="B75" t="s">
        <v>17</v>
      </c>
      <c r="C75">
        <v>0</v>
      </c>
      <c r="D75">
        <v>0</v>
      </c>
      <c r="G75">
        <v>1.420648453866806</v>
      </c>
      <c r="H75">
        <v>4</v>
      </c>
      <c r="J75">
        <v>1</v>
      </c>
      <c r="K75">
        <v>1.4700477765527379E-2</v>
      </c>
    </row>
    <row r="76" spans="1:14" x14ac:dyDescent="0.2">
      <c r="A76" t="s">
        <v>32</v>
      </c>
      <c r="B76" t="s">
        <v>18</v>
      </c>
      <c r="C76">
        <v>2.4338282428099478</v>
      </c>
      <c r="D76">
        <v>9.0179469052731758</v>
      </c>
      <c r="E76">
        <v>33.303722178266433</v>
      </c>
      <c r="F76">
        <v>5.3499337116061231E-2</v>
      </c>
      <c r="G76">
        <v>1606.407140610072</v>
      </c>
      <c r="H76">
        <v>1540</v>
      </c>
      <c r="I76">
        <v>42.295190033137132</v>
      </c>
      <c r="J76">
        <v>119</v>
      </c>
      <c r="K76">
        <v>1.734992505597944</v>
      </c>
    </row>
    <row r="77" spans="1:14" x14ac:dyDescent="0.2">
      <c r="A77" t="s">
        <v>32</v>
      </c>
      <c r="B77" t="s">
        <v>19</v>
      </c>
      <c r="C77">
        <v>12.706154873012309</v>
      </c>
      <c r="D77">
        <v>25.040968091862769</v>
      </c>
      <c r="E77">
        <v>16.864141223369359</v>
      </c>
      <c r="F77">
        <v>8.8980713765555303E-3</v>
      </c>
      <c r="G77">
        <v>527.63264127704861</v>
      </c>
      <c r="H77">
        <v>624</v>
      </c>
      <c r="I77">
        <v>31.666184274091929</v>
      </c>
      <c r="J77">
        <v>70</v>
      </c>
      <c r="K77">
        <v>4.8273437353882489</v>
      </c>
    </row>
    <row r="78" spans="1:14" x14ac:dyDescent="0.2">
      <c r="A78" t="s">
        <v>32</v>
      </c>
      <c r="B78" t="s">
        <v>20</v>
      </c>
      <c r="C78">
        <v>0</v>
      </c>
      <c r="D78">
        <v>0.27868161055941898</v>
      </c>
      <c r="G78">
        <v>355.15601118731399</v>
      </c>
      <c r="H78">
        <v>722</v>
      </c>
      <c r="I78">
        <v>4.5998452204516349</v>
      </c>
      <c r="J78">
        <v>44</v>
      </c>
      <c r="K78">
        <v>0.64102601823462979</v>
      </c>
    </row>
    <row r="79" spans="1:14" x14ac:dyDescent="0.2">
      <c r="A79" t="s">
        <v>32</v>
      </c>
      <c r="B79" t="s">
        <v>21</v>
      </c>
      <c r="C79">
        <v>0.1980427475253784</v>
      </c>
      <c r="D79">
        <v>0.79157607454936862</v>
      </c>
      <c r="E79">
        <v>42.07419865104108</v>
      </c>
      <c r="F79">
        <v>1.263256896141666E-3</v>
      </c>
      <c r="G79">
        <v>30.02450282223991</v>
      </c>
      <c r="H79">
        <v>211</v>
      </c>
      <c r="I79">
        <v>42.07419865104108</v>
      </c>
      <c r="J79">
        <v>18</v>
      </c>
      <c r="K79">
        <v>0.26378085625762582</v>
      </c>
    </row>
    <row r="80" spans="1:14" x14ac:dyDescent="0.2">
      <c r="A80" t="s">
        <v>32</v>
      </c>
      <c r="B80" t="s">
        <v>22</v>
      </c>
      <c r="C80">
        <v>0</v>
      </c>
      <c r="D80">
        <v>1.4700477765527379E-2</v>
      </c>
      <c r="G80">
        <v>0</v>
      </c>
      <c r="H80">
        <v>82</v>
      </c>
      <c r="I80">
        <v>56.81358452181528</v>
      </c>
      <c r="J80">
        <v>0</v>
      </c>
      <c r="K80">
        <v>0</v>
      </c>
    </row>
    <row r="81" spans="1:14" x14ac:dyDescent="0.2">
      <c r="A81" t="s">
        <v>32</v>
      </c>
      <c r="B81" t="s">
        <v>23</v>
      </c>
      <c r="C81">
        <v>0</v>
      </c>
      <c r="D81">
        <v>0</v>
      </c>
      <c r="G81">
        <v>66.678918443079453</v>
      </c>
      <c r="H81">
        <v>252</v>
      </c>
      <c r="I81">
        <v>29.339790073042519</v>
      </c>
      <c r="J81">
        <v>11</v>
      </c>
      <c r="K81">
        <v>0.16170525542080119</v>
      </c>
    </row>
    <row r="82" spans="1:14" x14ac:dyDescent="0.2">
      <c r="A82" t="s">
        <v>32</v>
      </c>
      <c r="B82" t="s">
        <v>24</v>
      </c>
      <c r="C82">
        <v>272.75992953380199</v>
      </c>
      <c r="D82">
        <v>389.34615670093581</v>
      </c>
      <c r="E82">
        <v>8.9550439645090165</v>
      </c>
      <c r="F82">
        <v>4.2805584381604513E-2</v>
      </c>
      <c r="G82">
        <v>4780.0529568870106</v>
      </c>
      <c r="H82">
        <v>12176</v>
      </c>
      <c r="I82">
        <v>8.699092621896348</v>
      </c>
      <c r="J82">
        <v>4759</v>
      </c>
      <c r="K82">
        <v>569.11447431974159</v>
      </c>
    </row>
    <row r="83" spans="1:14" x14ac:dyDescent="0.2">
      <c r="A83" t="s">
        <v>32</v>
      </c>
      <c r="B83" t="s">
        <v>25</v>
      </c>
      <c r="C83">
        <v>0.1589547703586415</v>
      </c>
      <c r="D83">
        <v>0.40377157634009508</v>
      </c>
      <c r="E83">
        <v>25.852517987410611</v>
      </c>
      <c r="F83">
        <v>2.8803189114512289E-3</v>
      </c>
      <c r="G83">
        <v>111.4134767396297</v>
      </c>
      <c r="H83">
        <v>417</v>
      </c>
      <c r="I83">
        <v>31.686823069842522</v>
      </c>
      <c r="J83">
        <v>38</v>
      </c>
      <c r="K83">
        <v>0.55233690151901882</v>
      </c>
    </row>
    <row r="84" spans="1:14" x14ac:dyDescent="0.2">
      <c r="A84" t="s">
        <v>32</v>
      </c>
      <c r="B84" t="s">
        <v>26</v>
      </c>
      <c r="C84">
        <v>7.088970367784631</v>
      </c>
      <c r="D84">
        <v>7.6159198856964272</v>
      </c>
      <c r="E84">
        <v>3.2877601524190232</v>
      </c>
      <c r="F84">
        <v>3.7776689834189661E-4</v>
      </c>
      <c r="G84">
        <v>114.900990592014</v>
      </c>
      <c r="H84">
        <v>1209</v>
      </c>
      <c r="I84">
        <v>8.6677586179604109</v>
      </c>
      <c r="J84">
        <v>151</v>
      </c>
      <c r="K84">
        <v>8.7428905806271953</v>
      </c>
    </row>
    <row r="85" spans="1:14" x14ac:dyDescent="0.2">
      <c r="A85" t="s">
        <v>32</v>
      </c>
      <c r="B85" t="s">
        <v>27</v>
      </c>
      <c r="C85">
        <v>0.5811014769346653</v>
      </c>
      <c r="D85">
        <v>0.32557328205046759</v>
      </c>
      <c r="E85">
        <v>0.9541741551571441</v>
      </c>
      <c r="F85">
        <v>3.0713824320220359E-4</v>
      </c>
      <c r="G85">
        <v>321.88908234642042</v>
      </c>
      <c r="H85">
        <v>466</v>
      </c>
      <c r="I85">
        <v>-6.2940889113413014</v>
      </c>
      <c r="J85">
        <v>23</v>
      </c>
      <c r="K85">
        <v>0.3366506406487787</v>
      </c>
    </row>
    <row r="86" spans="1:14" x14ac:dyDescent="0.2">
      <c r="A86" t="s">
        <v>32</v>
      </c>
      <c r="B86" t="s">
        <v>28</v>
      </c>
      <c r="C86">
        <v>52.927262726750797</v>
      </c>
      <c r="D86">
        <v>59.994596166909623</v>
      </c>
      <c r="E86">
        <v>3.513357078445968</v>
      </c>
      <c r="F86">
        <v>3.598401191858466E-3</v>
      </c>
      <c r="G86">
        <v>1024.2059407892909</v>
      </c>
      <c r="H86">
        <v>3386</v>
      </c>
      <c r="I86">
        <v>2.211389536559881</v>
      </c>
      <c r="J86">
        <v>735</v>
      </c>
      <c r="K86">
        <v>51.019905061342612</v>
      </c>
      <c r="M86">
        <f>SUMIF(F70:F86, "&gt;0")</f>
        <v>0.11448383372382302</v>
      </c>
      <c r="N86">
        <f>AVERAGEIF(F70:F86, "&gt;0")</f>
        <v>1.1448383372382302E-2</v>
      </c>
    </row>
    <row r="87" spans="1:14" x14ac:dyDescent="0.2">
      <c r="A87" t="s">
        <v>33</v>
      </c>
      <c r="B87" t="s">
        <v>12</v>
      </c>
      <c r="C87">
        <v>3.2489560581278489</v>
      </c>
      <c r="D87">
        <v>34.37143370441629</v>
      </c>
      <c r="E87">
        <v>61.862732682007334</v>
      </c>
      <c r="F87">
        <v>0.44010510436141809</v>
      </c>
      <c r="G87">
        <v>7114.2202305172641</v>
      </c>
      <c r="H87">
        <v>4164</v>
      </c>
      <c r="I87">
        <v>45.830532853880733</v>
      </c>
      <c r="J87">
        <v>168</v>
      </c>
      <c r="K87">
        <v>30.753085796192579</v>
      </c>
    </row>
    <row r="88" spans="1:14" x14ac:dyDescent="0.2">
      <c r="A88" t="s">
        <v>33</v>
      </c>
      <c r="B88" t="s">
        <v>13</v>
      </c>
      <c r="C88">
        <v>33.579259888086831</v>
      </c>
      <c r="D88">
        <v>184.34832835792611</v>
      </c>
      <c r="E88">
        <v>53.314181127165362</v>
      </c>
      <c r="F88">
        <v>0.49876579593879711</v>
      </c>
      <c r="G88">
        <v>9355.218168860878</v>
      </c>
      <c r="H88">
        <v>3570</v>
      </c>
      <c r="I88">
        <v>23.953376340447981</v>
      </c>
      <c r="J88">
        <v>667</v>
      </c>
      <c r="K88">
        <v>268.44582929909592</v>
      </c>
    </row>
    <row r="89" spans="1:14" x14ac:dyDescent="0.2">
      <c r="A89" t="s">
        <v>33</v>
      </c>
      <c r="B89" t="s">
        <v>14</v>
      </c>
      <c r="C89">
        <v>0</v>
      </c>
      <c r="D89">
        <v>14.115266559336339</v>
      </c>
      <c r="G89">
        <v>2557.8170775273179</v>
      </c>
      <c r="H89">
        <v>35</v>
      </c>
      <c r="I89">
        <v>21.105471109485041</v>
      </c>
      <c r="J89">
        <v>29</v>
      </c>
      <c r="K89">
        <v>3.9385850875832382</v>
      </c>
    </row>
    <row r="90" spans="1:14" x14ac:dyDescent="0.2">
      <c r="A90" t="s">
        <v>33</v>
      </c>
      <c r="B90" t="s">
        <v>15</v>
      </c>
      <c r="C90">
        <v>33.767764899184883</v>
      </c>
      <c r="D90">
        <v>31.090989546187579</v>
      </c>
      <c r="E90">
        <v>4.2685033644706554</v>
      </c>
      <c r="F90">
        <v>1.0053717208010311E-2</v>
      </c>
      <c r="G90">
        <v>2355.32605917416</v>
      </c>
      <c r="H90">
        <v>424</v>
      </c>
      <c r="I90">
        <v>4.9326122356370847</v>
      </c>
      <c r="J90">
        <v>343</v>
      </c>
      <c r="K90">
        <v>70.370045607704768</v>
      </c>
    </row>
    <row r="91" spans="1:14" x14ac:dyDescent="0.2">
      <c r="A91" t="s">
        <v>33</v>
      </c>
      <c r="B91" t="s">
        <v>16</v>
      </c>
      <c r="C91">
        <v>0.2279405087422279</v>
      </c>
      <c r="D91">
        <v>2.6252646901688519</v>
      </c>
      <c r="E91">
        <v>61.835303076529257</v>
      </c>
      <c r="F91">
        <v>6.9381707746454274E-2</v>
      </c>
      <c r="G91">
        <v>1122.0403926958261</v>
      </c>
      <c r="H91">
        <v>123</v>
      </c>
      <c r="I91">
        <v>55.194149354382098</v>
      </c>
      <c r="J91">
        <v>86</v>
      </c>
      <c r="K91">
        <v>2.5871474682472182</v>
      </c>
    </row>
    <row r="92" spans="1:14" x14ac:dyDescent="0.2">
      <c r="A92" t="s">
        <v>33</v>
      </c>
      <c r="B92" t="s">
        <v>17</v>
      </c>
      <c r="C92">
        <v>0</v>
      </c>
      <c r="D92">
        <v>0.16835016835016831</v>
      </c>
      <c r="G92">
        <v>0</v>
      </c>
      <c r="H92">
        <v>4</v>
      </c>
      <c r="J92">
        <v>0</v>
      </c>
      <c r="K92">
        <v>0</v>
      </c>
    </row>
    <row r="93" spans="1:14" x14ac:dyDescent="0.2">
      <c r="A93" t="s">
        <v>33</v>
      </c>
      <c r="B93" t="s">
        <v>18</v>
      </c>
      <c r="C93">
        <v>1.8397976597440051</v>
      </c>
      <c r="D93">
        <v>8.5403159251373424</v>
      </c>
      <c r="E93">
        <v>49.036625744492213</v>
      </c>
      <c r="F93">
        <v>3.75309263978157</v>
      </c>
      <c r="G93">
        <v>76536.519036551297</v>
      </c>
      <c r="H93">
        <v>1540</v>
      </c>
      <c r="I93">
        <v>42.295190033137132</v>
      </c>
      <c r="J93">
        <v>744</v>
      </c>
      <c r="K93">
        <v>27.612282134953951</v>
      </c>
    </row>
    <row r="94" spans="1:14" x14ac:dyDescent="0.2">
      <c r="A94" t="s">
        <v>33</v>
      </c>
      <c r="B94" t="s">
        <v>19</v>
      </c>
      <c r="C94">
        <v>13.390795806528841</v>
      </c>
      <c r="D94">
        <v>57.667015728619667</v>
      </c>
      <c r="E94">
        <v>43.898651207354789</v>
      </c>
      <c r="F94">
        <v>0.17770731157260031</v>
      </c>
      <c r="G94">
        <v>4048.1269170025698</v>
      </c>
      <c r="H94">
        <v>624</v>
      </c>
      <c r="I94">
        <v>31.666184274091929</v>
      </c>
      <c r="J94">
        <v>192</v>
      </c>
      <c r="K94">
        <v>35.7658075011392</v>
      </c>
    </row>
    <row r="95" spans="1:14" x14ac:dyDescent="0.2">
      <c r="A95" t="s">
        <v>33</v>
      </c>
      <c r="B95" t="s">
        <v>20</v>
      </c>
      <c r="C95">
        <v>8.1276379407775181</v>
      </c>
      <c r="D95">
        <v>2.1633418071341808</v>
      </c>
      <c r="E95">
        <v>-32.522628666170348</v>
      </c>
      <c r="F95">
        <v>-0.29425176242480622</v>
      </c>
      <c r="G95">
        <v>9047.6008395620047</v>
      </c>
      <c r="H95">
        <v>722</v>
      </c>
      <c r="I95">
        <v>4.5998452204516349</v>
      </c>
      <c r="J95">
        <v>431</v>
      </c>
      <c r="K95">
        <v>17.281671443483528</v>
      </c>
    </row>
    <row r="96" spans="1:14" x14ac:dyDescent="0.2">
      <c r="A96" t="s">
        <v>33</v>
      </c>
      <c r="B96" t="s">
        <v>21</v>
      </c>
      <c r="C96">
        <v>0</v>
      </c>
      <c r="D96">
        <v>15.36378474502064</v>
      </c>
      <c r="G96">
        <v>337.63301454145471</v>
      </c>
      <c r="H96">
        <v>211</v>
      </c>
      <c r="I96">
        <v>42.07419865104108</v>
      </c>
      <c r="J96">
        <v>105</v>
      </c>
      <c r="K96">
        <v>3.09653550784205</v>
      </c>
    </row>
    <row r="97" spans="1:14" x14ac:dyDescent="0.2">
      <c r="A97" t="s">
        <v>33</v>
      </c>
      <c r="B97" t="s">
        <v>22</v>
      </c>
      <c r="C97">
        <v>0</v>
      </c>
      <c r="D97">
        <v>0</v>
      </c>
      <c r="G97">
        <v>671.69671878244958</v>
      </c>
      <c r="H97">
        <v>82</v>
      </c>
      <c r="I97">
        <v>56.81358452181528</v>
      </c>
      <c r="J97">
        <v>34</v>
      </c>
      <c r="K97">
        <v>1.0456897018950031</v>
      </c>
    </row>
    <row r="98" spans="1:14" x14ac:dyDescent="0.2">
      <c r="A98" t="s">
        <v>33</v>
      </c>
      <c r="B98" t="s">
        <v>23</v>
      </c>
      <c r="C98">
        <v>0.1125870723401533</v>
      </c>
      <c r="D98">
        <v>0.49217384535627767</v>
      </c>
      <c r="E98">
        <v>37.515723654376806</v>
      </c>
      <c r="F98">
        <v>0.25241591285387233</v>
      </c>
      <c r="G98">
        <v>6728.2698630397863</v>
      </c>
      <c r="H98">
        <v>252</v>
      </c>
      <c r="I98">
        <v>29.339790073042519</v>
      </c>
      <c r="J98">
        <v>204</v>
      </c>
      <c r="K98">
        <v>6.9150127704805007</v>
      </c>
    </row>
    <row r="99" spans="1:14" x14ac:dyDescent="0.2">
      <c r="A99" t="s">
        <v>33</v>
      </c>
      <c r="B99" t="s">
        <v>24</v>
      </c>
      <c r="C99">
        <v>197.3032472105003</v>
      </c>
      <c r="D99">
        <v>237.2915374852455</v>
      </c>
      <c r="E99">
        <v>4.985305363606586</v>
      </c>
      <c r="F99">
        <v>4.6953609656194807E-2</v>
      </c>
      <c r="G99">
        <v>9418.4019295914386</v>
      </c>
      <c r="H99">
        <v>12176</v>
      </c>
      <c r="I99">
        <v>8.699092621896348</v>
      </c>
      <c r="J99">
        <v>989</v>
      </c>
      <c r="K99">
        <v>263.85836392358232</v>
      </c>
    </row>
    <row r="100" spans="1:14" x14ac:dyDescent="0.2">
      <c r="A100" t="s">
        <v>33</v>
      </c>
      <c r="B100" t="s">
        <v>25</v>
      </c>
      <c r="C100">
        <v>1.8665262392393569</v>
      </c>
      <c r="D100">
        <v>12.722409617301061</v>
      </c>
      <c r="E100">
        <v>48.283880376842369</v>
      </c>
      <c r="F100">
        <v>9.7054927153778961E-2</v>
      </c>
      <c r="G100">
        <v>2010.089628180089</v>
      </c>
      <c r="H100">
        <v>417</v>
      </c>
      <c r="I100">
        <v>31.686823069842522</v>
      </c>
      <c r="J100">
        <v>238</v>
      </c>
      <c r="K100">
        <v>7.4313896469629226</v>
      </c>
    </row>
    <row r="101" spans="1:14" x14ac:dyDescent="0.2">
      <c r="A101" t="s">
        <v>33</v>
      </c>
      <c r="B101" t="s">
        <v>26</v>
      </c>
      <c r="C101">
        <v>12.828646587617349</v>
      </c>
      <c r="D101">
        <v>31.20772926187983</v>
      </c>
      <c r="E101">
        <v>26.801455556055458</v>
      </c>
      <c r="F101">
        <v>2.071266431613366E-2</v>
      </c>
      <c r="G101">
        <v>772.81863564510354</v>
      </c>
      <c r="H101">
        <v>1209</v>
      </c>
      <c r="I101">
        <v>8.6677586179604109</v>
      </c>
      <c r="J101">
        <v>306</v>
      </c>
      <c r="K101">
        <v>30.390253667138619</v>
      </c>
    </row>
    <row r="102" spans="1:14" x14ac:dyDescent="0.2">
      <c r="A102" t="s">
        <v>33</v>
      </c>
      <c r="B102" t="s">
        <v>27</v>
      </c>
      <c r="C102">
        <v>6.0851275596747731</v>
      </c>
      <c r="D102">
        <v>5.7560112450045606</v>
      </c>
      <c r="E102">
        <v>1.0557629864195599</v>
      </c>
      <c r="F102">
        <v>3.0844793876583939E-3</v>
      </c>
      <c r="G102">
        <v>2921.564240586687</v>
      </c>
      <c r="H102">
        <v>466</v>
      </c>
      <c r="I102">
        <v>-6.2940889113413014</v>
      </c>
      <c r="J102">
        <v>83</v>
      </c>
      <c r="K102">
        <v>2.6339247050522849</v>
      </c>
    </row>
    <row r="103" spans="1:14" x14ac:dyDescent="0.2">
      <c r="A103" t="s">
        <v>33</v>
      </c>
      <c r="B103" t="s">
        <v>28</v>
      </c>
      <c r="C103">
        <v>276.31201863260992</v>
      </c>
      <c r="D103">
        <v>339.28515912588801</v>
      </c>
      <c r="E103">
        <v>5.8928736668169366</v>
      </c>
      <c r="F103">
        <v>4.4707187036301409E-2</v>
      </c>
      <c r="G103">
        <v>7586.6528902612981</v>
      </c>
      <c r="H103">
        <v>3386</v>
      </c>
      <c r="I103">
        <v>2.211389536559881</v>
      </c>
      <c r="J103">
        <v>575</v>
      </c>
      <c r="K103">
        <v>186.9621519444747</v>
      </c>
      <c r="M103">
        <f>SUMIF(F87:F103, "&gt;0")</f>
        <v>5.4140350570127902</v>
      </c>
      <c r="N103">
        <f>AVERAGEIF(F87:F103, "&gt;0")</f>
        <v>0.45116958808439916</v>
      </c>
    </row>
    <row r="106" spans="1:14" x14ac:dyDescent="0.2">
      <c r="N10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A7A9-E967-DC41-975C-3DAFDA43B9C4}">
  <dimension ref="A1:M103"/>
  <sheetViews>
    <sheetView zoomScale="130" zoomScaleNormal="130" workbookViewId="0">
      <pane ySplit="1" topLeftCell="A2" activePane="bottomLeft" state="frozen"/>
      <selection pane="bottomLeft" activeCell="M7" sqref="M7"/>
    </sheetView>
  </sheetViews>
  <sheetFormatPr baseColWidth="10" defaultColWidth="8.83203125" defaultRowHeight="15" x14ac:dyDescent="0.2"/>
  <cols>
    <col min="7" max="7" width="7.6640625" bestFit="1" customWidth="1"/>
    <col min="8" max="8" width="13.1640625" bestFit="1" customWidth="1"/>
    <col min="9" max="9" width="12" bestFit="1" customWidth="1"/>
  </cols>
  <sheetData>
    <row r="1" spans="1:13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3" t="s">
        <v>34</v>
      </c>
    </row>
    <row r="2" spans="1:13" x14ac:dyDescent="0.2">
      <c r="A2" t="s">
        <v>11</v>
      </c>
      <c r="B2" t="s">
        <v>12</v>
      </c>
      <c r="C2">
        <v>8.7279515608834117</v>
      </c>
      <c r="D2">
        <v>71.562811386342176</v>
      </c>
      <c r="E2">
        <v>53.324006367500623</v>
      </c>
      <c r="F2">
        <v>1.232716396085491</v>
      </c>
      <c r="G2">
        <v>23117.475224757211</v>
      </c>
      <c r="H2">
        <v>4164</v>
      </c>
      <c r="I2">
        <v>45.830532853880733</v>
      </c>
      <c r="J2">
        <v>2063</v>
      </c>
      <c r="K2">
        <v>58.513666573723583</v>
      </c>
    </row>
    <row r="3" spans="1:13" x14ac:dyDescent="0.2">
      <c r="A3" t="s">
        <v>29</v>
      </c>
      <c r="B3" t="s">
        <v>12</v>
      </c>
      <c r="C3">
        <v>8.4887801762906054</v>
      </c>
      <c r="D3">
        <v>60.419859176698893</v>
      </c>
      <c r="E3">
        <v>48.915412043839993</v>
      </c>
      <c r="F3">
        <v>1.19521342935176</v>
      </c>
      <c r="G3">
        <v>24434.29134933099</v>
      </c>
      <c r="H3">
        <v>4164</v>
      </c>
      <c r="I3">
        <v>45.830532853880733</v>
      </c>
      <c r="J3">
        <v>1721</v>
      </c>
      <c r="K3">
        <v>55.611394592466077</v>
      </c>
    </row>
    <row r="4" spans="1:13" x14ac:dyDescent="0.2">
      <c r="A4" t="s">
        <v>30</v>
      </c>
      <c r="B4" t="s">
        <v>12</v>
      </c>
      <c r="C4">
        <v>1.2501884640502889</v>
      </c>
      <c r="D4">
        <v>5.1604849496337613</v>
      </c>
      <c r="E4">
        <v>38.628327351363488</v>
      </c>
      <c r="F4">
        <v>4.2996184405916973E-2</v>
      </c>
      <c r="G4">
        <v>1113.0739370313249</v>
      </c>
      <c r="H4">
        <v>4164</v>
      </c>
      <c r="I4">
        <v>45.830532853880733</v>
      </c>
      <c r="J4">
        <v>136</v>
      </c>
      <c r="K4">
        <v>5.0425235006634619</v>
      </c>
    </row>
    <row r="5" spans="1:13" x14ac:dyDescent="0.2">
      <c r="A5" t="s">
        <v>31</v>
      </c>
      <c r="B5" t="s">
        <v>12</v>
      </c>
      <c r="C5">
        <v>0.17295859823332591</v>
      </c>
      <c r="D5">
        <v>0.74675570458213936</v>
      </c>
      <c r="E5">
        <v>36.824509089056761</v>
      </c>
      <c r="F5">
        <v>8.484121640424282E-3</v>
      </c>
      <c r="G5">
        <v>230.3933399330918</v>
      </c>
      <c r="H5">
        <v>4164</v>
      </c>
      <c r="I5">
        <v>45.830532853880733</v>
      </c>
      <c r="J5">
        <v>20</v>
      </c>
      <c r="K5">
        <v>1.2263830367830231</v>
      </c>
    </row>
    <row r="6" spans="1:13" x14ac:dyDescent="0.2">
      <c r="A6" t="s">
        <v>32</v>
      </c>
      <c r="B6" t="s">
        <v>12</v>
      </c>
      <c r="C6">
        <v>0.37673885704211357</v>
      </c>
      <c r="D6">
        <v>1.4809678013739549</v>
      </c>
      <c r="G6">
        <v>421.50747860250732</v>
      </c>
      <c r="H6">
        <v>4164</v>
      </c>
      <c r="I6">
        <v>45.830532853880733</v>
      </c>
      <c r="J6">
        <v>56</v>
      </c>
      <c r="K6">
        <v>1.7328894615418999</v>
      </c>
    </row>
    <row r="7" spans="1:13" x14ac:dyDescent="0.2">
      <c r="A7" s="2" t="s">
        <v>33</v>
      </c>
      <c r="B7" s="2" t="s">
        <v>12</v>
      </c>
      <c r="C7" s="2">
        <v>3.2489560581278489</v>
      </c>
      <c r="D7" s="2">
        <v>34.37143370441629</v>
      </c>
      <c r="E7" s="2">
        <v>61.862732682007334</v>
      </c>
      <c r="F7" s="2">
        <v>0.44010510436141809</v>
      </c>
      <c r="G7" s="2">
        <v>7114.2202305172641</v>
      </c>
      <c r="H7" s="2">
        <v>4164</v>
      </c>
      <c r="I7" s="2">
        <v>45.830532853880733</v>
      </c>
      <c r="J7" s="2">
        <v>168</v>
      </c>
      <c r="K7" s="2">
        <v>30.753085796192579</v>
      </c>
      <c r="M7">
        <f>SUMIF(F2:F7, "&gt;0")</f>
        <v>2.9195152358450098</v>
      </c>
    </row>
    <row r="8" spans="1:13" x14ac:dyDescent="0.2">
      <c r="A8" t="s">
        <v>11</v>
      </c>
      <c r="B8" t="s">
        <v>13</v>
      </c>
      <c r="C8">
        <v>25.432037406293841</v>
      </c>
      <c r="D8">
        <v>162.96101233814039</v>
      </c>
      <c r="E8">
        <v>46.630924729988152</v>
      </c>
      <c r="F8">
        <v>0.34217601031365158</v>
      </c>
      <c r="G8">
        <v>7337.9632142186456</v>
      </c>
      <c r="H8">
        <v>3570</v>
      </c>
      <c r="I8">
        <v>23.953376340447981</v>
      </c>
      <c r="J8">
        <v>1273</v>
      </c>
      <c r="K8">
        <v>146.51242309312531</v>
      </c>
    </row>
    <row r="9" spans="1:13" x14ac:dyDescent="0.2">
      <c r="A9" t="s">
        <v>29</v>
      </c>
      <c r="B9" t="s">
        <v>13</v>
      </c>
      <c r="C9">
        <v>27.426682923207402</v>
      </c>
      <c r="D9">
        <v>73.463422594099086</v>
      </c>
      <c r="E9">
        <v>26.777779353426411</v>
      </c>
      <c r="F9">
        <v>9.0824773413815202E-2</v>
      </c>
      <c r="G9">
        <v>3391.7963179494768</v>
      </c>
      <c r="H9">
        <v>3570</v>
      </c>
      <c r="I9">
        <v>23.953376340447981</v>
      </c>
      <c r="J9">
        <v>944</v>
      </c>
      <c r="K9">
        <v>70.923799350434834</v>
      </c>
    </row>
    <row r="10" spans="1:13" x14ac:dyDescent="0.2">
      <c r="A10" t="s">
        <v>30</v>
      </c>
      <c r="B10" t="s">
        <v>13</v>
      </c>
      <c r="C10">
        <v>16.47725596823236</v>
      </c>
      <c r="D10">
        <v>33.243607958390847</v>
      </c>
      <c r="E10">
        <v>18.223164680506599</v>
      </c>
      <c r="F10">
        <v>1.7583692813696639E-2</v>
      </c>
      <c r="G10">
        <v>964.90884662344035</v>
      </c>
      <c r="H10">
        <v>3570</v>
      </c>
      <c r="I10">
        <v>23.953376340447981</v>
      </c>
      <c r="J10">
        <v>561</v>
      </c>
      <c r="K10">
        <v>38.835723578369787</v>
      </c>
    </row>
    <row r="11" spans="1:13" x14ac:dyDescent="0.2">
      <c r="A11" t="s">
        <v>31</v>
      </c>
      <c r="B11" t="s">
        <v>13</v>
      </c>
      <c r="C11">
        <v>5.0586250798405992</v>
      </c>
      <c r="D11">
        <v>3.2768322416665132</v>
      </c>
      <c r="E11">
        <v>-6.8504476642554621</v>
      </c>
      <c r="F11">
        <v>-1.2083956297413579E-3</v>
      </c>
      <c r="G11">
        <v>176.39659318128551</v>
      </c>
      <c r="H11">
        <v>3570</v>
      </c>
      <c r="I11">
        <v>23.953376340447981</v>
      </c>
      <c r="J11">
        <v>75</v>
      </c>
      <c r="K11">
        <v>6.1455454642760046</v>
      </c>
    </row>
    <row r="12" spans="1:13" x14ac:dyDescent="0.2">
      <c r="A12" t="s">
        <v>32</v>
      </c>
      <c r="B12" t="s">
        <v>13</v>
      </c>
      <c r="C12">
        <v>4.1014601331518632</v>
      </c>
      <c r="D12">
        <v>5.1187713840673776</v>
      </c>
      <c r="E12">
        <v>5.6246558158568556</v>
      </c>
      <c r="F12">
        <v>5.4735174396309063E-4</v>
      </c>
      <c r="G12">
        <v>97.312931116605128</v>
      </c>
      <c r="H12">
        <v>3570</v>
      </c>
      <c r="I12">
        <v>23.953376340447981</v>
      </c>
      <c r="J12">
        <v>50</v>
      </c>
      <c r="K12">
        <v>3.4667221996698401</v>
      </c>
    </row>
    <row r="13" spans="1:13" x14ac:dyDescent="0.2">
      <c r="A13" s="2" t="s">
        <v>33</v>
      </c>
      <c r="B13" s="2" t="s">
        <v>13</v>
      </c>
      <c r="C13" s="2">
        <v>33.579259888086831</v>
      </c>
      <c r="D13" s="2">
        <v>184.34832835792611</v>
      </c>
      <c r="E13" s="2">
        <v>53.314181127165362</v>
      </c>
      <c r="F13" s="2">
        <v>0.49876579593879711</v>
      </c>
      <c r="G13" s="2">
        <v>9355.218168860878</v>
      </c>
      <c r="H13" s="2">
        <v>3570</v>
      </c>
      <c r="I13" s="2">
        <v>23.953376340447981</v>
      </c>
      <c r="J13" s="2">
        <v>667</v>
      </c>
      <c r="K13" s="2">
        <v>268.44582929909592</v>
      </c>
      <c r="M13">
        <f>SUMIF(F8:F13, "&gt;0")</f>
        <v>0.94989762422392365</v>
      </c>
    </row>
    <row r="14" spans="1:13" x14ac:dyDescent="0.2">
      <c r="A14" t="s">
        <v>11</v>
      </c>
      <c r="B14" t="s">
        <v>14</v>
      </c>
      <c r="C14">
        <v>1.457194899817851E-2</v>
      </c>
      <c r="D14">
        <v>0.24538042575301239</v>
      </c>
      <c r="G14">
        <v>160.4907013692322</v>
      </c>
      <c r="H14">
        <v>35</v>
      </c>
      <c r="I14">
        <v>21.105471109485041</v>
      </c>
      <c r="J14">
        <v>3</v>
      </c>
      <c r="K14">
        <v>4.2438763888298148E-2</v>
      </c>
    </row>
    <row r="15" spans="1:13" x14ac:dyDescent="0.2">
      <c r="A15" t="s">
        <v>29</v>
      </c>
      <c r="B15" t="s">
        <v>14</v>
      </c>
      <c r="C15">
        <v>1.652291728627607E-2</v>
      </c>
      <c r="D15">
        <v>4.8467224039743122E-2</v>
      </c>
      <c r="G15">
        <v>0</v>
      </c>
      <c r="H15">
        <v>35</v>
      </c>
      <c r="I15">
        <v>21.105471109485041</v>
      </c>
      <c r="J15">
        <v>0</v>
      </c>
      <c r="K15">
        <v>0</v>
      </c>
    </row>
    <row r="16" spans="1:13" x14ac:dyDescent="0.2">
      <c r="A16" t="s">
        <v>30</v>
      </c>
      <c r="B16" t="s">
        <v>14</v>
      </c>
      <c r="C16">
        <v>0</v>
      </c>
      <c r="D16">
        <v>1.457194899817851E-2</v>
      </c>
      <c r="G16">
        <v>16.17588765640739</v>
      </c>
      <c r="H16">
        <v>35</v>
      </c>
      <c r="I16">
        <v>21.105471109485041</v>
      </c>
      <c r="J16">
        <v>2</v>
      </c>
      <c r="K16">
        <v>2.9080472755886159E-2</v>
      </c>
    </row>
    <row r="17" spans="1:13" x14ac:dyDescent="0.2">
      <c r="A17" t="s">
        <v>31</v>
      </c>
      <c r="B17" t="s">
        <v>14</v>
      </c>
      <c r="C17">
        <v>0</v>
      </c>
      <c r="D17">
        <v>0</v>
      </c>
      <c r="G17">
        <v>4.0563512556653434</v>
      </c>
      <c r="H17">
        <v>35</v>
      </c>
      <c r="I17">
        <v>21.105471109485041</v>
      </c>
      <c r="J17">
        <v>1</v>
      </c>
      <c r="K17">
        <v>1.398093001146436E-2</v>
      </c>
    </row>
    <row r="18" spans="1:13" x14ac:dyDescent="0.2">
      <c r="A18" t="s">
        <v>32</v>
      </c>
      <c r="B18" t="s">
        <v>14</v>
      </c>
      <c r="C18">
        <v>0</v>
      </c>
      <c r="D18">
        <v>1.4700477765527379E-2</v>
      </c>
      <c r="G18">
        <v>0</v>
      </c>
      <c r="H18">
        <v>35</v>
      </c>
      <c r="I18">
        <v>21.105471109485041</v>
      </c>
      <c r="J18">
        <v>0</v>
      </c>
      <c r="K18">
        <v>0</v>
      </c>
    </row>
    <row r="19" spans="1:13" x14ac:dyDescent="0.2">
      <c r="A19" s="2" t="s">
        <v>33</v>
      </c>
      <c r="B19" s="2" t="s">
        <v>14</v>
      </c>
      <c r="C19" s="2">
        <v>0</v>
      </c>
      <c r="D19" s="2">
        <v>14.115266559336339</v>
      </c>
      <c r="E19" s="2"/>
      <c r="F19" s="2"/>
      <c r="G19" s="2">
        <v>2557.8170775273179</v>
      </c>
      <c r="H19" s="2">
        <v>35</v>
      </c>
      <c r="I19" s="2">
        <v>21.105471109485041</v>
      </c>
      <c r="J19" s="2">
        <v>29</v>
      </c>
      <c r="K19" s="2">
        <v>3.9385850875832382</v>
      </c>
      <c r="M19">
        <f>SUMIF(F14:F19, "&gt;0")</f>
        <v>0</v>
      </c>
    </row>
    <row r="20" spans="1:13" x14ac:dyDescent="0.2">
      <c r="A20" t="s">
        <v>11</v>
      </c>
      <c r="B20" t="s">
        <v>15</v>
      </c>
      <c r="C20">
        <v>0.53571335733570735</v>
      </c>
      <c r="D20">
        <v>0.82744821195755858</v>
      </c>
      <c r="G20">
        <v>14.60176740127307</v>
      </c>
      <c r="H20">
        <v>424</v>
      </c>
      <c r="I20">
        <v>4.9326122356370847</v>
      </c>
      <c r="J20">
        <v>7</v>
      </c>
      <c r="K20">
        <v>0.75157885119179835</v>
      </c>
    </row>
    <row r="21" spans="1:13" x14ac:dyDescent="0.2">
      <c r="A21" t="s">
        <v>29</v>
      </c>
      <c r="B21" t="s">
        <v>15</v>
      </c>
      <c r="C21">
        <v>0.83287016380864598</v>
      </c>
      <c r="D21">
        <v>0.61161020812056799</v>
      </c>
      <c r="G21">
        <v>43.082233465049597</v>
      </c>
      <c r="H21">
        <v>424</v>
      </c>
      <c r="I21">
        <v>4.9326122356370847</v>
      </c>
      <c r="J21">
        <v>16</v>
      </c>
      <c r="K21">
        <v>1.2336858697905919</v>
      </c>
    </row>
    <row r="22" spans="1:13" x14ac:dyDescent="0.2">
      <c r="A22" t="s">
        <v>30</v>
      </c>
      <c r="B22" t="s">
        <v>15</v>
      </c>
      <c r="C22">
        <v>0.62390739128868844</v>
      </c>
      <c r="D22">
        <v>1.30916293333963</v>
      </c>
      <c r="E22">
        <v>25.10563870735837</v>
      </c>
      <c r="F22">
        <v>7.1720378676732005E-4</v>
      </c>
      <c r="G22">
        <v>28.56743838017195</v>
      </c>
      <c r="H22">
        <v>424</v>
      </c>
      <c r="I22">
        <v>4.9326122356370847</v>
      </c>
      <c r="J22">
        <v>17</v>
      </c>
      <c r="K22">
        <v>1.1778204993434711</v>
      </c>
    </row>
    <row r="23" spans="1:13" x14ac:dyDescent="0.2">
      <c r="A23" t="s">
        <v>31</v>
      </c>
      <c r="B23" t="s">
        <v>15</v>
      </c>
      <c r="C23">
        <v>1.8402223984998141</v>
      </c>
      <c r="D23">
        <v>0.91769559660515032</v>
      </c>
      <c r="E23">
        <v>-12.51706803376636</v>
      </c>
      <c r="F23">
        <v>-2.2771472420845111E-4</v>
      </c>
      <c r="G23">
        <v>18.192337342432111</v>
      </c>
      <c r="H23">
        <v>424</v>
      </c>
      <c r="I23">
        <v>4.9326122356370847</v>
      </c>
      <c r="J23">
        <v>15</v>
      </c>
      <c r="K23">
        <v>1.476685338877604</v>
      </c>
    </row>
    <row r="24" spans="1:13" x14ac:dyDescent="0.2">
      <c r="A24" t="s">
        <v>32</v>
      </c>
      <c r="B24" t="s">
        <v>15</v>
      </c>
      <c r="C24">
        <v>1.441958989670602</v>
      </c>
      <c r="D24">
        <v>2.5556748098099149</v>
      </c>
      <c r="E24">
        <v>15.385972349994139</v>
      </c>
      <c r="F24">
        <v>3.0660696464318538E-4</v>
      </c>
      <c r="G24">
        <v>19.927695024312332</v>
      </c>
      <c r="H24">
        <v>424</v>
      </c>
      <c r="I24">
        <v>4.9326122356370847</v>
      </c>
      <c r="J24">
        <v>26</v>
      </c>
      <c r="K24">
        <v>1.7906054299255749</v>
      </c>
    </row>
    <row r="25" spans="1:13" x14ac:dyDescent="0.2">
      <c r="A25" s="2" t="s">
        <v>33</v>
      </c>
      <c r="B25" s="2" t="s">
        <v>15</v>
      </c>
      <c r="C25" s="2">
        <v>33.767764899184883</v>
      </c>
      <c r="D25" s="2">
        <v>31.090989546187579</v>
      </c>
      <c r="E25" s="2">
        <v>4.2685033644706554</v>
      </c>
      <c r="F25" s="2">
        <v>1.0053717208010311E-2</v>
      </c>
      <c r="G25" s="2">
        <v>2355.32605917416</v>
      </c>
      <c r="H25" s="2">
        <v>424</v>
      </c>
      <c r="I25" s="2">
        <v>4.9326122356370847</v>
      </c>
      <c r="J25" s="2">
        <v>343</v>
      </c>
      <c r="K25" s="2">
        <v>70.370045607704768</v>
      </c>
      <c r="M25">
        <f>SUMIF(F20:F25, "&gt;0")</f>
        <v>1.1077527959420816E-2</v>
      </c>
    </row>
    <row r="26" spans="1:13" x14ac:dyDescent="0.2">
      <c r="A26" t="s">
        <v>11</v>
      </c>
      <c r="B26" t="s">
        <v>16</v>
      </c>
      <c r="C26">
        <v>2.9143897996357009E-2</v>
      </c>
      <c r="D26">
        <v>0.36268731410669008</v>
      </c>
      <c r="G26">
        <v>109.4496778776066</v>
      </c>
      <c r="H26">
        <v>123</v>
      </c>
      <c r="I26">
        <v>55.194149354382098</v>
      </c>
      <c r="J26">
        <v>26</v>
      </c>
      <c r="K26">
        <v>0.36742454674486491</v>
      </c>
    </row>
    <row r="27" spans="1:13" x14ac:dyDescent="0.2">
      <c r="A27" t="s">
        <v>29</v>
      </c>
      <c r="B27" t="s">
        <v>16</v>
      </c>
      <c r="C27">
        <v>0</v>
      </c>
      <c r="D27">
        <v>0</v>
      </c>
      <c r="G27">
        <v>34.229591761943269</v>
      </c>
      <c r="H27">
        <v>123</v>
      </c>
      <c r="I27">
        <v>55.194149354382098</v>
      </c>
      <c r="J27">
        <v>3</v>
      </c>
      <c r="K27">
        <v>4.0829026711149498E-2</v>
      </c>
    </row>
    <row r="28" spans="1:13" x14ac:dyDescent="0.2">
      <c r="A28" t="s">
        <v>30</v>
      </c>
      <c r="B28" t="s">
        <v>16</v>
      </c>
      <c r="C28">
        <v>0</v>
      </c>
      <c r="D28">
        <v>1.458789204959883E-2</v>
      </c>
      <c r="G28">
        <v>38.347215830776058</v>
      </c>
      <c r="H28">
        <v>123</v>
      </c>
      <c r="I28">
        <v>55.194149354382098</v>
      </c>
      <c r="J28">
        <v>7</v>
      </c>
      <c r="K28">
        <v>0.1018765158422273</v>
      </c>
    </row>
    <row r="29" spans="1:13" x14ac:dyDescent="0.2">
      <c r="A29" t="s">
        <v>31</v>
      </c>
      <c r="B29" t="s">
        <v>16</v>
      </c>
      <c r="C29">
        <v>0</v>
      </c>
      <c r="D29">
        <v>4.4004400440044E-2</v>
      </c>
      <c r="G29">
        <v>22.99942891016271</v>
      </c>
      <c r="H29">
        <v>123</v>
      </c>
      <c r="I29">
        <v>55.194149354382098</v>
      </c>
      <c r="J29">
        <v>1</v>
      </c>
      <c r="K29">
        <v>1.4700477765527379E-2</v>
      </c>
    </row>
    <row r="30" spans="1:13" x14ac:dyDescent="0.2">
      <c r="A30" t="s">
        <v>32</v>
      </c>
      <c r="B30" t="s">
        <v>16</v>
      </c>
      <c r="C30">
        <v>0</v>
      </c>
      <c r="D30">
        <v>5.5042925726182967E-2</v>
      </c>
      <c r="G30">
        <v>0</v>
      </c>
      <c r="H30">
        <v>123</v>
      </c>
      <c r="I30">
        <v>55.194149354382098</v>
      </c>
      <c r="J30">
        <v>0</v>
      </c>
      <c r="K30">
        <v>0</v>
      </c>
    </row>
    <row r="31" spans="1:13" x14ac:dyDescent="0.2">
      <c r="A31" s="2" t="s">
        <v>33</v>
      </c>
      <c r="B31" s="2" t="s">
        <v>16</v>
      </c>
      <c r="C31" s="2">
        <v>0.2279405087422279</v>
      </c>
      <c r="D31" s="2">
        <v>2.6252646901688519</v>
      </c>
      <c r="E31" s="2">
        <v>61.835303076529257</v>
      </c>
      <c r="F31" s="2">
        <v>6.9381707746454274E-2</v>
      </c>
      <c r="G31" s="2">
        <v>1122.0403926958261</v>
      </c>
      <c r="H31" s="2">
        <v>123</v>
      </c>
      <c r="I31" s="2">
        <v>55.194149354382098</v>
      </c>
      <c r="J31" s="2">
        <v>86</v>
      </c>
      <c r="K31" s="2">
        <v>2.5871474682472182</v>
      </c>
      <c r="M31">
        <f>SUMIF(F26:F31, "&gt;0")</f>
        <v>6.9381707746454274E-2</v>
      </c>
    </row>
    <row r="32" spans="1:13" x14ac:dyDescent="0.2">
      <c r="A32" t="s">
        <v>11</v>
      </c>
      <c r="B32" t="s">
        <v>17</v>
      </c>
      <c r="C32">
        <v>0</v>
      </c>
      <c r="D32">
        <v>5.4147714966428423E-2</v>
      </c>
      <c r="G32">
        <v>0</v>
      </c>
      <c r="H32">
        <v>4</v>
      </c>
      <c r="J32">
        <v>0</v>
      </c>
      <c r="K32">
        <v>0</v>
      </c>
    </row>
    <row r="33" spans="1:13" x14ac:dyDescent="0.2">
      <c r="A33" t="s">
        <v>29</v>
      </c>
      <c r="B33" t="s">
        <v>17</v>
      </c>
      <c r="C33">
        <v>0</v>
      </c>
      <c r="D33">
        <v>0</v>
      </c>
      <c r="G33">
        <v>0</v>
      </c>
      <c r="H33">
        <v>4</v>
      </c>
      <c r="J33">
        <v>0</v>
      </c>
      <c r="K33">
        <v>0</v>
      </c>
    </row>
    <row r="34" spans="1:13" x14ac:dyDescent="0.2">
      <c r="A34" t="s">
        <v>30</v>
      </c>
      <c r="B34" t="s">
        <v>17</v>
      </c>
      <c r="C34">
        <v>0</v>
      </c>
      <c r="D34">
        <v>0</v>
      </c>
      <c r="G34">
        <v>0</v>
      </c>
      <c r="H34">
        <v>4</v>
      </c>
      <c r="J34">
        <v>0</v>
      </c>
      <c r="K34">
        <v>0</v>
      </c>
    </row>
    <row r="35" spans="1:13" x14ac:dyDescent="0.2">
      <c r="A35" t="s">
        <v>31</v>
      </c>
      <c r="B35" t="s">
        <v>17</v>
      </c>
      <c r="C35">
        <v>0</v>
      </c>
      <c r="D35">
        <v>1.466813348001467E-2</v>
      </c>
      <c r="G35">
        <v>4.3457343204667662</v>
      </c>
      <c r="H35">
        <v>4</v>
      </c>
      <c r="J35">
        <v>3</v>
      </c>
      <c r="K35">
        <v>7.2988273758241407E-2</v>
      </c>
    </row>
    <row r="36" spans="1:13" x14ac:dyDescent="0.2">
      <c r="A36" t="s">
        <v>32</v>
      </c>
      <c r="B36" t="s">
        <v>17</v>
      </c>
      <c r="C36">
        <v>0</v>
      </c>
      <c r="D36">
        <v>0</v>
      </c>
      <c r="G36">
        <v>1.420648453866806</v>
      </c>
      <c r="H36">
        <v>4</v>
      </c>
      <c r="J36">
        <v>1</v>
      </c>
      <c r="K36">
        <v>1.4700477765527379E-2</v>
      </c>
    </row>
    <row r="37" spans="1:13" x14ac:dyDescent="0.2">
      <c r="A37" s="2" t="s">
        <v>33</v>
      </c>
      <c r="B37" s="2" t="s">
        <v>17</v>
      </c>
      <c r="C37" s="2">
        <v>0</v>
      </c>
      <c r="D37" s="2">
        <v>0.16835016835016831</v>
      </c>
      <c r="E37" s="2"/>
      <c r="F37" s="2"/>
      <c r="G37" s="2">
        <v>0</v>
      </c>
      <c r="H37" s="2">
        <v>4</v>
      </c>
      <c r="I37" s="2"/>
      <c r="J37" s="2">
        <v>0</v>
      </c>
      <c r="K37" s="2">
        <v>0</v>
      </c>
      <c r="M37">
        <f>SUMIF(F32:F37, "&gt;0")</f>
        <v>0</v>
      </c>
    </row>
    <row r="38" spans="1:13" x14ac:dyDescent="0.2">
      <c r="A38" t="s">
        <v>11</v>
      </c>
      <c r="B38" t="s">
        <v>18</v>
      </c>
      <c r="C38">
        <v>1.659294972328474</v>
      </c>
      <c r="D38">
        <v>9.6012725964583847</v>
      </c>
      <c r="E38">
        <v>46.383300599618103</v>
      </c>
      <c r="F38">
        <v>6.9955205982214885E-2</v>
      </c>
      <c r="G38">
        <v>1508.198103150746</v>
      </c>
      <c r="H38">
        <v>1540</v>
      </c>
      <c r="I38">
        <v>42.295190033137132</v>
      </c>
      <c r="J38">
        <v>165</v>
      </c>
      <c r="K38">
        <v>2.953836685848652</v>
      </c>
    </row>
    <row r="39" spans="1:13" x14ac:dyDescent="0.2">
      <c r="A39" t="s">
        <v>29</v>
      </c>
      <c r="B39" t="s">
        <v>18</v>
      </c>
      <c r="C39">
        <v>1.3431567119845931</v>
      </c>
      <c r="D39">
        <v>6.9722813696305614</v>
      </c>
      <c r="E39">
        <v>44.49461179139638</v>
      </c>
      <c r="F39">
        <v>0.1085332303704889</v>
      </c>
      <c r="G39">
        <v>2439.244348941038</v>
      </c>
      <c r="H39">
        <v>1540</v>
      </c>
      <c r="I39">
        <v>42.295190033137132</v>
      </c>
      <c r="J39">
        <v>281</v>
      </c>
      <c r="K39">
        <v>3.9336578056948439</v>
      </c>
    </row>
    <row r="40" spans="1:13" x14ac:dyDescent="0.2">
      <c r="A40" t="s">
        <v>30</v>
      </c>
      <c r="B40" t="s">
        <v>18</v>
      </c>
      <c r="C40">
        <v>1.714983469742666</v>
      </c>
      <c r="D40">
        <v>6.7569360154026548</v>
      </c>
      <c r="E40">
        <v>35.299573879018439</v>
      </c>
      <c r="F40">
        <v>4.572266777506296E-2</v>
      </c>
      <c r="G40">
        <v>1295.2753461491459</v>
      </c>
      <c r="H40">
        <v>1540</v>
      </c>
      <c r="I40">
        <v>42.295190033137132</v>
      </c>
      <c r="J40">
        <v>145</v>
      </c>
      <c r="K40">
        <v>2.1078240370711541</v>
      </c>
    </row>
    <row r="41" spans="1:13" x14ac:dyDescent="0.2">
      <c r="A41" t="s">
        <v>31</v>
      </c>
      <c r="B41" t="s">
        <v>18</v>
      </c>
      <c r="C41">
        <v>1.166876668043701</v>
      </c>
      <c r="D41">
        <v>6.9670498741253128</v>
      </c>
      <c r="E41">
        <v>45.253306006031238</v>
      </c>
      <c r="F41">
        <v>4.8279830770262308E-2</v>
      </c>
      <c r="G41">
        <v>1066.8796388893161</v>
      </c>
      <c r="H41">
        <v>1540</v>
      </c>
      <c r="I41">
        <v>42.295190033137132</v>
      </c>
      <c r="J41">
        <v>86</v>
      </c>
      <c r="K41">
        <v>1.4448625384450791</v>
      </c>
    </row>
    <row r="42" spans="1:13" x14ac:dyDescent="0.2">
      <c r="A42" t="s">
        <v>32</v>
      </c>
      <c r="B42" t="s">
        <v>18</v>
      </c>
      <c r="C42">
        <v>2.4338282428099478</v>
      </c>
      <c r="D42">
        <v>9.0179469052731758</v>
      </c>
      <c r="E42">
        <v>33.303722178266433</v>
      </c>
      <c r="F42">
        <v>5.3499337116061231E-2</v>
      </c>
      <c r="G42">
        <v>1606.407140610072</v>
      </c>
      <c r="H42">
        <v>1540</v>
      </c>
      <c r="I42">
        <v>42.295190033137132</v>
      </c>
      <c r="J42">
        <v>119</v>
      </c>
      <c r="K42">
        <v>1.734992505597944</v>
      </c>
    </row>
    <row r="43" spans="1:13" x14ac:dyDescent="0.2">
      <c r="A43" s="2" t="s">
        <v>33</v>
      </c>
      <c r="B43" s="2" t="s">
        <v>18</v>
      </c>
      <c r="C43" s="2">
        <v>1.8397976597440051</v>
      </c>
      <c r="D43" s="2">
        <v>8.5403159251373424</v>
      </c>
      <c r="E43" s="2">
        <v>49.036625744492213</v>
      </c>
      <c r="F43" s="2">
        <v>3.75309263978157</v>
      </c>
      <c r="G43" s="2">
        <v>76536.519036551297</v>
      </c>
      <c r="H43" s="2">
        <v>1540</v>
      </c>
      <c r="I43" s="2">
        <v>42.295190033137132</v>
      </c>
      <c r="J43" s="2">
        <v>744</v>
      </c>
      <c r="K43" s="2">
        <v>27.612282134953951</v>
      </c>
      <c r="M43">
        <f>SUMIF(F38:F43, "&gt;0")</f>
        <v>4.07908291179566</v>
      </c>
    </row>
    <row r="44" spans="1:13" x14ac:dyDescent="0.2">
      <c r="A44" t="s">
        <v>11</v>
      </c>
      <c r="B44" t="s">
        <v>19</v>
      </c>
      <c r="C44">
        <v>3.356571104359559</v>
      </c>
      <c r="D44">
        <v>11.421479876106471</v>
      </c>
      <c r="E44">
        <v>31.89641175614581</v>
      </c>
      <c r="F44">
        <v>1.118320614070625E-2</v>
      </c>
      <c r="G44">
        <v>350.61016349437688</v>
      </c>
      <c r="H44">
        <v>624</v>
      </c>
      <c r="I44">
        <v>31.666184274091929</v>
      </c>
      <c r="J44">
        <v>39</v>
      </c>
      <c r="K44">
        <v>3.223025103563292</v>
      </c>
    </row>
    <row r="45" spans="1:13" x14ac:dyDescent="0.2">
      <c r="A45" t="s">
        <v>29</v>
      </c>
      <c r="B45" t="s">
        <v>19</v>
      </c>
      <c r="C45">
        <v>3.8254707837621131</v>
      </c>
      <c r="D45">
        <v>21.33305089990343</v>
      </c>
      <c r="E45">
        <v>43.245667143964837</v>
      </c>
      <c r="F45">
        <v>6.6134395776257363E-2</v>
      </c>
      <c r="G45">
        <v>1529.2721824846849</v>
      </c>
      <c r="H45">
        <v>624</v>
      </c>
      <c r="I45">
        <v>31.666184274091929</v>
      </c>
      <c r="J45">
        <v>169</v>
      </c>
      <c r="K45">
        <v>12.419607028146389</v>
      </c>
    </row>
    <row r="46" spans="1:13" x14ac:dyDescent="0.2">
      <c r="A46" t="s">
        <v>30</v>
      </c>
      <c r="B46" t="s">
        <v>19</v>
      </c>
      <c r="C46">
        <v>2.4936660735877032</v>
      </c>
      <c r="D46">
        <v>8.1561015598265367</v>
      </c>
      <c r="E46">
        <v>30.394682109555578</v>
      </c>
      <c r="F46">
        <v>1.5273213482550721E-2</v>
      </c>
      <c r="G46">
        <v>502.49624021397727</v>
      </c>
      <c r="H46">
        <v>624</v>
      </c>
      <c r="I46">
        <v>31.666184274091929</v>
      </c>
      <c r="J46">
        <v>54</v>
      </c>
      <c r="K46">
        <v>3.736948505673729</v>
      </c>
    </row>
    <row r="47" spans="1:13" x14ac:dyDescent="0.2">
      <c r="A47" t="s">
        <v>31</v>
      </c>
      <c r="B47" t="s">
        <v>19</v>
      </c>
      <c r="C47">
        <v>8.8063105204226062</v>
      </c>
      <c r="D47">
        <v>22.187532769394711</v>
      </c>
      <c r="E47">
        <v>23.69755220416123</v>
      </c>
      <c r="F47">
        <v>2.154134539865548E-2</v>
      </c>
      <c r="G47">
        <v>909.01141236320905</v>
      </c>
      <c r="H47">
        <v>624</v>
      </c>
      <c r="I47">
        <v>31.666184274091929</v>
      </c>
      <c r="J47">
        <v>100</v>
      </c>
      <c r="K47">
        <v>8.0990892493262105</v>
      </c>
    </row>
    <row r="48" spans="1:13" x14ac:dyDescent="0.2">
      <c r="A48" t="s">
        <v>32</v>
      </c>
      <c r="B48" t="s">
        <v>19</v>
      </c>
      <c r="C48">
        <v>12.706154873012309</v>
      </c>
      <c r="D48">
        <v>25.040968091862769</v>
      </c>
      <c r="E48">
        <v>16.864141223369359</v>
      </c>
      <c r="F48">
        <v>8.8980713765555303E-3</v>
      </c>
      <c r="G48">
        <v>527.63264127704861</v>
      </c>
      <c r="H48">
        <v>624</v>
      </c>
      <c r="I48">
        <v>31.666184274091929</v>
      </c>
      <c r="J48">
        <v>70</v>
      </c>
      <c r="K48">
        <v>4.8273437353882489</v>
      </c>
    </row>
    <row r="49" spans="1:13" x14ac:dyDescent="0.2">
      <c r="A49" s="2" t="s">
        <v>33</v>
      </c>
      <c r="B49" s="2" t="s">
        <v>19</v>
      </c>
      <c r="C49" s="2">
        <v>13.390795806528841</v>
      </c>
      <c r="D49" s="2">
        <v>57.667015728619667</v>
      </c>
      <c r="E49" s="2">
        <v>43.898651207354789</v>
      </c>
      <c r="F49" s="2">
        <v>0.17770731157260031</v>
      </c>
      <c r="G49" s="2">
        <v>4048.1269170025698</v>
      </c>
      <c r="H49" s="2">
        <v>624</v>
      </c>
      <c r="I49" s="2">
        <v>31.666184274091929</v>
      </c>
      <c r="J49" s="2">
        <v>192</v>
      </c>
      <c r="K49" s="2">
        <v>35.7658075011392</v>
      </c>
      <c r="M49">
        <f>SUMIF(F44:F49, "&gt;0")</f>
        <v>0.30073754374732564</v>
      </c>
    </row>
    <row r="50" spans="1:13" x14ac:dyDescent="0.2">
      <c r="A50" t="s">
        <v>11</v>
      </c>
      <c r="B50" t="s">
        <v>20</v>
      </c>
      <c r="C50">
        <v>8.7447637040491355E-2</v>
      </c>
      <c r="D50">
        <v>0.17448200654307519</v>
      </c>
      <c r="G50">
        <v>0</v>
      </c>
      <c r="H50">
        <v>722</v>
      </c>
      <c r="I50">
        <v>4.5998452204516349</v>
      </c>
      <c r="J50">
        <v>0</v>
      </c>
      <c r="K50">
        <v>0</v>
      </c>
    </row>
    <row r="51" spans="1:13" x14ac:dyDescent="0.2">
      <c r="A51" t="s">
        <v>29</v>
      </c>
      <c r="B51" t="s">
        <v>20</v>
      </c>
      <c r="C51">
        <v>0.16188373804267839</v>
      </c>
      <c r="D51">
        <v>0.248945287113226</v>
      </c>
      <c r="G51">
        <v>117.7536927800171</v>
      </c>
      <c r="H51">
        <v>722</v>
      </c>
      <c r="I51">
        <v>4.5998452204516349</v>
      </c>
      <c r="J51">
        <v>18</v>
      </c>
      <c r="K51">
        <v>0.23884882869134749</v>
      </c>
    </row>
    <row r="52" spans="1:13" x14ac:dyDescent="0.2">
      <c r="A52" t="s">
        <v>30</v>
      </c>
      <c r="B52" t="s">
        <v>20</v>
      </c>
      <c r="C52">
        <v>0.53824140945547516</v>
      </c>
      <c r="D52">
        <v>1.585932434963226</v>
      </c>
      <c r="E52">
        <v>28.24751187136113</v>
      </c>
      <c r="F52">
        <v>2.3239636792669709E-2</v>
      </c>
      <c r="G52">
        <v>822.71447122503264</v>
      </c>
      <c r="H52">
        <v>722</v>
      </c>
      <c r="I52">
        <v>4.5998452204516349</v>
      </c>
      <c r="J52">
        <v>108</v>
      </c>
      <c r="K52">
        <v>1.5714531880474281</v>
      </c>
    </row>
    <row r="53" spans="1:13" x14ac:dyDescent="0.2">
      <c r="A53" t="s">
        <v>31</v>
      </c>
      <c r="B53" t="s">
        <v>20</v>
      </c>
      <c r="C53">
        <v>0.58192858183609542</v>
      </c>
      <c r="D53">
        <v>2.4487561878636042</v>
      </c>
      <c r="G53">
        <v>1148.059530380599</v>
      </c>
      <c r="H53">
        <v>722</v>
      </c>
      <c r="I53">
        <v>4.5998452204516349</v>
      </c>
      <c r="J53">
        <v>121</v>
      </c>
      <c r="K53">
        <v>2.3645145744558298</v>
      </c>
    </row>
    <row r="54" spans="1:13" x14ac:dyDescent="0.2">
      <c r="A54" t="s">
        <v>32</v>
      </c>
      <c r="B54" t="s">
        <v>20</v>
      </c>
      <c r="C54">
        <v>0</v>
      </c>
      <c r="D54">
        <v>0.27868161055941898</v>
      </c>
      <c r="G54">
        <v>355.15601118731399</v>
      </c>
      <c r="H54">
        <v>722</v>
      </c>
      <c r="I54">
        <v>4.5998452204516349</v>
      </c>
      <c r="J54">
        <v>44</v>
      </c>
      <c r="K54">
        <v>0.64102601823462979</v>
      </c>
    </row>
    <row r="55" spans="1:13" x14ac:dyDescent="0.2">
      <c r="A55" s="2" t="s">
        <v>33</v>
      </c>
      <c r="B55" s="2" t="s">
        <v>20</v>
      </c>
      <c r="C55" s="2">
        <v>8.1276379407775181</v>
      </c>
      <c r="D55" s="2">
        <v>2.1633418071341808</v>
      </c>
      <c r="E55" s="2">
        <v>-32.522628666170348</v>
      </c>
      <c r="F55" s="2">
        <v>-0.29425176242480622</v>
      </c>
      <c r="G55" s="2">
        <v>9047.6008395620047</v>
      </c>
      <c r="H55" s="2">
        <v>722</v>
      </c>
      <c r="I55" s="2">
        <v>4.5998452204516349</v>
      </c>
      <c r="J55" s="2">
        <v>431</v>
      </c>
      <c r="K55" s="2">
        <v>17.281671443483528</v>
      </c>
      <c r="M55">
        <f>SUMIF(F50:F55, "&gt;0")</f>
        <v>2.3239636792669709E-2</v>
      </c>
    </row>
    <row r="56" spans="1:13" x14ac:dyDescent="0.2">
      <c r="A56" t="s">
        <v>11</v>
      </c>
      <c r="B56" t="s">
        <v>21</v>
      </c>
      <c r="C56">
        <v>0.1657025789346831</v>
      </c>
      <c r="D56">
        <v>0</v>
      </c>
      <c r="G56">
        <v>20.6875667128812</v>
      </c>
      <c r="H56">
        <v>211</v>
      </c>
      <c r="I56">
        <v>42.07419865104108</v>
      </c>
      <c r="J56">
        <v>10</v>
      </c>
      <c r="K56">
        <v>0.14524328249818449</v>
      </c>
    </row>
    <row r="57" spans="1:13" x14ac:dyDescent="0.2">
      <c r="A57" t="s">
        <v>29</v>
      </c>
      <c r="B57" t="s">
        <v>21</v>
      </c>
      <c r="C57">
        <v>0.29580129487844448</v>
      </c>
      <c r="D57">
        <v>0</v>
      </c>
      <c r="G57">
        <v>31.269790739448311</v>
      </c>
      <c r="H57">
        <v>211</v>
      </c>
      <c r="I57">
        <v>42.07419865104108</v>
      </c>
      <c r="J57">
        <v>15</v>
      </c>
      <c r="K57">
        <v>0.21953896816684959</v>
      </c>
    </row>
    <row r="58" spans="1:13" x14ac:dyDescent="0.2">
      <c r="A58" t="s">
        <v>30</v>
      </c>
      <c r="B58" t="s">
        <v>21</v>
      </c>
      <c r="C58">
        <v>0</v>
      </c>
      <c r="D58">
        <v>0.2040072859744991</v>
      </c>
      <c r="G58">
        <v>0</v>
      </c>
      <c r="H58">
        <v>211</v>
      </c>
      <c r="I58">
        <v>42.07419865104108</v>
      </c>
      <c r="J58">
        <v>0</v>
      </c>
      <c r="K58">
        <v>0</v>
      </c>
    </row>
    <row r="59" spans="1:13" x14ac:dyDescent="0.2">
      <c r="A59" t="s">
        <v>31</v>
      </c>
      <c r="B59" t="s">
        <v>21</v>
      </c>
      <c r="C59">
        <v>0</v>
      </c>
      <c r="D59">
        <v>4.6091445427728611E-2</v>
      </c>
      <c r="G59">
        <v>133.52409853516309</v>
      </c>
      <c r="H59">
        <v>211</v>
      </c>
      <c r="I59">
        <v>42.07419865104108</v>
      </c>
      <c r="J59">
        <v>63</v>
      </c>
      <c r="K59">
        <v>0.9326584941643612</v>
      </c>
    </row>
    <row r="60" spans="1:13" x14ac:dyDescent="0.2">
      <c r="A60" t="s">
        <v>32</v>
      </c>
      <c r="B60" t="s">
        <v>21</v>
      </c>
      <c r="C60">
        <v>0.1980427475253784</v>
      </c>
      <c r="D60">
        <v>0.79157607454936862</v>
      </c>
      <c r="E60">
        <v>42.07419865104108</v>
      </c>
      <c r="F60">
        <v>1.263256896141666E-3</v>
      </c>
      <c r="G60">
        <v>30.02450282223991</v>
      </c>
      <c r="H60">
        <v>211</v>
      </c>
      <c r="I60">
        <v>42.07419865104108</v>
      </c>
      <c r="J60">
        <v>18</v>
      </c>
      <c r="K60">
        <v>0.26378085625762582</v>
      </c>
    </row>
    <row r="61" spans="1:13" x14ac:dyDescent="0.2">
      <c r="A61" s="2" t="s">
        <v>33</v>
      </c>
      <c r="B61" s="2" t="s">
        <v>21</v>
      </c>
      <c r="C61" s="2">
        <v>0</v>
      </c>
      <c r="D61" s="2">
        <v>15.36378474502064</v>
      </c>
      <c r="E61" s="2"/>
      <c r="F61" s="2"/>
      <c r="G61" s="2">
        <v>337.63301454145471</v>
      </c>
      <c r="H61" s="2">
        <v>211</v>
      </c>
      <c r="I61" s="2">
        <v>42.07419865104108</v>
      </c>
      <c r="J61" s="2">
        <v>105</v>
      </c>
      <c r="K61" s="2">
        <v>3.09653550784205</v>
      </c>
      <c r="M61">
        <f>SUMIF(F56:F61, "&gt;0")</f>
        <v>1.263256896141666E-3</v>
      </c>
    </row>
    <row r="62" spans="1:13" x14ac:dyDescent="0.2">
      <c r="A62" t="s">
        <v>11</v>
      </c>
      <c r="B62" t="s">
        <v>22</v>
      </c>
      <c r="C62">
        <v>2.9651762861842741E-2</v>
      </c>
      <c r="D62">
        <v>0.43987835242432699</v>
      </c>
      <c r="G62">
        <v>323.65903470806558</v>
      </c>
      <c r="H62">
        <v>82</v>
      </c>
      <c r="I62">
        <v>56.81358452181528</v>
      </c>
      <c r="J62">
        <v>29</v>
      </c>
      <c r="K62">
        <v>0.40646064804969151</v>
      </c>
    </row>
    <row r="63" spans="1:13" x14ac:dyDescent="0.2">
      <c r="A63" t="s">
        <v>29</v>
      </c>
      <c r="B63" t="s">
        <v>22</v>
      </c>
      <c r="C63">
        <v>0</v>
      </c>
      <c r="D63">
        <v>0</v>
      </c>
      <c r="G63">
        <v>0</v>
      </c>
      <c r="H63">
        <v>82</v>
      </c>
      <c r="I63">
        <v>56.81358452181528</v>
      </c>
      <c r="J63">
        <v>0</v>
      </c>
      <c r="K63">
        <v>0</v>
      </c>
    </row>
    <row r="64" spans="1:13" x14ac:dyDescent="0.2">
      <c r="A64" t="s">
        <v>30</v>
      </c>
      <c r="B64" t="s">
        <v>22</v>
      </c>
      <c r="C64">
        <v>0</v>
      </c>
      <c r="D64">
        <v>0.13124319929212849</v>
      </c>
      <c r="G64">
        <v>251.23062095821001</v>
      </c>
      <c r="H64">
        <v>82</v>
      </c>
      <c r="I64">
        <v>56.81358452181528</v>
      </c>
      <c r="J64">
        <v>19</v>
      </c>
      <c r="K64">
        <v>0.27632743225924838</v>
      </c>
    </row>
    <row r="65" spans="1:13" x14ac:dyDescent="0.2">
      <c r="A65" t="s">
        <v>31</v>
      </c>
      <c r="B65" t="s">
        <v>22</v>
      </c>
      <c r="C65">
        <v>0</v>
      </c>
      <c r="D65">
        <v>0</v>
      </c>
      <c r="G65">
        <v>0</v>
      </c>
      <c r="H65">
        <v>82</v>
      </c>
      <c r="I65">
        <v>56.81358452181528</v>
      </c>
      <c r="J65">
        <v>0</v>
      </c>
      <c r="K65">
        <v>0</v>
      </c>
    </row>
    <row r="66" spans="1:13" x14ac:dyDescent="0.2">
      <c r="A66" t="s">
        <v>32</v>
      </c>
      <c r="B66" t="s">
        <v>22</v>
      </c>
      <c r="C66">
        <v>0</v>
      </c>
      <c r="D66">
        <v>1.4700477765527379E-2</v>
      </c>
      <c r="G66">
        <v>0</v>
      </c>
      <c r="H66">
        <v>82</v>
      </c>
      <c r="I66">
        <v>56.81358452181528</v>
      </c>
      <c r="J66">
        <v>0</v>
      </c>
      <c r="K66">
        <v>0</v>
      </c>
    </row>
    <row r="67" spans="1:13" x14ac:dyDescent="0.2">
      <c r="A67" s="2" t="s">
        <v>33</v>
      </c>
      <c r="B67" s="2" t="s">
        <v>22</v>
      </c>
      <c r="C67" s="2">
        <v>0</v>
      </c>
      <c r="D67" s="2">
        <v>0</v>
      </c>
      <c r="E67" s="2"/>
      <c r="F67" s="2"/>
      <c r="G67" s="2">
        <v>671.69671878244958</v>
      </c>
      <c r="H67" s="2">
        <v>82</v>
      </c>
      <c r="I67" s="2">
        <v>56.81358452181528</v>
      </c>
      <c r="J67" s="2">
        <v>34</v>
      </c>
      <c r="K67" s="2">
        <v>1.0456897018950031</v>
      </c>
      <c r="M67">
        <f>SUMIF(F62:F67, "&gt;0")</f>
        <v>0</v>
      </c>
    </row>
    <row r="68" spans="1:13" x14ac:dyDescent="0.2">
      <c r="A68" t="s">
        <v>11</v>
      </c>
      <c r="B68" t="s">
        <v>23</v>
      </c>
      <c r="C68">
        <v>0</v>
      </c>
      <c r="D68">
        <v>0.48015959185718821</v>
      </c>
      <c r="G68">
        <v>251.90284597155471</v>
      </c>
      <c r="H68">
        <v>252</v>
      </c>
      <c r="I68">
        <v>29.339790073042519</v>
      </c>
      <c r="J68">
        <v>33</v>
      </c>
      <c r="K68">
        <v>0.59331303288032766</v>
      </c>
    </row>
    <row r="69" spans="1:13" x14ac:dyDescent="0.2">
      <c r="A69" t="s">
        <v>29</v>
      </c>
      <c r="B69" t="s">
        <v>23</v>
      </c>
      <c r="C69">
        <v>1.4716703458425309E-2</v>
      </c>
      <c r="D69">
        <v>5.3607687195473451E-2</v>
      </c>
      <c r="G69">
        <v>38.065291143006881</v>
      </c>
      <c r="H69">
        <v>252</v>
      </c>
      <c r="I69">
        <v>29.339790073042519</v>
      </c>
      <c r="J69">
        <v>2</v>
      </c>
      <c r="K69">
        <v>2.9271862422246608E-2</v>
      </c>
    </row>
    <row r="70" spans="1:13" x14ac:dyDescent="0.2">
      <c r="A70" t="s">
        <v>30</v>
      </c>
      <c r="B70" t="s">
        <v>23</v>
      </c>
      <c r="C70">
        <v>0</v>
      </c>
      <c r="D70">
        <v>0.21881838074398249</v>
      </c>
      <c r="G70">
        <v>10.01627460757628</v>
      </c>
      <c r="H70">
        <v>252</v>
      </c>
      <c r="I70">
        <v>29.339790073042519</v>
      </c>
      <c r="J70">
        <v>2</v>
      </c>
      <c r="K70">
        <v>2.904869096963059E-2</v>
      </c>
    </row>
    <row r="71" spans="1:13" x14ac:dyDescent="0.2">
      <c r="A71" t="s">
        <v>31</v>
      </c>
      <c r="B71" t="s">
        <v>23</v>
      </c>
      <c r="C71">
        <v>1.4716703458425309E-2</v>
      </c>
      <c r="D71">
        <v>0</v>
      </c>
      <c r="G71">
        <v>0</v>
      </c>
      <c r="H71">
        <v>252</v>
      </c>
      <c r="I71">
        <v>29.339790073042519</v>
      </c>
      <c r="J71">
        <v>0</v>
      </c>
      <c r="K71">
        <v>0</v>
      </c>
    </row>
    <row r="72" spans="1:13" x14ac:dyDescent="0.2">
      <c r="A72" t="s">
        <v>32</v>
      </c>
      <c r="B72" t="s">
        <v>23</v>
      </c>
      <c r="C72">
        <v>0</v>
      </c>
      <c r="D72">
        <v>0</v>
      </c>
      <c r="G72">
        <v>66.678918443079453</v>
      </c>
      <c r="H72">
        <v>252</v>
      </c>
      <c r="I72">
        <v>29.339790073042519</v>
      </c>
      <c r="J72">
        <v>11</v>
      </c>
      <c r="K72">
        <v>0.16170525542080119</v>
      </c>
    </row>
    <row r="73" spans="1:13" x14ac:dyDescent="0.2">
      <c r="A73" s="2" t="s">
        <v>33</v>
      </c>
      <c r="B73" s="2" t="s">
        <v>23</v>
      </c>
      <c r="C73" s="2">
        <v>0.1125870723401533</v>
      </c>
      <c r="D73" s="2">
        <v>0.49217384535627767</v>
      </c>
      <c r="E73" s="2">
        <v>37.515723654376806</v>
      </c>
      <c r="F73" s="2">
        <v>0.25241591285387233</v>
      </c>
      <c r="G73" s="2">
        <v>6728.2698630397863</v>
      </c>
      <c r="H73" s="2">
        <v>252</v>
      </c>
      <c r="I73" s="2">
        <v>29.339790073042519</v>
      </c>
      <c r="J73" s="2">
        <v>204</v>
      </c>
      <c r="K73" s="2">
        <v>6.9150127704805007</v>
      </c>
      <c r="M73">
        <f>SUMIF(F68:F73, "&gt;0")</f>
        <v>0.25241591285387233</v>
      </c>
    </row>
    <row r="74" spans="1:13" x14ac:dyDescent="0.2">
      <c r="A74" t="s">
        <v>11</v>
      </c>
      <c r="B74" t="s">
        <v>24</v>
      </c>
      <c r="C74">
        <v>148.56040216839989</v>
      </c>
      <c r="D74">
        <v>250.4675134468236</v>
      </c>
      <c r="E74">
        <v>13.15441419874557</v>
      </c>
      <c r="F74">
        <v>5.7933647685695012E-2</v>
      </c>
      <c r="G74">
        <v>4404.122206462047</v>
      </c>
      <c r="H74">
        <v>12176</v>
      </c>
      <c r="I74">
        <v>8.699092621896348</v>
      </c>
      <c r="J74">
        <v>2448</v>
      </c>
      <c r="K74">
        <v>371.75033066006091</v>
      </c>
    </row>
    <row r="75" spans="1:13" x14ac:dyDescent="0.2">
      <c r="A75" t="s">
        <v>29</v>
      </c>
      <c r="B75" t="s">
        <v>24</v>
      </c>
      <c r="C75">
        <v>31.864615137093029</v>
      </c>
      <c r="D75">
        <v>33.969672372010187</v>
      </c>
      <c r="E75">
        <v>10.94570200089389</v>
      </c>
      <c r="F75">
        <v>5.2382505747973823E-3</v>
      </c>
      <c r="G75">
        <v>478.56689085538738</v>
      </c>
      <c r="H75">
        <v>12176</v>
      </c>
      <c r="I75">
        <v>8.699092621896348</v>
      </c>
      <c r="J75">
        <v>380</v>
      </c>
      <c r="K75">
        <v>27.91621348555902</v>
      </c>
    </row>
    <row r="76" spans="1:13" x14ac:dyDescent="0.2">
      <c r="A76" t="s">
        <v>30</v>
      </c>
      <c r="B76" t="s">
        <v>24</v>
      </c>
      <c r="C76">
        <v>44.842065007082383</v>
      </c>
      <c r="D76">
        <v>77.7351082119051</v>
      </c>
      <c r="E76">
        <v>15.088702368469971</v>
      </c>
      <c r="F76">
        <v>4.1718021963100878E-2</v>
      </c>
      <c r="G76">
        <v>2764.85153887565</v>
      </c>
      <c r="H76">
        <v>12176</v>
      </c>
      <c r="I76">
        <v>8.699092621896348</v>
      </c>
      <c r="J76">
        <v>1677</v>
      </c>
      <c r="K76">
        <v>112.0025610291661</v>
      </c>
    </row>
    <row r="77" spans="1:13" x14ac:dyDescent="0.2">
      <c r="A77" t="s">
        <v>31</v>
      </c>
      <c r="B77" t="s">
        <v>24</v>
      </c>
      <c r="C77">
        <v>165.53208554841481</v>
      </c>
      <c r="D77">
        <v>156.9065502418778</v>
      </c>
      <c r="E77">
        <v>-0.93461216484694931</v>
      </c>
      <c r="F77">
        <v>-6.758428524737143E-3</v>
      </c>
      <c r="G77">
        <v>7231.2653086897189</v>
      </c>
      <c r="H77">
        <v>12176</v>
      </c>
      <c r="I77">
        <v>8.699092621896348</v>
      </c>
      <c r="J77">
        <v>1923</v>
      </c>
      <c r="K77">
        <v>385.12284977116599</v>
      </c>
    </row>
    <row r="78" spans="1:13" x14ac:dyDescent="0.2">
      <c r="A78" t="s">
        <v>32</v>
      </c>
      <c r="B78" t="s">
        <v>24</v>
      </c>
      <c r="C78">
        <v>272.75992953380199</v>
      </c>
      <c r="D78">
        <v>389.34615670093581</v>
      </c>
      <c r="E78">
        <v>8.9550439645090165</v>
      </c>
      <c r="F78">
        <v>4.2805584381604513E-2</v>
      </c>
      <c r="G78">
        <v>4780.0529568870106</v>
      </c>
      <c r="H78">
        <v>12176</v>
      </c>
      <c r="I78">
        <v>8.699092621896348</v>
      </c>
      <c r="J78">
        <v>4759</v>
      </c>
      <c r="K78">
        <v>569.11447431974159</v>
      </c>
    </row>
    <row r="79" spans="1:13" x14ac:dyDescent="0.2">
      <c r="A79" s="2" t="s">
        <v>33</v>
      </c>
      <c r="B79" s="2" t="s">
        <v>24</v>
      </c>
      <c r="C79" s="2">
        <v>197.3032472105003</v>
      </c>
      <c r="D79" s="2">
        <v>237.2915374852455</v>
      </c>
      <c r="E79" s="2">
        <v>4.985305363606586</v>
      </c>
      <c r="F79" s="2">
        <v>4.6953609656194807E-2</v>
      </c>
      <c r="G79" s="2">
        <v>9418.4019295914386</v>
      </c>
      <c r="H79" s="2">
        <v>12176</v>
      </c>
      <c r="I79" s="2">
        <v>8.699092621896348</v>
      </c>
      <c r="J79" s="2">
        <v>989</v>
      </c>
      <c r="K79" s="2">
        <v>263.85836392358232</v>
      </c>
      <c r="M79">
        <f>SUMIF(F74:F79, "&gt;0")</f>
        <v>0.19464911426139259</v>
      </c>
    </row>
    <row r="80" spans="1:13" x14ac:dyDescent="0.2">
      <c r="A80" t="s">
        <v>11</v>
      </c>
      <c r="B80" t="s">
        <v>25</v>
      </c>
      <c r="C80">
        <v>1.458789204959883E-2</v>
      </c>
      <c r="D80">
        <v>7.2700836059614693E-2</v>
      </c>
      <c r="G80">
        <v>87.038203464394201</v>
      </c>
      <c r="H80">
        <v>417</v>
      </c>
      <c r="I80">
        <v>31.686823069842522</v>
      </c>
      <c r="J80">
        <v>14</v>
      </c>
      <c r="K80">
        <v>0.19880371205282951</v>
      </c>
    </row>
    <row r="81" spans="1:13" x14ac:dyDescent="0.2">
      <c r="A81" t="s">
        <v>29</v>
      </c>
      <c r="B81" t="s">
        <v>25</v>
      </c>
      <c r="C81">
        <v>1.6504918465702779E-2</v>
      </c>
      <c r="D81">
        <v>0.1004825660032783</v>
      </c>
      <c r="G81">
        <v>16.846722412642141</v>
      </c>
      <c r="H81">
        <v>417</v>
      </c>
      <c r="I81">
        <v>31.686823069842522</v>
      </c>
      <c r="J81">
        <v>2</v>
      </c>
      <c r="K81">
        <v>2.619309550002619E-2</v>
      </c>
    </row>
    <row r="82" spans="1:13" x14ac:dyDescent="0.2">
      <c r="A82" t="s">
        <v>30</v>
      </c>
      <c r="B82" t="s">
        <v>25</v>
      </c>
      <c r="C82">
        <v>7.2764399632125831E-2</v>
      </c>
      <c r="D82">
        <v>0.24748544603903611</v>
      </c>
      <c r="G82">
        <v>38.305970609368373</v>
      </c>
      <c r="H82">
        <v>417</v>
      </c>
      <c r="I82">
        <v>31.686823069842522</v>
      </c>
      <c r="J82">
        <v>14</v>
      </c>
      <c r="K82">
        <v>0.2033726185736697</v>
      </c>
    </row>
    <row r="83" spans="1:13" x14ac:dyDescent="0.2">
      <c r="A83" t="s">
        <v>31</v>
      </c>
      <c r="B83" t="s">
        <v>25</v>
      </c>
      <c r="C83">
        <v>8.6036112526178751E-2</v>
      </c>
      <c r="D83">
        <v>0.69534058472365423</v>
      </c>
      <c r="G83">
        <v>1663.574221807718</v>
      </c>
      <c r="H83">
        <v>417</v>
      </c>
      <c r="I83">
        <v>31.686823069842522</v>
      </c>
      <c r="J83">
        <v>111</v>
      </c>
      <c r="K83">
        <v>1.9892407989739651</v>
      </c>
    </row>
    <row r="84" spans="1:13" x14ac:dyDescent="0.2">
      <c r="A84" t="s">
        <v>32</v>
      </c>
      <c r="B84" t="s">
        <v>25</v>
      </c>
      <c r="C84">
        <v>0.1589547703586415</v>
      </c>
      <c r="D84">
        <v>0.40377157634009508</v>
      </c>
      <c r="E84">
        <v>25.852517987410611</v>
      </c>
      <c r="F84">
        <v>2.8803189114512289E-3</v>
      </c>
      <c r="G84">
        <v>111.4134767396297</v>
      </c>
      <c r="H84">
        <v>417</v>
      </c>
      <c r="I84">
        <v>31.686823069842522</v>
      </c>
      <c r="J84">
        <v>38</v>
      </c>
      <c r="K84">
        <v>0.55233690151901882</v>
      </c>
    </row>
    <row r="85" spans="1:13" x14ac:dyDescent="0.2">
      <c r="A85" s="2" t="s">
        <v>33</v>
      </c>
      <c r="B85" s="2" t="s">
        <v>25</v>
      </c>
      <c r="C85" s="2">
        <v>1.8665262392393569</v>
      </c>
      <c r="D85" s="2">
        <v>12.722409617301061</v>
      </c>
      <c r="E85" s="2">
        <v>48.283880376842369</v>
      </c>
      <c r="F85" s="2">
        <v>9.7054927153778961E-2</v>
      </c>
      <c r="G85" s="2">
        <v>2010.089628180089</v>
      </c>
      <c r="H85" s="2">
        <v>417</v>
      </c>
      <c r="I85" s="2">
        <v>31.686823069842522</v>
      </c>
      <c r="J85" s="2">
        <v>238</v>
      </c>
      <c r="K85" s="2">
        <v>7.4313896469629226</v>
      </c>
      <c r="M85">
        <f>SUMIF(F80:F85, "&gt;0")</f>
        <v>9.9935246065230188E-2</v>
      </c>
    </row>
    <row r="86" spans="1:13" x14ac:dyDescent="0.2">
      <c r="A86" t="s">
        <v>11</v>
      </c>
      <c r="B86" t="s">
        <v>26</v>
      </c>
      <c r="C86">
        <v>12.601063442529529</v>
      </c>
      <c r="D86">
        <v>15.037376623224789</v>
      </c>
      <c r="E86">
        <v>4.4895227255811951</v>
      </c>
      <c r="F86">
        <v>9.0879762227142225E-4</v>
      </c>
      <c r="G86">
        <v>202.42633300264069</v>
      </c>
      <c r="H86">
        <v>1209</v>
      </c>
      <c r="I86">
        <v>8.6677586179604109</v>
      </c>
      <c r="J86">
        <v>321</v>
      </c>
      <c r="K86">
        <v>25.702826482886881</v>
      </c>
    </row>
    <row r="87" spans="1:13" x14ac:dyDescent="0.2">
      <c r="A87" t="s">
        <v>29</v>
      </c>
      <c r="B87" t="s">
        <v>26</v>
      </c>
      <c r="C87">
        <v>4.2044834912223008</v>
      </c>
      <c r="D87">
        <v>3.6379262683251992</v>
      </c>
      <c r="E87">
        <v>1.224294029874591</v>
      </c>
      <c r="F87">
        <v>2.4325244618467001E-5</v>
      </c>
      <c r="G87">
        <v>19.868792973660689</v>
      </c>
      <c r="H87">
        <v>1209</v>
      </c>
      <c r="I87">
        <v>8.6677586179604109</v>
      </c>
      <c r="J87">
        <v>36</v>
      </c>
      <c r="K87">
        <v>2.6491526395142042</v>
      </c>
    </row>
    <row r="88" spans="1:13" x14ac:dyDescent="0.2">
      <c r="A88" t="s">
        <v>30</v>
      </c>
      <c r="B88" t="s">
        <v>26</v>
      </c>
      <c r="C88">
        <v>5.013661954829427</v>
      </c>
      <c r="D88">
        <v>8.1347241388908067</v>
      </c>
      <c r="E88">
        <v>12.224387843904029</v>
      </c>
      <c r="F88">
        <v>2.060082688564605E-3</v>
      </c>
      <c r="G88">
        <v>168.52235996356359</v>
      </c>
      <c r="H88">
        <v>1209</v>
      </c>
      <c r="I88">
        <v>8.6677586179604109</v>
      </c>
      <c r="J88">
        <v>225</v>
      </c>
      <c r="K88">
        <v>14.809468953356269</v>
      </c>
    </row>
    <row r="89" spans="1:13" x14ac:dyDescent="0.2">
      <c r="A89" t="s">
        <v>31</v>
      </c>
      <c r="B89" t="s">
        <v>26</v>
      </c>
      <c r="C89">
        <v>6.3541039512022328</v>
      </c>
      <c r="D89">
        <v>7.3717376446715592</v>
      </c>
      <c r="E89">
        <v>3.9791313999281619</v>
      </c>
      <c r="F89">
        <v>5.5424226824248512E-4</v>
      </c>
      <c r="G89">
        <v>139.287249537045</v>
      </c>
      <c r="H89">
        <v>1209</v>
      </c>
      <c r="I89">
        <v>8.6677586179604109</v>
      </c>
      <c r="J89">
        <v>170</v>
      </c>
      <c r="K89">
        <v>7.1171804073495979</v>
      </c>
    </row>
    <row r="90" spans="1:13" x14ac:dyDescent="0.2">
      <c r="A90" t="s">
        <v>32</v>
      </c>
      <c r="B90" t="s">
        <v>26</v>
      </c>
      <c r="C90">
        <v>7.088970367784631</v>
      </c>
      <c r="D90">
        <v>7.6159198856964272</v>
      </c>
      <c r="E90">
        <v>3.2877601524190232</v>
      </c>
      <c r="F90">
        <v>3.7776689834189661E-4</v>
      </c>
      <c r="G90">
        <v>114.900990592014</v>
      </c>
      <c r="H90">
        <v>1209</v>
      </c>
      <c r="I90">
        <v>8.6677586179604109</v>
      </c>
      <c r="J90">
        <v>151</v>
      </c>
      <c r="K90">
        <v>8.7428905806271953</v>
      </c>
    </row>
    <row r="91" spans="1:13" x14ac:dyDescent="0.2">
      <c r="A91" s="2" t="s">
        <v>33</v>
      </c>
      <c r="B91" s="2" t="s">
        <v>26</v>
      </c>
      <c r="C91" s="2">
        <v>12.828646587617349</v>
      </c>
      <c r="D91" s="2">
        <v>31.20772926187983</v>
      </c>
      <c r="E91" s="2">
        <v>26.801455556055458</v>
      </c>
      <c r="F91" s="2">
        <v>2.071266431613366E-2</v>
      </c>
      <c r="G91" s="2">
        <v>772.81863564510354</v>
      </c>
      <c r="H91" s="2">
        <v>1209</v>
      </c>
      <c r="I91" s="2">
        <v>8.6677586179604109</v>
      </c>
      <c r="J91" s="2">
        <v>306</v>
      </c>
      <c r="K91" s="2">
        <v>30.390253667138619</v>
      </c>
      <c r="M91">
        <f>SUMIF(F86:F91, "&gt;0")</f>
        <v>2.4637879038172536E-2</v>
      </c>
    </row>
    <row r="92" spans="1:13" x14ac:dyDescent="0.2">
      <c r="A92" t="s">
        <v>11</v>
      </c>
      <c r="B92" t="s">
        <v>27</v>
      </c>
      <c r="C92">
        <v>0.1181310726847259</v>
      </c>
      <c r="D92">
        <v>0.14540167211922941</v>
      </c>
      <c r="G92">
        <v>60.318940644242033</v>
      </c>
      <c r="H92">
        <v>466</v>
      </c>
      <c r="I92">
        <v>-6.2940889113413014</v>
      </c>
      <c r="J92">
        <v>5</v>
      </c>
      <c r="K92">
        <v>7.1487420387935041E-2</v>
      </c>
    </row>
    <row r="93" spans="1:13" x14ac:dyDescent="0.2">
      <c r="A93" t="s">
        <v>29</v>
      </c>
      <c r="B93" t="s">
        <v>27</v>
      </c>
      <c r="C93">
        <v>3.837136026640513</v>
      </c>
      <c r="D93">
        <v>1.108492916499938</v>
      </c>
      <c r="E93">
        <v>-29.58635197240708</v>
      </c>
      <c r="F93">
        <v>-8.5378522419077466E-2</v>
      </c>
      <c r="G93">
        <v>2885.7401040420068</v>
      </c>
      <c r="H93">
        <v>466</v>
      </c>
      <c r="I93">
        <v>-6.2940889113413014</v>
      </c>
      <c r="J93">
        <v>188</v>
      </c>
      <c r="K93">
        <v>2.65012309604804</v>
      </c>
    </row>
    <row r="94" spans="1:13" x14ac:dyDescent="0.2">
      <c r="A94" t="s">
        <v>30</v>
      </c>
      <c r="B94" t="s">
        <v>27</v>
      </c>
      <c r="C94">
        <v>0.11632189102354459</v>
      </c>
      <c r="D94">
        <v>0.1166393641911094</v>
      </c>
      <c r="G94">
        <v>572.04740680943928</v>
      </c>
      <c r="H94">
        <v>466</v>
      </c>
      <c r="I94">
        <v>-6.2940889113413014</v>
      </c>
      <c r="J94">
        <v>39</v>
      </c>
      <c r="K94">
        <v>0.56706845791355853</v>
      </c>
    </row>
    <row r="95" spans="1:13" x14ac:dyDescent="0.2">
      <c r="A95" t="s">
        <v>31</v>
      </c>
      <c r="B95" t="s">
        <v>27</v>
      </c>
      <c r="C95">
        <v>2.093168053432954</v>
      </c>
      <c r="D95">
        <v>3.2369533838456812</v>
      </c>
      <c r="G95">
        <v>1789.9774076260189</v>
      </c>
      <c r="H95">
        <v>466</v>
      </c>
      <c r="I95">
        <v>-6.2940889113413014</v>
      </c>
      <c r="J95">
        <v>128</v>
      </c>
      <c r="K95">
        <v>2.1865170046421909</v>
      </c>
    </row>
    <row r="96" spans="1:13" x14ac:dyDescent="0.2">
      <c r="A96" t="s">
        <v>32</v>
      </c>
      <c r="B96" t="s">
        <v>27</v>
      </c>
      <c r="C96">
        <v>0.5811014769346653</v>
      </c>
      <c r="D96">
        <v>0.32557328205046759</v>
      </c>
      <c r="E96">
        <v>0.9541741551571441</v>
      </c>
      <c r="F96">
        <v>3.0713824320220359E-4</v>
      </c>
      <c r="G96">
        <v>321.88908234642042</v>
      </c>
      <c r="H96">
        <v>466</v>
      </c>
      <c r="I96">
        <v>-6.2940889113413014</v>
      </c>
      <c r="J96">
        <v>23</v>
      </c>
      <c r="K96">
        <v>0.3366506406487787</v>
      </c>
    </row>
    <row r="97" spans="1:13" x14ac:dyDescent="0.2">
      <c r="A97" s="2" t="s">
        <v>33</v>
      </c>
      <c r="B97" s="2" t="s">
        <v>27</v>
      </c>
      <c r="C97" s="2">
        <v>6.0851275596747731</v>
      </c>
      <c r="D97" s="2">
        <v>5.7560112450045606</v>
      </c>
      <c r="E97" s="2">
        <v>1.0557629864195599</v>
      </c>
      <c r="F97" s="2">
        <v>3.0844793876583939E-3</v>
      </c>
      <c r="G97" s="2">
        <v>2921.564240586687</v>
      </c>
      <c r="H97" s="2">
        <v>466</v>
      </c>
      <c r="I97" s="2">
        <v>-6.2940889113413014</v>
      </c>
      <c r="J97" s="2">
        <v>83</v>
      </c>
      <c r="K97" s="2">
        <v>2.6339247050522849</v>
      </c>
      <c r="M97">
        <f>SUMIF(F92:F97, "&gt;0")</f>
        <v>3.3916176308605977E-3</v>
      </c>
    </row>
    <row r="98" spans="1:13" x14ac:dyDescent="0.2">
      <c r="A98" t="s">
        <v>11</v>
      </c>
      <c r="B98" t="s">
        <v>28</v>
      </c>
      <c r="C98">
        <v>40.784771159787368</v>
      </c>
      <c r="D98">
        <v>42.089146183492069</v>
      </c>
      <c r="E98">
        <v>1.4416091706516649</v>
      </c>
      <c r="F98">
        <v>9.9566590535353082E-4</v>
      </c>
      <c r="G98">
        <v>690.66285483148658</v>
      </c>
      <c r="H98">
        <v>3386</v>
      </c>
      <c r="I98">
        <v>2.211389536559881</v>
      </c>
      <c r="J98">
        <v>437</v>
      </c>
      <c r="K98">
        <v>38.898569523950563</v>
      </c>
    </row>
    <row r="99" spans="1:13" x14ac:dyDescent="0.2">
      <c r="A99" t="s">
        <v>29</v>
      </c>
      <c r="B99" t="s">
        <v>28</v>
      </c>
      <c r="C99">
        <v>46.621805598617748</v>
      </c>
      <c r="D99">
        <v>36.141533288230981</v>
      </c>
      <c r="E99">
        <v>-4.169604078902954</v>
      </c>
      <c r="F99">
        <v>-4.5617546931906354E-3</v>
      </c>
      <c r="G99">
        <v>1094.049844269832</v>
      </c>
      <c r="H99">
        <v>3386</v>
      </c>
      <c r="I99">
        <v>2.211389536559881</v>
      </c>
      <c r="J99">
        <v>590</v>
      </c>
      <c r="K99">
        <v>43.366711479372299</v>
      </c>
    </row>
    <row r="100" spans="1:13" x14ac:dyDescent="0.2">
      <c r="A100" t="s">
        <v>30</v>
      </c>
      <c r="B100" t="s">
        <v>28</v>
      </c>
      <c r="C100">
        <v>14.262963636395041</v>
      </c>
      <c r="D100">
        <v>20.416056497275161</v>
      </c>
      <c r="E100">
        <v>10.02196262159776</v>
      </c>
      <c r="F100">
        <v>1.091375501918625E-2</v>
      </c>
      <c r="G100">
        <v>1088.983807988531</v>
      </c>
      <c r="H100">
        <v>3386</v>
      </c>
      <c r="I100">
        <v>2.211389536559881</v>
      </c>
      <c r="J100">
        <v>609</v>
      </c>
      <c r="K100">
        <v>42.166460047745467</v>
      </c>
    </row>
    <row r="101" spans="1:13" x14ac:dyDescent="0.2">
      <c r="A101" t="s">
        <v>31</v>
      </c>
      <c r="B101" t="s">
        <v>28</v>
      </c>
      <c r="C101">
        <v>154.08537864913919</v>
      </c>
      <c r="D101">
        <v>133.48269254794349</v>
      </c>
      <c r="E101">
        <v>-3.43186123925009</v>
      </c>
      <c r="F101">
        <v>-5.4080944873790863E-3</v>
      </c>
      <c r="G101">
        <v>1575.8488209042021</v>
      </c>
      <c r="H101">
        <v>3386</v>
      </c>
      <c r="I101">
        <v>2.211389536559881</v>
      </c>
      <c r="J101">
        <v>440</v>
      </c>
      <c r="K101">
        <v>89.449991855437588</v>
      </c>
    </row>
    <row r="102" spans="1:13" x14ac:dyDescent="0.2">
      <c r="A102" t="s">
        <v>32</v>
      </c>
      <c r="B102" t="s">
        <v>28</v>
      </c>
      <c r="C102">
        <v>52.927262726750797</v>
      </c>
      <c r="D102">
        <v>59.994596166909623</v>
      </c>
      <c r="E102">
        <v>3.513357078445968</v>
      </c>
      <c r="F102">
        <v>3.598401191858466E-3</v>
      </c>
      <c r="G102">
        <v>1024.2059407892909</v>
      </c>
      <c r="H102">
        <v>3386</v>
      </c>
      <c r="I102">
        <v>2.211389536559881</v>
      </c>
      <c r="J102">
        <v>735</v>
      </c>
      <c r="K102">
        <v>51.019905061342612</v>
      </c>
    </row>
    <row r="103" spans="1:13" x14ac:dyDescent="0.2">
      <c r="A103" s="2" t="s">
        <v>33</v>
      </c>
      <c r="B103" s="2" t="s">
        <v>28</v>
      </c>
      <c r="C103" s="2">
        <v>276.31201863260992</v>
      </c>
      <c r="D103" s="2">
        <v>339.28515912588801</v>
      </c>
      <c r="E103" s="2">
        <v>5.8928736668169366</v>
      </c>
      <c r="F103" s="2">
        <v>4.4707187036301409E-2</v>
      </c>
      <c r="G103" s="2">
        <v>7586.6528902612981</v>
      </c>
      <c r="H103" s="2">
        <v>3386</v>
      </c>
      <c r="I103" s="2">
        <v>2.211389536559881</v>
      </c>
      <c r="J103" s="2">
        <v>575</v>
      </c>
      <c r="K103" s="2">
        <v>186.9621519444747</v>
      </c>
      <c r="M103">
        <f>SUMIF(F98:F103, "&gt;0")</f>
        <v>6.0215009152699658E-2</v>
      </c>
    </row>
  </sheetData>
  <sortState xmlns:xlrd2="http://schemas.microsoft.com/office/spreadsheetml/2017/richdata2" ref="A2:K103">
    <sortCondition ref="B2:B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 total by 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2023-07-04T22:12:20Z</dcterms:created>
  <dcterms:modified xsi:type="dcterms:W3CDTF">2023-07-21T05:14:42Z</dcterms:modified>
</cp:coreProperties>
</file>