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My files/Thesis/Microplankton/MicroplanktonAnalysis/Final Final/"/>
    </mc:Choice>
  </mc:AlternateContent>
  <xr:revisionPtr revIDLastSave="0" documentId="13_ncr:1_{A8DE65A2-4203-E147-AC34-E9C54DDBF4D6}" xr6:coauthVersionLast="47" xr6:coauthVersionMax="47" xr10:uidLastSave="{00000000-0000-0000-0000-000000000000}"/>
  <bookViews>
    <workbookView xWindow="-35900" yWindow="1140" windowWidth="29620" windowHeight="17140" activeTab="7" xr2:uid="{00000000-000D-0000-FFFF-FFFF00000000}"/>
  </bookViews>
  <sheets>
    <sheet name="Biomass Abun Init" sheetId="1" r:id="rId1"/>
    <sheet name="Biomass Abun Init (2)" sheetId="2" r:id="rId2"/>
    <sheet name="IrTop5RepMns" sheetId="4" r:id="rId3"/>
    <sheet name="CR_Rep_Mn_Top5" sheetId="5" r:id="rId4"/>
    <sheet name="IrTotPerEvent" sheetId="6" r:id="rId5"/>
    <sheet name="CrMnTop5" sheetId="7" r:id="rId6"/>
    <sheet name="IrMnsOnly" sheetId="8" r:id="rId7"/>
    <sheet name="Everything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3" i="9" l="1"/>
  <c r="O36" i="9"/>
  <c r="O29" i="9"/>
  <c r="O22" i="9"/>
  <c r="O15" i="9"/>
  <c r="O8" i="9"/>
  <c r="N43" i="9"/>
  <c r="N36" i="9"/>
  <c r="N29" i="9"/>
  <c r="N22" i="9"/>
  <c r="N15" i="9"/>
  <c r="N8" i="9"/>
  <c r="K43" i="9"/>
  <c r="K36" i="9"/>
  <c r="K29" i="9"/>
  <c r="K22" i="9"/>
  <c r="K15" i="9"/>
  <c r="K8" i="9"/>
  <c r="J43" i="9"/>
  <c r="J36" i="9"/>
  <c r="J29" i="9"/>
  <c r="J22" i="9"/>
  <c r="J15" i="9"/>
  <c r="J8" i="9"/>
  <c r="C43" i="9"/>
  <c r="C36" i="9"/>
  <c r="C29" i="9"/>
  <c r="C22" i="9"/>
  <c r="C15" i="9"/>
  <c r="C8" i="9"/>
  <c r="D43" i="9"/>
  <c r="D36" i="9"/>
  <c r="D29" i="9"/>
  <c r="D22" i="9"/>
  <c r="D15" i="9"/>
  <c r="D8" i="9"/>
  <c r="M43" i="9"/>
  <c r="M36" i="9"/>
  <c r="M29" i="9"/>
  <c r="M22" i="9"/>
  <c r="M15" i="9"/>
  <c r="M8" i="9"/>
  <c r="L43" i="9"/>
  <c r="L36" i="9"/>
  <c r="L29" i="9"/>
  <c r="L22" i="9"/>
  <c r="L15" i="9"/>
  <c r="L8" i="9"/>
</calcChain>
</file>

<file path=xl/sharedStrings.xml><?xml version="1.0" encoding="utf-8"?>
<sst xmlns="http://schemas.openxmlformats.org/spreadsheetml/2006/main" count="855" uniqueCount="48">
  <si>
    <t>event</t>
  </si>
  <si>
    <t>taxaGroup</t>
  </si>
  <si>
    <t>TotBioPgMl</t>
  </si>
  <si>
    <t>TotBioUgL</t>
  </si>
  <si>
    <t>TotEvBioPgCm</t>
  </si>
  <si>
    <t>TotEvBioUgCL</t>
  </si>
  <si>
    <t>PropBioPgCm</t>
  </si>
  <si>
    <t>PropBioUgCl</t>
  </si>
  <si>
    <t>PercentBioPgCm</t>
  </si>
  <si>
    <t>PercentBioUgCl</t>
  </si>
  <si>
    <t>LSZ2</t>
  </si>
  <si>
    <t>CenDiaLg</t>
  </si>
  <si>
    <t>SJR1</t>
  </si>
  <si>
    <t>SJR2</t>
  </si>
  <si>
    <t>WLD2</t>
  </si>
  <si>
    <t>YBP1</t>
  </si>
  <si>
    <t>YBP2</t>
  </si>
  <si>
    <t>CenDiaSm</t>
  </si>
  <si>
    <t>CilLg</t>
  </si>
  <si>
    <t>CilSm</t>
  </si>
  <si>
    <t>FlagSm</t>
  </si>
  <si>
    <t>Other</t>
  </si>
  <si>
    <t>PropBio</t>
  </si>
  <si>
    <t>PercentBio</t>
  </si>
  <si>
    <t>CRmlcd</t>
  </si>
  <si>
    <t>IRpgCd</t>
  </si>
  <si>
    <t>IrMnpgCd</t>
  </si>
  <si>
    <t>IRµgCd</t>
  </si>
  <si>
    <t>IrMnµgCd</t>
  </si>
  <si>
    <t>rep</t>
  </si>
  <si>
    <t>cpmE</t>
  </si>
  <si>
    <t>CmnCpm</t>
  </si>
  <si>
    <t>CrMNmlcd</t>
  </si>
  <si>
    <t>TotalIrpg</t>
  </si>
  <si>
    <t>TotalIRug</t>
  </si>
  <si>
    <r>
      <t>Initials Abundance Totals per Event, PgC ml</t>
    </r>
    <r>
      <rPr>
        <b/>
        <vertAlign val="superscript"/>
        <sz val="11"/>
        <color theme="1"/>
        <rFont val="Calibri (Body)"/>
      </rPr>
      <t>-1</t>
    </r>
  </si>
  <si>
    <r>
      <t>Initials Abundance Totals per Event, µgC L</t>
    </r>
    <r>
      <rPr>
        <b/>
        <vertAlign val="superscript"/>
        <sz val="11"/>
        <color theme="1"/>
        <rFont val="Calibri (Body)"/>
      </rPr>
      <t>-1</t>
    </r>
  </si>
  <si>
    <t>Proportion of total biomass per event</t>
  </si>
  <si>
    <r>
      <t>IR, µg C c</t>
    </r>
    <r>
      <rPr>
        <b/>
        <vertAlign val="superscript"/>
        <sz val="11"/>
        <color theme="1"/>
        <rFont val="Calibri (Body)"/>
      </rPr>
      <t>-1</t>
    </r>
    <r>
      <rPr>
        <b/>
        <sz val="11"/>
        <color theme="1"/>
        <rFont val="Calibri"/>
        <family val="2"/>
        <scheme val="minor"/>
      </rPr>
      <t xml:space="preserve"> d</t>
    </r>
    <r>
      <rPr>
        <b/>
        <vertAlign val="superscript"/>
        <sz val="11"/>
        <color theme="1"/>
        <rFont val="Calibri (Body)"/>
      </rPr>
      <t>-1</t>
    </r>
  </si>
  <si>
    <t>IRtotals, µg, no neg. #</t>
  </si>
  <si>
    <r>
      <t>CR as IR/A  ml c</t>
    </r>
    <r>
      <rPr>
        <b/>
        <vertAlign val="superscript"/>
        <sz val="11"/>
        <color theme="1"/>
        <rFont val="Calibri (Body)"/>
      </rPr>
      <t>-1</t>
    </r>
    <r>
      <rPr>
        <b/>
        <sz val="11"/>
        <color theme="1"/>
        <rFont val="Calibri"/>
        <family val="2"/>
        <scheme val="minor"/>
      </rPr>
      <t xml:space="preserve"> d</t>
    </r>
    <r>
      <rPr>
        <b/>
        <vertAlign val="superscript"/>
        <sz val="11"/>
        <color theme="1"/>
        <rFont val="Calibri (Body)"/>
      </rPr>
      <t>-1</t>
    </r>
  </si>
  <si>
    <r>
      <t>CR as IR/A  L c</t>
    </r>
    <r>
      <rPr>
        <b/>
        <vertAlign val="superscript"/>
        <sz val="11"/>
        <color theme="1"/>
        <rFont val="Calibri (Body)"/>
      </rPr>
      <t>-1</t>
    </r>
    <r>
      <rPr>
        <b/>
        <sz val="11"/>
        <color theme="1"/>
        <rFont val="Calibri"/>
        <family val="2"/>
        <scheme val="minor"/>
      </rPr>
      <t xml:space="preserve"> d</t>
    </r>
    <r>
      <rPr>
        <b/>
        <vertAlign val="superscript"/>
        <sz val="11"/>
        <color theme="1"/>
        <rFont val="Calibri (Body)"/>
      </rPr>
      <t>-1</t>
    </r>
  </si>
  <si>
    <r>
      <t>CR, ml c</t>
    </r>
    <r>
      <rPr>
        <b/>
        <vertAlign val="superscript"/>
        <sz val="11"/>
        <color theme="1"/>
        <rFont val="Calibri (Body)"/>
      </rPr>
      <t>-1</t>
    </r>
    <r>
      <rPr>
        <b/>
        <sz val="11"/>
        <color theme="1"/>
        <rFont val="Calibri"/>
        <family val="2"/>
        <scheme val="minor"/>
      </rPr>
      <t xml:space="preserve"> d</t>
    </r>
    <r>
      <rPr>
        <b/>
        <vertAlign val="superscript"/>
        <sz val="11"/>
        <color theme="1"/>
        <rFont val="Calibri (Body)"/>
      </rPr>
      <t>-1</t>
    </r>
  </si>
  <si>
    <t>% total C per event</t>
  </si>
  <si>
    <t>InitAbun TotBioUgL</t>
  </si>
  <si>
    <t>InitAbun TotBioPgMl</t>
  </si>
  <si>
    <r>
      <t>IR, pgC c</t>
    </r>
    <r>
      <rPr>
        <b/>
        <vertAlign val="superscript"/>
        <sz val="11"/>
        <color theme="1"/>
        <rFont val="Calibri (Body)"/>
      </rPr>
      <t>-1</t>
    </r>
    <r>
      <rPr>
        <b/>
        <sz val="11"/>
        <color theme="1"/>
        <rFont val="Calibri"/>
        <family val="2"/>
        <scheme val="minor"/>
      </rPr>
      <t xml:space="preserve"> d</t>
    </r>
    <r>
      <rPr>
        <b/>
        <vertAlign val="superscript"/>
        <sz val="11"/>
        <color theme="1"/>
        <rFont val="Calibri (Body)"/>
      </rPr>
      <t>-1</t>
    </r>
  </si>
  <si>
    <t>IR totals, pg, no neg.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</si>
</sst>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thick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1" fillId="0" borderId="8" xfId="0" applyFont="1" applyBorder="1" applyAlignment="1">
      <alignment horizontal="center" wrapText="1"/>
    </xf>
    <xf numFmtId="0" fontId="0" fillId="0" borderId="9" xfId="0" applyBorder="1"/>
    <xf numFmtId="0" fontId="0" fillId="0" borderId="2" xfId="0" applyNumberFormat="1" applyBorder="1"/>
    <xf numFmtId="2" fontId="0" fillId="2" borderId="4" xfId="0" applyNumberFormat="1" applyFill="1" applyBorder="1"/>
    <xf numFmtId="0" fontId="0" fillId="0" borderId="11" xfId="0" applyBorder="1"/>
    <xf numFmtId="0" fontId="1" fillId="0" borderId="12" xfId="0" applyFont="1" applyBorder="1" applyAlignment="1">
      <alignment horizontal="center" wrapText="1"/>
    </xf>
    <xf numFmtId="0" fontId="0" fillId="0" borderId="6" xfId="0" applyNumberFormat="1" applyBorder="1"/>
    <xf numFmtId="0" fontId="0" fillId="0" borderId="11" xfId="0" applyNumberFormat="1" applyBorder="1"/>
    <xf numFmtId="0" fontId="0" fillId="0" borderId="9" xfId="0" applyNumberFormat="1" applyBorder="1"/>
    <xf numFmtId="2" fontId="0" fillId="3" borderId="4" xfId="0" applyNumberFormat="1" applyFill="1" applyBorder="1"/>
    <xf numFmtId="164" fontId="0" fillId="2" borderId="1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zoomScale="130" zoomScaleNormal="130" workbookViewId="0"/>
  </sheetViews>
  <sheetFormatPr baseColWidth="10" defaultColWidth="8.83203125" defaultRowHeight="15" x14ac:dyDescent="0.2"/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11</v>
      </c>
      <c r="C2">
        <v>23117.475224757211</v>
      </c>
      <c r="D2">
        <v>23.117475224757211</v>
      </c>
      <c r="E2">
        <v>38639.6068380664</v>
      </c>
      <c r="F2">
        <v>38.639606838066399</v>
      </c>
      <c r="G2">
        <v>0.59828443186908087</v>
      </c>
      <c r="H2">
        <v>0.59828443186908087</v>
      </c>
      <c r="I2">
        <v>59.828443186908089</v>
      </c>
      <c r="J2">
        <v>59.828443186908089</v>
      </c>
    </row>
    <row r="3" spans="1:10" x14ac:dyDescent="0.2">
      <c r="A3" t="s">
        <v>12</v>
      </c>
      <c r="B3" t="s">
        <v>11</v>
      </c>
      <c r="C3">
        <v>24434.29134933099</v>
      </c>
      <c r="D3">
        <v>24.434291349330991</v>
      </c>
      <c r="E3">
        <v>36554.077153149177</v>
      </c>
      <c r="F3">
        <v>36.554077153149187</v>
      </c>
      <c r="G3">
        <v>0.66844229843252767</v>
      </c>
      <c r="H3">
        <v>0.66844229843252767</v>
      </c>
      <c r="I3">
        <v>66.844229843252762</v>
      </c>
      <c r="J3">
        <v>66.844229843252762</v>
      </c>
    </row>
    <row r="4" spans="1:10" x14ac:dyDescent="0.2">
      <c r="A4" t="s">
        <v>13</v>
      </c>
      <c r="B4" t="s">
        <v>11</v>
      </c>
      <c r="C4">
        <v>1113.0739370313249</v>
      </c>
      <c r="D4">
        <v>1.113073937031325</v>
      </c>
      <c r="E4">
        <v>9675.5173629226156</v>
      </c>
      <c r="F4">
        <v>9.6755173629226157</v>
      </c>
      <c r="G4">
        <v>0.1150402500745559</v>
      </c>
      <c r="H4">
        <v>0.1150402500745559</v>
      </c>
      <c r="I4">
        <v>11.50402500745559</v>
      </c>
      <c r="J4">
        <v>11.50402500745559</v>
      </c>
    </row>
    <row r="5" spans="1:10" x14ac:dyDescent="0.2">
      <c r="A5" t="s">
        <v>14</v>
      </c>
      <c r="B5" t="s">
        <v>11</v>
      </c>
      <c r="C5">
        <v>230.3933399330918</v>
      </c>
      <c r="D5">
        <v>0.2303933399330918</v>
      </c>
      <c r="E5">
        <v>16113.811473676091</v>
      </c>
      <c r="F5">
        <v>16.11381147367609</v>
      </c>
      <c r="G5">
        <v>1.429787982250307E-2</v>
      </c>
      <c r="H5">
        <v>1.429787982250307E-2</v>
      </c>
      <c r="I5">
        <v>1.429787982250307</v>
      </c>
      <c r="J5">
        <v>1.429787982250307</v>
      </c>
    </row>
    <row r="6" spans="1:10" x14ac:dyDescent="0.2">
      <c r="A6" t="s">
        <v>15</v>
      </c>
      <c r="B6" t="s">
        <v>11</v>
      </c>
      <c r="C6">
        <v>421.50747860250732</v>
      </c>
      <c r="D6">
        <v>0.42150747860250731</v>
      </c>
      <c r="E6">
        <v>9478.5304148914111</v>
      </c>
      <c r="F6">
        <v>9.4785304148914111</v>
      </c>
      <c r="G6">
        <v>4.446970787162223E-2</v>
      </c>
      <c r="H6">
        <v>4.446970787162223E-2</v>
      </c>
      <c r="I6">
        <v>4.4469707871622228</v>
      </c>
      <c r="J6">
        <v>4.4469707871622228</v>
      </c>
    </row>
    <row r="7" spans="1:10" x14ac:dyDescent="0.2">
      <c r="A7" t="s">
        <v>16</v>
      </c>
      <c r="B7" t="s">
        <v>11</v>
      </c>
      <c r="C7">
        <v>7114.2202305172641</v>
      </c>
      <c r="D7">
        <v>7.1142202305172644</v>
      </c>
      <c r="E7">
        <v>142583.99564251961</v>
      </c>
      <c r="F7">
        <v>142.5839956425196</v>
      </c>
      <c r="G7">
        <v>4.9894942265145431E-2</v>
      </c>
      <c r="H7">
        <v>4.9894942265145431E-2</v>
      </c>
      <c r="I7">
        <v>4.9894942265145428</v>
      </c>
      <c r="J7">
        <v>4.9894942265145428</v>
      </c>
    </row>
    <row r="8" spans="1:10" x14ac:dyDescent="0.2">
      <c r="A8" t="s">
        <v>10</v>
      </c>
      <c r="B8" t="s">
        <v>17</v>
      </c>
      <c r="C8">
        <v>7337.9632142186456</v>
      </c>
      <c r="D8">
        <v>7.3379632142186457</v>
      </c>
      <c r="E8">
        <v>38639.6068380664</v>
      </c>
      <c r="F8">
        <v>38.639606838066399</v>
      </c>
      <c r="G8">
        <v>0.18990781259682851</v>
      </c>
      <c r="H8">
        <v>0.18990781259682851</v>
      </c>
      <c r="I8">
        <v>18.990781259682841</v>
      </c>
      <c r="J8">
        <v>18.990781259682851</v>
      </c>
    </row>
    <row r="9" spans="1:10" x14ac:dyDescent="0.2">
      <c r="A9" t="s">
        <v>12</v>
      </c>
      <c r="B9" t="s">
        <v>17</v>
      </c>
      <c r="C9">
        <v>3391.7963179494768</v>
      </c>
      <c r="D9">
        <v>3.3917963179494768</v>
      </c>
      <c r="E9">
        <v>36554.077153149177</v>
      </c>
      <c r="F9">
        <v>36.554077153149187</v>
      </c>
      <c r="G9">
        <v>9.2788454314931837E-2</v>
      </c>
      <c r="H9">
        <v>9.2788454314931837E-2</v>
      </c>
      <c r="I9">
        <v>9.278845431493183</v>
      </c>
      <c r="J9">
        <v>9.278845431493183</v>
      </c>
    </row>
    <row r="10" spans="1:10" x14ac:dyDescent="0.2">
      <c r="A10" t="s">
        <v>13</v>
      </c>
      <c r="B10" t="s">
        <v>17</v>
      </c>
      <c r="C10">
        <v>964.90884662344035</v>
      </c>
      <c r="D10">
        <v>0.96490884662344034</v>
      </c>
      <c r="E10">
        <v>9675.5173629226156</v>
      </c>
      <c r="F10">
        <v>9.6755173629226157</v>
      </c>
      <c r="G10">
        <v>9.9726847715766703E-2</v>
      </c>
      <c r="H10">
        <v>9.9726847715766703E-2</v>
      </c>
      <c r="I10">
        <v>9.9726847715766702</v>
      </c>
      <c r="J10">
        <v>9.9726847715766702</v>
      </c>
    </row>
    <row r="11" spans="1:10" x14ac:dyDescent="0.2">
      <c r="A11" t="s">
        <v>14</v>
      </c>
      <c r="B11" t="s">
        <v>17</v>
      </c>
      <c r="C11">
        <v>176.39659318128551</v>
      </c>
      <c r="D11">
        <v>0.1763965931812855</v>
      </c>
      <c r="E11">
        <v>16113.811473676091</v>
      </c>
      <c r="F11">
        <v>16.11381147367609</v>
      </c>
      <c r="G11">
        <v>1.0946919260502159E-2</v>
      </c>
      <c r="H11">
        <v>1.0946919260502159E-2</v>
      </c>
      <c r="I11">
        <v>1.0946919260502159</v>
      </c>
      <c r="J11">
        <v>1.0946919260502159</v>
      </c>
    </row>
    <row r="12" spans="1:10" x14ac:dyDescent="0.2">
      <c r="A12" t="s">
        <v>15</v>
      </c>
      <c r="B12" t="s">
        <v>17</v>
      </c>
      <c r="C12">
        <v>97.312931116605128</v>
      </c>
      <c r="D12">
        <v>9.7312931116605134E-2</v>
      </c>
      <c r="E12">
        <v>9478.5304148914111</v>
      </c>
      <c r="F12">
        <v>9.4785304148914111</v>
      </c>
      <c r="G12">
        <v>1.026666865611572E-2</v>
      </c>
      <c r="H12">
        <v>1.026666865611572E-2</v>
      </c>
      <c r="I12">
        <v>1.0266668656115721</v>
      </c>
      <c r="J12">
        <v>1.0266668656115721</v>
      </c>
    </row>
    <row r="13" spans="1:10" x14ac:dyDescent="0.2">
      <c r="A13" t="s">
        <v>16</v>
      </c>
      <c r="B13" t="s">
        <v>17</v>
      </c>
      <c r="C13">
        <v>9355.218168860878</v>
      </c>
      <c r="D13">
        <v>9.355218168860878</v>
      </c>
      <c r="E13">
        <v>142583.99564251961</v>
      </c>
      <c r="F13">
        <v>142.5839956425196</v>
      </c>
      <c r="G13">
        <v>6.5611979287744704E-2</v>
      </c>
      <c r="H13">
        <v>6.5611979287744704E-2</v>
      </c>
      <c r="I13">
        <v>6.5611979287744706</v>
      </c>
      <c r="J13">
        <v>6.5611979287744706</v>
      </c>
    </row>
    <row r="14" spans="1:10" x14ac:dyDescent="0.2">
      <c r="A14" t="s">
        <v>10</v>
      </c>
      <c r="B14" t="s">
        <v>18</v>
      </c>
      <c r="C14">
        <v>1508.198103150746</v>
      </c>
      <c r="D14">
        <v>1.508198103150747</v>
      </c>
      <c r="E14">
        <v>38639.6068380664</v>
      </c>
      <c r="F14">
        <v>38.639606838066399</v>
      </c>
      <c r="G14">
        <v>3.9032439162008291E-2</v>
      </c>
      <c r="H14">
        <v>3.9032439162008298E-2</v>
      </c>
      <c r="I14">
        <v>3.9032439162008288</v>
      </c>
      <c r="J14">
        <v>3.9032439162008301</v>
      </c>
    </row>
    <row r="15" spans="1:10" x14ac:dyDescent="0.2">
      <c r="A15" t="s">
        <v>12</v>
      </c>
      <c r="B15" t="s">
        <v>18</v>
      </c>
      <c r="C15">
        <v>2439.244348941038</v>
      </c>
      <c r="D15">
        <v>2.4392443489410378</v>
      </c>
      <c r="E15">
        <v>36554.077153149177</v>
      </c>
      <c r="F15">
        <v>36.554077153149187</v>
      </c>
      <c r="G15">
        <v>6.6729747784944254E-2</v>
      </c>
      <c r="H15">
        <v>6.6729747784944254E-2</v>
      </c>
      <c r="I15">
        <v>6.6729747784944253</v>
      </c>
      <c r="J15">
        <v>6.6729747784944253</v>
      </c>
    </row>
    <row r="16" spans="1:10" x14ac:dyDescent="0.2">
      <c r="A16" t="s">
        <v>13</v>
      </c>
      <c r="B16" t="s">
        <v>18</v>
      </c>
      <c r="C16">
        <v>1295.2753461491459</v>
      </c>
      <c r="D16">
        <v>1.295275346149146</v>
      </c>
      <c r="E16">
        <v>9675.5173629226156</v>
      </c>
      <c r="F16">
        <v>9.6755173629226157</v>
      </c>
      <c r="G16">
        <v>0.13387143008111879</v>
      </c>
      <c r="H16">
        <v>0.13387143008111879</v>
      </c>
      <c r="I16">
        <v>13.387143008111879</v>
      </c>
      <c r="J16">
        <v>13.387143008111879</v>
      </c>
    </row>
    <row r="17" spans="1:10" x14ac:dyDescent="0.2">
      <c r="A17" t="s">
        <v>14</v>
      </c>
      <c r="B17" t="s">
        <v>18</v>
      </c>
      <c r="C17">
        <v>1066.8796388893161</v>
      </c>
      <c r="D17">
        <v>1.066879638889316</v>
      </c>
      <c r="E17">
        <v>16113.811473676091</v>
      </c>
      <c r="F17">
        <v>16.11381147367609</v>
      </c>
      <c r="G17">
        <v>6.6209018309057149E-2</v>
      </c>
      <c r="H17">
        <v>6.6209018309057149E-2</v>
      </c>
      <c r="I17">
        <v>6.6209018309057148</v>
      </c>
      <c r="J17">
        <v>6.6209018309057148</v>
      </c>
    </row>
    <row r="18" spans="1:10" x14ac:dyDescent="0.2">
      <c r="A18" t="s">
        <v>15</v>
      </c>
      <c r="B18" t="s">
        <v>18</v>
      </c>
      <c r="C18">
        <v>1606.407140610072</v>
      </c>
      <c r="D18">
        <v>1.6064071406100719</v>
      </c>
      <c r="E18">
        <v>9478.5304148914111</v>
      </c>
      <c r="F18">
        <v>9.4785304148914111</v>
      </c>
      <c r="G18">
        <v>0.16947850249932189</v>
      </c>
      <c r="H18">
        <v>0.16947850249932181</v>
      </c>
      <c r="I18">
        <v>16.947850249932191</v>
      </c>
      <c r="J18">
        <v>16.947850249932181</v>
      </c>
    </row>
    <row r="19" spans="1:10" x14ac:dyDescent="0.2">
      <c r="A19" t="s">
        <v>16</v>
      </c>
      <c r="B19" t="s">
        <v>18</v>
      </c>
      <c r="C19">
        <v>76536.519036551297</v>
      </c>
      <c r="D19">
        <v>76.536519036551297</v>
      </c>
      <c r="E19">
        <v>142583.99564251961</v>
      </c>
      <c r="F19">
        <v>142.5839956425196</v>
      </c>
      <c r="G19">
        <v>0.5367819767685591</v>
      </c>
      <c r="H19">
        <v>0.5367819767685591</v>
      </c>
      <c r="I19">
        <v>53.678197676855909</v>
      </c>
      <c r="J19">
        <v>53.678197676855909</v>
      </c>
    </row>
    <row r="20" spans="1:10" x14ac:dyDescent="0.2">
      <c r="A20" t="s">
        <v>10</v>
      </c>
      <c r="B20" t="s">
        <v>19</v>
      </c>
      <c r="C20">
        <v>350.61016349437688</v>
      </c>
      <c r="D20">
        <v>0.3506101634943769</v>
      </c>
      <c r="E20">
        <v>38639.6068380664</v>
      </c>
      <c r="F20">
        <v>38.639606838066399</v>
      </c>
      <c r="G20">
        <v>9.0738543216482195E-3</v>
      </c>
      <c r="H20">
        <v>9.0738543216482195E-3</v>
      </c>
      <c r="I20">
        <v>0.90738543216482193</v>
      </c>
      <c r="J20">
        <v>0.90738543216482193</v>
      </c>
    </row>
    <row r="21" spans="1:10" x14ac:dyDescent="0.2">
      <c r="A21" t="s">
        <v>12</v>
      </c>
      <c r="B21" t="s">
        <v>19</v>
      </c>
      <c r="C21">
        <v>1529.2721824846849</v>
      </c>
      <c r="D21">
        <v>1.5292721824846851</v>
      </c>
      <c r="E21">
        <v>36554.077153149177</v>
      </c>
      <c r="F21">
        <v>36.554077153149187</v>
      </c>
      <c r="G21">
        <v>4.1835885394604637E-2</v>
      </c>
      <c r="H21">
        <v>4.1835885394604637E-2</v>
      </c>
      <c r="I21">
        <v>4.1835885394604633</v>
      </c>
      <c r="J21">
        <v>4.1835885394604633</v>
      </c>
    </row>
    <row r="22" spans="1:10" x14ac:dyDescent="0.2">
      <c r="A22" t="s">
        <v>13</v>
      </c>
      <c r="B22" t="s">
        <v>19</v>
      </c>
      <c r="C22">
        <v>502.49624021397727</v>
      </c>
      <c r="D22">
        <v>0.50249624021397732</v>
      </c>
      <c r="E22">
        <v>9675.5173629226156</v>
      </c>
      <c r="F22">
        <v>9.6755173629226157</v>
      </c>
      <c r="G22">
        <v>5.1934818714664759E-2</v>
      </c>
      <c r="H22">
        <v>5.1934818714664772E-2</v>
      </c>
      <c r="I22">
        <v>5.1934818714664761</v>
      </c>
      <c r="J22">
        <v>5.1934818714664761</v>
      </c>
    </row>
    <row r="23" spans="1:10" x14ac:dyDescent="0.2">
      <c r="A23" t="s">
        <v>14</v>
      </c>
      <c r="B23" t="s">
        <v>19</v>
      </c>
      <c r="C23">
        <v>909.01141236320905</v>
      </c>
      <c r="D23">
        <v>0.90901141236320904</v>
      </c>
      <c r="E23">
        <v>16113.811473676091</v>
      </c>
      <c r="F23">
        <v>16.11381147367609</v>
      </c>
      <c r="G23">
        <v>5.6411942875724458E-2</v>
      </c>
      <c r="H23">
        <v>5.6411942875724451E-2</v>
      </c>
      <c r="I23">
        <v>5.6411942875724446</v>
      </c>
      <c r="J23">
        <v>5.6411942875724446</v>
      </c>
    </row>
    <row r="24" spans="1:10" x14ac:dyDescent="0.2">
      <c r="A24" t="s">
        <v>15</v>
      </c>
      <c r="B24" t="s">
        <v>19</v>
      </c>
      <c r="C24">
        <v>527.63264127704861</v>
      </c>
      <c r="D24">
        <v>0.52763264127704856</v>
      </c>
      <c r="E24">
        <v>9478.5304148914111</v>
      </c>
      <c r="F24">
        <v>9.4785304148914111</v>
      </c>
      <c r="G24">
        <v>5.5666080940997148E-2</v>
      </c>
      <c r="H24">
        <v>5.5666080940997148E-2</v>
      </c>
      <c r="I24">
        <v>5.5666080940997151</v>
      </c>
      <c r="J24">
        <v>5.5666080940997151</v>
      </c>
    </row>
    <row r="25" spans="1:10" x14ac:dyDescent="0.2">
      <c r="A25" t="s">
        <v>16</v>
      </c>
      <c r="B25" t="s">
        <v>19</v>
      </c>
      <c r="C25">
        <v>4048.1269170025698</v>
      </c>
      <c r="D25">
        <v>4.0481269170025707</v>
      </c>
      <c r="E25">
        <v>142583.99564251961</v>
      </c>
      <c r="F25">
        <v>142.5839956425196</v>
      </c>
      <c r="G25">
        <v>2.8391173208189919E-2</v>
      </c>
      <c r="H25">
        <v>2.8391173208189919E-2</v>
      </c>
      <c r="I25">
        <v>2.8391173208189922</v>
      </c>
      <c r="J25">
        <v>2.8391173208189922</v>
      </c>
    </row>
    <row r="26" spans="1:10" x14ac:dyDescent="0.2">
      <c r="A26" t="s">
        <v>10</v>
      </c>
      <c r="B26" t="s">
        <v>20</v>
      </c>
      <c r="C26">
        <v>4404.122206462047</v>
      </c>
      <c r="D26">
        <v>4.4041222064620467</v>
      </c>
      <c r="E26">
        <v>38639.6068380664</v>
      </c>
      <c r="F26">
        <v>38.639606838066399</v>
      </c>
      <c r="G26">
        <v>0.1139794777136101</v>
      </c>
      <c r="H26">
        <v>0.1139794777136101</v>
      </c>
      <c r="I26">
        <v>11.397947771361009</v>
      </c>
      <c r="J26">
        <v>11.397947771361009</v>
      </c>
    </row>
    <row r="27" spans="1:10" x14ac:dyDescent="0.2">
      <c r="A27" t="s">
        <v>12</v>
      </c>
      <c r="B27" t="s">
        <v>20</v>
      </c>
      <c r="C27">
        <v>478.56689085538738</v>
      </c>
      <c r="D27">
        <v>0.47856689085538739</v>
      </c>
      <c r="E27">
        <v>36554.077153149177</v>
      </c>
      <c r="F27">
        <v>36.554077153149187</v>
      </c>
      <c r="G27">
        <v>1.3092024970302339E-2</v>
      </c>
      <c r="H27">
        <v>1.3092024970302339E-2</v>
      </c>
      <c r="I27">
        <v>1.3092024970302341</v>
      </c>
      <c r="J27">
        <v>1.3092024970302341</v>
      </c>
    </row>
    <row r="28" spans="1:10" x14ac:dyDescent="0.2">
      <c r="A28" t="s">
        <v>13</v>
      </c>
      <c r="B28" t="s">
        <v>20</v>
      </c>
      <c r="C28">
        <v>2764.85153887565</v>
      </c>
      <c r="D28">
        <v>2.76485153887565</v>
      </c>
      <c r="E28">
        <v>9675.5173629226156</v>
      </c>
      <c r="F28">
        <v>9.6755173629226157</v>
      </c>
      <c r="G28">
        <v>0.28575748822184849</v>
      </c>
      <c r="H28">
        <v>0.28575748822184849</v>
      </c>
      <c r="I28">
        <v>28.57574882218486</v>
      </c>
      <c r="J28">
        <v>28.57574882218486</v>
      </c>
    </row>
    <row r="29" spans="1:10" x14ac:dyDescent="0.2">
      <c r="A29" t="s">
        <v>14</v>
      </c>
      <c r="B29" t="s">
        <v>20</v>
      </c>
      <c r="C29">
        <v>7231.2653086897189</v>
      </c>
      <c r="D29">
        <v>7.2312653086897187</v>
      </c>
      <c r="E29">
        <v>16113.811473676091</v>
      </c>
      <c r="F29">
        <v>16.11381147367609</v>
      </c>
      <c r="G29">
        <v>0.44876194068069408</v>
      </c>
      <c r="H29">
        <v>0.44876194068069408</v>
      </c>
      <c r="I29">
        <v>44.876194068069417</v>
      </c>
      <c r="J29">
        <v>44.87619406806941</v>
      </c>
    </row>
    <row r="30" spans="1:10" x14ac:dyDescent="0.2">
      <c r="A30" t="s">
        <v>15</v>
      </c>
      <c r="B30" t="s">
        <v>20</v>
      </c>
      <c r="C30">
        <v>4780.0529568870106</v>
      </c>
      <c r="D30">
        <v>4.7800529568870109</v>
      </c>
      <c r="E30">
        <v>9478.5304148914111</v>
      </c>
      <c r="F30">
        <v>9.4785304148914111</v>
      </c>
      <c r="G30">
        <v>0.50430317229105737</v>
      </c>
      <c r="H30">
        <v>0.50430317229105737</v>
      </c>
      <c r="I30">
        <v>50.430317229105739</v>
      </c>
      <c r="J30">
        <v>50.430317229105739</v>
      </c>
    </row>
    <row r="31" spans="1:10" x14ac:dyDescent="0.2">
      <c r="A31" t="s">
        <v>16</v>
      </c>
      <c r="B31" t="s">
        <v>20</v>
      </c>
      <c r="C31">
        <v>9418.4019295914386</v>
      </c>
      <c r="D31">
        <v>9.4184019295914396</v>
      </c>
      <c r="E31">
        <v>142583.99564251961</v>
      </c>
      <c r="F31">
        <v>142.5839956425196</v>
      </c>
      <c r="G31">
        <v>6.6055112897837748E-2</v>
      </c>
      <c r="H31">
        <v>6.6055112897837748E-2</v>
      </c>
      <c r="I31">
        <v>6.6055112897837747</v>
      </c>
      <c r="J31">
        <v>6.6055112897837747</v>
      </c>
    </row>
    <row r="32" spans="1:10" x14ac:dyDescent="0.2">
      <c r="A32" t="s">
        <v>10</v>
      </c>
      <c r="B32" t="s">
        <v>21</v>
      </c>
      <c r="C32">
        <v>1921.237925983377</v>
      </c>
      <c r="D32">
        <v>1.9212379259833769</v>
      </c>
      <c r="E32">
        <v>38639.6068380664</v>
      </c>
      <c r="F32">
        <v>38.639606838066399</v>
      </c>
      <c r="G32">
        <v>4.9721984336824052E-2</v>
      </c>
      <c r="H32">
        <v>4.9721984336824052E-2</v>
      </c>
      <c r="I32">
        <v>4.9721984336824052</v>
      </c>
      <c r="J32">
        <v>4.9721984336824052</v>
      </c>
    </row>
    <row r="33" spans="1:10" x14ac:dyDescent="0.2">
      <c r="A33" t="s">
        <v>12</v>
      </c>
      <c r="B33" t="s">
        <v>21</v>
      </c>
      <c r="C33">
        <v>4280.9060635876076</v>
      </c>
      <c r="D33">
        <v>4.2809060635876079</v>
      </c>
      <c r="E33">
        <v>36554.077153149177</v>
      </c>
      <c r="F33">
        <v>36.554077153149187</v>
      </c>
      <c r="G33">
        <v>0.11711158910268921</v>
      </c>
      <c r="H33">
        <v>0.11711158910268921</v>
      </c>
      <c r="I33">
        <v>11.711158910268921</v>
      </c>
      <c r="J33">
        <v>11.711158910268921</v>
      </c>
    </row>
    <row r="34" spans="1:10" x14ac:dyDescent="0.2">
      <c r="A34" t="s">
        <v>13</v>
      </c>
      <c r="B34" t="s">
        <v>21</v>
      </c>
      <c r="C34">
        <v>3034.9114540290761</v>
      </c>
      <c r="D34">
        <v>3.0349114540290758</v>
      </c>
      <c r="E34">
        <v>9675.5173629226156</v>
      </c>
      <c r="F34">
        <v>9.6755173629226157</v>
      </c>
      <c r="G34">
        <v>0.3136691651920453</v>
      </c>
      <c r="H34">
        <v>0.3136691651920453</v>
      </c>
      <c r="I34">
        <v>31.36691651920453</v>
      </c>
      <c r="J34">
        <v>31.36691651920453</v>
      </c>
    </row>
    <row r="35" spans="1:10" x14ac:dyDescent="0.2">
      <c r="A35" t="s">
        <v>14</v>
      </c>
      <c r="B35" t="s">
        <v>21</v>
      </c>
      <c r="C35">
        <v>6499.8651806194721</v>
      </c>
      <c r="D35">
        <v>6.499865180619472</v>
      </c>
      <c r="E35">
        <v>16113.811473676091</v>
      </c>
      <c r="F35">
        <v>16.11381147367609</v>
      </c>
      <c r="G35">
        <v>0.40337229905151911</v>
      </c>
      <c r="H35">
        <v>0.40337229905151911</v>
      </c>
      <c r="I35">
        <v>40.337229905151908</v>
      </c>
      <c r="J35">
        <v>40.337229905151908</v>
      </c>
    </row>
    <row r="36" spans="1:10" x14ac:dyDescent="0.2">
      <c r="A36" t="s">
        <v>15</v>
      </c>
      <c r="B36" t="s">
        <v>21</v>
      </c>
      <c r="C36">
        <v>2045.617266398167</v>
      </c>
      <c r="D36">
        <v>2.045617266398168</v>
      </c>
      <c r="E36">
        <v>9478.5304148914111</v>
      </c>
      <c r="F36">
        <v>9.4785304148914111</v>
      </c>
      <c r="G36">
        <v>0.21581586774088571</v>
      </c>
      <c r="H36">
        <v>0.21581586774088571</v>
      </c>
      <c r="I36">
        <v>21.581586774088571</v>
      </c>
      <c r="J36">
        <v>21.581586774088571</v>
      </c>
    </row>
    <row r="37" spans="1:10" x14ac:dyDescent="0.2">
      <c r="A37" t="s">
        <v>16</v>
      </c>
      <c r="B37" t="s">
        <v>21</v>
      </c>
      <c r="C37">
        <v>36111.509359996176</v>
      </c>
      <c r="D37">
        <v>36.111509359996177</v>
      </c>
      <c r="E37">
        <v>142583.99564251961</v>
      </c>
      <c r="F37">
        <v>142.5839956425196</v>
      </c>
      <c r="G37">
        <v>0.25326481557252323</v>
      </c>
      <c r="H37">
        <v>0.25326481557252323</v>
      </c>
      <c r="I37">
        <v>25.326481557252318</v>
      </c>
      <c r="J37">
        <v>25.326481557252318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F158-D091-3B45-BBA7-3271C52D4097}">
  <dimension ref="A1:H37"/>
  <sheetViews>
    <sheetView zoomScale="130" zoomScaleNormal="130" workbookViewId="0">
      <selection activeCell="F25" sqref="A1:H37"/>
    </sheetView>
  </sheetViews>
  <sheetFormatPr baseColWidth="10" defaultColWidth="8.83203125" defaultRowHeight="15" x14ac:dyDescent="0.2"/>
  <cols>
    <col min="1" max="1" width="5.83203125" bestFit="1" customWidth="1"/>
    <col min="2" max="2" width="9.1640625" bestFit="1" customWidth="1"/>
    <col min="3" max="3" width="10.1640625" bestFit="1" customWidth="1"/>
    <col min="4" max="4" width="9" bestFit="1" customWidth="1"/>
    <col min="5" max="5" width="12.1640625" bestFit="1" customWidth="1"/>
    <col min="6" max="6" width="11.6640625" bestFit="1" customWidth="1"/>
    <col min="7" max="7" width="7.33203125" bestFit="1" customWidth="1"/>
    <col min="8" max="8" width="9.83203125" bestFit="1" customWidth="1"/>
  </cols>
  <sheetData>
    <row r="1" spans="1:8" s="1" customFormat="1" ht="16" thickBot="1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22</v>
      </c>
      <c r="H1" s="12" t="s">
        <v>23</v>
      </c>
    </row>
    <row r="2" spans="1:8" ht="16" thickTop="1" x14ac:dyDescent="0.2">
      <c r="A2" s="8" t="s">
        <v>10</v>
      </c>
      <c r="B2" s="9" t="s">
        <v>11</v>
      </c>
      <c r="C2" s="10">
        <v>23117.475224757211</v>
      </c>
      <c r="D2" s="10">
        <v>23.117475224757211</v>
      </c>
      <c r="E2" s="10">
        <v>38639.6068380664</v>
      </c>
      <c r="F2" s="10">
        <v>38.639606838066399</v>
      </c>
      <c r="G2" s="10">
        <v>0.59828443186908087</v>
      </c>
      <c r="H2" s="10">
        <v>59.828443186908089</v>
      </c>
    </row>
    <row r="3" spans="1:8" x14ac:dyDescent="0.2">
      <c r="A3" s="2" t="s">
        <v>10</v>
      </c>
      <c r="B3" s="3" t="s">
        <v>17</v>
      </c>
      <c r="C3" s="4">
        <v>7337.9632142186456</v>
      </c>
      <c r="D3" s="4">
        <v>7.3379632142186457</v>
      </c>
      <c r="E3" s="4">
        <v>38639.6068380664</v>
      </c>
      <c r="F3" s="4">
        <v>38.639606838066399</v>
      </c>
      <c r="G3" s="4">
        <v>0.18990781259682851</v>
      </c>
      <c r="H3" s="4">
        <v>18.990781259682841</v>
      </c>
    </row>
    <row r="4" spans="1:8" x14ac:dyDescent="0.2">
      <c r="A4" s="2" t="s">
        <v>10</v>
      </c>
      <c r="B4" s="3" t="s">
        <v>18</v>
      </c>
      <c r="C4" s="4">
        <v>1508.198103150746</v>
      </c>
      <c r="D4" s="4">
        <v>1.508198103150747</v>
      </c>
      <c r="E4" s="4">
        <v>38639.6068380664</v>
      </c>
      <c r="F4" s="4">
        <v>38.639606838066399</v>
      </c>
      <c r="G4" s="4">
        <v>3.9032439162008291E-2</v>
      </c>
      <c r="H4" s="4">
        <v>3.9032439162008288</v>
      </c>
    </row>
    <row r="5" spans="1:8" x14ac:dyDescent="0.2">
      <c r="A5" s="2" t="s">
        <v>10</v>
      </c>
      <c r="B5" s="3" t="s">
        <v>19</v>
      </c>
      <c r="C5" s="4">
        <v>350.61016349437688</v>
      </c>
      <c r="D5" s="4">
        <v>0.3506101634943769</v>
      </c>
      <c r="E5" s="4">
        <v>38639.6068380664</v>
      </c>
      <c r="F5" s="4">
        <v>38.639606838066399</v>
      </c>
      <c r="G5" s="4">
        <v>9.0738543216482195E-3</v>
      </c>
      <c r="H5" s="4">
        <v>0.90738543216482193</v>
      </c>
    </row>
    <row r="6" spans="1:8" x14ac:dyDescent="0.2">
      <c r="A6" s="2" t="s">
        <v>10</v>
      </c>
      <c r="B6" s="3" t="s">
        <v>20</v>
      </c>
      <c r="C6" s="4">
        <v>4404.122206462047</v>
      </c>
      <c r="D6" s="4">
        <v>4.4041222064620467</v>
      </c>
      <c r="E6" s="4">
        <v>38639.6068380664</v>
      </c>
      <c r="F6" s="4">
        <v>38.639606838066399</v>
      </c>
      <c r="G6" s="4">
        <v>0.1139794777136101</v>
      </c>
      <c r="H6" s="4">
        <v>11.397947771361009</v>
      </c>
    </row>
    <row r="7" spans="1:8" ht="16" thickBot="1" x14ac:dyDescent="0.25">
      <c r="A7" s="5" t="s">
        <v>10</v>
      </c>
      <c r="B7" s="6" t="s">
        <v>21</v>
      </c>
      <c r="C7" s="7">
        <v>1921.237925983377</v>
      </c>
      <c r="D7" s="7">
        <v>1.9212379259833769</v>
      </c>
      <c r="E7" s="7">
        <v>38639.6068380664</v>
      </c>
      <c r="F7" s="7">
        <v>38.639606838066399</v>
      </c>
      <c r="G7" s="7">
        <v>4.9721984336824052E-2</v>
      </c>
      <c r="H7" s="7">
        <v>4.9721984336824052</v>
      </c>
    </row>
    <row r="8" spans="1:8" x14ac:dyDescent="0.2">
      <c r="A8" s="8" t="s">
        <v>12</v>
      </c>
      <c r="B8" s="9" t="s">
        <v>11</v>
      </c>
      <c r="C8" s="10">
        <v>24434.29134933099</v>
      </c>
      <c r="D8" s="10">
        <v>24.434291349330991</v>
      </c>
      <c r="E8" s="10">
        <v>36554.077153149177</v>
      </c>
      <c r="F8" s="10">
        <v>36.554077153149187</v>
      </c>
      <c r="G8" s="10">
        <v>0.66844229843252767</v>
      </c>
      <c r="H8" s="10">
        <v>66.844229843252762</v>
      </c>
    </row>
    <row r="9" spans="1:8" x14ac:dyDescent="0.2">
      <c r="A9" s="2" t="s">
        <v>12</v>
      </c>
      <c r="B9" s="3" t="s">
        <v>17</v>
      </c>
      <c r="C9" s="4">
        <v>3391.7963179494768</v>
      </c>
      <c r="D9" s="4">
        <v>3.3917963179494768</v>
      </c>
      <c r="E9" s="4">
        <v>36554.077153149177</v>
      </c>
      <c r="F9" s="4">
        <v>36.554077153149187</v>
      </c>
      <c r="G9" s="4">
        <v>9.2788454314931837E-2</v>
      </c>
      <c r="H9" s="4">
        <v>9.278845431493183</v>
      </c>
    </row>
    <row r="10" spans="1:8" x14ac:dyDescent="0.2">
      <c r="A10" s="2" t="s">
        <v>12</v>
      </c>
      <c r="B10" s="3" t="s">
        <v>18</v>
      </c>
      <c r="C10" s="4">
        <v>2439.244348941038</v>
      </c>
      <c r="D10" s="4">
        <v>2.4392443489410378</v>
      </c>
      <c r="E10" s="4">
        <v>36554.077153149177</v>
      </c>
      <c r="F10" s="4">
        <v>36.554077153149187</v>
      </c>
      <c r="G10" s="4">
        <v>6.6729747784944254E-2</v>
      </c>
      <c r="H10" s="4">
        <v>6.6729747784944253</v>
      </c>
    </row>
    <row r="11" spans="1:8" x14ac:dyDescent="0.2">
      <c r="A11" s="2" t="s">
        <v>12</v>
      </c>
      <c r="B11" s="3" t="s">
        <v>19</v>
      </c>
      <c r="C11" s="4">
        <v>1529.2721824846849</v>
      </c>
      <c r="D11" s="4">
        <v>1.5292721824846851</v>
      </c>
      <c r="E11" s="4">
        <v>36554.077153149177</v>
      </c>
      <c r="F11" s="4">
        <v>36.554077153149187</v>
      </c>
      <c r="G11" s="4">
        <v>4.1835885394604637E-2</v>
      </c>
      <c r="H11" s="4">
        <v>4.1835885394604633</v>
      </c>
    </row>
    <row r="12" spans="1:8" x14ac:dyDescent="0.2">
      <c r="A12" s="2" t="s">
        <v>12</v>
      </c>
      <c r="B12" s="3" t="s">
        <v>20</v>
      </c>
      <c r="C12" s="4">
        <v>478.56689085538738</v>
      </c>
      <c r="D12" s="4">
        <v>0.47856689085538739</v>
      </c>
      <c r="E12" s="4">
        <v>36554.077153149177</v>
      </c>
      <c r="F12" s="4">
        <v>36.554077153149187</v>
      </c>
      <c r="G12" s="4">
        <v>1.3092024970302339E-2</v>
      </c>
      <c r="H12" s="4">
        <v>1.3092024970302341</v>
      </c>
    </row>
    <row r="13" spans="1:8" ht="16" thickBot="1" x14ac:dyDescent="0.25">
      <c r="A13" s="5" t="s">
        <v>12</v>
      </c>
      <c r="B13" s="6" t="s">
        <v>21</v>
      </c>
      <c r="C13" s="7">
        <v>4280.9060635876076</v>
      </c>
      <c r="D13" s="7">
        <v>4.2809060635876079</v>
      </c>
      <c r="E13" s="7">
        <v>36554.077153149177</v>
      </c>
      <c r="F13" s="7">
        <v>36.554077153149187</v>
      </c>
      <c r="G13" s="7">
        <v>0.11711158910268921</v>
      </c>
      <c r="H13" s="7">
        <v>11.711158910268921</v>
      </c>
    </row>
    <row r="14" spans="1:8" x14ac:dyDescent="0.2">
      <c r="A14" s="8" t="s">
        <v>13</v>
      </c>
      <c r="B14" s="9" t="s">
        <v>11</v>
      </c>
      <c r="C14" s="10">
        <v>1113.0739370313249</v>
      </c>
      <c r="D14" s="10">
        <v>1.113073937031325</v>
      </c>
      <c r="E14" s="10">
        <v>9675.5173629226156</v>
      </c>
      <c r="F14" s="10">
        <v>9.6755173629226157</v>
      </c>
      <c r="G14" s="10">
        <v>0.1150402500745559</v>
      </c>
      <c r="H14" s="10">
        <v>11.50402500745559</v>
      </c>
    </row>
    <row r="15" spans="1:8" x14ac:dyDescent="0.2">
      <c r="A15" s="2" t="s">
        <v>13</v>
      </c>
      <c r="B15" s="3" t="s">
        <v>17</v>
      </c>
      <c r="C15" s="4">
        <v>964.90884662344035</v>
      </c>
      <c r="D15" s="4">
        <v>0.96490884662344034</v>
      </c>
      <c r="E15" s="4">
        <v>9675.5173629226156</v>
      </c>
      <c r="F15" s="4">
        <v>9.6755173629226157</v>
      </c>
      <c r="G15" s="4">
        <v>9.9726847715766703E-2</v>
      </c>
      <c r="H15" s="4">
        <v>9.9726847715766702</v>
      </c>
    </row>
    <row r="16" spans="1:8" x14ac:dyDescent="0.2">
      <c r="A16" s="2" t="s">
        <v>13</v>
      </c>
      <c r="B16" s="3" t="s">
        <v>18</v>
      </c>
      <c r="C16" s="4">
        <v>1295.2753461491459</v>
      </c>
      <c r="D16" s="4">
        <v>1.295275346149146</v>
      </c>
      <c r="E16" s="4">
        <v>9675.5173629226156</v>
      </c>
      <c r="F16" s="4">
        <v>9.6755173629226157</v>
      </c>
      <c r="G16" s="4">
        <v>0.13387143008111879</v>
      </c>
      <c r="H16" s="4">
        <v>13.387143008111879</v>
      </c>
    </row>
    <row r="17" spans="1:8" x14ac:dyDescent="0.2">
      <c r="A17" s="2" t="s">
        <v>13</v>
      </c>
      <c r="B17" s="3" t="s">
        <v>19</v>
      </c>
      <c r="C17" s="4">
        <v>502.49624021397727</v>
      </c>
      <c r="D17" s="4">
        <v>0.50249624021397732</v>
      </c>
      <c r="E17" s="4">
        <v>9675.5173629226156</v>
      </c>
      <c r="F17" s="4">
        <v>9.6755173629226157</v>
      </c>
      <c r="G17" s="4">
        <v>5.1934818714664759E-2</v>
      </c>
      <c r="H17" s="4">
        <v>5.1934818714664761</v>
      </c>
    </row>
    <row r="18" spans="1:8" x14ac:dyDescent="0.2">
      <c r="A18" s="2" t="s">
        <v>13</v>
      </c>
      <c r="B18" s="3" t="s">
        <v>20</v>
      </c>
      <c r="C18" s="4">
        <v>2764.85153887565</v>
      </c>
      <c r="D18" s="4">
        <v>2.76485153887565</v>
      </c>
      <c r="E18" s="4">
        <v>9675.5173629226156</v>
      </c>
      <c r="F18" s="4">
        <v>9.6755173629226157</v>
      </c>
      <c r="G18" s="4">
        <v>0.28575748822184849</v>
      </c>
      <c r="H18" s="4">
        <v>28.57574882218486</v>
      </c>
    </row>
    <row r="19" spans="1:8" ht="16" thickBot="1" x14ac:dyDescent="0.25">
      <c r="A19" s="5" t="s">
        <v>13</v>
      </c>
      <c r="B19" s="6" t="s">
        <v>21</v>
      </c>
      <c r="C19" s="7">
        <v>3034.9114540290761</v>
      </c>
      <c r="D19" s="7">
        <v>3.0349114540290758</v>
      </c>
      <c r="E19" s="7">
        <v>9675.5173629226156</v>
      </c>
      <c r="F19" s="7">
        <v>9.6755173629226157</v>
      </c>
      <c r="G19" s="7">
        <v>0.3136691651920453</v>
      </c>
      <c r="H19" s="7">
        <v>31.36691651920453</v>
      </c>
    </row>
    <row r="20" spans="1:8" x14ac:dyDescent="0.2">
      <c r="A20" s="8" t="s">
        <v>14</v>
      </c>
      <c r="B20" s="9" t="s">
        <v>11</v>
      </c>
      <c r="C20" s="10">
        <v>230.3933399330918</v>
      </c>
      <c r="D20" s="10">
        <v>0.2303933399330918</v>
      </c>
      <c r="E20" s="10">
        <v>16113.811473676091</v>
      </c>
      <c r="F20" s="10">
        <v>16.11381147367609</v>
      </c>
      <c r="G20" s="10">
        <v>1.429787982250307E-2</v>
      </c>
      <c r="H20" s="10">
        <v>1.429787982250307</v>
      </c>
    </row>
    <row r="21" spans="1:8" x14ac:dyDescent="0.2">
      <c r="A21" s="2" t="s">
        <v>14</v>
      </c>
      <c r="B21" s="3" t="s">
        <v>17</v>
      </c>
      <c r="C21" s="4">
        <v>176.39659318128551</v>
      </c>
      <c r="D21" s="4">
        <v>0.1763965931812855</v>
      </c>
      <c r="E21" s="4">
        <v>16113.811473676091</v>
      </c>
      <c r="F21" s="4">
        <v>16.11381147367609</v>
      </c>
      <c r="G21" s="4">
        <v>1.0946919260502159E-2</v>
      </c>
      <c r="H21" s="4">
        <v>1.0946919260502159</v>
      </c>
    </row>
    <row r="22" spans="1:8" x14ac:dyDescent="0.2">
      <c r="A22" s="2" t="s">
        <v>14</v>
      </c>
      <c r="B22" s="3" t="s">
        <v>18</v>
      </c>
      <c r="C22" s="4">
        <v>1066.8796388893161</v>
      </c>
      <c r="D22" s="4">
        <v>1.066879638889316</v>
      </c>
      <c r="E22" s="4">
        <v>16113.811473676091</v>
      </c>
      <c r="F22" s="4">
        <v>16.11381147367609</v>
      </c>
      <c r="G22" s="4">
        <v>6.6209018309057149E-2</v>
      </c>
      <c r="H22" s="4">
        <v>6.6209018309057148</v>
      </c>
    </row>
    <row r="23" spans="1:8" x14ac:dyDescent="0.2">
      <c r="A23" s="2" t="s">
        <v>14</v>
      </c>
      <c r="B23" s="3" t="s">
        <v>19</v>
      </c>
      <c r="C23" s="4">
        <v>909.01141236320905</v>
      </c>
      <c r="D23" s="4">
        <v>0.90901141236320904</v>
      </c>
      <c r="E23" s="4">
        <v>16113.811473676091</v>
      </c>
      <c r="F23" s="4">
        <v>16.11381147367609</v>
      </c>
      <c r="G23" s="4">
        <v>5.6411942875724458E-2</v>
      </c>
      <c r="H23" s="4">
        <v>5.6411942875724446</v>
      </c>
    </row>
    <row r="24" spans="1:8" x14ac:dyDescent="0.2">
      <c r="A24" s="2" t="s">
        <v>14</v>
      </c>
      <c r="B24" s="3" t="s">
        <v>20</v>
      </c>
      <c r="C24" s="4">
        <v>7231.2653086897189</v>
      </c>
      <c r="D24" s="4">
        <v>7.2312653086897187</v>
      </c>
      <c r="E24" s="4">
        <v>16113.811473676091</v>
      </c>
      <c r="F24" s="4">
        <v>16.11381147367609</v>
      </c>
      <c r="G24" s="4">
        <v>0.44876194068069408</v>
      </c>
      <c r="H24" s="4">
        <v>44.876194068069417</v>
      </c>
    </row>
    <row r="25" spans="1:8" ht="16" thickBot="1" x14ac:dyDescent="0.25">
      <c r="A25" s="5" t="s">
        <v>14</v>
      </c>
      <c r="B25" s="6" t="s">
        <v>21</v>
      </c>
      <c r="C25" s="7">
        <v>6499.8651806194721</v>
      </c>
      <c r="D25" s="7">
        <v>6.499865180619472</v>
      </c>
      <c r="E25" s="7">
        <v>16113.811473676091</v>
      </c>
      <c r="F25" s="7">
        <v>16.11381147367609</v>
      </c>
      <c r="G25" s="7">
        <v>0.40337229905151911</v>
      </c>
      <c r="H25" s="7">
        <v>40.337229905151908</v>
      </c>
    </row>
    <row r="26" spans="1:8" x14ac:dyDescent="0.2">
      <c r="A26" s="8" t="s">
        <v>15</v>
      </c>
      <c r="B26" s="9" t="s">
        <v>11</v>
      </c>
      <c r="C26" s="10">
        <v>421.50747860250732</v>
      </c>
      <c r="D26" s="10">
        <v>0.42150747860250731</v>
      </c>
      <c r="E26" s="10">
        <v>9478.5304148914111</v>
      </c>
      <c r="F26" s="10">
        <v>9.4785304148914111</v>
      </c>
      <c r="G26" s="10">
        <v>4.446970787162223E-2</v>
      </c>
      <c r="H26" s="10">
        <v>4.4469707871622228</v>
      </c>
    </row>
    <row r="27" spans="1:8" x14ac:dyDescent="0.2">
      <c r="A27" s="2" t="s">
        <v>15</v>
      </c>
      <c r="B27" s="3" t="s">
        <v>17</v>
      </c>
      <c r="C27" s="4">
        <v>97.312931116605128</v>
      </c>
      <c r="D27" s="4">
        <v>9.7312931116605134E-2</v>
      </c>
      <c r="E27" s="4">
        <v>9478.5304148914111</v>
      </c>
      <c r="F27" s="4">
        <v>9.4785304148914111</v>
      </c>
      <c r="G27" s="4">
        <v>1.026666865611572E-2</v>
      </c>
      <c r="H27" s="4">
        <v>1.0266668656115721</v>
      </c>
    </row>
    <row r="28" spans="1:8" x14ac:dyDescent="0.2">
      <c r="A28" s="2" t="s">
        <v>15</v>
      </c>
      <c r="B28" s="3" t="s">
        <v>18</v>
      </c>
      <c r="C28" s="4">
        <v>1606.407140610072</v>
      </c>
      <c r="D28" s="4">
        <v>1.6064071406100719</v>
      </c>
      <c r="E28" s="4">
        <v>9478.5304148914111</v>
      </c>
      <c r="F28" s="4">
        <v>9.4785304148914111</v>
      </c>
      <c r="G28" s="4">
        <v>0.16947850249932189</v>
      </c>
      <c r="H28" s="4">
        <v>16.947850249932191</v>
      </c>
    </row>
    <row r="29" spans="1:8" x14ac:dyDescent="0.2">
      <c r="A29" s="2" t="s">
        <v>15</v>
      </c>
      <c r="B29" s="3" t="s">
        <v>19</v>
      </c>
      <c r="C29" s="4">
        <v>527.63264127704861</v>
      </c>
      <c r="D29" s="4">
        <v>0.52763264127704856</v>
      </c>
      <c r="E29" s="4">
        <v>9478.5304148914111</v>
      </c>
      <c r="F29" s="4">
        <v>9.4785304148914111</v>
      </c>
      <c r="G29" s="4">
        <v>5.5666080940997148E-2</v>
      </c>
      <c r="H29" s="4">
        <v>5.5666080940997151</v>
      </c>
    </row>
    <row r="30" spans="1:8" x14ac:dyDescent="0.2">
      <c r="A30" s="2" t="s">
        <v>15</v>
      </c>
      <c r="B30" s="3" t="s">
        <v>20</v>
      </c>
      <c r="C30" s="4">
        <v>4780.0529568870106</v>
      </c>
      <c r="D30" s="4">
        <v>4.7800529568870109</v>
      </c>
      <c r="E30" s="4">
        <v>9478.5304148914111</v>
      </c>
      <c r="F30" s="4">
        <v>9.4785304148914111</v>
      </c>
      <c r="G30" s="4">
        <v>0.50430317229105737</v>
      </c>
      <c r="H30" s="4">
        <v>50.430317229105739</v>
      </c>
    </row>
    <row r="31" spans="1:8" ht="16" thickBot="1" x14ac:dyDescent="0.25">
      <c r="A31" s="5" t="s">
        <v>15</v>
      </c>
      <c r="B31" s="6" t="s">
        <v>21</v>
      </c>
      <c r="C31" s="7">
        <v>2045.617266398167</v>
      </c>
      <c r="D31" s="7">
        <v>2.045617266398168</v>
      </c>
      <c r="E31" s="7">
        <v>9478.5304148914111</v>
      </c>
      <c r="F31" s="7">
        <v>9.4785304148914111</v>
      </c>
      <c r="G31" s="7">
        <v>0.21581586774088571</v>
      </c>
      <c r="H31" s="7">
        <v>21.581586774088571</v>
      </c>
    </row>
    <row r="32" spans="1:8" x14ac:dyDescent="0.2">
      <c r="A32" s="8" t="s">
        <v>16</v>
      </c>
      <c r="B32" s="9" t="s">
        <v>11</v>
      </c>
      <c r="C32" s="10">
        <v>7114.2202305172641</v>
      </c>
      <c r="D32" s="10">
        <v>7.1142202305172644</v>
      </c>
      <c r="E32" s="10">
        <v>142583.99564251961</v>
      </c>
      <c r="F32" s="10">
        <v>142.5839956425196</v>
      </c>
      <c r="G32" s="10">
        <v>4.9894942265145431E-2</v>
      </c>
      <c r="H32" s="10">
        <v>4.9894942265145428</v>
      </c>
    </row>
    <row r="33" spans="1:8" x14ac:dyDescent="0.2">
      <c r="A33" s="2" t="s">
        <v>16</v>
      </c>
      <c r="B33" s="3" t="s">
        <v>17</v>
      </c>
      <c r="C33" s="4">
        <v>9355.218168860878</v>
      </c>
      <c r="D33" s="4">
        <v>9.355218168860878</v>
      </c>
      <c r="E33" s="4">
        <v>142583.99564251961</v>
      </c>
      <c r="F33" s="4">
        <v>142.5839956425196</v>
      </c>
      <c r="G33" s="4">
        <v>6.5611979287744704E-2</v>
      </c>
      <c r="H33" s="4">
        <v>6.5611979287744706</v>
      </c>
    </row>
    <row r="34" spans="1:8" x14ac:dyDescent="0.2">
      <c r="A34" s="2" t="s">
        <v>16</v>
      </c>
      <c r="B34" s="3" t="s">
        <v>18</v>
      </c>
      <c r="C34" s="4">
        <v>76536.519036551297</v>
      </c>
      <c r="D34" s="4">
        <v>76.536519036551297</v>
      </c>
      <c r="E34" s="4">
        <v>142583.99564251961</v>
      </c>
      <c r="F34" s="4">
        <v>142.5839956425196</v>
      </c>
      <c r="G34" s="4">
        <v>0.5367819767685591</v>
      </c>
      <c r="H34" s="4">
        <v>53.678197676855909</v>
      </c>
    </row>
    <row r="35" spans="1:8" x14ac:dyDescent="0.2">
      <c r="A35" s="2" t="s">
        <v>16</v>
      </c>
      <c r="B35" s="3" t="s">
        <v>19</v>
      </c>
      <c r="C35" s="4">
        <v>4048.1269170025698</v>
      </c>
      <c r="D35" s="4">
        <v>4.0481269170025707</v>
      </c>
      <c r="E35" s="4">
        <v>142583.99564251961</v>
      </c>
      <c r="F35" s="4">
        <v>142.5839956425196</v>
      </c>
      <c r="G35" s="4">
        <v>2.8391173208189919E-2</v>
      </c>
      <c r="H35" s="4">
        <v>2.8391173208189922</v>
      </c>
    </row>
    <row r="36" spans="1:8" x14ac:dyDescent="0.2">
      <c r="A36" s="2" t="s">
        <v>16</v>
      </c>
      <c r="B36" s="3" t="s">
        <v>20</v>
      </c>
      <c r="C36" s="4">
        <v>9418.4019295914386</v>
      </c>
      <c r="D36" s="4">
        <v>9.4184019295914396</v>
      </c>
      <c r="E36" s="4">
        <v>142583.99564251961</v>
      </c>
      <c r="F36" s="4">
        <v>142.5839956425196</v>
      </c>
      <c r="G36" s="4">
        <v>6.6055112897837748E-2</v>
      </c>
      <c r="H36" s="4">
        <v>6.6055112897837747</v>
      </c>
    </row>
    <row r="37" spans="1:8" ht="16" thickBot="1" x14ac:dyDescent="0.25">
      <c r="A37" s="5" t="s">
        <v>16</v>
      </c>
      <c r="B37" s="6" t="s">
        <v>21</v>
      </c>
      <c r="C37" s="7">
        <v>36111.509359996176</v>
      </c>
      <c r="D37" s="7">
        <v>36.111509359996177</v>
      </c>
      <c r="E37" s="7">
        <v>142583.99564251961</v>
      </c>
      <c r="F37" s="7">
        <v>142.5839956425196</v>
      </c>
      <c r="G37" s="7">
        <v>0.25326481557252323</v>
      </c>
      <c r="H37" s="7">
        <v>25.326481557252318</v>
      </c>
    </row>
  </sheetData>
  <sortState xmlns:xlrd2="http://schemas.microsoft.com/office/spreadsheetml/2017/richdata2" ref="A2:H37">
    <sortCondition ref="A2:A37"/>
    <sortCondition ref="B2:B37"/>
  </sortState>
  <pageMargins left="0.7" right="0.7" top="0.75" bottom="0.75" header="0.3" footer="0.3"/>
  <pageSetup orientation="portrait" horizontalDpi="0" verticalDpi="0"/>
  <headerFooter>
    <oddHeader>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1778-23A4-0F49-A2D2-693E0BFED11D}">
  <dimension ref="A1:G109"/>
  <sheetViews>
    <sheetView zoomScale="150" zoomScaleNormal="150" workbookViewId="0">
      <selection activeCell="A15" sqref="A15"/>
    </sheetView>
  </sheetViews>
  <sheetFormatPr baseColWidth="10" defaultColWidth="8.83203125" defaultRowHeight="15" x14ac:dyDescent="0.2"/>
  <cols>
    <col min="3" max="3" width="9.1640625" bestFit="1" customWidth="1"/>
    <col min="4" max="5" width="13.6640625" bestFit="1" customWidth="1"/>
    <col min="6" max="7" width="9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x14ac:dyDescent="0.2">
      <c r="A2" t="s">
        <v>10</v>
      </c>
      <c r="B2" t="s">
        <v>11</v>
      </c>
      <c r="C2" s="13">
        <v>64.036936364967701</v>
      </c>
      <c r="D2" s="13">
        <v>1480372.146762369</v>
      </c>
      <c r="E2" s="13">
        <v>1232716.276905027</v>
      </c>
      <c r="F2" s="13">
        <v>1.4803721467623689</v>
      </c>
      <c r="G2" s="13">
        <v>1.2327162769050259</v>
      </c>
    </row>
    <row r="3" spans="1:7" x14ac:dyDescent="0.2">
      <c r="A3" t="s">
        <v>10</v>
      </c>
      <c r="B3" t="s">
        <v>11</v>
      </c>
      <c r="C3" s="13">
        <v>45.492863405377143</v>
      </c>
      <c r="D3" s="13">
        <v>1051680.0409994021</v>
      </c>
      <c r="E3" s="13">
        <v>1232716.276905027</v>
      </c>
      <c r="F3" s="13">
        <v>1.051680040999402</v>
      </c>
      <c r="G3" s="13">
        <v>1.2327162769050259</v>
      </c>
    </row>
    <row r="4" spans="1:7" x14ac:dyDescent="0.2">
      <c r="A4" t="s">
        <v>10</v>
      </c>
      <c r="B4" t="s">
        <v>11</v>
      </c>
      <c r="C4" s="13">
        <v>50.442219332157002</v>
      </c>
      <c r="D4" s="13">
        <v>1166096.642953309</v>
      </c>
      <c r="E4" s="13">
        <v>1232716.276905027</v>
      </c>
      <c r="F4" s="13">
        <v>1.1660966429533091</v>
      </c>
      <c r="G4" s="13">
        <v>1.2327162769050259</v>
      </c>
    </row>
    <row r="5" spans="1:7" x14ac:dyDescent="0.2">
      <c r="A5" t="s">
        <v>10</v>
      </c>
      <c r="B5" t="s">
        <v>17</v>
      </c>
      <c r="C5" s="13">
        <v>44.680427559081757</v>
      </c>
      <c r="D5" s="13">
        <v>327863.30450474418</v>
      </c>
      <c r="E5" s="13">
        <v>342175.97971437383</v>
      </c>
      <c r="F5" s="13">
        <v>0.32786330450474421</v>
      </c>
      <c r="G5" s="13">
        <v>0.3421759797143738</v>
      </c>
    </row>
    <row r="6" spans="1:7" x14ac:dyDescent="0.2">
      <c r="A6" t="s">
        <v>10</v>
      </c>
      <c r="B6" t="s">
        <v>17</v>
      </c>
      <c r="C6" s="13">
        <v>54.100558214134317</v>
      </c>
      <c r="D6" s="13">
        <v>396987.87054315041</v>
      </c>
      <c r="E6" s="13">
        <v>342175.97971437383</v>
      </c>
      <c r="F6" s="13">
        <v>0.39698787054315038</v>
      </c>
      <c r="G6" s="13">
        <v>0.3421759797143738</v>
      </c>
    </row>
    <row r="7" spans="1:7" x14ac:dyDescent="0.2">
      <c r="A7" t="s">
        <v>10</v>
      </c>
      <c r="B7" t="s">
        <v>17</v>
      </c>
      <c r="C7" s="13">
        <v>41.111788416748382</v>
      </c>
      <c r="D7" s="13">
        <v>301676.76409522688</v>
      </c>
      <c r="E7" s="13">
        <v>342175.97971437383</v>
      </c>
      <c r="F7" s="13">
        <v>0.30167676409522692</v>
      </c>
      <c r="G7" s="13">
        <v>0.3421759797143738</v>
      </c>
    </row>
    <row r="8" spans="1:7" x14ac:dyDescent="0.2">
      <c r="A8" t="s">
        <v>10</v>
      </c>
      <c r="B8" t="s">
        <v>18</v>
      </c>
      <c r="C8" s="13">
        <v>53.050785129780287</v>
      </c>
      <c r="D8" s="13">
        <v>80011.085219078319</v>
      </c>
      <c r="E8" s="13">
        <v>69955.198739083018</v>
      </c>
      <c r="F8" s="13">
        <v>8.0011085219078321E-2</v>
      </c>
      <c r="G8" s="13">
        <v>6.9955198739083013E-2</v>
      </c>
    </row>
    <row r="9" spans="1:7" x14ac:dyDescent="0.2">
      <c r="A9" t="s">
        <v>10</v>
      </c>
      <c r="B9" t="s">
        <v>18</v>
      </c>
      <c r="C9" s="13">
        <v>55.913948715502507</v>
      </c>
      <c r="D9" s="13">
        <v>84329.302660968431</v>
      </c>
      <c r="E9" s="13">
        <v>69955.198739083018</v>
      </c>
      <c r="F9" s="13">
        <v>8.4329302660968428E-2</v>
      </c>
      <c r="G9" s="13">
        <v>6.9955198739083013E-2</v>
      </c>
    </row>
    <row r="10" spans="1:7" x14ac:dyDescent="0.2">
      <c r="A10" t="s">
        <v>10</v>
      </c>
      <c r="B10" t="s">
        <v>18</v>
      </c>
      <c r="C10" s="13">
        <v>30.185167953571501</v>
      </c>
      <c r="D10" s="13">
        <v>45525.208337202297</v>
      </c>
      <c r="E10" s="13">
        <v>69955.198739083018</v>
      </c>
      <c r="F10" s="13">
        <v>4.5525208337202298E-2</v>
      </c>
      <c r="G10" s="13">
        <v>6.9955198739083013E-2</v>
      </c>
    </row>
    <row r="11" spans="1:7" x14ac:dyDescent="0.2">
      <c r="A11" t="s">
        <v>10</v>
      </c>
      <c r="B11" t="s">
        <v>19</v>
      </c>
      <c r="C11" s="13">
        <v>34.378646324749759</v>
      </c>
      <c r="D11" s="13">
        <v>12053.50156062138</v>
      </c>
      <c r="E11" s="13">
        <v>11183.204982801901</v>
      </c>
      <c r="F11" s="13">
        <v>1.205350156062138E-2</v>
      </c>
      <c r="G11" s="13">
        <v>1.1183204982801899E-2</v>
      </c>
    </row>
    <row r="12" spans="1:7" x14ac:dyDescent="0.2">
      <c r="A12" t="s">
        <v>10</v>
      </c>
      <c r="B12" t="s">
        <v>19</v>
      </c>
      <c r="C12" s="13">
        <v>40.966342374399481</v>
      </c>
      <c r="D12" s="13">
        <v>14363.214510493621</v>
      </c>
      <c r="E12" s="13">
        <v>11183.204982801901</v>
      </c>
      <c r="F12" s="13">
        <v>1.436321451049362E-2</v>
      </c>
      <c r="G12" s="13">
        <v>1.1183204982801899E-2</v>
      </c>
    </row>
    <row r="13" spans="1:7" x14ac:dyDescent="0.2">
      <c r="A13" t="s">
        <v>10</v>
      </c>
      <c r="B13" t="s">
        <v>19</v>
      </c>
      <c r="C13" s="13">
        <v>20.344246569288181</v>
      </c>
      <c r="D13" s="13">
        <v>7132.8988772906923</v>
      </c>
      <c r="E13" s="13">
        <v>11183.204982801901</v>
      </c>
      <c r="F13" s="13">
        <v>7.1328988772906918E-3</v>
      </c>
      <c r="G13" s="13">
        <v>1.1183204982801899E-2</v>
      </c>
    </row>
    <row r="14" spans="1:7" x14ac:dyDescent="0.2">
      <c r="A14" t="s">
        <v>10</v>
      </c>
      <c r="B14" t="s">
        <v>20</v>
      </c>
      <c r="C14" s="13">
        <v>10.45456482476208</v>
      </c>
      <c r="D14" s="13">
        <v>46043.176336340541</v>
      </c>
      <c r="E14" s="13">
        <v>57933.641687270079</v>
      </c>
      <c r="F14" s="13">
        <v>4.6043176336340537E-2</v>
      </c>
      <c r="G14" s="13">
        <v>5.7933641687270082E-2</v>
      </c>
    </row>
    <row r="15" spans="1:7" x14ac:dyDescent="0.2">
      <c r="A15" t="s">
        <v>10</v>
      </c>
      <c r="B15" t="s">
        <v>20</v>
      </c>
      <c r="C15" s="13">
        <v>11.302097104976029</v>
      </c>
      <c r="D15" s="13">
        <v>49775.811685848719</v>
      </c>
      <c r="E15" s="13">
        <v>57933.641687270079</v>
      </c>
      <c r="F15" s="13">
        <v>4.9775811685848707E-2</v>
      </c>
      <c r="G15" s="13">
        <v>5.7933641687270082E-2</v>
      </c>
    </row>
    <row r="16" spans="1:7" x14ac:dyDescent="0.2">
      <c r="A16" t="s">
        <v>10</v>
      </c>
      <c r="B16" t="s">
        <v>20</v>
      </c>
      <c r="C16" s="13">
        <v>17.706580666498589</v>
      </c>
      <c r="D16" s="13">
        <v>77981.937039620985</v>
      </c>
      <c r="E16" s="13">
        <v>57933.641687270079</v>
      </c>
      <c r="F16" s="13">
        <v>7.7981937039620988E-2</v>
      </c>
      <c r="G16" s="13">
        <v>5.7933641687270082E-2</v>
      </c>
    </row>
    <row r="17" spans="1:7" x14ac:dyDescent="0.2">
      <c r="A17" t="s">
        <v>10</v>
      </c>
      <c r="B17" t="s">
        <v>21</v>
      </c>
      <c r="C17" s="13">
        <v>-2.795979295396982</v>
      </c>
      <c r="D17" s="13">
        <v>-5371.7409190883427</v>
      </c>
      <c r="E17" s="13">
        <v>5481.8552254534252</v>
      </c>
      <c r="F17" s="13">
        <v>-5.3717409190883426E-3</v>
      </c>
      <c r="G17" s="13">
        <v>5.4818552254534249E-3</v>
      </c>
    </row>
    <row r="18" spans="1:7" x14ac:dyDescent="0.2">
      <c r="A18" t="s">
        <v>10</v>
      </c>
      <c r="B18" t="s">
        <v>21</v>
      </c>
      <c r="C18" s="13">
        <v>2.600719071309066</v>
      </c>
      <c r="D18" s="13">
        <v>4996.5996090900171</v>
      </c>
      <c r="E18" s="13">
        <v>5481.8552254534252</v>
      </c>
      <c r="F18" s="13">
        <v>4.9965996090900171E-3</v>
      </c>
      <c r="G18" s="13">
        <v>5.4818552254534249E-3</v>
      </c>
    </row>
    <row r="19" spans="1:7" x14ac:dyDescent="0.2">
      <c r="A19" t="s">
        <v>10</v>
      </c>
      <c r="B19" t="s">
        <v>21</v>
      </c>
      <c r="C19" s="13">
        <v>8.7551408707513954</v>
      </c>
      <c r="D19" s="13">
        <v>16820.7069863586</v>
      </c>
      <c r="E19" s="13">
        <v>5481.8552254534252</v>
      </c>
      <c r="F19" s="13">
        <v>1.68207069863586E-2</v>
      </c>
      <c r="G19" s="13">
        <v>5.4818552254534249E-3</v>
      </c>
    </row>
    <row r="20" spans="1:7" x14ac:dyDescent="0.2">
      <c r="A20" t="s">
        <v>12</v>
      </c>
      <c r="B20" t="s">
        <v>11</v>
      </c>
      <c r="C20" s="13">
        <v>53.349868318946477</v>
      </c>
      <c r="D20" s="13">
        <v>1303566.099396023</v>
      </c>
      <c r="E20" s="13">
        <v>1195213.3133137019</v>
      </c>
      <c r="F20" s="13">
        <v>1.303566099396023</v>
      </c>
      <c r="G20" s="13">
        <v>1.195213313313702</v>
      </c>
    </row>
    <row r="21" spans="1:7" x14ac:dyDescent="0.2">
      <c r="A21" t="s">
        <v>12</v>
      </c>
      <c r="B21" t="s">
        <v>11</v>
      </c>
      <c r="C21" s="13">
        <v>44.53939869412531</v>
      </c>
      <c r="D21" s="13">
        <v>1088288.5385590729</v>
      </c>
      <c r="E21" s="13">
        <v>1195213.3133137019</v>
      </c>
      <c r="F21" s="13">
        <v>1.088288538559073</v>
      </c>
      <c r="G21" s="13">
        <v>1.195213313313702</v>
      </c>
    </row>
    <row r="22" spans="1:7" x14ac:dyDescent="0.2">
      <c r="A22" t="s">
        <v>12</v>
      </c>
      <c r="B22" t="s">
        <v>11</v>
      </c>
      <c r="C22" s="13">
        <v>48.85696911844817</v>
      </c>
      <c r="D22" s="13">
        <v>1193785.301986011</v>
      </c>
      <c r="E22" s="13">
        <v>1195213.3133137019</v>
      </c>
      <c r="F22" s="13">
        <v>1.193785301986011</v>
      </c>
      <c r="G22" s="13">
        <v>1.195213313313702</v>
      </c>
    </row>
    <row r="23" spans="1:7" x14ac:dyDescent="0.2">
      <c r="A23" t="s">
        <v>12</v>
      </c>
      <c r="B23" t="s">
        <v>17</v>
      </c>
      <c r="C23" s="13">
        <v>42.717341829684798</v>
      </c>
      <c r="D23" s="13">
        <v>144888.50977377829</v>
      </c>
      <c r="E23" s="13">
        <v>90824.765291759919</v>
      </c>
      <c r="F23" s="13">
        <v>0.14488850977377829</v>
      </c>
      <c r="G23" s="13">
        <v>9.082476529175991E-2</v>
      </c>
    </row>
    <row r="24" spans="1:7" x14ac:dyDescent="0.2">
      <c r="A24" t="s">
        <v>12</v>
      </c>
      <c r="B24" t="s">
        <v>17</v>
      </c>
      <c r="C24" s="13">
        <v>16.275873048177019</v>
      </c>
      <c r="D24" s="13">
        <v>55204.441339532001</v>
      </c>
      <c r="E24" s="13">
        <v>90824.765291759919</v>
      </c>
      <c r="F24" s="13">
        <v>5.5204441339532E-2</v>
      </c>
      <c r="G24" s="13">
        <v>9.082476529175991E-2</v>
      </c>
    </row>
    <row r="25" spans="1:7" x14ac:dyDescent="0.2">
      <c r="A25" t="s">
        <v>12</v>
      </c>
      <c r="B25" t="s">
        <v>17</v>
      </c>
      <c r="C25" s="13">
        <v>21.3401231824174</v>
      </c>
      <c r="D25" s="13">
        <v>72381.344761969478</v>
      </c>
      <c r="E25" s="13">
        <v>90824.765291759919</v>
      </c>
      <c r="F25" s="13">
        <v>7.2381344761969474E-2</v>
      </c>
      <c r="G25" s="13">
        <v>9.082476529175991E-2</v>
      </c>
    </row>
    <row r="26" spans="1:7" x14ac:dyDescent="0.2">
      <c r="A26" t="s">
        <v>12</v>
      </c>
      <c r="B26" t="s">
        <v>18</v>
      </c>
      <c r="C26" s="13">
        <v>44.920834818145742</v>
      </c>
      <c r="D26" s="13">
        <v>109572.8811347458</v>
      </c>
      <c r="E26" s="13">
        <v>108533.219133005</v>
      </c>
      <c r="F26" s="13">
        <v>0.10957288113474579</v>
      </c>
      <c r="G26" s="13">
        <v>0.108533219133005</v>
      </c>
    </row>
    <row r="27" spans="1:7" x14ac:dyDescent="0.2">
      <c r="A27" t="s">
        <v>12</v>
      </c>
      <c r="B27" t="s">
        <v>18</v>
      </c>
      <c r="C27" s="13">
        <v>61.022964002620277</v>
      </c>
      <c r="D27" s="13">
        <v>148849.90468716729</v>
      </c>
      <c r="E27" s="13">
        <v>108533.219133005</v>
      </c>
      <c r="F27" s="13">
        <v>0.14884990468716741</v>
      </c>
      <c r="G27" s="13">
        <v>0.108533219133005</v>
      </c>
    </row>
    <row r="28" spans="1:7" x14ac:dyDescent="0.2">
      <c r="A28" t="s">
        <v>12</v>
      </c>
      <c r="B28" t="s">
        <v>18</v>
      </c>
      <c r="C28" s="13">
        <v>27.540036553423128</v>
      </c>
      <c r="D28" s="13">
        <v>67176.871577101949</v>
      </c>
      <c r="E28" s="13">
        <v>108533.219133005</v>
      </c>
      <c r="F28" s="13">
        <v>6.7176871577101949E-2</v>
      </c>
      <c r="G28" s="13">
        <v>0.108533219133005</v>
      </c>
    </row>
    <row r="29" spans="1:7" x14ac:dyDescent="0.2">
      <c r="A29" t="s">
        <v>12</v>
      </c>
      <c r="B29" t="s">
        <v>19</v>
      </c>
      <c r="C29" s="13">
        <v>51.461489846385312</v>
      </c>
      <c r="D29" s="13">
        <v>78698.61674287339</v>
      </c>
      <c r="E29" s="13">
        <v>66134.388928730506</v>
      </c>
      <c r="F29" s="13">
        <v>7.8698616742873387E-2</v>
      </c>
      <c r="G29" s="13">
        <v>6.6134388928730498E-2</v>
      </c>
    </row>
    <row r="30" spans="1:7" x14ac:dyDescent="0.2">
      <c r="A30" t="s">
        <v>12</v>
      </c>
      <c r="B30" t="s">
        <v>19</v>
      </c>
      <c r="C30" s="13">
        <v>39.222507553037538</v>
      </c>
      <c r="D30" s="13">
        <v>59981.88351765673</v>
      </c>
      <c r="E30" s="13">
        <v>66134.388928730506</v>
      </c>
      <c r="F30" s="13">
        <v>5.998188351765673E-2</v>
      </c>
      <c r="G30" s="13">
        <v>6.6134388928730498E-2</v>
      </c>
    </row>
    <row r="31" spans="1:7" x14ac:dyDescent="0.2">
      <c r="A31" t="s">
        <v>12</v>
      </c>
      <c r="B31" t="s">
        <v>19</v>
      </c>
      <c r="C31" s="13">
        <v>39.053004032471698</v>
      </c>
      <c r="D31" s="13">
        <v>59722.666525661392</v>
      </c>
      <c r="E31" s="13">
        <v>66134.388928730506</v>
      </c>
      <c r="F31" s="13">
        <v>5.972266652566139E-2</v>
      </c>
      <c r="G31" s="13">
        <v>6.6134388928730498E-2</v>
      </c>
    </row>
    <row r="32" spans="1:7" x14ac:dyDescent="0.2">
      <c r="A32" t="s">
        <v>12</v>
      </c>
      <c r="B32" t="s">
        <v>20</v>
      </c>
      <c r="C32" s="13">
        <v>43.447663465156701</v>
      </c>
      <c r="D32" s="13">
        <v>20792.611066593028</v>
      </c>
      <c r="E32" s="13">
        <v>5238.2500324311732</v>
      </c>
      <c r="F32" s="13">
        <v>2.0792611066593029E-2</v>
      </c>
      <c r="G32" s="13">
        <v>5.238250032431173E-3</v>
      </c>
    </row>
    <row r="33" spans="1:7" x14ac:dyDescent="0.2">
      <c r="A33" t="s">
        <v>12</v>
      </c>
      <c r="B33" t="s">
        <v>20</v>
      </c>
      <c r="C33" s="13">
        <v>3.6538901192609252</v>
      </c>
      <c r="D33" s="13">
        <v>1748.6306528494381</v>
      </c>
      <c r="E33" s="13">
        <v>5238.2500324311732</v>
      </c>
      <c r="F33" s="13">
        <v>1.7486306528494381E-3</v>
      </c>
      <c r="G33" s="13">
        <v>5.238250032431173E-3</v>
      </c>
    </row>
    <row r="34" spans="1:7" x14ac:dyDescent="0.2">
      <c r="A34" t="s">
        <v>12</v>
      </c>
      <c r="B34" t="s">
        <v>20</v>
      </c>
      <c r="C34" s="13">
        <v>-14.264447581735951</v>
      </c>
      <c r="D34" s="13">
        <v>-6826.4916221489493</v>
      </c>
      <c r="E34" s="13">
        <v>5238.2500324311732</v>
      </c>
      <c r="F34" s="13">
        <v>-6.8264916221489492E-3</v>
      </c>
      <c r="G34" s="13">
        <v>5.238250032431173E-3</v>
      </c>
    </row>
    <row r="35" spans="1:7" x14ac:dyDescent="0.2">
      <c r="A35" t="s">
        <v>12</v>
      </c>
      <c r="B35" t="s">
        <v>21</v>
      </c>
      <c r="C35" s="13">
        <v>-9.006808598470867</v>
      </c>
      <c r="D35" s="13">
        <v>-38557.297558411308</v>
      </c>
      <c r="E35" s="13">
        <v>-26203.457866585512</v>
      </c>
      <c r="F35" s="13">
        <v>-3.8557297558411308E-2</v>
      </c>
      <c r="G35" s="13">
        <v>-2.6203457866585511E-2</v>
      </c>
    </row>
    <row r="36" spans="1:7" x14ac:dyDescent="0.2">
      <c r="A36" t="s">
        <v>12</v>
      </c>
      <c r="B36" t="s">
        <v>21</v>
      </c>
      <c r="C36" s="13">
        <v>-13.410075877215879</v>
      </c>
      <c r="D36" s="13">
        <v>-57407.269203707707</v>
      </c>
      <c r="E36" s="13">
        <v>-26203.457866585512</v>
      </c>
      <c r="F36" s="13">
        <v>-5.7407269203707707E-2</v>
      </c>
      <c r="G36" s="13">
        <v>-2.6203457866585511E-2</v>
      </c>
    </row>
    <row r="37" spans="1:7" x14ac:dyDescent="0.2">
      <c r="A37" t="s">
        <v>12</v>
      </c>
      <c r="B37" t="s">
        <v>21</v>
      </c>
      <c r="C37" s="13">
        <v>4.053860257127706</v>
      </c>
      <c r="D37" s="13">
        <v>17354.193162362481</v>
      </c>
      <c r="E37" s="13">
        <v>-26203.457866585512</v>
      </c>
      <c r="F37" s="13">
        <v>1.7354193162362481E-2</v>
      </c>
      <c r="G37" s="13">
        <v>-2.6203457866585511E-2</v>
      </c>
    </row>
    <row r="38" spans="1:7" x14ac:dyDescent="0.2">
      <c r="A38" t="s">
        <v>13</v>
      </c>
      <c r="B38" t="s">
        <v>11</v>
      </c>
      <c r="C38" s="13">
        <v>24.547160594399319</v>
      </c>
      <c r="D38" s="13">
        <v>27322.802138074268</v>
      </c>
      <c r="E38" s="13">
        <v>42996.180396802178</v>
      </c>
      <c r="F38" s="13">
        <v>2.7322802138074271E-2</v>
      </c>
      <c r="G38" s="13">
        <v>4.2996180396802183E-2</v>
      </c>
    </row>
    <row r="39" spans="1:7" x14ac:dyDescent="0.2">
      <c r="A39" t="s">
        <v>13</v>
      </c>
      <c r="B39" t="s">
        <v>11</v>
      </c>
      <c r="C39" s="13">
        <v>33.601914962694288</v>
      </c>
      <c r="D39" s="13">
        <v>37401.412291878951</v>
      </c>
      <c r="E39" s="13">
        <v>42996.180396802178</v>
      </c>
      <c r="F39" s="13">
        <v>3.7401412291878947E-2</v>
      </c>
      <c r="G39" s="13">
        <v>4.2996180396802183E-2</v>
      </c>
    </row>
    <row r="40" spans="1:7" x14ac:dyDescent="0.2">
      <c r="A40" t="s">
        <v>13</v>
      </c>
      <c r="B40" t="s">
        <v>11</v>
      </c>
      <c r="C40" s="13">
        <v>57.735906496996847</v>
      </c>
      <c r="D40" s="13">
        <v>64264.326760453318</v>
      </c>
      <c r="E40" s="13">
        <v>42996.180396802178</v>
      </c>
      <c r="F40" s="13">
        <v>6.4264326760453322E-2</v>
      </c>
      <c r="G40" s="13">
        <v>4.2996180396802183E-2</v>
      </c>
    </row>
    <row r="41" spans="1:7" x14ac:dyDescent="0.2">
      <c r="A41" t="s">
        <v>13</v>
      </c>
      <c r="B41" t="s">
        <v>17</v>
      </c>
      <c r="C41" s="13">
        <v>15.05724976463422</v>
      </c>
      <c r="D41" s="13">
        <v>14528.872204461781</v>
      </c>
      <c r="E41" s="13">
        <v>17583.691241265249</v>
      </c>
      <c r="F41" s="13">
        <v>1.4528872204461781E-2</v>
      </c>
      <c r="G41" s="13">
        <v>1.7583691241265249E-2</v>
      </c>
    </row>
    <row r="42" spans="1:7" x14ac:dyDescent="0.2">
      <c r="A42" t="s">
        <v>13</v>
      </c>
      <c r="B42" t="s">
        <v>17</v>
      </c>
      <c r="C42" s="13">
        <v>12.21371246268362</v>
      </c>
      <c r="D42" s="13">
        <v>11785.11815146763</v>
      </c>
      <c r="E42" s="13">
        <v>17583.691241265249</v>
      </c>
      <c r="F42" s="13">
        <v>1.1785118151467631E-2</v>
      </c>
      <c r="G42" s="13">
        <v>1.7583691241265249E-2</v>
      </c>
    </row>
    <row r="43" spans="1:7" x14ac:dyDescent="0.2">
      <c r="A43" t="s">
        <v>13</v>
      </c>
      <c r="B43" t="s">
        <v>17</v>
      </c>
      <c r="C43" s="13">
        <v>27.39853181420197</v>
      </c>
      <c r="D43" s="13">
        <v>26437.08336786634</v>
      </c>
      <c r="E43" s="13">
        <v>17583.691241265249</v>
      </c>
      <c r="F43" s="13">
        <v>2.6437083367866342E-2</v>
      </c>
      <c r="G43" s="13">
        <v>1.7583691241265249E-2</v>
      </c>
    </row>
    <row r="44" spans="1:7" x14ac:dyDescent="0.2">
      <c r="A44" t="s">
        <v>13</v>
      </c>
      <c r="B44" t="s">
        <v>18</v>
      </c>
      <c r="C44" s="13">
        <v>47.23109827395777</v>
      </c>
      <c r="D44" s="13">
        <v>61177.270831536072</v>
      </c>
      <c r="E44" s="13">
        <v>45722.663040957639</v>
      </c>
      <c r="F44" s="13">
        <v>6.1177270831536061E-2</v>
      </c>
      <c r="G44" s="13">
        <v>4.5722663040957637E-2</v>
      </c>
    </row>
    <row r="45" spans="1:7" x14ac:dyDescent="0.2">
      <c r="A45" t="s">
        <v>13</v>
      </c>
      <c r="B45" t="s">
        <v>18</v>
      </c>
      <c r="C45" s="13">
        <v>29.62179241658518</v>
      </c>
      <c r="D45" s="13">
        <v>38368.373453305248</v>
      </c>
      <c r="E45" s="13">
        <v>45722.663040957639</v>
      </c>
      <c r="F45" s="13">
        <v>3.8368373453305238E-2</v>
      </c>
      <c r="G45" s="13">
        <v>4.5722663040957637E-2</v>
      </c>
    </row>
    <row r="46" spans="1:7" x14ac:dyDescent="0.2">
      <c r="A46" t="s">
        <v>13</v>
      </c>
      <c r="B46" t="s">
        <v>18</v>
      </c>
      <c r="C46" s="13">
        <v>29.045830946512371</v>
      </c>
      <c r="D46" s="13">
        <v>37622.344838031611</v>
      </c>
      <c r="E46" s="13">
        <v>45722.663040957639</v>
      </c>
      <c r="F46" s="13">
        <v>3.7622344838031611E-2</v>
      </c>
      <c r="G46" s="13">
        <v>4.5722663040957637E-2</v>
      </c>
    </row>
    <row r="47" spans="1:7" x14ac:dyDescent="0.2">
      <c r="A47" t="s">
        <v>13</v>
      </c>
      <c r="B47" t="s">
        <v>19</v>
      </c>
      <c r="C47" s="13">
        <v>20.699797710989621</v>
      </c>
      <c r="D47" s="13">
        <v>10401.569445988051</v>
      </c>
      <c r="E47" s="13">
        <v>15273.211901168779</v>
      </c>
      <c r="F47" s="13">
        <v>1.0401569445988039E-2</v>
      </c>
      <c r="G47" s="13">
        <v>1.527321190116878E-2</v>
      </c>
    </row>
    <row r="48" spans="1:7" x14ac:dyDescent="0.2">
      <c r="A48" t="s">
        <v>13</v>
      </c>
      <c r="B48" t="s">
        <v>19</v>
      </c>
      <c r="C48" s="13">
        <v>33.963099100351712</v>
      </c>
      <c r="D48" s="13">
        <v>17066.32783690103</v>
      </c>
      <c r="E48" s="13">
        <v>15273.211901168779</v>
      </c>
      <c r="F48" s="13">
        <v>1.706632783690103E-2</v>
      </c>
      <c r="G48" s="13">
        <v>1.527321190116878E-2</v>
      </c>
    </row>
    <row r="49" spans="1:7" x14ac:dyDescent="0.2">
      <c r="A49" t="s">
        <v>13</v>
      </c>
      <c r="B49" t="s">
        <v>19</v>
      </c>
      <c r="C49" s="13">
        <v>36.521149517325433</v>
      </c>
      <c r="D49" s="13">
        <v>18351.73842061725</v>
      </c>
      <c r="E49" s="13">
        <v>15273.211901168779</v>
      </c>
      <c r="F49" s="13">
        <v>1.8351738420617249E-2</v>
      </c>
      <c r="G49" s="13">
        <v>1.527321190116878E-2</v>
      </c>
    </row>
    <row r="50" spans="1:7" x14ac:dyDescent="0.2">
      <c r="A50" t="s">
        <v>13</v>
      </c>
      <c r="B50" t="s">
        <v>20</v>
      </c>
      <c r="C50" s="13">
        <v>4.7749761099771586</v>
      </c>
      <c r="D50" s="13">
        <v>13202.098678825059</v>
      </c>
      <c r="E50" s="13">
        <v>41718.017643634863</v>
      </c>
      <c r="F50" s="13">
        <v>1.3202098678825059E-2</v>
      </c>
      <c r="G50" s="13">
        <v>4.1718017643634857E-2</v>
      </c>
    </row>
    <row r="51" spans="1:7" x14ac:dyDescent="0.2">
      <c r="A51" t="s">
        <v>13</v>
      </c>
      <c r="B51" t="s">
        <v>20</v>
      </c>
      <c r="C51" s="13">
        <v>14.734855811605531</v>
      </c>
      <c r="D51" s="13">
        <v>40739.684547658529</v>
      </c>
      <c r="E51" s="13">
        <v>41718.017643634863</v>
      </c>
      <c r="F51" s="13">
        <v>4.0739684547658528E-2</v>
      </c>
      <c r="G51" s="13">
        <v>4.1718017643634857E-2</v>
      </c>
    </row>
    <row r="52" spans="1:7" x14ac:dyDescent="0.2">
      <c r="A52" t="s">
        <v>13</v>
      </c>
      <c r="B52" t="s">
        <v>20</v>
      </c>
      <c r="C52" s="13">
        <v>25.756275183827238</v>
      </c>
      <c r="D52" s="13">
        <v>71212.269704420964</v>
      </c>
      <c r="E52" s="13">
        <v>41718.017643634863</v>
      </c>
      <c r="F52" s="13">
        <v>7.1212269704420961E-2</v>
      </c>
      <c r="G52" s="13">
        <v>4.1718017643634857E-2</v>
      </c>
    </row>
    <row r="53" spans="1:7" x14ac:dyDescent="0.2">
      <c r="A53" t="s">
        <v>13</v>
      </c>
      <c r="B53" t="s">
        <v>21</v>
      </c>
      <c r="C53" s="13">
        <v>7.4091208068328616</v>
      </c>
      <c r="D53" s="13">
        <v>22486.023343430261</v>
      </c>
      <c r="E53" s="13">
        <v>36115.022290921654</v>
      </c>
      <c r="F53" s="13">
        <v>2.2486023343430261E-2</v>
      </c>
      <c r="G53" s="13">
        <v>3.6115022290921651E-2</v>
      </c>
    </row>
    <row r="54" spans="1:7" x14ac:dyDescent="0.2">
      <c r="A54" t="s">
        <v>13</v>
      </c>
      <c r="B54" t="s">
        <v>21</v>
      </c>
      <c r="C54" s="13">
        <v>7.7091887842547866</v>
      </c>
      <c r="D54" s="13">
        <v>23396.7029936666</v>
      </c>
      <c r="E54" s="13">
        <v>36115.022290921654</v>
      </c>
      <c r="F54" s="13">
        <v>2.3396702993666599E-2</v>
      </c>
      <c r="G54" s="13">
        <v>3.6115022290921651E-2</v>
      </c>
    </row>
    <row r="55" spans="1:7" x14ac:dyDescent="0.2">
      <c r="A55" t="s">
        <v>13</v>
      </c>
      <c r="B55" t="s">
        <v>21</v>
      </c>
      <c r="C55" s="13">
        <v>20.581274858522811</v>
      </c>
      <c r="D55" s="13">
        <v>62462.340535668111</v>
      </c>
      <c r="E55" s="13">
        <v>36115.022290921654</v>
      </c>
      <c r="F55" s="13">
        <v>6.2462340535668112E-2</v>
      </c>
      <c r="G55" s="13">
        <v>3.6115022290921651E-2</v>
      </c>
    </row>
    <row r="56" spans="1:7" x14ac:dyDescent="0.2">
      <c r="A56" t="s">
        <v>14</v>
      </c>
      <c r="B56" t="s">
        <v>11</v>
      </c>
      <c r="C56" s="13">
        <v>43.850287531607343</v>
      </c>
      <c r="D56" s="13">
        <v>10102.813271554611</v>
      </c>
      <c r="E56" s="13">
        <v>8484.1208595324624</v>
      </c>
      <c r="F56" s="13">
        <v>1.0102813271554611E-2</v>
      </c>
      <c r="G56" s="13">
        <v>8.4841208595324621E-3</v>
      </c>
    </row>
    <row r="57" spans="1:7" x14ac:dyDescent="0.2">
      <c r="A57" t="s">
        <v>14</v>
      </c>
      <c r="B57" t="s">
        <v>11</v>
      </c>
      <c r="C57" s="13">
        <v>35.74582263848184</v>
      </c>
      <c r="D57" s="13">
        <v>8235.5987083183027</v>
      </c>
      <c r="E57" s="13">
        <v>8484.1208595324624</v>
      </c>
      <c r="F57" s="13">
        <v>8.2355987083183018E-3</v>
      </c>
      <c r="G57" s="13">
        <v>8.4841208595324621E-3</v>
      </c>
    </row>
    <row r="58" spans="1:7" x14ac:dyDescent="0.2">
      <c r="A58" t="s">
        <v>14</v>
      </c>
      <c r="B58" t="s">
        <v>11</v>
      </c>
      <c r="C58" s="13">
        <v>30.877417097081111</v>
      </c>
      <c r="D58" s="13">
        <v>7113.9505987244729</v>
      </c>
      <c r="E58" s="13">
        <v>8484.1208595324624</v>
      </c>
      <c r="F58" s="13">
        <v>7.1139505987244727E-3</v>
      </c>
      <c r="G58" s="13">
        <v>8.4841208595324621E-3</v>
      </c>
    </row>
    <row r="59" spans="1:7" x14ac:dyDescent="0.2">
      <c r="A59" t="s">
        <v>14</v>
      </c>
      <c r="B59" t="s">
        <v>17</v>
      </c>
      <c r="C59" s="13">
        <v>4.9737012963626324</v>
      </c>
      <c r="D59" s="13">
        <v>877.34388572274531</v>
      </c>
      <c r="E59" s="13">
        <v>-1208.395521679915</v>
      </c>
      <c r="F59" s="13">
        <v>8.773438857227453E-4</v>
      </c>
      <c r="G59" s="13">
        <v>-1.2083955216799151E-3</v>
      </c>
    </row>
    <row r="60" spans="1:7" x14ac:dyDescent="0.2">
      <c r="A60" t="s">
        <v>14</v>
      </c>
      <c r="B60" t="s">
        <v>17</v>
      </c>
      <c r="C60" s="13">
        <v>0.17970217872009059</v>
      </c>
      <c r="D60" s="13">
        <v>31.698849278791212</v>
      </c>
      <c r="E60" s="13">
        <v>-1208.395521679915</v>
      </c>
      <c r="F60" s="13">
        <v>3.1698849278791207E-5</v>
      </c>
      <c r="G60" s="13">
        <v>-1.2083955216799151E-3</v>
      </c>
    </row>
    <row r="61" spans="1:7" x14ac:dyDescent="0.2">
      <c r="A61" t="s">
        <v>14</v>
      </c>
      <c r="B61" t="s">
        <v>17</v>
      </c>
      <c r="C61" s="13">
        <v>-25.704746467849109</v>
      </c>
      <c r="D61" s="13">
        <v>-4534.229300041281</v>
      </c>
      <c r="E61" s="13">
        <v>-1208.395521679915</v>
      </c>
      <c r="F61" s="13">
        <v>-4.5342293000412807E-3</v>
      </c>
      <c r="G61" s="13">
        <v>-1.2083955216799151E-3</v>
      </c>
    </row>
    <row r="62" spans="1:7" x14ac:dyDescent="0.2">
      <c r="A62" t="s">
        <v>14</v>
      </c>
      <c r="B62" t="s">
        <v>18</v>
      </c>
      <c r="C62" s="13">
        <v>39.0273370621358</v>
      </c>
      <c r="D62" s="13">
        <v>41637.466960537211</v>
      </c>
      <c r="E62" s="13">
        <v>48279.825771389427</v>
      </c>
      <c r="F62" s="13">
        <v>4.163746696053721E-2</v>
      </c>
      <c r="G62" s="13">
        <v>4.8279825771389423E-2</v>
      </c>
    </row>
    <row r="63" spans="1:7" x14ac:dyDescent="0.2">
      <c r="A63" t="s">
        <v>14</v>
      </c>
      <c r="B63" t="s">
        <v>18</v>
      </c>
      <c r="C63" s="13">
        <v>55.239264066592668</v>
      </c>
      <c r="D63" s="13">
        <v>58933.639997913619</v>
      </c>
      <c r="E63" s="13">
        <v>48279.825771389427</v>
      </c>
      <c r="F63" s="13">
        <v>5.8933639997913623E-2</v>
      </c>
      <c r="G63" s="13">
        <v>4.8279825771389423E-2</v>
      </c>
    </row>
    <row r="64" spans="1:7" x14ac:dyDescent="0.2">
      <c r="A64" t="s">
        <v>14</v>
      </c>
      <c r="B64" t="s">
        <v>18</v>
      </c>
      <c r="C64" s="13">
        <v>41.493316889365232</v>
      </c>
      <c r="D64" s="13">
        <v>44268.370355717452</v>
      </c>
      <c r="E64" s="13">
        <v>48279.825771389427</v>
      </c>
      <c r="F64" s="13">
        <v>4.426837035571745E-2</v>
      </c>
      <c r="G64" s="13">
        <v>4.8279825771389423E-2</v>
      </c>
    </row>
    <row r="65" spans="1:7" x14ac:dyDescent="0.2">
      <c r="A65" t="s">
        <v>14</v>
      </c>
      <c r="B65" t="s">
        <v>19</v>
      </c>
      <c r="C65" s="13">
        <v>21.930902593925769</v>
      </c>
      <c r="D65" s="13">
        <v>19935.438677197479</v>
      </c>
      <c r="E65" s="13">
        <v>21541.343168273859</v>
      </c>
      <c r="F65" s="13">
        <v>1.9935438677197478E-2</v>
      </c>
      <c r="G65" s="13">
        <v>2.1541343168273851E-2</v>
      </c>
    </row>
    <row r="66" spans="1:7" x14ac:dyDescent="0.2">
      <c r="A66" t="s">
        <v>14</v>
      </c>
      <c r="B66" t="s">
        <v>19</v>
      </c>
      <c r="C66" s="13">
        <v>32.250553228929057</v>
      </c>
      <c r="D66" s="13">
        <v>29316.117904745119</v>
      </c>
      <c r="E66" s="13">
        <v>21541.343168273859</v>
      </c>
      <c r="F66" s="13">
        <v>2.9316117904745118E-2</v>
      </c>
      <c r="G66" s="13">
        <v>2.1541343168273851E-2</v>
      </c>
    </row>
    <row r="67" spans="1:7" x14ac:dyDescent="0.2">
      <c r="A67" t="s">
        <v>14</v>
      </c>
      <c r="B67" t="s">
        <v>19</v>
      </c>
      <c r="C67" s="13">
        <v>16.911200789628861</v>
      </c>
      <c r="D67" s="13">
        <v>15372.47292287896</v>
      </c>
      <c r="E67" s="13">
        <v>21541.343168273859</v>
      </c>
      <c r="F67" s="13">
        <v>1.5372472922878961E-2</v>
      </c>
      <c r="G67" s="13">
        <v>2.1541343168273851E-2</v>
      </c>
    </row>
    <row r="68" spans="1:7" x14ac:dyDescent="0.2">
      <c r="A68" t="s">
        <v>14</v>
      </c>
      <c r="B68" t="s">
        <v>20</v>
      </c>
      <c r="C68" s="13">
        <v>-6.0797537830300392</v>
      </c>
      <c r="D68" s="13">
        <v>-43964.308064554207</v>
      </c>
      <c r="E68" s="13">
        <v>-6758.427824972362</v>
      </c>
      <c r="F68" s="13">
        <v>-4.3964308064554203E-2</v>
      </c>
      <c r="G68" s="13">
        <v>-6.7584278249723621E-3</v>
      </c>
    </row>
    <row r="69" spans="1:7" x14ac:dyDescent="0.2">
      <c r="A69" t="s">
        <v>14</v>
      </c>
      <c r="B69" t="s">
        <v>20</v>
      </c>
      <c r="C69" s="13">
        <v>4.7600245784699284</v>
      </c>
      <c r="D69" s="13">
        <v>34420.997038864407</v>
      </c>
      <c r="E69" s="13">
        <v>-6758.427824972362</v>
      </c>
      <c r="F69" s="13">
        <v>3.4420997038864407E-2</v>
      </c>
      <c r="G69" s="13">
        <v>-6.7584278249723621E-3</v>
      </c>
    </row>
    <row r="70" spans="1:7" x14ac:dyDescent="0.2">
      <c r="A70" t="s">
        <v>14</v>
      </c>
      <c r="B70" t="s">
        <v>20</v>
      </c>
      <c r="C70" s="13">
        <v>-1.4841072899807359</v>
      </c>
      <c r="D70" s="13">
        <v>-10731.972449227291</v>
      </c>
      <c r="E70" s="13">
        <v>-6758.427824972362</v>
      </c>
      <c r="F70" s="13">
        <v>-1.073197244922729E-2</v>
      </c>
      <c r="G70" s="13">
        <v>-6.7584278249723621E-3</v>
      </c>
    </row>
    <row r="71" spans="1:7" x14ac:dyDescent="0.2">
      <c r="A71" t="s">
        <v>14</v>
      </c>
      <c r="B71" t="s">
        <v>21</v>
      </c>
      <c r="C71" s="13">
        <v>-4.8236998883003421</v>
      </c>
      <c r="D71" s="13">
        <v>-31353.396394196221</v>
      </c>
      <c r="E71" s="13">
        <v>-16371.97327675576</v>
      </c>
      <c r="F71" s="13">
        <v>-3.1353396394196223E-2</v>
      </c>
      <c r="G71" s="13">
        <v>-1.6371973276755759E-2</v>
      </c>
    </row>
    <row r="72" spans="1:7" x14ac:dyDescent="0.2">
      <c r="A72" t="s">
        <v>14</v>
      </c>
      <c r="B72" t="s">
        <v>21</v>
      </c>
      <c r="C72" s="13">
        <v>1.2510665657860069</v>
      </c>
      <c r="D72" s="13">
        <v>8131.7633478304206</v>
      </c>
      <c r="E72" s="13">
        <v>-16371.97327675576</v>
      </c>
      <c r="F72" s="13">
        <v>8.1317633478304209E-3</v>
      </c>
      <c r="G72" s="13">
        <v>-1.6371973276755759E-2</v>
      </c>
    </row>
    <row r="73" spans="1:7" x14ac:dyDescent="0.2">
      <c r="A73" t="s">
        <v>14</v>
      </c>
      <c r="B73" t="s">
        <v>21</v>
      </c>
      <c r="C73" s="13">
        <v>-3.9838193826504811</v>
      </c>
      <c r="D73" s="13">
        <v>-25894.28678390148</v>
      </c>
      <c r="E73" s="13">
        <v>-16371.97327675576</v>
      </c>
      <c r="F73" s="13">
        <v>-2.5894286783901481E-2</v>
      </c>
      <c r="G73" s="13">
        <v>-1.6371973276755759E-2</v>
      </c>
    </row>
    <row r="74" spans="1:7" x14ac:dyDescent="0.2">
      <c r="A74" t="s">
        <v>15</v>
      </c>
      <c r="B74" t="s">
        <v>11</v>
      </c>
      <c r="C74" s="13">
        <v>11.729397607130791</v>
      </c>
      <c r="D74" s="13">
        <v>4944.0283458952654</v>
      </c>
      <c r="E74" s="13">
        <v>15313.2284886005</v>
      </c>
      <c r="F74" s="13">
        <v>4.9440283458952652E-3</v>
      </c>
      <c r="G74" s="13">
        <v>1.53132284886005E-2</v>
      </c>
    </row>
    <row r="75" spans="1:7" x14ac:dyDescent="0.2">
      <c r="A75" t="s">
        <v>15</v>
      </c>
      <c r="B75" t="s">
        <v>11</v>
      </c>
      <c r="C75" s="13">
        <v>48.534930659640537</v>
      </c>
      <c r="D75" s="13">
        <v>20457.8343223222</v>
      </c>
      <c r="E75" s="13">
        <v>15313.2284886005</v>
      </c>
      <c r="F75" s="13">
        <v>2.0457834322322191E-2</v>
      </c>
      <c r="G75" s="13">
        <v>1.53132284886005E-2</v>
      </c>
    </row>
    <row r="76" spans="1:7" x14ac:dyDescent="0.2">
      <c r="A76" t="s">
        <v>15</v>
      </c>
      <c r="B76" t="s">
        <v>11</v>
      </c>
      <c r="C76" s="13">
        <v>48.724698307537061</v>
      </c>
      <c r="D76" s="13">
        <v>20537.822797584038</v>
      </c>
      <c r="E76" s="13">
        <v>15313.2284886005</v>
      </c>
      <c r="F76" s="13">
        <v>2.0537822797584041E-2</v>
      </c>
      <c r="G76" s="13">
        <v>1.53132284886005E-2</v>
      </c>
    </row>
    <row r="77" spans="1:7" x14ac:dyDescent="0.2">
      <c r="A77" t="s">
        <v>15</v>
      </c>
      <c r="B77" t="s">
        <v>17</v>
      </c>
      <c r="C77" s="13">
        <v>4.9923386149898894</v>
      </c>
      <c r="D77" s="13">
        <v>485.81906030663868</v>
      </c>
      <c r="E77" s="13">
        <v>547.35169501586029</v>
      </c>
      <c r="F77" s="13">
        <v>4.8581906030663872E-4</v>
      </c>
      <c r="G77" s="13">
        <v>5.4735169501586025E-4</v>
      </c>
    </row>
    <row r="78" spans="1:7" x14ac:dyDescent="0.2">
      <c r="A78" t="s">
        <v>15</v>
      </c>
      <c r="B78" t="s">
        <v>17</v>
      </c>
      <c r="C78" s="13">
        <v>9.0419372597326912</v>
      </c>
      <c r="D78" s="13">
        <v>879.89733903172282</v>
      </c>
      <c r="E78" s="13">
        <v>547.35169501586029</v>
      </c>
      <c r="F78" s="13">
        <v>8.7989733903172276E-4</v>
      </c>
      <c r="G78" s="13">
        <v>5.4735169501586025E-4</v>
      </c>
    </row>
    <row r="79" spans="1:7" x14ac:dyDescent="0.2">
      <c r="A79" t="s">
        <v>15</v>
      </c>
      <c r="B79" t="s">
        <v>17</v>
      </c>
      <c r="C79" s="13">
        <v>2.8396915728479879</v>
      </c>
      <c r="D79" s="13">
        <v>276.33868570921942</v>
      </c>
      <c r="E79" s="13">
        <v>547.35169501586029</v>
      </c>
      <c r="F79" s="13">
        <v>2.7633868570921927E-4</v>
      </c>
      <c r="G79" s="13">
        <v>5.4735169501586025E-4</v>
      </c>
    </row>
    <row r="80" spans="1:7" x14ac:dyDescent="0.2">
      <c r="A80" t="s">
        <v>15</v>
      </c>
      <c r="B80" t="s">
        <v>18</v>
      </c>
      <c r="C80" s="13">
        <v>35.725248850125169</v>
      </c>
      <c r="D80" s="13">
        <v>57389.28891084998</v>
      </c>
      <c r="E80" s="13">
        <v>53499.331576762917</v>
      </c>
      <c r="F80" s="13">
        <v>5.7389288910849982E-2</v>
      </c>
      <c r="G80" s="13">
        <v>5.3499331576762912E-2</v>
      </c>
    </row>
    <row r="81" spans="1:7" x14ac:dyDescent="0.2">
      <c r="A81" t="s">
        <v>15</v>
      </c>
      <c r="B81" t="s">
        <v>18</v>
      </c>
      <c r="C81" s="13">
        <v>24.646555964393752</v>
      </c>
      <c r="D81" s="13">
        <v>39592.399393267493</v>
      </c>
      <c r="E81" s="13">
        <v>53499.331576762917</v>
      </c>
      <c r="F81" s="13">
        <v>3.9592399393267481E-2</v>
      </c>
      <c r="G81" s="13">
        <v>5.3499331576762912E-2</v>
      </c>
    </row>
    <row r="82" spans="1:7" x14ac:dyDescent="0.2">
      <c r="A82" t="s">
        <v>15</v>
      </c>
      <c r="B82" t="s">
        <v>18</v>
      </c>
      <c r="C82" s="13">
        <v>39.53936172028039</v>
      </c>
      <c r="D82" s="13">
        <v>63516.306426171293</v>
      </c>
      <c r="E82" s="13">
        <v>53499.331576762917</v>
      </c>
      <c r="F82" s="13">
        <v>6.3516306426171287E-2</v>
      </c>
      <c r="G82" s="13">
        <v>5.3499331576762912E-2</v>
      </c>
    </row>
    <row r="83" spans="1:7" x14ac:dyDescent="0.2">
      <c r="A83" t="s">
        <v>15</v>
      </c>
      <c r="B83" t="s">
        <v>19</v>
      </c>
      <c r="C83" s="13">
        <v>14.859786242532881</v>
      </c>
      <c r="D83" s="13">
        <v>7840.5074521571232</v>
      </c>
      <c r="E83" s="13">
        <v>8898.0704552530515</v>
      </c>
      <c r="F83" s="13">
        <v>7.8405074521571225E-3</v>
      </c>
      <c r="G83" s="13">
        <v>8.8980704552530515E-3</v>
      </c>
    </row>
    <row r="84" spans="1:7" x14ac:dyDescent="0.2">
      <c r="A84" t="s">
        <v>15</v>
      </c>
      <c r="B84" t="s">
        <v>19</v>
      </c>
      <c r="C84" s="13">
        <v>18.407258018185001</v>
      </c>
      <c r="D84" s="13">
        <v>9712.2691611988157</v>
      </c>
      <c r="E84" s="13">
        <v>8898.0704552530515</v>
      </c>
      <c r="F84" s="13">
        <v>9.7122691611988155E-3</v>
      </c>
      <c r="G84" s="13">
        <v>8.8980704552530515E-3</v>
      </c>
    </row>
    <row r="85" spans="1:7" x14ac:dyDescent="0.2">
      <c r="A85" t="s">
        <v>15</v>
      </c>
      <c r="B85" t="s">
        <v>19</v>
      </c>
      <c r="C85" s="13">
        <v>17.32537940939018</v>
      </c>
      <c r="D85" s="13">
        <v>9141.4347524032182</v>
      </c>
      <c r="E85" s="13">
        <v>8898.0704552530515</v>
      </c>
      <c r="F85" s="13">
        <v>9.1414347524032182E-3</v>
      </c>
      <c r="G85" s="13">
        <v>8.8980704552530515E-3</v>
      </c>
    </row>
    <row r="86" spans="1:7" x14ac:dyDescent="0.2">
      <c r="A86" t="s">
        <v>15</v>
      </c>
      <c r="B86" t="s">
        <v>20</v>
      </c>
      <c r="C86" s="13">
        <v>11.168542983759711</v>
      </c>
      <c r="D86" s="13">
        <v>53386.221386053359</v>
      </c>
      <c r="E86" s="13">
        <v>42805.579949532737</v>
      </c>
      <c r="F86" s="13">
        <v>5.3386221386053347E-2</v>
      </c>
      <c r="G86" s="13">
        <v>4.2805579949532727E-2</v>
      </c>
    </row>
    <row r="87" spans="1:7" x14ac:dyDescent="0.2">
      <c r="A87" t="s">
        <v>15</v>
      </c>
      <c r="B87" t="s">
        <v>20</v>
      </c>
      <c r="C87" s="13">
        <v>5.4060857878613104</v>
      </c>
      <c r="D87" s="13">
        <v>25841.373679846321</v>
      </c>
      <c r="E87" s="13">
        <v>42805.579949532737</v>
      </c>
      <c r="F87" s="13">
        <v>2.5841373679846319E-2</v>
      </c>
      <c r="G87" s="13">
        <v>4.2805579949532727E-2</v>
      </c>
    </row>
    <row r="88" spans="1:7" x14ac:dyDescent="0.2">
      <c r="A88" t="s">
        <v>15</v>
      </c>
      <c r="B88" t="s">
        <v>20</v>
      </c>
      <c r="C88" s="13">
        <v>10.290503121906029</v>
      </c>
      <c r="D88" s="13">
        <v>49189.144782698517</v>
      </c>
      <c r="E88" s="13">
        <v>42805.579949532737</v>
      </c>
      <c r="F88" s="13">
        <v>4.9189144782698521E-2</v>
      </c>
      <c r="G88" s="13">
        <v>4.2805579949532727E-2</v>
      </c>
    </row>
    <row r="89" spans="1:7" x14ac:dyDescent="0.2">
      <c r="A89" t="s">
        <v>15</v>
      </c>
      <c r="B89" t="s">
        <v>21</v>
      </c>
      <c r="C89" s="13">
        <v>10.37096671644465</v>
      </c>
      <c r="D89" s="13">
        <v>21215.026494213569</v>
      </c>
      <c r="E89" s="13">
        <v>8146.2131884050559</v>
      </c>
      <c r="F89" s="13">
        <v>2.1215026494213571E-2</v>
      </c>
      <c r="G89" s="13">
        <v>8.1462131884050548E-3</v>
      </c>
    </row>
    <row r="90" spans="1:7" x14ac:dyDescent="0.2">
      <c r="A90" t="s">
        <v>15</v>
      </c>
      <c r="B90" t="s">
        <v>21</v>
      </c>
      <c r="C90" s="13">
        <v>-0.45845690123308708</v>
      </c>
      <c r="D90" s="13">
        <v>-937.82726066344014</v>
      </c>
      <c r="E90" s="13">
        <v>8146.2131884050559</v>
      </c>
      <c r="F90" s="13">
        <v>-9.3782726066344007E-4</v>
      </c>
      <c r="G90" s="13">
        <v>8.1462131884050548E-3</v>
      </c>
    </row>
    <row r="91" spans="1:7" x14ac:dyDescent="0.2">
      <c r="A91" t="s">
        <v>15</v>
      </c>
      <c r="B91" t="s">
        <v>21</v>
      </c>
      <c r="C91" s="13">
        <v>2.0343203051827401</v>
      </c>
      <c r="D91" s="13">
        <v>4161.440331665036</v>
      </c>
      <c r="E91" s="13">
        <v>8146.2131884050559</v>
      </c>
      <c r="F91" s="13">
        <v>4.1614403316650346E-3</v>
      </c>
      <c r="G91" s="13">
        <v>8.1462131884050548E-3</v>
      </c>
    </row>
    <row r="92" spans="1:7" x14ac:dyDescent="0.2">
      <c r="A92" t="s">
        <v>16</v>
      </c>
      <c r="B92" t="s">
        <v>11</v>
      </c>
      <c r="C92" s="13">
        <v>81.35371762914319</v>
      </c>
      <c r="D92" s="13">
        <v>578768.21007554105</v>
      </c>
      <c r="E92" s="13">
        <v>440105.06351981382</v>
      </c>
      <c r="F92" s="13">
        <v>0.57876821007554102</v>
      </c>
      <c r="G92" s="13">
        <v>0.44010506351981382</v>
      </c>
    </row>
    <row r="93" spans="1:7" x14ac:dyDescent="0.2">
      <c r="A93" t="s">
        <v>16</v>
      </c>
      <c r="B93" t="s">
        <v>11</v>
      </c>
      <c r="C93" s="13">
        <v>49.255451132446893</v>
      </c>
      <c r="D93" s="13">
        <v>350414.09439139621</v>
      </c>
      <c r="E93" s="13">
        <v>440105.06351981382</v>
      </c>
      <c r="F93" s="13">
        <v>0.35041409439139609</v>
      </c>
      <c r="G93" s="13">
        <v>0.44010506351981382</v>
      </c>
    </row>
    <row r="94" spans="1:7" x14ac:dyDescent="0.2">
      <c r="A94" t="s">
        <v>16</v>
      </c>
      <c r="B94" t="s">
        <v>11</v>
      </c>
      <c r="C94" s="13">
        <v>54.979029284431917</v>
      </c>
      <c r="D94" s="13">
        <v>391132.88609250431</v>
      </c>
      <c r="E94" s="13">
        <v>440105.06351981382</v>
      </c>
      <c r="F94" s="13">
        <v>0.39113288609250418</v>
      </c>
      <c r="G94" s="13">
        <v>0.44010506351981382</v>
      </c>
    </row>
    <row r="95" spans="1:7" x14ac:dyDescent="0.2">
      <c r="A95" t="s">
        <v>16</v>
      </c>
      <c r="B95" t="s">
        <v>17</v>
      </c>
      <c r="C95" s="13">
        <v>30.670389924166141</v>
      </c>
      <c r="D95" s="13">
        <v>286928.16340589558</v>
      </c>
      <c r="E95" s="13">
        <v>498765.75133639149</v>
      </c>
      <c r="F95" s="13">
        <v>0.28692816340589561</v>
      </c>
      <c r="G95" s="13">
        <v>0.49876575133639151</v>
      </c>
    </row>
    <row r="96" spans="1:7" x14ac:dyDescent="0.2">
      <c r="A96" t="s">
        <v>16</v>
      </c>
      <c r="B96" t="s">
        <v>17</v>
      </c>
      <c r="C96" s="13">
        <v>93.145517453729582</v>
      </c>
      <c r="D96" s="13">
        <v>871396.55930595577</v>
      </c>
      <c r="E96" s="13">
        <v>498765.75133639149</v>
      </c>
      <c r="F96" s="13">
        <v>0.87139655930595572</v>
      </c>
      <c r="G96" s="13">
        <v>0.49876575133639151</v>
      </c>
    </row>
    <row r="97" spans="1:7" x14ac:dyDescent="0.2">
      <c r="A97" t="s">
        <v>16</v>
      </c>
      <c r="B97" t="s">
        <v>17</v>
      </c>
      <c r="C97" s="13">
        <v>36.126636003600332</v>
      </c>
      <c r="D97" s="13">
        <v>337972.53129732329</v>
      </c>
      <c r="E97" s="13">
        <v>498765.75133639149</v>
      </c>
      <c r="F97" s="13">
        <v>0.3379725312973233</v>
      </c>
      <c r="G97" s="13">
        <v>0.49876575133639151</v>
      </c>
    </row>
    <row r="98" spans="1:7" x14ac:dyDescent="0.2">
      <c r="A98" t="s">
        <v>16</v>
      </c>
      <c r="B98" t="s">
        <v>18</v>
      </c>
      <c r="C98" s="13">
        <v>42.313056414311873</v>
      </c>
      <c r="D98" s="13">
        <v>3238493.7124363719</v>
      </c>
      <c r="E98" s="13">
        <v>3753092.251187976</v>
      </c>
      <c r="F98" s="13">
        <v>3.2384937124363722</v>
      </c>
      <c r="G98" s="13">
        <v>3.7530922511879758</v>
      </c>
    </row>
    <row r="99" spans="1:7" x14ac:dyDescent="0.2">
      <c r="A99" t="s">
        <v>16</v>
      </c>
      <c r="B99" t="s">
        <v>18</v>
      </c>
      <c r="C99" s="13">
        <v>20.868506143204659</v>
      </c>
      <c r="D99" s="13">
        <v>1597202.65232008</v>
      </c>
      <c r="E99" s="13">
        <v>3753092.251187976</v>
      </c>
      <c r="F99" s="13">
        <v>1.59720265232008</v>
      </c>
      <c r="G99" s="13">
        <v>3.7530922511879758</v>
      </c>
    </row>
    <row r="100" spans="1:7" x14ac:dyDescent="0.2">
      <c r="A100" t="s">
        <v>16</v>
      </c>
      <c r="B100" t="s">
        <v>18</v>
      </c>
      <c r="C100" s="13">
        <v>83.92831467596011</v>
      </c>
      <c r="D100" s="13">
        <v>6423580.3888074756</v>
      </c>
      <c r="E100" s="13">
        <v>3753092.251187976</v>
      </c>
      <c r="F100" s="13">
        <v>6.4235803888074754</v>
      </c>
      <c r="G100" s="13">
        <v>3.7530922511879758</v>
      </c>
    </row>
    <row r="101" spans="1:7" x14ac:dyDescent="0.2">
      <c r="A101" t="s">
        <v>16</v>
      </c>
      <c r="B101" t="s">
        <v>19</v>
      </c>
      <c r="C101" s="13">
        <v>28.831782059532369</v>
      </c>
      <c r="D101" s="13">
        <v>116714.7009357537</v>
      </c>
      <c r="E101" s="13">
        <v>177707.2931728618</v>
      </c>
      <c r="F101" s="13">
        <v>0.1167147009357537</v>
      </c>
      <c r="G101" s="13">
        <v>0.1777072931728618</v>
      </c>
    </row>
    <row r="102" spans="1:7" x14ac:dyDescent="0.2">
      <c r="A102" t="s">
        <v>16</v>
      </c>
      <c r="B102" t="s">
        <v>19</v>
      </c>
      <c r="C102" s="13">
        <v>75.920238047312864</v>
      </c>
      <c r="D102" s="13">
        <v>307334.72736326128</v>
      </c>
      <c r="E102" s="13">
        <v>177707.2931728618</v>
      </c>
      <c r="F102" s="13">
        <v>0.30733472736326128</v>
      </c>
      <c r="G102" s="13">
        <v>0.1777072931728618</v>
      </c>
    </row>
    <row r="103" spans="1:7" x14ac:dyDescent="0.2">
      <c r="A103" t="s">
        <v>16</v>
      </c>
      <c r="B103" t="s">
        <v>19</v>
      </c>
      <c r="C103" s="13">
        <v>26.943933515219118</v>
      </c>
      <c r="D103" s="13">
        <v>109072.4512195704</v>
      </c>
      <c r="E103" s="13">
        <v>177707.2931728618</v>
      </c>
      <c r="F103" s="13">
        <v>0.1090724512195704</v>
      </c>
      <c r="G103" s="13">
        <v>0.1777072931728618</v>
      </c>
    </row>
    <row r="104" spans="1:7" x14ac:dyDescent="0.2">
      <c r="A104" t="s">
        <v>16</v>
      </c>
      <c r="B104" t="s">
        <v>20</v>
      </c>
      <c r="C104" s="13">
        <v>2.6678985844973382</v>
      </c>
      <c r="D104" s="13">
        <v>25127.338574509911</v>
      </c>
      <c r="E104" s="13">
        <v>46953.604794638297</v>
      </c>
      <c r="F104" s="13">
        <v>2.5127338574509911E-2</v>
      </c>
      <c r="G104" s="13">
        <v>4.6953604794638303E-2</v>
      </c>
    </row>
    <row r="105" spans="1:7" x14ac:dyDescent="0.2">
      <c r="A105" t="s">
        <v>16</v>
      </c>
      <c r="B105" t="s">
        <v>20</v>
      </c>
      <c r="C105" s="13">
        <v>11.41938743193607</v>
      </c>
      <c r="D105" s="13">
        <v>107552.36948777171</v>
      </c>
      <c r="E105" s="13">
        <v>46953.604794638297</v>
      </c>
      <c r="F105" s="13">
        <v>0.10755236948777171</v>
      </c>
      <c r="G105" s="13">
        <v>4.6953604794638303E-2</v>
      </c>
    </row>
    <row r="106" spans="1:7" x14ac:dyDescent="0.2">
      <c r="A106" t="s">
        <v>16</v>
      </c>
      <c r="B106" t="s">
        <v>20</v>
      </c>
      <c r="C106" s="13">
        <v>0.86863007438634898</v>
      </c>
      <c r="D106" s="13">
        <v>8181.1063216332313</v>
      </c>
      <c r="E106" s="13">
        <v>46953.604794638297</v>
      </c>
      <c r="F106" s="13">
        <v>8.181106321633231E-3</v>
      </c>
      <c r="G106" s="13">
        <v>4.6953604794638303E-2</v>
      </c>
    </row>
    <row r="107" spans="1:7" x14ac:dyDescent="0.2">
      <c r="A107" t="s">
        <v>16</v>
      </c>
      <c r="B107" t="s">
        <v>21</v>
      </c>
      <c r="C107" s="13">
        <v>13.529436181600479</v>
      </c>
      <c r="D107" s="13">
        <v>488568.31172095152</v>
      </c>
      <c r="E107" s="13">
        <v>297841.84370569442</v>
      </c>
      <c r="F107" s="13">
        <v>0.4885683117209515</v>
      </c>
      <c r="G107" s="13">
        <v>0.29784184370569439</v>
      </c>
    </row>
    <row r="108" spans="1:7" x14ac:dyDescent="0.2">
      <c r="A108" t="s">
        <v>16</v>
      </c>
      <c r="B108" t="s">
        <v>21</v>
      </c>
      <c r="C108" s="13">
        <v>12.540109529996871</v>
      </c>
      <c r="D108" s="13">
        <v>452842.23670742929</v>
      </c>
      <c r="E108" s="13">
        <v>297841.84370569442</v>
      </c>
      <c r="F108" s="13">
        <v>0.45284223670742929</v>
      </c>
      <c r="G108" s="13">
        <v>0.29784184370569439</v>
      </c>
    </row>
    <row r="109" spans="1:7" x14ac:dyDescent="0.2">
      <c r="A109" t="s">
        <v>16</v>
      </c>
      <c r="B109" t="s">
        <v>21</v>
      </c>
      <c r="C109" s="13">
        <v>-1.3260321437671561</v>
      </c>
      <c r="D109" s="13">
        <v>-47885.017311297473</v>
      </c>
      <c r="E109" s="13">
        <v>297841.84370569442</v>
      </c>
      <c r="F109" s="13">
        <v>-4.7885017311297462E-2</v>
      </c>
      <c r="G109" s="13">
        <v>0.29784184370569439</v>
      </c>
    </row>
  </sheetData>
  <sortState xmlns:xlrd2="http://schemas.microsoft.com/office/spreadsheetml/2017/richdata2" ref="A2:G109">
    <sortCondition ref="A2:A109"/>
    <sortCondition ref="B2:B109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3DB4D-D94B-6F45-8DD6-844B012A3B4B}">
  <dimension ref="A1:G109"/>
  <sheetViews>
    <sheetView zoomScale="140" zoomScaleNormal="140" workbookViewId="0">
      <selection activeCell="G10" sqref="G10"/>
    </sheetView>
  </sheetViews>
  <sheetFormatPr baseColWidth="10" defaultColWidth="8.83203125" defaultRowHeight="15" x14ac:dyDescent="0.2"/>
  <cols>
    <col min="4" max="5" width="9.6640625" bestFit="1" customWidth="1"/>
    <col min="6" max="6" width="9.1640625" bestFit="1" customWidth="1"/>
    <col min="7" max="7" width="9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29</v>
      </c>
      <c r="D1" s="1" t="s">
        <v>30</v>
      </c>
      <c r="E1" s="1" t="s">
        <v>31</v>
      </c>
      <c r="F1" s="1" t="s">
        <v>24</v>
      </c>
      <c r="G1" s="1" t="s">
        <v>32</v>
      </c>
    </row>
    <row r="2" spans="1:7" x14ac:dyDescent="0.2">
      <c r="A2" t="s">
        <v>10</v>
      </c>
      <c r="B2" t="s">
        <v>11</v>
      </c>
      <c r="C2" s="14">
        <v>1</v>
      </c>
      <c r="D2" s="13">
        <v>5.4063439509837501</v>
      </c>
      <c r="E2" s="13">
        <v>71.562811386342176</v>
      </c>
      <c r="F2" s="13">
        <v>64.036936364967701</v>
      </c>
      <c r="G2" s="13">
        <v>53.324006367500623</v>
      </c>
    </row>
    <row r="3" spans="1:7" x14ac:dyDescent="0.2">
      <c r="A3" t="s">
        <v>10</v>
      </c>
      <c r="B3" t="s">
        <v>11</v>
      </c>
      <c r="C3" s="14">
        <v>2</v>
      </c>
      <c r="D3" s="13">
        <v>11.422319474835881</v>
      </c>
      <c r="E3" s="13">
        <v>71.562811386342176</v>
      </c>
      <c r="F3" s="13">
        <v>45.492863405377143</v>
      </c>
      <c r="G3" s="13">
        <v>53.324006367500623</v>
      </c>
    </row>
    <row r="4" spans="1:7" x14ac:dyDescent="0.2">
      <c r="A4" t="s">
        <v>10</v>
      </c>
      <c r="B4" t="s">
        <v>11</v>
      </c>
      <c r="C4" s="14">
        <v>3</v>
      </c>
      <c r="D4" s="13">
        <v>9.3551912568306008</v>
      </c>
      <c r="E4" s="13">
        <v>71.562811386342176</v>
      </c>
      <c r="F4" s="13">
        <v>50.442219332157002</v>
      </c>
      <c r="G4" s="13">
        <v>53.324006367500623</v>
      </c>
    </row>
    <row r="5" spans="1:7" x14ac:dyDescent="0.2">
      <c r="A5" t="s">
        <v>10</v>
      </c>
      <c r="B5" t="s">
        <v>17</v>
      </c>
      <c r="C5" s="14">
        <v>1</v>
      </c>
      <c r="D5" s="13">
        <v>26.877116870266779</v>
      </c>
      <c r="E5" s="13">
        <v>162.96101233814039</v>
      </c>
      <c r="F5" s="13">
        <v>44.680427559081757</v>
      </c>
      <c r="G5" s="13">
        <v>46.630924729988152</v>
      </c>
    </row>
    <row r="6" spans="1:7" x14ac:dyDescent="0.2">
      <c r="A6" t="s">
        <v>10</v>
      </c>
      <c r="B6" t="s">
        <v>17</v>
      </c>
      <c r="C6" s="14">
        <v>2</v>
      </c>
      <c r="D6" s="13">
        <v>18.380743982494529</v>
      </c>
      <c r="E6" s="13">
        <v>162.96101233814039</v>
      </c>
      <c r="F6" s="13">
        <v>54.100558214134317</v>
      </c>
      <c r="G6" s="13">
        <v>46.630924729988152</v>
      </c>
    </row>
    <row r="7" spans="1:7" x14ac:dyDescent="0.2">
      <c r="A7" t="s">
        <v>10</v>
      </c>
      <c r="B7" t="s">
        <v>17</v>
      </c>
      <c r="C7" s="14">
        <v>3</v>
      </c>
      <c r="D7" s="13">
        <v>31.038251366120221</v>
      </c>
      <c r="E7" s="13">
        <v>162.96101233814039</v>
      </c>
      <c r="F7" s="13">
        <v>41.111788416748382</v>
      </c>
      <c r="G7" s="13">
        <v>46.630924729988152</v>
      </c>
    </row>
    <row r="8" spans="1:7" x14ac:dyDescent="0.2">
      <c r="A8" t="s">
        <v>10</v>
      </c>
      <c r="B8" t="s">
        <v>18</v>
      </c>
      <c r="C8" s="14">
        <v>1</v>
      </c>
      <c r="D8" s="13">
        <v>1.1297903109182941</v>
      </c>
      <c r="E8" s="13">
        <v>9.6012725964583847</v>
      </c>
      <c r="F8" s="13">
        <v>53.050785129780287</v>
      </c>
      <c r="G8" s="13">
        <v>46.383300599618103</v>
      </c>
    </row>
    <row r="9" spans="1:7" x14ac:dyDescent="0.2">
      <c r="A9" t="s">
        <v>10</v>
      </c>
      <c r="B9" t="s">
        <v>18</v>
      </c>
      <c r="C9" s="14">
        <v>2</v>
      </c>
      <c r="D9" s="13">
        <v>1.0065645514223189</v>
      </c>
      <c r="E9" s="13">
        <v>9.6012725964583847</v>
      </c>
      <c r="F9" s="13">
        <v>55.913948715502507</v>
      </c>
      <c r="G9" s="13">
        <v>46.383300599618103</v>
      </c>
    </row>
    <row r="10" spans="1:7" x14ac:dyDescent="0.2">
      <c r="A10" t="s">
        <v>10</v>
      </c>
      <c r="B10" t="s">
        <v>18</v>
      </c>
      <c r="C10" s="14">
        <v>3</v>
      </c>
      <c r="D10" s="13">
        <v>2.8415300546448088</v>
      </c>
      <c r="E10" s="13">
        <v>9.6012725964583847</v>
      </c>
      <c r="F10" s="13">
        <v>30.185167953571501</v>
      </c>
      <c r="G10" s="13">
        <v>46.383300599618103</v>
      </c>
    </row>
    <row r="11" spans="1:7" x14ac:dyDescent="0.2">
      <c r="A11" t="s">
        <v>10</v>
      </c>
      <c r="B11" t="s">
        <v>19</v>
      </c>
      <c r="C11" s="14">
        <v>1</v>
      </c>
      <c r="D11" s="13">
        <v>2.8542071012672681</v>
      </c>
      <c r="E11" s="13">
        <v>11.421479876106471</v>
      </c>
      <c r="F11" s="13">
        <v>34.378646324749759</v>
      </c>
      <c r="G11" s="13">
        <v>31.89641175614581</v>
      </c>
    </row>
    <row r="12" spans="1:7" x14ac:dyDescent="0.2">
      <c r="A12" t="s">
        <v>10</v>
      </c>
      <c r="B12" t="s">
        <v>19</v>
      </c>
      <c r="C12" s="14">
        <v>2</v>
      </c>
      <c r="D12" s="13">
        <v>2.1881838074398252</v>
      </c>
      <c r="E12" s="13">
        <v>11.421479876106471</v>
      </c>
      <c r="F12" s="13">
        <v>40.966342374399481</v>
      </c>
      <c r="G12" s="13">
        <v>31.89641175614581</v>
      </c>
    </row>
    <row r="13" spans="1:7" x14ac:dyDescent="0.2">
      <c r="A13" t="s">
        <v>10</v>
      </c>
      <c r="B13" t="s">
        <v>19</v>
      </c>
      <c r="C13" s="14">
        <v>3</v>
      </c>
      <c r="D13" s="13">
        <v>5.0273224043715841</v>
      </c>
      <c r="E13" s="13">
        <v>11.421479876106471</v>
      </c>
      <c r="F13" s="13">
        <v>20.344246569288181</v>
      </c>
      <c r="G13" s="13">
        <v>31.89641175614581</v>
      </c>
    </row>
    <row r="14" spans="1:7" x14ac:dyDescent="0.2">
      <c r="A14" t="s">
        <v>10</v>
      </c>
      <c r="B14" t="s">
        <v>20</v>
      </c>
      <c r="C14" s="14">
        <v>1</v>
      </c>
      <c r="D14" s="13">
        <v>164.28989057142951</v>
      </c>
      <c r="E14" s="13">
        <v>250.4675134468236</v>
      </c>
      <c r="F14" s="13">
        <v>10.45456482476208</v>
      </c>
      <c r="G14" s="13">
        <v>13.15441419874557</v>
      </c>
    </row>
    <row r="15" spans="1:7" x14ac:dyDescent="0.2">
      <c r="A15" t="s">
        <v>10</v>
      </c>
      <c r="B15" t="s">
        <v>20</v>
      </c>
      <c r="C15" s="14">
        <v>2</v>
      </c>
      <c r="D15" s="13">
        <v>158.76836511409809</v>
      </c>
      <c r="E15" s="13">
        <v>250.4675134468236</v>
      </c>
      <c r="F15" s="13">
        <v>11.302097104976029</v>
      </c>
      <c r="G15" s="13">
        <v>13.15441419874557</v>
      </c>
    </row>
    <row r="16" spans="1:7" x14ac:dyDescent="0.2">
      <c r="A16" t="s">
        <v>10</v>
      </c>
      <c r="B16" t="s">
        <v>20</v>
      </c>
      <c r="C16" s="14">
        <v>3</v>
      </c>
      <c r="D16" s="13">
        <v>122.6229508196721</v>
      </c>
      <c r="E16" s="13">
        <v>250.4675134468236</v>
      </c>
      <c r="F16" s="13">
        <v>17.706580666498589</v>
      </c>
      <c r="G16" s="13">
        <v>13.15441419874557</v>
      </c>
    </row>
    <row r="17" spans="1:7" x14ac:dyDescent="0.2">
      <c r="A17" t="s">
        <v>10</v>
      </c>
      <c r="B17" t="s">
        <v>21</v>
      </c>
      <c r="C17" s="14">
        <v>1</v>
      </c>
      <c r="D17" s="13">
        <v>67.083380903451683</v>
      </c>
      <c r="E17" s="13">
        <v>59.928808932503983</v>
      </c>
      <c r="F17" s="13">
        <v>-2.795979295396982</v>
      </c>
      <c r="G17" s="13">
        <v>2.8532935488878262</v>
      </c>
    </row>
    <row r="18" spans="1:7" x14ac:dyDescent="0.2">
      <c r="A18" t="s">
        <v>10</v>
      </c>
      <c r="B18" t="s">
        <v>21</v>
      </c>
      <c r="C18" s="14">
        <v>2</v>
      </c>
      <c r="D18" s="13">
        <v>53.960612691466082</v>
      </c>
      <c r="E18" s="13">
        <v>59.928808932503983</v>
      </c>
      <c r="F18" s="13">
        <v>2.600719071309066</v>
      </c>
      <c r="G18" s="13">
        <v>2.8532935488878262</v>
      </c>
    </row>
    <row r="19" spans="1:7" x14ac:dyDescent="0.2">
      <c r="A19" t="s">
        <v>10</v>
      </c>
      <c r="B19" t="s">
        <v>21</v>
      </c>
      <c r="C19" s="14">
        <v>3</v>
      </c>
      <c r="D19" s="13">
        <v>42.0983606557377</v>
      </c>
      <c r="E19" s="13">
        <v>59.928808932503983</v>
      </c>
      <c r="F19" s="13">
        <v>8.7551408707513954</v>
      </c>
      <c r="G19" s="13">
        <v>2.8532935488878262</v>
      </c>
    </row>
    <row r="20" spans="1:7" x14ac:dyDescent="0.2">
      <c r="A20" t="s">
        <v>12</v>
      </c>
      <c r="B20" t="s">
        <v>11</v>
      </c>
      <c r="C20" s="14">
        <v>1</v>
      </c>
      <c r="D20" s="13">
        <v>7.024404083227612</v>
      </c>
      <c r="E20" s="13">
        <v>60.419859176698893</v>
      </c>
      <c r="F20" s="13">
        <v>53.349868318946477</v>
      </c>
      <c r="G20" s="13">
        <v>48.915412043839993</v>
      </c>
    </row>
    <row r="21" spans="1:7" x14ac:dyDescent="0.2">
      <c r="A21" t="s">
        <v>12</v>
      </c>
      <c r="B21" t="s">
        <v>11</v>
      </c>
      <c r="C21" s="14">
        <v>2</v>
      </c>
      <c r="D21" s="13">
        <v>10.02187968121658</v>
      </c>
      <c r="E21" s="13">
        <v>60.419859176698893</v>
      </c>
      <c r="F21" s="13">
        <v>44.53939869412531</v>
      </c>
      <c r="G21" s="13">
        <v>48.915412043839993</v>
      </c>
    </row>
    <row r="22" spans="1:7" x14ac:dyDescent="0.2">
      <c r="A22" t="s">
        <v>12</v>
      </c>
      <c r="B22" t="s">
        <v>11</v>
      </c>
      <c r="C22" s="14">
        <v>3</v>
      </c>
      <c r="D22" s="13">
        <v>8.4200567644276241</v>
      </c>
      <c r="E22" s="13">
        <v>60.419859176698893</v>
      </c>
      <c r="F22" s="13">
        <v>48.85696911844817</v>
      </c>
      <c r="G22" s="13">
        <v>48.915412043839993</v>
      </c>
    </row>
    <row r="23" spans="1:7" x14ac:dyDescent="0.2">
      <c r="A23" t="s">
        <v>12</v>
      </c>
      <c r="B23" t="s">
        <v>17</v>
      </c>
      <c r="C23" s="14">
        <v>1</v>
      </c>
      <c r="D23" s="13">
        <v>13.11471899707194</v>
      </c>
      <c r="E23" s="13">
        <v>73.463422594099086</v>
      </c>
      <c r="F23" s="13">
        <v>42.717341829684798</v>
      </c>
      <c r="G23" s="13">
        <v>26.777779353426411</v>
      </c>
    </row>
    <row r="24" spans="1:7" x14ac:dyDescent="0.2">
      <c r="A24" t="s">
        <v>12</v>
      </c>
      <c r="B24" t="s">
        <v>17</v>
      </c>
      <c r="C24" s="14">
        <v>2</v>
      </c>
      <c r="D24" s="13">
        <v>38.10257354423112</v>
      </c>
      <c r="E24" s="13">
        <v>73.463422594099086</v>
      </c>
      <c r="F24" s="13">
        <v>16.275873048177019</v>
      </c>
      <c r="G24" s="13">
        <v>26.777779353426411</v>
      </c>
    </row>
    <row r="25" spans="1:7" x14ac:dyDescent="0.2">
      <c r="A25" t="s">
        <v>12</v>
      </c>
      <c r="B25" t="s">
        <v>17</v>
      </c>
      <c r="C25" s="14">
        <v>3</v>
      </c>
      <c r="D25" s="13">
        <v>31.062756228319142</v>
      </c>
      <c r="E25" s="13">
        <v>73.463422594099086</v>
      </c>
      <c r="F25" s="13">
        <v>21.3401231824174</v>
      </c>
      <c r="G25" s="13">
        <v>26.777779353426411</v>
      </c>
    </row>
    <row r="26" spans="1:7" x14ac:dyDescent="0.2">
      <c r="A26" t="s">
        <v>12</v>
      </c>
      <c r="B26" t="s">
        <v>18</v>
      </c>
      <c r="C26" s="14">
        <v>1</v>
      </c>
      <c r="D26" s="13">
        <v>1.1388393741334919</v>
      </c>
      <c r="E26" s="13">
        <v>6.9722813696305614</v>
      </c>
      <c r="F26" s="13">
        <v>44.920834818145742</v>
      </c>
      <c r="G26" s="13">
        <v>44.49461179139638</v>
      </c>
    </row>
    <row r="27" spans="1:7" x14ac:dyDescent="0.2">
      <c r="A27" t="s">
        <v>12</v>
      </c>
      <c r="B27" t="s">
        <v>18</v>
      </c>
      <c r="C27" s="14">
        <v>2</v>
      </c>
      <c r="D27" s="13">
        <v>0.59482502230593837</v>
      </c>
      <c r="E27" s="13">
        <v>6.9722813696305614</v>
      </c>
      <c r="F27" s="13">
        <v>61.022964002620277</v>
      </c>
      <c r="G27" s="13">
        <v>44.49461179139638</v>
      </c>
    </row>
    <row r="28" spans="1:7" x14ac:dyDescent="0.2">
      <c r="A28" t="s">
        <v>12</v>
      </c>
      <c r="B28" t="s">
        <v>18</v>
      </c>
      <c r="C28" s="14">
        <v>3</v>
      </c>
      <c r="D28" s="13">
        <v>2.295805739514349</v>
      </c>
      <c r="E28" s="13">
        <v>6.9722813696305614</v>
      </c>
      <c r="F28" s="13">
        <v>27.540036553423128</v>
      </c>
      <c r="G28" s="13">
        <v>44.49461179139638</v>
      </c>
    </row>
    <row r="29" spans="1:7" x14ac:dyDescent="0.2">
      <c r="A29" t="s">
        <v>12</v>
      </c>
      <c r="B29" t="s">
        <v>19</v>
      </c>
      <c r="C29" s="14">
        <v>1</v>
      </c>
      <c r="D29" s="13">
        <v>2.6764732647085592</v>
      </c>
      <c r="E29" s="13">
        <v>21.33305089990343</v>
      </c>
      <c r="F29" s="13">
        <v>51.461489846385312</v>
      </c>
      <c r="G29" s="13">
        <v>43.245667143964837</v>
      </c>
    </row>
    <row r="30" spans="1:7" x14ac:dyDescent="0.2">
      <c r="A30" t="s">
        <v>12</v>
      </c>
      <c r="B30" t="s">
        <v>19</v>
      </c>
      <c r="C30" s="14">
        <v>2</v>
      </c>
      <c r="D30" s="13">
        <v>4.3849280490501856</v>
      </c>
      <c r="E30" s="13">
        <v>21.33305089990343</v>
      </c>
      <c r="F30" s="13">
        <v>39.222507553037538</v>
      </c>
      <c r="G30" s="13">
        <v>43.245667143964837</v>
      </c>
    </row>
    <row r="31" spans="1:7" x14ac:dyDescent="0.2">
      <c r="A31" t="s">
        <v>12</v>
      </c>
      <c r="B31" t="s">
        <v>19</v>
      </c>
      <c r="C31" s="14">
        <v>3</v>
      </c>
      <c r="D31" s="13">
        <v>4.4150110375275933</v>
      </c>
      <c r="E31" s="13">
        <v>21.33305089990343</v>
      </c>
      <c r="F31" s="13">
        <v>39.053004032471698</v>
      </c>
      <c r="G31" s="13">
        <v>43.245667143964837</v>
      </c>
    </row>
    <row r="32" spans="1:7" x14ac:dyDescent="0.2">
      <c r="A32" t="s">
        <v>12</v>
      </c>
      <c r="B32" t="s">
        <v>20</v>
      </c>
      <c r="C32" s="14">
        <v>1</v>
      </c>
      <c r="D32" s="13">
        <v>5.8882411823588292</v>
      </c>
      <c r="E32" s="13">
        <v>33.969672372010187</v>
      </c>
      <c r="F32" s="13">
        <v>43.447663465156701</v>
      </c>
      <c r="G32" s="13">
        <v>10.94570200089389</v>
      </c>
    </row>
    <row r="33" spans="1:7" x14ac:dyDescent="0.2">
      <c r="A33" t="s">
        <v>12</v>
      </c>
      <c r="B33" t="s">
        <v>20</v>
      </c>
      <c r="C33" s="14">
        <v>2</v>
      </c>
      <c r="D33" s="13">
        <v>29.31456039416781</v>
      </c>
      <c r="E33" s="13">
        <v>33.969672372010187</v>
      </c>
      <c r="F33" s="13">
        <v>3.6538901192609252</v>
      </c>
      <c r="G33" s="13">
        <v>10.94570200089389</v>
      </c>
    </row>
    <row r="34" spans="1:7" x14ac:dyDescent="0.2">
      <c r="A34" t="s">
        <v>12</v>
      </c>
      <c r="B34" t="s">
        <v>20</v>
      </c>
      <c r="C34" s="14">
        <v>3</v>
      </c>
      <c r="D34" s="13">
        <v>60.391043834752438</v>
      </c>
      <c r="E34" s="13">
        <v>33.969672372010187</v>
      </c>
      <c r="F34" s="13">
        <v>-14.264447581735951</v>
      </c>
      <c r="G34" s="13">
        <v>10.94570200089389</v>
      </c>
    </row>
    <row r="35" spans="1:7" x14ac:dyDescent="0.2">
      <c r="A35" t="s">
        <v>12</v>
      </c>
      <c r="B35" t="s">
        <v>21</v>
      </c>
      <c r="C35" s="14">
        <v>1</v>
      </c>
      <c r="D35" s="13">
        <v>60.32844234486447</v>
      </c>
      <c r="E35" s="13">
        <v>41.951065445528407</v>
      </c>
      <c r="F35" s="13">
        <v>-9.006808598470867</v>
      </c>
      <c r="G35" s="13">
        <v>-6.121008072853015</v>
      </c>
    </row>
    <row r="36" spans="1:7" x14ac:dyDescent="0.2">
      <c r="A36" t="s">
        <v>12</v>
      </c>
      <c r="B36" t="s">
        <v>21</v>
      </c>
      <c r="C36" s="14">
        <v>2</v>
      </c>
      <c r="D36" s="13">
        <v>72.053900298175094</v>
      </c>
      <c r="E36" s="13">
        <v>41.951065445528407</v>
      </c>
      <c r="F36" s="13">
        <v>-13.410075877215879</v>
      </c>
      <c r="G36" s="13">
        <v>-6.121008072853015</v>
      </c>
    </row>
    <row r="37" spans="1:7" x14ac:dyDescent="0.2">
      <c r="A37" t="s">
        <v>12</v>
      </c>
      <c r="B37" t="s">
        <v>21</v>
      </c>
      <c r="C37" s="14">
        <v>3</v>
      </c>
      <c r="D37" s="13">
        <v>35.622831914222637</v>
      </c>
      <c r="E37" s="13">
        <v>41.951065445528407</v>
      </c>
      <c r="F37" s="13">
        <v>4.053860257127706</v>
      </c>
      <c r="G37" s="13">
        <v>-6.121008072853015</v>
      </c>
    </row>
    <row r="38" spans="1:7" x14ac:dyDescent="0.2">
      <c r="A38" t="s">
        <v>13</v>
      </c>
      <c r="B38" t="s">
        <v>11</v>
      </c>
      <c r="C38" s="14">
        <v>1</v>
      </c>
      <c r="D38" s="13">
        <v>1.9172521467603441</v>
      </c>
      <c r="E38" s="13">
        <v>5.1604849496337613</v>
      </c>
      <c r="F38" s="13">
        <v>24.547160594399319</v>
      </c>
      <c r="G38" s="13">
        <v>38.628327351363488</v>
      </c>
    </row>
    <row r="39" spans="1:7" x14ac:dyDescent="0.2">
      <c r="A39" t="s">
        <v>13</v>
      </c>
      <c r="B39" t="s">
        <v>11</v>
      </c>
      <c r="C39" s="14">
        <v>2</v>
      </c>
      <c r="D39" s="13">
        <v>1.330638893206902</v>
      </c>
      <c r="E39" s="13">
        <v>5.1604849496337613</v>
      </c>
      <c r="F39" s="13">
        <v>33.601914962694288</v>
      </c>
      <c r="G39" s="13">
        <v>38.628327351363488</v>
      </c>
    </row>
    <row r="40" spans="1:7" x14ac:dyDescent="0.2">
      <c r="A40" t="s">
        <v>13</v>
      </c>
      <c r="B40" t="s">
        <v>11</v>
      </c>
      <c r="C40" s="14">
        <v>3</v>
      </c>
      <c r="D40" s="13">
        <v>0.50267435218362155</v>
      </c>
      <c r="E40" s="13">
        <v>5.1604849496337613</v>
      </c>
      <c r="F40" s="13">
        <v>57.735906496996847</v>
      </c>
      <c r="G40" s="13">
        <v>38.628327351363488</v>
      </c>
    </row>
    <row r="41" spans="1:7" x14ac:dyDescent="0.2">
      <c r="A41" t="s">
        <v>13</v>
      </c>
      <c r="B41" t="s">
        <v>17</v>
      </c>
      <c r="C41" s="14">
        <v>1</v>
      </c>
      <c r="D41" s="13">
        <v>18.110850897736139</v>
      </c>
      <c r="E41" s="13">
        <v>33.243607958390847</v>
      </c>
      <c r="F41" s="13">
        <v>15.05724976463422</v>
      </c>
      <c r="G41" s="13">
        <v>18.223164680506599</v>
      </c>
    </row>
    <row r="42" spans="1:7" x14ac:dyDescent="0.2">
      <c r="A42" t="s">
        <v>13</v>
      </c>
      <c r="B42" t="s">
        <v>17</v>
      </c>
      <c r="C42" s="14">
        <v>2</v>
      </c>
      <c r="D42" s="13">
        <v>20.31193326079071</v>
      </c>
      <c r="E42" s="13">
        <v>33.243607958390847</v>
      </c>
      <c r="F42" s="13">
        <v>12.21371246268362</v>
      </c>
      <c r="G42" s="13">
        <v>18.223164680506599</v>
      </c>
    </row>
    <row r="43" spans="1:7" x14ac:dyDescent="0.2">
      <c r="A43" t="s">
        <v>13</v>
      </c>
      <c r="B43" t="s">
        <v>17</v>
      </c>
      <c r="C43" s="14">
        <v>3</v>
      </c>
      <c r="D43" s="13">
        <v>11.00898374617022</v>
      </c>
      <c r="E43" s="13">
        <v>33.243607958390847</v>
      </c>
      <c r="F43" s="13">
        <v>27.39853181420197</v>
      </c>
      <c r="G43" s="13">
        <v>18.223164680506599</v>
      </c>
    </row>
    <row r="44" spans="1:7" x14ac:dyDescent="0.2">
      <c r="A44" t="s">
        <v>13</v>
      </c>
      <c r="B44" t="s">
        <v>18</v>
      </c>
      <c r="C44" s="14">
        <v>1</v>
      </c>
      <c r="D44" s="13">
        <v>1.0054644808743169</v>
      </c>
      <c r="E44" s="13">
        <v>6.7569360154026548</v>
      </c>
      <c r="F44" s="13">
        <v>47.23109827395777</v>
      </c>
      <c r="G44" s="13">
        <v>35.299573879018439</v>
      </c>
    </row>
    <row r="45" spans="1:7" x14ac:dyDescent="0.2">
      <c r="A45" t="s">
        <v>13</v>
      </c>
      <c r="B45" t="s">
        <v>18</v>
      </c>
      <c r="C45" s="14">
        <v>2</v>
      </c>
      <c r="D45" s="13">
        <v>2.0457018498367789</v>
      </c>
      <c r="E45" s="13">
        <v>6.7569360154026548</v>
      </c>
      <c r="F45" s="13">
        <v>29.62179241658518</v>
      </c>
      <c r="G45" s="13">
        <v>35.299573879018439</v>
      </c>
    </row>
    <row r="46" spans="1:7" x14ac:dyDescent="0.2">
      <c r="A46" t="s">
        <v>13</v>
      </c>
      <c r="B46" t="s">
        <v>18</v>
      </c>
      <c r="C46" s="14">
        <v>3</v>
      </c>
      <c r="D46" s="13">
        <v>2.0937840785169031</v>
      </c>
      <c r="E46" s="13">
        <v>6.7569360154026548</v>
      </c>
      <c r="F46" s="13">
        <v>29.045830946512371</v>
      </c>
      <c r="G46" s="13">
        <v>35.299573879018439</v>
      </c>
    </row>
    <row r="47" spans="1:7" x14ac:dyDescent="0.2">
      <c r="A47" t="s">
        <v>13</v>
      </c>
      <c r="B47" t="s">
        <v>19</v>
      </c>
      <c r="C47" s="14">
        <v>1</v>
      </c>
      <c r="D47" s="13">
        <v>3.5389018995576369</v>
      </c>
      <c r="E47" s="13">
        <v>8.1561015598265367</v>
      </c>
      <c r="F47" s="13">
        <v>20.699797710989621</v>
      </c>
      <c r="G47" s="13">
        <v>30.394682109555578</v>
      </c>
    </row>
    <row r="48" spans="1:7" x14ac:dyDescent="0.2">
      <c r="A48" t="s">
        <v>13</v>
      </c>
      <c r="B48" t="s">
        <v>19</v>
      </c>
      <c r="C48" s="14">
        <v>2</v>
      </c>
      <c r="D48" s="13">
        <v>2.072646251101093</v>
      </c>
      <c r="E48" s="13">
        <v>8.1561015598265367</v>
      </c>
      <c r="F48" s="13">
        <v>33.963099100351712</v>
      </c>
      <c r="G48" s="13">
        <v>30.394682109555578</v>
      </c>
    </row>
    <row r="49" spans="1:7" x14ac:dyDescent="0.2">
      <c r="A49" t="s">
        <v>13</v>
      </c>
      <c r="B49" t="s">
        <v>19</v>
      </c>
      <c r="C49" s="14">
        <v>3</v>
      </c>
      <c r="D49" s="13">
        <v>1.8694500701043779</v>
      </c>
      <c r="E49" s="13">
        <v>8.1561015598265367</v>
      </c>
      <c r="F49" s="13">
        <v>36.521149517325433</v>
      </c>
      <c r="G49" s="13">
        <v>30.394682109555578</v>
      </c>
    </row>
    <row r="50" spans="1:7" x14ac:dyDescent="0.2">
      <c r="A50" t="s">
        <v>13</v>
      </c>
      <c r="B50" t="s">
        <v>20</v>
      </c>
      <c r="C50" s="14">
        <v>1</v>
      </c>
      <c r="D50" s="13">
        <v>64.116575591985423</v>
      </c>
      <c r="E50" s="13">
        <v>77.7351082119051</v>
      </c>
      <c r="F50" s="13">
        <v>4.7749761099771586</v>
      </c>
      <c r="G50" s="13">
        <v>15.088702368469971</v>
      </c>
    </row>
    <row r="51" spans="1:7" x14ac:dyDescent="0.2">
      <c r="A51" t="s">
        <v>13</v>
      </c>
      <c r="B51" t="s">
        <v>20</v>
      </c>
      <c r="C51" s="14">
        <v>2</v>
      </c>
      <c r="D51" s="13">
        <v>42.903777397792638</v>
      </c>
      <c r="E51" s="13">
        <v>77.7351082119051</v>
      </c>
      <c r="F51" s="13">
        <v>14.734855811605531</v>
      </c>
      <c r="G51" s="13">
        <v>15.088702368469971</v>
      </c>
    </row>
    <row r="52" spans="1:7" x14ac:dyDescent="0.2">
      <c r="A52" t="s">
        <v>13</v>
      </c>
      <c r="B52" t="s">
        <v>20</v>
      </c>
      <c r="C52" s="14">
        <v>3</v>
      </c>
      <c r="D52" s="13">
        <v>27.505842031469079</v>
      </c>
      <c r="E52" s="13">
        <v>77.7351082119051</v>
      </c>
      <c r="F52" s="13">
        <v>25.756275183827238</v>
      </c>
      <c r="G52" s="13">
        <v>15.088702368469971</v>
      </c>
    </row>
    <row r="53" spans="1:7" x14ac:dyDescent="0.2">
      <c r="A53" t="s">
        <v>13</v>
      </c>
      <c r="B53" t="s">
        <v>21</v>
      </c>
      <c r="C53" s="14">
        <v>1</v>
      </c>
      <c r="D53" s="13">
        <v>24.024980483996881</v>
      </c>
      <c r="E53" s="13">
        <v>32.393229521757348</v>
      </c>
      <c r="F53" s="13">
        <v>7.4091208068328616</v>
      </c>
      <c r="G53" s="13">
        <v>11.899861483203489</v>
      </c>
    </row>
    <row r="54" spans="1:7" x14ac:dyDescent="0.2">
      <c r="A54" t="s">
        <v>13</v>
      </c>
      <c r="B54" t="s">
        <v>21</v>
      </c>
      <c r="C54" s="14">
        <v>2</v>
      </c>
      <c r="D54" s="13">
        <v>23.735944867609721</v>
      </c>
      <c r="E54" s="13">
        <v>32.393229521757348</v>
      </c>
      <c r="F54" s="13">
        <v>7.7091887842547866</v>
      </c>
      <c r="G54" s="13">
        <v>11.899861483203489</v>
      </c>
    </row>
    <row r="55" spans="1:7" x14ac:dyDescent="0.2">
      <c r="A55" t="s">
        <v>13</v>
      </c>
      <c r="B55" t="s">
        <v>21</v>
      </c>
      <c r="C55" s="14">
        <v>3</v>
      </c>
      <c r="D55" s="13">
        <v>14.12265669626629</v>
      </c>
      <c r="E55" s="13">
        <v>32.393229521757348</v>
      </c>
      <c r="F55" s="13">
        <v>20.581274858522811</v>
      </c>
      <c r="G55" s="13">
        <v>11.899861483203489</v>
      </c>
    </row>
    <row r="56" spans="1:7" x14ac:dyDescent="0.2">
      <c r="A56" t="s">
        <v>14</v>
      </c>
      <c r="B56" t="s">
        <v>11</v>
      </c>
      <c r="C56" s="14">
        <v>1</v>
      </c>
      <c r="D56" s="13">
        <v>0.1273560876209883</v>
      </c>
      <c r="E56" s="13">
        <v>0.74675570458213936</v>
      </c>
      <c r="F56" s="13">
        <v>43.850287531607343</v>
      </c>
      <c r="G56" s="13">
        <v>36.824509089056761</v>
      </c>
    </row>
    <row r="57" spans="1:7" x14ac:dyDescent="0.2">
      <c r="A57" t="s">
        <v>14</v>
      </c>
      <c r="B57" t="s">
        <v>11</v>
      </c>
      <c r="C57" s="14">
        <v>2</v>
      </c>
      <c r="D57" s="13">
        <v>0.17660044150110371</v>
      </c>
      <c r="E57" s="13">
        <v>0.74675570458213936</v>
      </c>
      <c r="F57" s="13">
        <v>35.74582263848184</v>
      </c>
      <c r="G57" s="13">
        <v>36.824509089056761</v>
      </c>
    </row>
    <row r="58" spans="1:7" x14ac:dyDescent="0.2">
      <c r="A58" t="s">
        <v>14</v>
      </c>
      <c r="B58" t="s">
        <v>11</v>
      </c>
      <c r="C58" s="14">
        <v>3</v>
      </c>
      <c r="D58" s="13">
        <v>0.21491926557788571</v>
      </c>
      <c r="E58" s="13">
        <v>0.74675570458213936</v>
      </c>
      <c r="F58" s="13">
        <v>30.877417097081111</v>
      </c>
      <c r="G58" s="13">
        <v>36.824509089056761</v>
      </c>
    </row>
    <row r="59" spans="1:7" x14ac:dyDescent="0.2">
      <c r="A59" t="s">
        <v>14</v>
      </c>
      <c r="B59" t="s">
        <v>17</v>
      </c>
      <c r="C59" s="14">
        <v>1</v>
      </c>
      <c r="D59" s="13">
        <v>2.6811807920208062</v>
      </c>
      <c r="E59" s="13">
        <v>3.2768322416665132</v>
      </c>
      <c r="F59" s="13">
        <v>4.9737012963626324</v>
      </c>
      <c r="G59" s="13">
        <v>-6.8504476642554621</v>
      </c>
    </row>
    <row r="60" spans="1:7" x14ac:dyDescent="0.2">
      <c r="A60" t="s">
        <v>14</v>
      </c>
      <c r="B60" t="s">
        <v>17</v>
      </c>
      <c r="C60" s="14">
        <v>2</v>
      </c>
      <c r="D60" s="13">
        <v>3.2531660276519112</v>
      </c>
      <c r="E60" s="13">
        <v>3.2768322416665132</v>
      </c>
      <c r="F60" s="13">
        <v>0.17970217872009059</v>
      </c>
      <c r="G60" s="13">
        <v>-6.8504476642554621</v>
      </c>
    </row>
    <row r="61" spans="1:7" x14ac:dyDescent="0.2">
      <c r="A61" t="s">
        <v>14</v>
      </c>
      <c r="B61" t="s">
        <v>17</v>
      </c>
      <c r="C61" s="14">
        <v>3</v>
      </c>
      <c r="D61" s="13">
        <v>9.2415284198490824</v>
      </c>
      <c r="E61" s="13">
        <v>3.2768322416665132</v>
      </c>
      <c r="F61" s="13">
        <v>-25.704746467849109</v>
      </c>
      <c r="G61" s="13">
        <v>-6.8504476642554621</v>
      </c>
    </row>
    <row r="62" spans="1:7" x14ac:dyDescent="0.2">
      <c r="A62" t="s">
        <v>14</v>
      </c>
      <c r="B62" t="s">
        <v>18</v>
      </c>
      <c r="C62" s="14">
        <v>1</v>
      </c>
      <c r="D62" s="13">
        <v>1.443368993037867</v>
      </c>
      <c r="E62" s="13">
        <v>6.9670498741253128</v>
      </c>
      <c r="F62" s="13">
        <v>39.0273370621358</v>
      </c>
      <c r="G62" s="13">
        <v>45.253306006031238</v>
      </c>
    </row>
    <row r="63" spans="1:7" x14ac:dyDescent="0.2">
      <c r="A63" t="s">
        <v>14</v>
      </c>
      <c r="B63" t="s">
        <v>18</v>
      </c>
      <c r="C63" s="14">
        <v>2</v>
      </c>
      <c r="D63" s="13">
        <v>0.7505518763796909</v>
      </c>
      <c r="E63" s="13">
        <v>6.9670498741253128</v>
      </c>
      <c r="F63" s="13">
        <v>55.239264066592668</v>
      </c>
      <c r="G63" s="13">
        <v>45.253306006031238</v>
      </c>
    </row>
    <row r="64" spans="1:7" x14ac:dyDescent="0.2">
      <c r="A64" t="s">
        <v>14</v>
      </c>
      <c r="B64" t="s">
        <v>18</v>
      </c>
      <c r="C64" s="14">
        <v>3</v>
      </c>
      <c r="D64" s="13">
        <v>1.3067091347135451</v>
      </c>
      <c r="E64" s="13">
        <v>6.9670498741253128</v>
      </c>
      <c r="F64" s="13">
        <v>41.493316889365232</v>
      </c>
      <c r="G64" s="13">
        <v>45.253306006031238</v>
      </c>
    </row>
    <row r="65" spans="1:7" x14ac:dyDescent="0.2">
      <c r="A65" t="s">
        <v>14</v>
      </c>
      <c r="B65" t="s">
        <v>19</v>
      </c>
      <c r="C65" s="14">
        <v>1</v>
      </c>
      <c r="D65" s="13">
        <v>9.1607010394044188</v>
      </c>
      <c r="E65" s="13">
        <v>22.187532769394711</v>
      </c>
      <c r="F65" s="13">
        <v>21.930902593925769</v>
      </c>
      <c r="G65" s="13">
        <v>23.69755220416123</v>
      </c>
    </row>
    <row r="66" spans="1:7" x14ac:dyDescent="0.2">
      <c r="A66" t="s">
        <v>14</v>
      </c>
      <c r="B66" t="s">
        <v>19</v>
      </c>
      <c r="C66" s="14">
        <v>2</v>
      </c>
      <c r="D66" s="13">
        <v>6.0415940513535489</v>
      </c>
      <c r="E66" s="13">
        <v>22.187532769394711</v>
      </c>
      <c r="F66" s="13">
        <v>32.250553228929057</v>
      </c>
      <c r="G66" s="13">
        <v>23.69755220416123</v>
      </c>
    </row>
    <row r="67" spans="1:7" x14ac:dyDescent="0.2">
      <c r="A67" t="s">
        <v>14</v>
      </c>
      <c r="B67" t="s">
        <v>19</v>
      </c>
      <c r="C67" s="14">
        <v>3</v>
      </c>
      <c r="D67" s="13">
        <v>11.216636470509849</v>
      </c>
      <c r="E67" s="13">
        <v>22.187532769394711</v>
      </c>
      <c r="F67" s="13">
        <v>16.911200789628861</v>
      </c>
      <c r="G67" s="13">
        <v>23.69755220416123</v>
      </c>
    </row>
    <row r="68" spans="1:7" x14ac:dyDescent="0.2">
      <c r="A68" t="s">
        <v>14</v>
      </c>
      <c r="B68" t="s">
        <v>20</v>
      </c>
      <c r="C68" s="14">
        <v>1</v>
      </c>
      <c r="D68" s="13">
        <v>200.51402066041311</v>
      </c>
      <c r="E68" s="13">
        <v>156.9065502418778</v>
      </c>
      <c r="F68" s="13">
        <v>-6.0797537830300392</v>
      </c>
      <c r="G68" s="13">
        <v>-0.93461216484694931</v>
      </c>
    </row>
    <row r="69" spans="1:7" x14ac:dyDescent="0.2">
      <c r="A69" t="s">
        <v>14</v>
      </c>
      <c r="B69" t="s">
        <v>20</v>
      </c>
      <c r="C69" s="14">
        <v>2</v>
      </c>
      <c r="D69" s="13">
        <v>129.49592524357249</v>
      </c>
      <c r="E69" s="13">
        <v>156.9065502418778</v>
      </c>
      <c r="F69" s="13">
        <v>4.7600245784699284</v>
      </c>
      <c r="G69" s="13">
        <v>-0.93461216484694931</v>
      </c>
    </row>
    <row r="70" spans="1:7" x14ac:dyDescent="0.2">
      <c r="A70" t="s">
        <v>14</v>
      </c>
      <c r="B70" t="s">
        <v>20</v>
      </c>
      <c r="C70" s="14">
        <v>3</v>
      </c>
      <c r="D70" s="13">
        <v>166.58631074125901</v>
      </c>
      <c r="E70" s="13">
        <v>156.9065502418778</v>
      </c>
      <c r="F70" s="13">
        <v>-1.4841072899807359</v>
      </c>
      <c r="G70" s="13">
        <v>-0.93461216484694931</v>
      </c>
    </row>
    <row r="71" spans="1:7" x14ac:dyDescent="0.2">
      <c r="A71" t="s">
        <v>14</v>
      </c>
      <c r="B71" t="s">
        <v>21</v>
      </c>
      <c r="C71" s="14">
        <v>1</v>
      </c>
      <c r="D71" s="13">
        <v>180.10193594020711</v>
      </c>
      <c r="E71" s="13">
        <v>148.25793992500101</v>
      </c>
      <c r="F71" s="13">
        <v>-4.8236998883003421</v>
      </c>
      <c r="G71" s="13">
        <v>-2.5188175683882719</v>
      </c>
    </row>
    <row r="72" spans="1:7" x14ac:dyDescent="0.2">
      <c r="A72" t="s">
        <v>14</v>
      </c>
      <c r="B72" t="s">
        <v>21</v>
      </c>
      <c r="C72" s="14">
        <v>2</v>
      </c>
      <c r="D72" s="13">
        <v>140.96200766817711</v>
      </c>
      <c r="E72" s="13">
        <v>148.25793992500101</v>
      </c>
      <c r="F72" s="13">
        <v>1.2510665657860069</v>
      </c>
      <c r="G72" s="13">
        <v>-2.5188175683882719</v>
      </c>
    </row>
    <row r="73" spans="1:7" x14ac:dyDescent="0.2">
      <c r="A73" t="s">
        <v>14</v>
      </c>
      <c r="B73" t="s">
        <v>21</v>
      </c>
      <c r="C73" s="14">
        <v>3</v>
      </c>
      <c r="D73" s="13">
        <v>174.10271974190039</v>
      </c>
      <c r="E73" s="13">
        <v>148.25793992500101</v>
      </c>
      <c r="F73" s="13">
        <v>-3.9838193826504811</v>
      </c>
      <c r="G73" s="13">
        <v>-2.5188175683882719</v>
      </c>
    </row>
    <row r="74" spans="1:7" x14ac:dyDescent="0.2">
      <c r="A74" t="s">
        <v>15</v>
      </c>
      <c r="B74" t="s">
        <v>11</v>
      </c>
      <c r="C74" s="14">
        <v>1</v>
      </c>
      <c r="D74" s="13">
        <v>0.92272616755750603</v>
      </c>
      <c r="E74" s="13">
        <v>1.4809678013739549</v>
      </c>
      <c r="F74" s="13">
        <v>11.729397607130791</v>
      </c>
      <c r="G74" s="13">
        <v>36.329675524769463</v>
      </c>
    </row>
    <row r="75" spans="1:7" x14ac:dyDescent="0.2">
      <c r="A75" t="s">
        <v>15</v>
      </c>
      <c r="B75" t="s">
        <v>11</v>
      </c>
      <c r="C75" s="14">
        <v>2</v>
      </c>
      <c r="D75" s="13">
        <v>0.20908473158747579</v>
      </c>
      <c r="E75" s="13">
        <v>1.4809678013739549</v>
      </c>
      <c r="F75" s="13">
        <v>48.534930659640537</v>
      </c>
      <c r="G75" s="13">
        <v>36.329675524769463</v>
      </c>
    </row>
    <row r="76" spans="1:7" x14ac:dyDescent="0.2">
      <c r="A76" t="s">
        <v>15</v>
      </c>
      <c r="B76" t="s">
        <v>11</v>
      </c>
      <c r="C76" s="14">
        <v>3</v>
      </c>
      <c r="D76" s="13">
        <v>0.20749040356883491</v>
      </c>
      <c r="E76" s="13">
        <v>1.4809678013739549</v>
      </c>
      <c r="F76" s="13">
        <v>48.724698307537061</v>
      </c>
      <c r="G76" s="13">
        <v>36.329675524769463</v>
      </c>
    </row>
    <row r="77" spans="1:7" x14ac:dyDescent="0.2">
      <c r="A77" t="s">
        <v>15</v>
      </c>
      <c r="B77" t="s">
        <v>17</v>
      </c>
      <c r="C77" s="14">
        <v>1</v>
      </c>
      <c r="D77" s="13">
        <v>4.185151083954131</v>
      </c>
      <c r="E77" s="13">
        <v>5.1187713840673776</v>
      </c>
      <c r="F77" s="13">
        <v>4.9923386149898894</v>
      </c>
      <c r="G77" s="13">
        <v>5.6246558158568556</v>
      </c>
    </row>
    <row r="78" spans="1:7" x14ac:dyDescent="0.2">
      <c r="A78" t="s">
        <v>15</v>
      </c>
      <c r="B78" t="s">
        <v>17</v>
      </c>
      <c r="C78" s="14">
        <v>2</v>
      </c>
      <c r="D78" s="13">
        <v>3.5544404369870888</v>
      </c>
      <c r="E78" s="13">
        <v>5.1187713840673776</v>
      </c>
      <c r="F78" s="13">
        <v>9.0419372597326912</v>
      </c>
      <c r="G78" s="13">
        <v>5.6246558158568556</v>
      </c>
    </row>
    <row r="79" spans="1:7" x14ac:dyDescent="0.2">
      <c r="A79" t="s">
        <v>15</v>
      </c>
      <c r="B79" t="s">
        <v>17</v>
      </c>
      <c r="C79" s="14">
        <v>3</v>
      </c>
      <c r="D79" s="13">
        <v>4.5647888785143689</v>
      </c>
      <c r="E79" s="13">
        <v>5.1187713840673776</v>
      </c>
      <c r="F79" s="13">
        <v>2.8396915728479879</v>
      </c>
      <c r="G79" s="13">
        <v>5.6246558158568556</v>
      </c>
    </row>
    <row r="80" spans="1:7" x14ac:dyDescent="0.2">
      <c r="A80" t="s">
        <v>15</v>
      </c>
      <c r="B80" t="s">
        <v>18</v>
      </c>
      <c r="C80" s="14">
        <v>1</v>
      </c>
      <c r="D80" s="13">
        <v>2.1344270528166072</v>
      </c>
      <c r="E80" s="13">
        <v>9.0179469052731758</v>
      </c>
      <c r="F80" s="13">
        <v>35.725248850125169</v>
      </c>
      <c r="G80" s="13">
        <v>33.303722178266433</v>
      </c>
    </row>
    <row r="81" spans="1:7" x14ac:dyDescent="0.2">
      <c r="A81" t="s">
        <v>15</v>
      </c>
      <c r="B81" t="s">
        <v>18</v>
      </c>
      <c r="C81" s="14">
        <v>2</v>
      </c>
      <c r="D81" s="13">
        <v>3.3369923161361141</v>
      </c>
      <c r="E81" s="13">
        <v>9.0179469052731758</v>
      </c>
      <c r="F81" s="13">
        <v>24.646555964393752</v>
      </c>
      <c r="G81" s="13">
        <v>33.303722178266433</v>
      </c>
    </row>
    <row r="82" spans="1:7" x14ac:dyDescent="0.2">
      <c r="A82" t="s">
        <v>15</v>
      </c>
      <c r="B82" t="s">
        <v>18</v>
      </c>
      <c r="C82" s="14">
        <v>3</v>
      </c>
      <c r="D82" s="13">
        <v>1.8300653594771239</v>
      </c>
      <c r="E82" s="13">
        <v>9.0179469052731758</v>
      </c>
      <c r="F82" s="13">
        <v>39.53936172028039</v>
      </c>
      <c r="G82" s="13">
        <v>33.303722178266433</v>
      </c>
    </row>
    <row r="83" spans="1:7" x14ac:dyDescent="0.2">
      <c r="A83" t="s">
        <v>15</v>
      </c>
      <c r="B83" t="s">
        <v>19</v>
      </c>
      <c r="C83" s="14">
        <v>1</v>
      </c>
      <c r="D83" s="13">
        <v>13.751210704420719</v>
      </c>
      <c r="E83" s="13">
        <v>25.040968091862769</v>
      </c>
      <c r="F83" s="13">
        <v>14.859786242532881</v>
      </c>
      <c r="G83" s="13">
        <v>16.864141223369359</v>
      </c>
    </row>
    <row r="84" spans="1:7" x14ac:dyDescent="0.2">
      <c r="A84" t="s">
        <v>15</v>
      </c>
      <c r="B84" t="s">
        <v>19</v>
      </c>
      <c r="C84" s="14">
        <v>2</v>
      </c>
      <c r="D84" s="13">
        <v>11.91782970048612</v>
      </c>
      <c r="E84" s="13">
        <v>25.040968091862769</v>
      </c>
      <c r="F84" s="13">
        <v>18.407258018185001</v>
      </c>
      <c r="G84" s="13">
        <v>16.864141223369359</v>
      </c>
    </row>
    <row r="85" spans="1:7" x14ac:dyDescent="0.2">
      <c r="A85" t="s">
        <v>15</v>
      </c>
      <c r="B85" t="s">
        <v>19</v>
      </c>
      <c r="C85" s="14">
        <v>3</v>
      </c>
      <c r="D85" s="13">
        <v>12.44942421413009</v>
      </c>
      <c r="E85" s="13">
        <v>25.040968091862769</v>
      </c>
      <c r="F85" s="13">
        <v>17.32537940939018</v>
      </c>
      <c r="G85" s="13">
        <v>16.864141223369359</v>
      </c>
    </row>
    <row r="86" spans="1:7" x14ac:dyDescent="0.2">
      <c r="A86" t="s">
        <v>15</v>
      </c>
      <c r="B86" t="s">
        <v>20</v>
      </c>
      <c r="C86" s="14">
        <v>1</v>
      </c>
      <c r="D86" s="13">
        <v>248.13500162960281</v>
      </c>
      <c r="E86" s="13">
        <v>389.34615670093581</v>
      </c>
      <c r="F86" s="13">
        <v>11.168542983759711</v>
      </c>
      <c r="G86" s="13">
        <v>8.9550439645090165</v>
      </c>
    </row>
    <row r="87" spans="1:7" x14ac:dyDescent="0.2">
      <c r="A87" t="s">
        <v>15</v>
      </c>
      <c r="B87" t="s">
        <v>20</v>
      </c>
      <c r="C87" s="14">
        <v>2</v>
      </c>
      <c r="D87" s="13">
        <v>313.0641769500167</v>
      </c>
      <c r="E87" s="13">
        <v>389.34615670093581</v>
      </c>
      <c r="F87" s="13">
        <v>5.4060857878613104</v>
      </c>
      <c r="G87" s="13">
        <v>8.9550439645090165</v>
      </c>
    </row>
    <row r="88" spans="1:7" x14ac:dyDescent="0.2">
      <c r="A88" t="s">
        <v>15</v>
      </c>
      <c r="B88" t="s">
        <v>20</v>
      </c>
      <c r="C88" s="14">
        <v>3</v>
      </c>
      <c r="D88" s="13">
        <v>257.08061002178653</v>
      </c>
      <c r="E88" s="13">
        <v>389.34615670093581</v>
      </c>
      <c r="F88" s="13">
        <v>10.290503121906029</v>
      </c>
      <c r="G88" s="13">
        <v>8.9550439645090165</v>
      </c>
    </row>
    <row r="89" spans="1:7" x14ac:dyDescent="0.2">
      <c r="A89" t="s">
        <v>15</v>
      </c>
      <c r="B89" t="s">
        <v>21</v>
      </c>
      <c r="C89" s="14">
        <v>1</v>
      </c>
      <c r="D89" s="13">
        <v>47.419754710287897</v>
      </c>
      <c r="E89" s="13">
        <v>72.05023728717255</v>
      </c>
      <c r="F89" s="13">
        <v>10.37096671644465</v>
      </c>
      <c r="G89" s="13">
        <v>3.9822767067981011</v>
      </c>
    </row>
    <row r="90" spans="1:7" x14ac:dyDescent="0.2">
      <c r="A90" t="s">
        <v>15</v>
      </c>
      <c r="B90" t="s">
        <v>21</v>
      </c>
      <c r="C90" s="14">
        <v>2</v>
      </c>
      <c r="D90" s="13">
        <v>73.395013329151638</v>
      </c>
      <c r="E90" s="13">
        <v>72.05023728717255</v>
      </c>
      <c r="F90" s="13">
        <v>-0.45845690123308708</v>
      </c>
      <c r="G90" s="13">
        <v>3.9822767067981011</v>
      </c>
    </row>
    <row r="91" spans="1:7" x14ac:dyDescent="0.2">
      <c r="A91" t="s">
        <v>15</v>
      </c>
      <c r="B91" t="s">
        <v>21</v>
      </c>
      <c r="C91" s="14">
        <v>3</v>
      </c>
      <c r="D91" s="13">
        <v>66.374105197634606</v>
      </c>
      <c r="E91" s="13">
        <v>72.05023728717255</v>
      </c>
      <c r="F91" s="13">
        <v>2.0343203051827401</v>
      </c>
      <c r="G91" s="13">
        <v>3.9822767067981011</v>
      </c>
    </row>
    <row r="92" spans="1:7" x14ac:dyDescent="0.2">
      <c r="A92" t="s">
        <v>16</v>
      </c>
      <c r="B92" t="s">
        <v>11</v>
      </c>
      <c r="C92" s="14">
        <v>1</v>
      </c>
      <c r="D92" s="13">
        <v>1.2914056950991151</v>
      </c>
      <c r="E92" s="13">
        <v>34.37143370441629</v>
      </c>
      <c r="F92" s="13">
        <v>81.35371762914319</v>
      </c>
      <c r="G92" s="13">
        <v>61.862732682007334</v>
      </c>
    </row>
    <row r="93" spans="1:7" x14ac:dyDescent="0.2">
      <c r="A93" t="s">
        <v>16</v>
      </c>
      <c r="B93" t="s">
        <v>11</v>
      </c>
      <c r="C93" s="14">
        <v>2</v>
      </c>
      <c r="D93" s="13">
        <v>4.713596969523044</v>
      </c>
      <c r="E93" s="13">
        <v>34.37143370441629</v>
      </c>
      <c r="F93" s="13">
        <v>49.255451132446893</v>
      </c>
      <c r="G93" s="13">
        <v>61.862732682007334</v>
      </c>
    </row>
    <row r="94" spans="1:7" x14ac:dyDescent="0.2">
      <c r="A94" t="s">
        <v>16</v>
      </c>
      <c r="B94" t="s">
        <v>11</v>
      </c>
      <c r="C94" s="14">
        <v>3</v>
      </c>
      <c r="D94" s="13">
        <v>3.741865509761388</v>
      </c>
      <c r="E94" s="13">
        <v>34.37143370441629</v>
      </c>
      <c r="F94" s="13">
        <v>54.979029284431917</v>
      </c>
      <c r="G94" s="13">
        <v>61.862732682007334</v>
      </c>
    </row>
    <row r="95" spans="1:7" x14ac:dyDescent="0.2">
      <c r="A95" t="s">
        <v>16</v>
      </c>
      <c r="B95" t="s">
        <v>17</v>
      </c>
      <c r="C95" s="14">
        <v>1</v>
      </c>
      <c r="D95" s="13">
        <v>53.501093082677627</v>
      </c>
      <c r="E95" s="13">
        <v>184.34832835792611</v>
      </c>
      <c r="F95" s="13">
        <v>30.670389924166141</v>
      </c>
      <c r="G95" s="13">
        <v>53.314181127165362</v>
      </c>
    </row>
    <row r="96" spans="1:7" x14ac:dyDescent="0.2">
      <c r="A96" t="s">
        <v>16</v>
      </c>
      <c r="B96" t="s">
        <v>17</v>
      </c>
      <c r="C96" s="14">
        <v>2</v>
      </c>
      <c r="D96" s="13">
        <v>4.3046547666877117</v>
      </c>
      <c r="E96" s="13">
        <v>184.34832835792611</v>
      </c>
      <c r="F96" s="13">
        <v>93.145517453729582</v>
      </c>
      <c r="G96" s="13">
        <v>53.314181127165362</v>
      </c>
    </row>
    <row r="97" spans="1:7" x14ac:dyDescent="0.2">
      <c r="A97" t="s">
        <v>16</v>
      </c>
      <c r="B97" t="s">
        <v>17</v>
      </c>
      <c r="C97" s="14">
        <v>3</v>
      </c>
      <c r="D97" s="13">
        <v>42.932031814895147</v>
      </c>
      <c r="E97" s="13">
        <v>184.34832835792611</v>
      </c>
      <c r="F97" s="13">
        <v>36.126636003600332</v>
      </c>
      <c r="G97" s="13">
        <v>53.314181127165362</v>
      </c>
    </row>
    <row r="98" spans="1:7" x14ac:dyDescent="0.2">
      <c r="A98" t="s">
        <v>16</v>
      </c>
      <c r="B98" t="s">
        <v>18</v>
      </c>
      <c r="C98" s="14">
        <v>1</v>
      </c>
      <c r="D98" s="13">
        <v>1.549686834118938</v>
      </c>
      <c r="E98" s="13">
        <v>8.5403159251373424</v>
      </c>
      <c r="F98" s="13">
        <v>42.313056414311873</v>
      </c>
      <c r="G98" s="13">
        <v>49.036625744492213</v>
      </c>
    </row>
    <row r="99" spans="1:7" x14ac:dyDescent="0.2">
      <c r="A99" t="s">
        <v>16</v>
      </c>
      <c r="B99" t="s">
        <v>18</v>
      </c>
      <c r="C99" s="14">
        <v>2</v>
      </c>
      <c r="D99" s="13">
        <v>3.680479825517994</v>
      </c>
      <c r="E99" s="13">
        <v>8.5403159251373424</v>
      </c>
      <c r="F99" s="13">
        <v>20.868506143204659</v>
      </c>
      <c r="G99" s="13">
        <v>49.036625744492213</v>
      </c>
    </row>
    <row r="100" spans="1:7" x14ac:dyDescent="0.2">
      <c r="A100" t="s">
        <v>16</v>
      </c>
      <c r="B100" t="s">
        <v>18</v>
      </c>
      <c r="C100" s="14">
        <v>3</v>
      </c>
      <c r="D100" s="13">
        <v>0.28922631959508321</v>
      </c>
      <c r="E100" s="13">
        <v>8.5403159251373424</v>
      </c>
      <c r="F100" s="13">
        <v>83.92831467596011</v>
      </c>
      <c r="G100" s="13">
        <v>49.036625744492213</v>
      </c>
    </row>
    <row r="101" spans="1:7" x14ac:dyDescent="0.2">
      <c r="A101" t="s">
        <v>16</v>
      </c>
      <c r="B101" t="s">
        <v>19</v>
      </c>
      <c r="C101" s="14">
        <v>1</v>
      </c>
      <c r="D101" s="13">
        <v>18.024333773026221</v>
      </c>
      <c r="E101" s="13">
        <v>57.667015728619667</v>
      </c>
      <c r="F101" s="13">
        <v>28.831782059532369</v>
      </c>
      <c r="G101" s="13">
        <v>43.898651207354789</v>
      </c>
    </row>
    <row r="102" spans="1:7" x14ac:dyDescent="0.2">
      <c r="A102" t="s">
        <v>16</v>
      </c>
      <c r="B102" t="s">
        <v>19</v>
      </c>
      <c r="C102" s="14">
        <v>2</v>
      </c>
      <c r="D102" s="13">
        <v>2.6975836537909661</v>
      </c>
      <c r="E102" s="13">
        <v>57.667015728619667</v>
      </c>
      <c r="F102" s="13">
        <v>75.920238047312864</v>
      </c>
      <c r="G102" s="13">
        <v>43.898651207354789</v>
      </c>
    </row>
    <row r="103" spans="1:7" x14ac:dyDescent="0.2">
      <c r="A103" t="s">
        <v>16</v>
      </c>
      <c r="B103" t="s">
        <v>19</v>
      </c>
      <c r="C103" s="14">
        <v>3</v>
      </c>
      <c r="D103" s="13">
        <v>19.450469992769339</v>
      </c>
      <c r="E103" s="13">
        <v>57.667015728619667</v>
      </c>
      <c r="F103" s="13">
        <v>26.943933515219118</v>
      </c>
      <c r="G103" s="13">
        <v>43.898651207354789</v>
      </c>
    </row>
    <row r="104" spans="1:7" x14ac:dyDescent="0.2">
      <c r="A104" t="s">
        <v>16</v>
      </c>
      <c r="B104" t="s">
        <v>20</v>
      </c>
      <c r="C104" s="14">
        <v>1</v>
      </c>
      <c r="D104" s="13">
        <v>213.08193969135399</v>
      </c>
      <c r="E104" s="13">
        <v>237.2915374852455</v>
      </c>
      <c r="F104" s="13">
        <v>2.6678985844973382</v>
      </c>
      <c r="G104" s="13">
        <v>4.985305363606586</v>
      </c>
    </row>
    <row r="105" spans="1:7" x14ac:dyDescent="0.2">
      <c r="A105" t="s">
        <v>16</v>
      </c>
      <c r="B105" t="s">
        <v>20</v>
      </c>
      <c r="C105" s="14">
        <v>2</v>
      </c>
      <c r="D105" s="13">
        <v>149.70632688591709</v>
      </c>
      <c r="E105" s="13">
        <v>237.2915374852455</v>
      </c>
      <c r="F105" s="13">
        <v>11.41938743193607</v>
      </c>
      <c r="G105" s="13">
        <v>4.985305363606586</v>
      </c>
    </row>
    <row r="106" spans="1:7" x14ac:dyDescent="0.2">
      <c r="A106" t="s">
        <v>16</v>
      </c>
      <c r="B106" t="s">
        <v>20</v>
      </c>
      <c r="C106" s="14">
        <v>3</v>
      </c>
      <c r="D106" s="13">
        <v>229.1214750542299</v>
      </c>
      <c r="E106" s="13">
        <v>237.2915374852455</v>
      </c>
      <c r="F106" s="13">
        <v>0.86863007438634898</v>
      </c>
      <c r="G106" s="13">
        <v>4.985305363606586</v>
      </c>
    </row>
    <row r="107" spans="1:7" x14ac:dyDescent="0.2">
      <c r="A107" t="s">
        <v>16</v>
      </c>
      <c r="B107" t="s">
        <v>21</v>
      </c>
      <c r="C107" s="14">
        <v>1</v>
      </c>
      <c r="D107" s="13">
        <v>263.63124832809081</v>
      </c>
      <c r="E107" s="13">
        <v>454.9904806116275</v>
      </c>
      <c r="F107" s="13">
        <v>13.529436181600479</v>
      </c>
      <c r="G107" s="13">
        <v>8.2478378559433985</v>
      </c>
    </row>
    <row r="108" spans="1:7" x14ac:dyDescent="0.2">
      <c r="A108" t="s">
        <v>16</v>
      </c>
      <c r="B108" t="s">
        <v>21</v>
      </c>
      <c r="C108" s="14">
        <v>2</v>
      </c>
      <c r="D108" s="13">
        <v>274.36434597945242</v>
      </c>
      <c r="E108" s="13">
        <v>454.9904806116275</v>
      </c>
      <c r="F108" s="13">
        <v>12.540109529996871</v>
      </c>
      <c r="G108" s="13">
        <v>8.2478378559433985</v>
      </c>
    </row>
    <row r="109" spans="1:7" x14ac:dyDescent="0.2">
      <c r="A109" t="s">
        <v>16</v>
      </c>
      <c r="B109" t="s">
        <v>21</v>
      </c>
      <c r="C109" s="14">
        <v>3</v>
      </c>
      <c r="D109" s="13">
        <v>479.9891540130152</v>
      </c>
      <c r="E109" s="13">
        <v>454.9904806116275</v>
      </c>
      <c r="F109" s="13">
        <v>-1.3260321437671561</v>
      </c>
      <c r="G109" s="13">
        <v>8.2478378559433985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88746-E5E1-DE49-82A5-E038E14F1A3D}">
  <dimension ref="A1:C7"/>
  <sheetViews>
    <sheetView zoomScale="140" zoomScaleNormal="140" workbookViewId="0">
      <selection activeCell="D6" sqref="D6"/>
    </sheetView>
  </sheetViews>
  <sheetFormatPr baseColWidth="10" defaultColWidth="8.83203125" defaultRowHeight="15" x14ac:dyDescent="0.2"/>
  <cols>
    <col min="2" max="2" width="13.6640625" bestFit="1" customWidth="1"/>
    <col min="3" max="3" width="9" bestFit="1" customWidth="1"/>
  </cols>
  <sheetData>
    <row r="1" spans="1:3" s="1" customFormat="1" x14ac:dyDescent="0.2">
      <c r="A1" s="1" t="s">
        <v>0</v>
      </c>
      <c r="B1" s="1" t="s">
        <v>33</v>
      </c>
      <c r="C1" s="1" t="s">
        <v>34</v>
      </c>
    </row>
    <row r="2" spans="1:3" x14ac:dyDescent="0.2">
      <c r="A2" t="s">
        <v>10</v>
      </c>
      <c r="B2" s="13">
        <v>1719446.157254009</v>
      </c>
      <c r="C2" s="13">
        <v>1.719446157254009</v>
      </c>
    </row>
    <row r="3" spans="1:3" x14ac:dyDescent="0.2">
      <c r="A3" t="s">
        <v>12</v>
      </c>
      <c r="B3" s="13">
        <v>1439740.478833043</v>
      </c>
      <c r="C3" s="13">
        <v>1.439740478833043</v>
      </c>
    </row>
    <row r="4" spans="1:3" x14ac:dyDescent="0.2">
      <c r="A4" t="s">
        <v>13</v>
      </c>
      <c r="B4" s="13">
        <v>199408.78651475039</v>
      </c>
      <c r="C4" s="13">
        <v>0.19940878651475041</v>
      </c>
    </row>
    <row r="5" spans="1:3" x14ac:dyDescent="0.2">
      <c r="A5" t="s">
        <v>14</v>
      </c>
      <c r="B5" s="13">
        <v>53966.493175787713</v>
      </c>
      <c r="C5" s="13">
        <v>5.3966493175787701E-2</v>
      </c>
    </row>
    <row r="6" spans="1:3" x14ac:dyDescent="0.2">
      <c r="A6" t="s">
        <v>15</v>
      </c>
      <c r="B6" s="13">
        <v>129209.7753535701</v>
      </c>
      <c r="C6" s="13">
        <v>0.12920977535357009</v>
      </c>
    </row>
    <row r="7" spans="1:3" x14ac:dyDescent="0.2">
      <c r="A7" t="s">
        <v>16</v>
      </c>
      <c r="B7" s="13">
        <v>5214465.8077173755</v>
      </c>
      <c r="C7" s="13">
        <v>5.2144658077173753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3A0D2-0337-7148-B164-9730C160A6B5}">
  <dimension ref="A1:C37"/>
  <sheetViews>
    <sheetView zoomScale="150" workbookViewId="0">
      <selection activeCell="B11" sqref="A1:C37"/>
    </sheetView>
  </sheetViews>
  <sheetFormatPr baseColWidth="10" defaultColWidth="8.83203125" defaultRowHeight="15" x14ac:dyDescent="0.2"/>
  <sheetData>
    <row r="1" spans="1:3" s="1" customFormat="1" x14ac:dyDescent="0.2">
      <c r="A1" s="1" t="s">
        <v>0</v>
      </c>
      <c r="B1" s="1" t="s">
        <v>1</v>
      </c>
      <c r="C1" s="1" t="s">
        <v>32</v>
      </c>
    </row>
    <row r="2" spans="1:3" x14ac:dyDescent="0.2">
      <c r="A2" t="s">
        <v>10</v>
      </c>
      <c r="B2" t="s">
        <v>11</v>
      </c>
      <c r="C2" s="13">
        <v>53.324006367500623</v>
      </c>
    </row>
    <row r="3" spans="1:3" x14ac:dyDescent="0.2">
      <c r="A3" t="s">
        <v>10</v>
      </c>
      <c r="B3" t="s">
        <v>17</v>
      </c>
      <c r="C3" s="13">
        <v>46.630924729988152</v>
      </c>
    </row>
    <row r="4" spans="1:3" x14ac:dyDescent="0.2">
      <c r="A4" t="s">
        <v>10</v>
      </c>
      <c r="B4" t="s">
        <v>18</v>
      </c>
      <c r="C4" s="13">
        <v>46.383300599618103</v>
      </c>
    </row>
    <row r="5" spans="1:3" x14ac:dyDescent="0.2">
      <c r="A5" t="s">
        <v>10</v>
      </c>
      <c r="B5" t="s">
        <v>19</v>
      </c>
      <c r="C5" s="13">
        <v>31.89641175614581</v>
      </c>
    </row>
    <row r="6" spans="1:3" x14ac:dyDescent="0.2">
      <c r="A6" t="s">
        <v>10</v>
      </c>
      <c r="B6" t="s">
        <v>20</v>
      </c>
      <c r="C6" s="13">
        <v>13.15441419874557</v>
      </c>
    </row>
    <row r="7" spans="1:3" x14ac:dyDescent="0.2">
      <c r="A7" t="s">
        <v>10</v>
      </c>
      <c r="B7" t="s">
        <v>21</v>
      </c>
      <c r="C7" s="13">
        <v>2.8532935488878262</v>
      </c>
    </row>
    <row r="8" spans="1:3" x14ac:dyDescent="0.2">
      <c r="A8" t="s">
        <v>12</v>
      </c>
      <c r="B8" t="s">
        <v>11</v>
      </c>
      <c r="C8" s="13">
        <v>48.915412043839993</v>
      </c>
    </row>
    <row r="9" spans="1:3" x14ac:dyDescent="0.2">
      <c r="A9" t="s">
        <v>12</v>
      </c>
      <c r="B9" t="s">
        <v>17</v>
      </c>
      <c r="C9" s="13">
        <v>26.777779353426411</v>
      </c>
    </row>
    <row r="10" spans="1:3" x14ac:dyDescent="0.2">
      <c r="A10" t="s">
        <v>12</v>
      </c>
      <c r="B10" t="s">
        <v>18</v>
      </c>
      <c r="C10" s="13">
        <v>44.49461179139638</v>
      </c>
    </row>
    <row r="11" spans="1:3" x14ac:dyDescent="0.2">
      <c r="A11" t="s">
        <v>12</v>
      </c>
      <c r="B11" t="s">
        <v>19</v>
      </c>
      <c r="C11" s="13">
        <v>43.245667143964837</v>
      </c>
    </row>
    <row r="12" spans="1:3" x14ac:dyDescent="0.2">
      <c r="A12" t="s">
        <v>12</v>
      </c>
      <c r="B12" t="s">
        <v>20</v>
      </c>
      <c r="C12" s="13">
        <v>10.94570200089389</v>
      </c>
    </row>
    <row r="13" spans="1:3" x14ac:dyDescent="0.2">
      <c r="A13" t="s">
        <v>12</v>
      </c>
      <c r="B13" t="s">
        <v>21</v>
      </c>
      <c r="C13" s="13">
        <v>-6.121008072853015</v>
      </c>
    </row>
    <row r="14" spans="1:3" x14ac:dyDescent="0.2">
      <c r="A14" t="s">
        <v>13</v>
      </c>
      <c r="B14" t="s">
        <v>11</v>
      </c>
      <c r="C14" s="13">
        <v>38.628327351363488</v>
      </c>
    </row>
    <row r="15" spans="1:3" x14ac:dyDescent="0.2">
      <c r="A15" t="s">
        <v>13</v>
      </c>
      <c r="B15" t="s">
        <v>17</v>
      </c>
      <c r="C15" s="13">
        <v>18.223164680506599</v>
      </c>
    </row>
    <row r="16" spans="1:3" x14ac:dyDescent="0.2">
      <c r="A16" t="s">
        <v>13</v>
      </c>
      <c r="B16" t="s">
        <v>18</v>
      </c>
      <c r="C16" s="13">
        <v>35.299573879018439</v>
      </c>
    </row>
    <row r="17" spans="1:3" x14ac:dyDescent="0.2">
      <c r="A17" t="s">
        <v>13</v>
      </c>
      <c r="B17" t="s">
        <v>19</v>
      </c>
      <c r="C17" s="13">
        <v>30.394682109555578</v>
      </c>
    </row>
    <row r="18" spans="1:3" x14ac:dyDescent="0.2">
      <c r="A18" t="s">
        <v>13</v>
      </c>
      <c r="B18" t="s">
        <v>20</v>
      </c>
      <c r="C18" s="13">
        <v>15.088702368469971</v>
      </c>
    </row>
    <row r="19" spans="1:3" x14ac:dyDescent="0.2">
      <c r="A19" t="s">
        <v>13</v>
      </c>
      <c r="B19" t="s">
        <v>21</v>
      </c>
      <c r="C19" s="13">
        <v>11.899861483203489</v>
      </c>
    </row>
    <row r="20" spans="1:3" x14ac:dyDescent="0.2">
      <c r="A20" t="s">
        <v>14</v>
      </c>
      <c r="B20" t="s">
        <v>11</v>
      </c>
      <c r="C20" s="13">
        <v>36.824509089056761</v>
      </c>
    </row>
    <row r="21" spans="1:3" x14ac:dyDescent="0.2">
      <c r="A21" t="s">
        <v>14</v>
      </c>
      <c r="B21" t="s">
        <v>17</v>
      </c>
      <c r="C21" s="13">
        <v>-6.8504476642554621</v>
      </c>
    </row>
    <row r="22" spans="1:3" x14ac:dyDescent="0.2">
      <c r="A22" t="s">
        <v>14</v>
      </c>
      <c r="B22" t="s">
        <v>18</v>
      </c>
      <c r="C22" s="13">
        <v>45.253306006031238</v>
      </c>
    </row>
    <row r="23" spans="1:3" x14ac:dyDescent="0.2">
      <c r="A23" t="s">
        <v>14</v>
      </c>
      <c r="B23" t="s">
        <v>19</v>
      </c>
      <c r="C23" s="13">
        <v>23.69755220416123</v>
      </c>
    </row>
    <row r="24" spans="1:3" x14ac:dyDescent="0.2">
      <c r="A24" t="s">
        <v>14</v>
      </c>
      <c r="B24" t="s">
        <v>20</v>
      </c>
      <c r="C24" s="13">
        <v>-0.93461216484694931</v>
      </c>
    </row>
    <row r="25" spans="1:3" x14ac:dyDescent="0.2">
      <c r="A25" t="s">
        <v>14</v>
      </c>
      <c r="B25" t="s">
        <v>21</v>
      </c>
      <c r="C25" s="13">
        <v>-2.5188175683882719</v>
      </c>
    </row>
    <row r="26" spans="1:3" x14ac:dyDescent="0.2">
      <c r="A26" t="s">
        <v>15</v>
      </c>
      <c r="B26" t="s">
        <v>11</v>
      </c>
      <c r="C26" s="13">
        <v>36.329675524769463</v>
      </c>
    </row>
    <row r="27" spans="1:3" x14ac:dyDescent="0.2">
      <c r="A27" t="s">
        <v>15</v>
      </c>
      <c r="B27" t="s">
        <v>17</v>
      </c>
      <c r="C27" s="13">
        <v>5.6246558158568556</v>
      </c>
    </row>
    <row r="28" spans="1:3" x14ac:dyDescent="0.2">
      <c r="A28" t="s">
        <v>15</v>
      </c>
      <c r="B28" t="s">
        <v>18</v>
      </c>
      <c r="C28" s="13">
        <v>33.303722178266433</v>
      </c>
    </row>
    <row r="29" spans="1:3" x14ac:dyDescent="0.2">
      <c r="A29" t="s">
        <v>15</v>
      </c>
      <c r="B29" t="s">
        <v>19</v>
      </c>
      <c r="C29" s="13">
        <v>16.864141223369359</v>
      </c>
    </row>
    <row r="30" spans="1:3" x14ac:dyDescent="0.2">
      <c r="A30" t="s">
        <v>15</v>
      </c>
      <c r="B30" t="s">
        <v>20</v>
      </c>
      <c r="C30" s="13">
        <v>8.9550439645090165</v>
      </c>
    </row>
    <row r="31" spans="1:3" x14ac:dyDescent="0.2">
      <c r="A31" t="s">
        <v>15</v>
      </c>
      <c r="B31" t="s">
        <v>21</v>
      </c>
      <c r="C31" s="13">
        <v>3.9822767067981011</v>
      </c>
    </row>
    <row r="32" spans="1:3" x14ac:dyDescent="0.2">
      <c r="A32" t="s">
        <v>16</v>
      </c>
      <c r="B32" t="s">
        <v>11</v>
      </c>
      <c r="C32" s="13">
        <v>61.862732682007334</v>
      </c>
    </row>
    <row r="33" spans="1:3" x14ac:dyDescent="0.2">
      <c r="A33" t="s">
        <v>16</v>
      </c>
      <c r="B33" t="s">
        <v>17</v>
      </c>
      <c r="C33" s="13">
        <v>53.314181127165362</v>
      </c>
    </row>
    <row r="34" spans="1:3" x14ac:dyDescent="0.2">
      <c r="A34" t="s">
        <v>16</v>
      </c>
      <c r="B34" t="s">
        <v>18</v>
      </c>
      <c r="C34" s="13">
        <v>49.036625744492213</v>
      </c>
    </row>
    <row r="35" spans="1:3" x14ac:dyDescent="0.2">
      <c r="A35" t="s">
        <v>16</v>
      </c>
      <c r="B35" t="s">
        <v>19</v>
      </c>
      <c r="C35" s="13">
        <v>43.898651207354789</v>
      </c>
    </row>
    <row r="36" spans="1:3" x14ac:dyDescent="0.2">
      <c r="A36" t="s">
        <v>16</v>
      </c>
      <c r="B36" t="s">
        <v>20</v>
      </c>
      <c r="C36" s="13">
        <v>4.985305363606586</v>
      </c>
    </row>
    <row r="37" spans="1:3" x14ac:dyDescent="0.2">
      <c r="A37" t="s">
        <v>16</v>
      </c>
      <c r="B37" t="s">
        <v>21</v>
      </c>
      <c r="C37" s="13">
        <v>8.2478378559433985</v>
      </c>
    </row>
  </sheetData>
  <sortState xmlns:xlrd2="http://schemas.microsoft.com/office/spreadsheetml/2017/richdata2" ref="A2:C37">
    <sortCondition ref="A2:A37"/>
    <sortCondition ref="B2:B37"/>
  </sortState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3666-E616-284C-8108-A46CC7D97940}">
  <dimension ref="A1:D37"/>
  <sheetViews>
    <sheetView topLeftCell="A3" zoomScale="150" zoomScaleNormal="150" workbookViewId="0">
      <selection activeCell="D15" sqref="A1:D37"/>
    </sheetView>
  </sheetViews>
  <sheetFormatPr baseColWidth="10" defaultColWidth="8.83203125" defaultRowHeight="15" x14ac:dyDescent="0.2"/>
  <cols>
    <col min="3" max="3" width="13.6640625" bestFit="1" customWidth="1"/>
    <col min="4" max="4" width="9" bestFit="1" customWidth="1"/>
  </cols>
  <sheetData>
    <row r="1" spans="1:4" s="1" customFormat="1" x14ac:dyDescent="0.2">
      <c r="A1" s="1" t="s">
        <v>0</v>
      </c>
      <c r="B1" s="1" t="s">
        <v>1</v>
      </c>
      <c r="C1" s="1" t="s">
        <v>26</v>
      </c>
      <c r="D1" s="1" t="s">
        <v>28</v>
      </c>
    </row>
    <row r="2" spans="1:4" x14ac:dyDescent="0.2">
      <c r="A2" t="s">
        <v>10</v>
      </c>
      <c r="B2" t="s">
        <v>11</v>
      </c>
      <c r="C2" s="13">
        <v>1232716.276905027</v>
      </c>
      <c r="D2" s="13">
        <v>1.2327162769050259</v>
      </c>
    </row>
    <row r="3" spans="1:4" x14ac:dyDescent="0.2">
      <c r="A3" t="s">
        <v>10</v>
      </c>
      <c r="B3" t="s">
        <v>17</v>
      </c>
      <c r="C3" s="13">
        <v>342175.97971437383</v>
      </c>
      <c r="D3" s="13">
        <v>0.3421759797143738</v>
      </c>
    </row>
    <row r="4" spans="1:4" x14ac:dyDescent="0.2">
      <c r="A4" t="s">
        <v>10</v>
      </c>
      <c r="B4" t="s">
        <v>18</v>
      </c>
      <c r="C4" s="13">
        <v>69955.198739083018</v>
      </c>
      <c r="D4" s="13">
        <v>6.9955198739083013E-2</v>
      </c>
    </row>
    <row r="5" spans="1:4" x14ac:dyDescent="0.2">
      <c r="A5" t="s">
        <v>10</v>
      </c>
      <c r="B5" t="s">
        <v>19</v>
      </c>
      <c r="C5" s="13">
        <v>11183.204982801901</v>
      </c>
      <c r="D5" s="13">
        <v>1.1183204982801899E-2</v>
      </c>
    </row>
    <row r="6" spans="1:4" x14ac:dyDescent="0.2">
      <c r="A6" t="s">
        <v>10</v>
      </c>
      <c r="B6" t="s">
        <v>20</v>
      </c>
      <c r="C6" s="13">
        <v>57933.641687270079</v>
      </c>
      <c r="D6" s="13">
        <v>5.7933641687270082E-2</v>
      </c>
    </row>
    <row r="7" spans="1:4" x14ac:dyDescent="0.2">
      <c r="A7" t="s">
        <v>10</v>
      </c>
      <c r="B7" t="s">
        <v>21</v>
      </c>
      <c r="C7" s="13">
        <v>5481.8552254534252</v>
      </c>
      <c r="D7" s="13">
        <v>5.4818552254534249E-3</v>
      </c>
    </row>
    <row r="8" spans="1:4" x14ac:dyDescent="0.2">
      <c r="A8" t="s">
        <v>12</v>
      </c>
      <c r="B8" t="s">
        <v>11</v>
      </c>
      <c r="C8" s="13">
        <v>1195213.3133137019</v>
      </c>
      <c r="D8" s="13">
        <v>1.195213313313702</v>
      </c>
    </row>
    <row r="9" spans="1:4" x14ac:dyDescent="0.2">
      <c r="A9" t="s">
        <v>12</v>
      </c>
      <c r="B9" t="s">
        <v>17</v>
      </c>
      <c r="C9" s="13">
        <v>90824.765291759919</v>
      </c>
      <c r="D9" s="13">
        <v>9.082476529175991E-2</v>
      </c>
    </row>
    <row r="10" spans="1:4" x14ac:dyDescent="0.2">
      <c r="A10" t="s">
        <v>12</v>
      </c>
      <c r="B10" t="s">
        <v>18</v>
      </c>
      <c r="C10" s="13">
        <v>108533.219133005</v>
      </c>
      <c r="D10" s="13">
        <v>0.108533219133005</v>
      </c>
    </row>
    <row r="11" spans="1:4" x14ac:dyDescent="0.2">
      <c r="A11" t="s">
        <v>12</v>
      </c>
      <c r="B11" t="s">
        <v>19</v>
      </c>
      <c r="C11" s="13">
        <v>66134.388928730506</v>
      </c>
      <c r="D11" s="13">
        <v>6.6134388928730498E-2</v>
      </c>
    </row>
    <row r="12" spans="1:4" x14ac:dyDescent="0.2">
      <c r="A12" t="s">
        <v>12</v>
      </c>
      <c r="B12" t="s">
        <v>20</v>
      </c>
      <c r="C12" s="13">
        <v>5238.2500324311732</v>
      </c>
      <c r="D12" s="13">
        <v>5.238250032431173E-3</v>
      </c>
    </row>
    <row r="13" spans="1:4" x14ac:dyDescent="0.2">
      <c r="A13" t="s">
        <v>12</v>
      </c>
      <c r="B13" t="s">
        <v>21</v>
      </c>
      <c r="C13" s="13">
        <v>-26203.457866585512</v>
      </c>
      <c r="D13" s="13">
        <v>-2.6203457866585511E-2</v>
      </c>
    </row>
    <row r="14" spans="1:4" x14ac:dyDescent="0.2">
      <c r="A14" t="s">
        <v>13</v>
      </c>
      <c r="B14" t="s">
        <v>11</v>
      </c>
      <c r="C14" s="13">
        <v>42996.180396802178</v>
      </c>
      <c r="D14" s="13">
        <v>4.2996180396802183E-2</v>
      </c>
    </row>
    <row r="15" spans="1:4" x14ac:dyDescent="0.2">
      <c r="A15" t="s">
        <v>13</v>
      </c>
      <c r="B15" t="s">
        <v>17</v>
      </c>
      <c r="C15" s="13">
        <v>17583.691241265249</v>
      </c>
      <c r="D15" s="13">
        <v>1.7583691241265249E-2</v>
      </c>
    </row>
    <row r="16" spans="1:4" x14ac:dyDescent="0.2">
      <c r="A16" t="s">
        <v>13</v>
      </c>
      <c r="B16" t="s">
        <v>18</v>
      </c>
      <c r="C16" s="13">
        <v>45722.663040957639</v>
      </c>
      <c r="D16" s="13">
        <v>4.5722663040957637E-2</v>
      </c>
    </row>
    <row r="17" spans="1:4" x14ac:dyDescent="0.2">
      <c r="A17" t="s">
        <v>13</v>
      </c>
      <c r="B17" t="s">
        <v>19</v>
      </c>
      <c r="C17" s="13">
        <v>15273.211901168779</v>
      </c>
      <c r="D17" s="13">
        <v>1.527321190116878E-2</v>
      </c>
    </row>
    <row r="18" spans="1:4" x14ac:dyDescent="0.2">
      <c r="A18" t="s">
        <v>13</v>
      </c>
      <c r="B18" t="s">
        <v>20</v>
      </c>
      <c r="C18" s="13">
        <v>41718.017643634863</v>
      </c>
      <c r="D18" s="13">
        <v>4.1718017643634857E-2</v>
      </c>
    </row>
    <row r="19" spans="1:4" x14ac:dyDescent="0.2">
      <c r="A19" t="s">
        <v>13</v>
      </c>
      <c r="B19" t="s">
        <v>21</v>
      </c>
      <c r="C19" s="13">
        <v>36115.022290921654</v>
      </c>
      <c r="D19" s="13">
        <v>3.6115022290921651E-2</v>
      </c>
    </row>
    <row r="20" spans="1:4" x14ac:dyDescent="0.2">
      <c r="A20" t="s">
        <v>14</v>
      </c>
      <c r="B20" t="s">
        <v>11</v>
      </c>
      <c r="C20" s="13">
        <v>8484.1208595324624</v>
      </c>
      <c r="D20" s="13">
        <v>8.4841208595324621E-3</v>
      </c>
    </row>
    <row r="21" spans="1:4" x14ac:dyDescent="0.2">
      <c r="A21" t="s">
        <v>14</v>
      </c>
      <c r="B21" t="s">
        <v>17</v>
      </c>
      <c r="C21" s="13">
        <v>-1208.395521679915</v>
      </c>
      <c r="D21" s="13">
        <v>-1.2083955216799151E-3</v>
      </c>
    </row>
    <row r="22" spans="1:4" x14ac:dyDescent="0.2">
      <c r="A22" t="s">
        <v>14</v>
      </c>
      <c r="B22" t="s">
        <v>18</v>
      </c>
      <c r="C22" s="13">
        <v>48279.825771389427</v>
      </c>
      <c r="D22" s="13">
        <v>4.8279825771389423E-2</v>
      </c>
    </row>
    <row r="23" spans="1:4" x14ac:dyDescent="0.2">
      <c r="A23" t="s">
        <v>14</v>
      </c>
      <c r="B23" t="s">
        <v>19</v>
      </c>
      <c r="C23" s="13">
        <v>21541.343168273859</v>
      </c>
      <c r="D23" s="13">
        <v>2.1541343168273851E-2</v>
      </c>
    </row>
    <row r="24" spans="1:4" x14ac:dyDescent="0.2">
      <c r="A24" t="s">
        <v>14</v>
      </c>
      <c r="B24" t="s">
        <v>20</v>
      </c>
      <c r="C24" s="13">
        <v>-6758.427824972362</v>
      </c>
      <c r="D24" s="13">
        <v>-6.7584278249723621E-3</v>
      </c>
    </row>
    <row r="25" spans="1:4" x14ac:dyDescent="0.2">
      <c r="A25" t="s">
        <v>14</v>
      </c>
      <c r="B25" t="s">
        <v>21</v>
      </c>
      <c r="C25" s="13">
        <v>-16371.97327675576</v>
      </c>
      <c r="D25" s="13">
        <v>-1.6371973276755759E-2</v>
      </c>
    </row>
    <row r="26" spans="1:4" x14ac:dyDescent="0.2">
      <c r="A26" t="s">
        <v>15</v>
      </c>
      <c r="B26" t="s">
        <v>11</v>
      </c>
      <c r="C26" s="13">
        <v>15313.2284886005</v>
      </c>
      <c r="D26" s="13">
        <v>1.53132284886005E-2</v>
      </c>
    </row>
    <row r="27" spans="1:4" x14ac:dyDescent="0.2">
      <c r="A27" t="s">
        <v>15</v>
      </c>
      <c r="B27" t="s">
        <v>17</v>
      </c>
      <c r="C27" s="13">
        <v>547.35169501586029</v>
      </c>
      <c r="D27" s="13">
        <v>5.4735169501586025E-4</v>
      </c>
    </row>
    <row r="28" spans="1:4" x14ac:dyDescent="0.2">
      <c r="A28" t="s">
        <v>15</v>
      </c>
      <c r="B28" t="s">
        <v>18</v>
      </c>
      <c r="C28" s="13">
        <v>53499.331576762917</v>
      </c>
      <c r="D28" s="13">
        <v>5.3499331576762912E-2</v>
      </c>
    </row>
    <row r="29" spans="1:4" x14ac:dyDescent="0.2">
      <c r="A29" t="s">
        <v>15</v>
      </c>
      <c r="B29" t="s">
        <v>19</v>
      </c>
      <c r="C29" s="13">
        <v>8898.0704552530515</v>
      </c>
      <c r="D29" s="13">
        <v>8.8980704552530515E-3</v>
      </c>
    </row>
    <row r="30" spans="1:4" x14ac:dyDescent="0.2">
      <c r="A30" t="s">
        <v>15</v>
      </c>
      <c r="B30" t="s">
        <v>20</v>
      </c>
      <c r="C30" s="13">
        <v>42805.579949532737</v>
      </c>
      <c r="D30" s="13">
        <v>4.2805579949532727E-2</v>
      </c>
    </row>
    <row r="31" spans="1:4" x14ac:dyDescent="0.2">
      <c r="A31" t="s">
        <v>15</v>
      </c>
      <c r="B31" t="s">
        <v>21</v>
      </c>
      <c r="C31" s="13">
        <v>8146.2131884050559</v>
      </c>
      <c r="D31" s="13">
        <v>8.1462131884050548E-3</v>
      </c>
    </row>
    <row r="32" spans="1:4" x14ac:dyDescent="0.2">
      <c r="A32" t="s">
        <v>16</v>
      </c>
      <c r="B32" t="s">
        <v>11</v>
      </c>
      <c r="C32" s="13">
        <v>440105.06351981382</v>
      </c>
      <c r="D32" s="13">
        <v>0.44010506351981382</v>
      </c>
    </row>
    <row r="33" spans="1:4" x14ac:dyDescent="0.2">
      <c r="A33" t="s">
        <v>16</v>
      </c>
      <c r="B33" t="s">
        <v>17</v>
      </c>
      <c r="C33" s="13">
        <v>498765.75133639149</v>
      </c>
      <c r="D33" s="13">
        <v>0.49876575133639151</v>
      </c>
    </row>
    <row r="34" spans="1:4" x14ac:dyDescent="0.2">
      <c r="A34" t="s">
        <v>16</v>
      </c>
      <c r="B34" t="s">
        <v>18</v>
      </c>
      <c r="C34" s="13">
        <v>3753092.251187976</v>
      </c>
      <c r="D34" s="13">
        <v>3.7530922511879758</v>
      </c>
    </row>
    <row r="35" spans="1:4" x14ac:dyDescent="0.2">
      <c r="A35" t="s">
        <v>16</v>
      </c>
      <c r="B35" t="s">
        <v>19</v>
      </c>
      <c r="C35" s="13">
        <v>177707.2931728618</v>
      </c>
      <c r="D35" s="13">
        <v>0.1777072931728618</v>
      </c>
    </row>
    <row r="36" spans="1:4" x14ac:dyDescent="0.2">
      <c r="A36" t="s">
        <v>16</v>
      </c>
      <c r="B36" t="s">
        <v>20</v>
      </c>
      <c r="C36" s="13">
        <v>46953.604794638297</v>
      </c>
      <c r="D36" s="13">
        <v>4.6953604794638303E-2</v>
      </c>
    </row>
    <row r="37" spans="1:4" x14ac:dyDescent="0.2">
      <c r="A37" t="s">
        <v>16</v>
      </c>
      <c r="B37" t="s">
        <v>21</v>
      </c>
      <c r="C37" s="13">
        <v>297841.84370569442</v>
      </c>
      <c r="D37" s="13">
        <v>0.29784184370569439</v>
      </c>
    </row>
  </sheetData>
  <sortState xmlns:xlrd2="http://schemas.microsoft.com/office/spreadsheetml/2017/richdata2" ref="A2:D37">
    <sortCondition ref="A2:A37"/>
    <sortCondition ref="B2:B37"/>
  </sortState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4144-932F-2B47-B876-ED578CE45FD3}">
  <dimension ref="A1:O43"/>
  <sheetViews>
    <sheetView tabSelected="1" zoomScale="150" zoomScaleNormal="150" workbookViewId="0">
      <selection activeCell="N1" sqref="N1"/>
    </sheetView>
  </sheetViews>
  <sheetFormatPr baseColWidth="10" defaultRowHeight="15" x14ac:dyDescent="0.2"/>
  <cols>
    <col min="3" max="3" width="10.83203125" customWidth="1"/>
    <col min="4" max="4" width="9.33203125" customWidth="1"/>
    <col min="5" max="5" width="10.83203125" hidden="1" customWidth="1"/>
    <col min="6" max="6" width="10.83203125" customWidth="1"/>
    <col min="7" max="7" width="10.83203125" hidden="1" customWidth="1"/>
    <col min="8" max="8" width="7.5" customWidth="1"/>
    <col min="9" max="9" width="5.83203125" customWidth="1"/>
    <col min="12" max="12" width="7" customWidth="1"/>
    <col min="13" max="13" width="7.1640625" customWidth="1"/>
    <col min="14" max="14" width="6.6640625" customWidth="1"/>
    <col min="15" max="15" width="8.1640625" customWidth="1"/>
  </cols>
  <sheetData>
    <row r="1" spans="1:15" ht="85" thickBot="1" x14ac:dyDescent="0.25">
      <c r="A1" s="11" t="s">
        <v>0</v>
      </c>
      <c r="B1" s="12" t="s">
        <v>1</v>
      </c>
      <c r="C1" s="15" t="s">
        <v>45</v>
      </c>
      <c r="D1" s="15" t="s">
        <v>44</v>
      </c>
      <c r="E1" s="15" t="s">
        <v>35</v>
      </c>
      <c r="F1" s="15" t="s">
        <v>36</v>
      </c>
      <c r="G1" s="15" t="s">
        <v>37</v>
      </c>
      <c r="H1" s="15" t="s">
        <v>43</v>
      </c>
      <c r="I1" s="15" t="s">
        <v>42</v>
      </c>
      <c r="J1" s="15" t="s">
        <v>46</v>
      </c>
      <c r="K1" s="15" t="s">
        <v>47</v>
      </c>
      <c r="L1" s="15" t="s">
        <v>38</v>
      </c>
      <c r="M1" s="15" t="s">
        <v>39</v>
      </c>
      <c r="N1" s="15" t="s">
        <v>40</v>
      </c>
      <c r="O1" s="20" t="s">
        <v>41</v>
      </c>
    </row>
    <row r="2" spans="1:15" ht="16" thickTop="1" x14ac:dyDescent="0.2">
      <c r="A2" s="8" t="s">
        <v>10</v>
      </c>
      <c r="B2" s="9" t="s">
        <v>11</v>
      </c>
      <c r="C2" s="10">
        <v>23117.475224757211</v>
      </c>
      <c r="D2" s="10">
        <v>23.117475224757211</v>
      </c>
      <c r="E2" s="10">
        <v>38639.6068380664</v>
      </c>
      <c r="F2" s="10">
        <v>38.639606838066399</v>
      </c>
      <c r="G2" s="10">
        <v>0.59828443186908087</v>
      </c>
      <c r="H2" s="10">
        <v>59.828443186908089</v>
      </c>
      <c r="I2" s="10">
        <v>53.324006367500623</v>
      </c>
      <c r="J2" s="10">
        <v>1232716.276905027</v>
      </c>
      <c r="K2" s="10"/>
      <c r="L2" s="10">
        <v>1.2327162769050259</v>
      </c>
      <c r="M2" s="10"/>
      <c r="N2" s="9"/>
      <c r="O2" s="19"/>
    </row>
    <row r="3" spans="1:15" x14ac:dyDescent="0.2">
      <c r="A3" s="2" t="s">
        <v>10</v>
      </c>
      <c r="B3" s="3" t="s">
        <v>17</v>
      </c>
      <c r="C3" s="4">
        <v>7337.9632142186456</v>
      </c>
      <c r="D3" s="4">
        <v>7.3379632142186457</v>
      </c>
      <c r="E3" s="4">
        <v>38639.6068380664</v>
      </c>
      <c r="F3" s="4">
        <v>38.639606838066399</v>
      </c>
      <c r="G3" s="4">
        <v>0.18990781259682851</v>
      </c>
      <c r="H3" s="4">
        <v>18.990781259682841</v>
      </c>
      <c r="I3" s="4">
        <v>46.630924729988152</v>
      </c>
      <c r="J3" s="4">
        <v>342175.97971437383</v>
      </c>
      <c r="K3" s="4"/>
      <c r="L3" s="4">
        <v>0.3421759797143738</v>
      </c>
      <c r="M3" s="4"/>
      <c r="N3" s="3"/>
      <c r="O3" s="16"/>
    </row>
    <row r="4" spans="1:15" x14ac:dyDescent="0.2">
      <c r="A4" s="2" t="s">
        <v>10</v>
      </c>
      <c r="B4" s="3" t="s">
        <v>18</v>
      </c>
      <c r="C4" s="4">
        <v>1508.198103150746</v>
      </c>
      <c r="D4" s="4">
        <v>1.508198103150747</v>
      </c>
      <c r="E4" s="4">
        <v>38639.6068380664</v>
      </c>
      <c r="F4" s="4">
        <v>38.639606838066399</v>
      </c>
      <c r="G4" s="4">
        <v>3.9032439162008291E-2</v>
      </c>
      <c r="H4" s="4">
        <v>3.9032439162008288</v>
      </c>
      <c r="I4" s="4">
        <v>46.383300599618103</v>
      </c>
      <c r="J4" s="4">
        <v>69955.198739083018</v>
      </c>
      <c r="K4" s="4"/>
      <c r="L4" s="4">
        <v>6.9955198739083013E-2</v>
      </c>
      <c r="M4" s="4"/>
      <c r="N4" s="3"/>
      <c r="O4" s="16"/>
    </row>
    <row r="5" spans="1:15" x14ac:dyDescent="0.2">
      <c r="A5" s="2" t="s">
        <v>10</v>
      </c>
      <c r="B5" s="3" t="s">
        <v>19</v>
      </c>
      <c r="C5" s="4">
        <v>350.61016349437688</v>
      </c>
      <c r="D5" s="4">
        <v>0.3506101634943769</v>
      </c>
      <c r="E5" s="4">
        <v>38639.6068380664</v>
      </c>
      <c r="F5" s="4">
        <v>38.639606838066399</v>
      </c>
      <c r="G5" s="4">
        <v>9.0738543216482195E-3</v>
      </c>
      <c r="H5" s="4">
        <v>0.90738543216482193</v>
      </c>
      <c r="I5" s="4">
        <v>31.89641175614581</v>
      </c>
      <c r="J5" s="4">
        <v>11183.204982801901</v>
      </c>
      <c r="K5" s="4"/>
      <c r="L5" s="4">
        <v>1.1183204982801899E-2</v>
      </c>
      <c r="M5" s="4"/>
      <c r="N5" s="3"/>
      <c r="O5" s="16"/>
    </row>
    <row r="6" spans="1:15" x14ac:dyDescent="0.2">
      <c r="A6" s="2" t="s">
        <v>10</v>
      </c>
      <c r="B6" s="3" t="s">
        <v>20</v>
      </c>
      <c r="C6" s="4">
        <v>4404.122206462047</v>
      </c>
      <c r="D6" s="4">
        <v>4.4041222064620467</v>
      </c>
      <c r="E6" s="4">
        <v>38639.6068380664</v>
      </c>
      <c r="F6" s="4">
        <v>38.639606838066399</v>
      </c>
      <c r="G6" s="4">
        <v>0.1139794777136101</v>
      </c>
      <c r="H6" s="4">
        <v>11.397947771361009</v>
      </c>
      <c r="I6" s="4">
        <v>13.15441419874557</v>
      </c>
      <c r="J6" s="4">
        <v>57933.641687270079</v>
      </c>
      <c r="K6" s="4"/>
      <c r="L6" s="4">
        <v>5.7933641687270082E-2</v>
      </c>
      <c r="M6" s="4"/>
      <c r="N6" s="3"/>
      <c r="O6" s="16"/>
    </row>
    <row r="7" spans="1:15" x14ac:dyDescent="0.2">
      <c r="A7" s="2" t="s">
        <v>10</v>
      </c>
      <c r="B7" s="3" t="s">
        <v>21</v>
      </c>
      <c r="C7" s="4">
        <v>1921.237925983377</v>
      </c>
      <c r="D7" s="4">
        <v>1.9212379259833769</v>
      </c>
      <c r="E7" s="4">
        <v>38639.6068380664</v>
      </c>
      <c r="F7" s="4">
        <v>38.639606838066399</v>
      </c>
      <c r="G7" s="4">
        <v>4.9721984336824052E-2</v>
      </c>
      <c r="H7" s="4">
        <v>4.9721984336824052</v>
      </c>
      <c r="I7" s="4">
        <v>2.8532935488878262</v>
      </c>
      <c r="J7" s="4">
        <v>5481.8552254534252</v>
      </c>
      <c r="K7" s="4"/>
      <c r="L7" s="4">
        <v>5.4818552254534249E-3</v>
      </c>
      <c r="M7" s="4"/>
      <c r="N7" s="3"/>
      <c r="O7" s="16"/>
    </row>
    <row r="8" spans="1:15" ht="16" thickBot="1" x14ac:dyDescent="0.25">
      <c r="A8" s="5"/>
      <c r="B8" s="6"/>
      <c r="C8" s="24">
        <f>SUM(C2:C7)</f>
        <v>38639.6068380664</v>
      </c>
      <c r="D8" s="18">
        <f>SUM(D2:D7)</f>
        <v>38.639606838066406</v>
      </c>
      <c r="E8" s="7"/>
      <c r="F8" s="7"/>
      <c r="G8" s="7"/>
      <c r="H8" s="7"/>
      <c r="I8" s="7"/>
      <c r="J8" s="24">
        <f>SUM(J2:J7)</f>
        <v>1719446.157254009</v>
      </c>
      <c r="K8" s="24">
        <f>SUMIF(J2:J7,"&gt;0",J2:J7)</f>
        <v>1719446.157254009</v>
      </c>
      <c r="L8" s="18">
        <f>SUM(L2:L7)</f>
        <v>1.7194461572540081</v>
      </c>
      <c r="M8" s="18">
        <f>SUMIF(L2:L7,"&gt;0",L2:L7)</f>
        <v>1.7194461572540081</v>
      </c>
      <c r="N8" s="24">
        <f>K8/C8</f>
        <v>44.49957693565532</v>
      </c>
      <c r="O8" s="25">
        <f>M8/D8</f>
        <v>4.4499576935655281E-2</v>
      </c>
    </row>
    <row r="9" spans="1:15" x14ac:dyDescent="0.2">
      <c r="A9" s="8" t="s">
        <v>12</v>
      </c>
      <c r="B9" s="9" t="s">
        <v>11</v>
      </c>
      <c r="C9" s="10">
        <v>24434.29134933099</v>
      </c>
      <c r="D9" s="10">
        <v>24.434291349330991</v>
      </c>
      <c r="E9" s="10">
        <v>36554.077153149177</v>
      </c>
      <c r="F9" s="10">
        <v>36.554077153149187</v>
      </c>
      <c r="G9" s="10">
        <v>0.66844229843252767</v>
      </c>
      <c r="H9" s="10">
        <v>66.844229843252762</v>
      </c>
      <c r="I9" s="10">
        <v>48.915412043839993</v>
      </c>
      <c r="J9" s="10">
        <v>1195213.3133137019</v>
      </c>
      <c r="K9" s="10"/>
      <c r="L9" s="10">
        <v>1.195213313313702</v>
      </c>
      <c r="M9" s="10"/>
      <c r="N9" s="21"/>
      <c r="O9" s="22"/>
    </row>
    <row r="10" spans="1:15" x14ac:dyDescent="0.2">
      <c r="A10" s="2" t="s">
        <v>12</v>
      </c>
      <c r="B10" s="3" t="s">
        <v>17</v>
      </c>
      <c r="C10" s="4">
        <v>3391.7963179494768</v>
      </c>
      <c r="D10" s="4">
        <v>3.3917963179494768</v>
      </c>
      <c r="E10" s="4">
        <v>36554.077153149177</v>
      </c>
      <c r="F10" s="4">
        <v>36.554077153149187</v>
      </c>
      <c r="G10" s="4">
        <v>9.2788454314931837E-2</v>
      </c>
      <c r="H10" s="4">
        <v>9.278845431493183</v>
      </c>
      <c r="I10" s="4">
        <v>26.777779353426411</v>
      </c>
      <c r="J10" s="4">
        <v>90824.765291759919</v>
      </c>
      <c r="K10" s="4"/>
      <c r="L10" s="4">
        <v>9.082476529175991E-2</v>
      </c>
      <c r="M10" s="4"/>
      <c r="N10" s="17"/>
      <c r="O10" s="23"/>
    </row>
    <row r="11" spans="1:15" x14ac:dyDescent="0.2">
      <c r="A11" s="2" t="s">
        <v>12</v>
      </c>
      <c r="B11" s="3" t="s">
        <v>18</v>
      </c>
      <c r="C11" s="4">
        <v>2439.244348941038</v>
      </c>
      <c r="D11" s="4">
        <v>2.4392443489410378</v>
      </c>
      <c r="E11" s="4">
        <v>36554.077153149177</v>
      </c>
      <c r="F11" s="4">
        <v>36.554077153149187</v>
      </c>
      <c r="G11" s="4">
        <v>6.6729747784944254E-2</v>
      </c>
      <c r="H11" s="4">
        <v>6.6729747784944253</v>
      </c>
      <c r="I11" s="4">
        <v>44.49461179139638</v>
      </c>
      <c r="J11" s="4">
        <v>108533.219133005</v>
      </c>
      <c r="K11" s="4"/>
      <c r="L11" s="4">
        <v>0.108533219133005</v>
      </c>
      <c r="M11" s="4"/>
      <c r="N11" s="17"/>
      <c r="O11" s="23"/>
    </row>
    <row r="12" spans="1:15" x14ac:dyDescent="0.2">
      <c r="A12" s="2" t="s">
        <v>12</v>
      </c>
      <c r="B12" s="3" t="s">
        <v>19</v>
      </c>
      <c r="C12" s="4">
        <v>1529.2721824846849</v>
      </c>
      <c r="D12" s="4">
        <v>1.5292721824846851</v>
      </c>
      <c r="E12" s="4">
        <v>36554.077153149177</v>
      </c>
      <c r="F12" s="4">
        <v>36.554077153149187</v>
      </c>
      <c r="G12" s="4">
        <v>4.1835885394604637E-2</v>
      </c>
      <c r="H12" s="4">
        <v>4.1835885394604633</v>
      </c>
      <c r="I12" s="4">
        <v>43.245667143964837</v>
      </c>
      <c r="J12" s="4">
        <v>66134.388928730506</v>
      </c>
      <c r="K12" s="4"/>
      <c r="L12" s="4">
        <v>6.6134388928730498E-2</v>
      </c>
      <c r="M12" s="4"/>
      <c r="N12" s="17"/>
      <c r="O12" s="23"/>
    </row>
    <row r="13" spans="1:15" x14ac:dyDescent="0.2">
      <c r="A13" s="2" t="s">
        <v>12</v>
      </c>
      <c r="B13" s="3" t="s">
        <v>20</v>
      </c>
      <c r="C13" s="4">
        <v>478.56689085538738</v>
      </c>
      <c r="D13" s="4">
        <v>0.47856689085538739</v>
      </c>
      <c r="E13" s="4">
        <v>36554.077153149177</v>
      </c>
      <c r="F13" s="4">
        <v>36.554077153149187</v>
      </c>
      <c r="G13" s="4">
        <v>1.3092024970302339E-2</v>
      </c>
      <c r="H13" s="4">
        <v>1.3092024970302341</v>
      </c>
      <c r="I13" s="4">
        <v>10.94570200089389</v>
      </c>
      <c r="J13" s="4">
        <v>5238.2500324311732</v>
      </c>
      <c r="K13" s="4"/>
      <c r="L13" s="4">
        <v>5.238250032431173E-3</v>
      </c>
      <c r="M13" s="4"/>
      <c r="N13" s="17"/>
      <c r="O13" s="23"/>
    </row>
    <row r="14" spans="1:15" x14ac:dyDescent="0.2">
      <c r="A14" s="2" t="s">
        <v>12</v>
      </c>
      <c r="B14" s="3" t="s">
        <v>21</v>
      </c>
      <c r="C14" s="4">
        <v>4280.9060635876076</v>
      </c>
      <c r="D14" s="4">
        <v>4.2809060635876079</v>
      </c>
      <c r="E14" s="4">
        <v>36554.077153149177</v>
      </c>
      <c r="F14" s="4">
        <v>36.554077153149187</v>
      </c>
      <c r="G14" s="4">
        <v>0.11711158910268921</v>
      </c>
      <c r="H14" s="4">
        <v>11.711158910268921</v>
      </c>
      <c r="I14" s="4">
        <v>-6.121008072853015</v>
      </c>
      <c r="J14" s="4">
        <v>-26203.457866585512</v>
      </c>
      <c r="K14" s="4"/>
      <c r="L14" s="4">
        <v>-2.6203457866585511E-2</v>
      </c>
      <c r="M14" s="4"/>
      <c r="N14" s="17"/>
      <c r="O14" s="23"/>
    </row>
    <row r="15" spans="1:15" ht="16" thickBot="1" x14ac:dyDescent="0.25">
      <c r="A15" s="5"/>
      <c r="B15" s="6"/>
      <c r="C15" s="24">
        <f>SUM(C9:C14)</f>
        <v>36554.077153149185</v>
      </c>
      <c r="D15" s="18">
        <f>SUM(D9:D14)</f>
        <v>36.554077153149187</v>
      </c>
      <c r="E15" s="7"/>
      <c r="F15" s="7"/>
      <c r="G15" s="7"/>
      <c r="H15" s="7"/>
      <c r="I15" s="7"/>
      <c r="J15" s="24">
        <f>SUM(J9:J14)</f>
        <v>1439740.478833043</v>
      </c>
      <c r="K15" s="24">
        <f>SUMIF(J9:J14,"&gt;0",J9:J14)</f>
        <v>1465943.9366996286</v>
      </c>
      <c r="L15" s="18">
        <f>SUM(L9:L14)</f>
        <v>1.4397404788330432</v>
      </c>
      <c r="M15" s="18">
        <f>SUMIF(L9:L14,"&gt;0",L9:L14)</f>
        <v>1.4659439366996287</v>
      </c>
      <c r="N15" s="24">
        <f>K15/C15</f>
        <v>40.103431706340736</v>
      </c>
      <c r="O15" s="25">
        <f>M15/D15</f>
        <v>4.0103431706340738E-2</v>
      </c>
    </row>
    <row r="16" spans="1:15" x14ac:dyDescent="0.2">
      <c r="A16" s="8" t="s">
        <v>13</v>
      </c>
      <c r="B16" s="9" t="s">
        <v>11</v>
      </c>
      <c r="C16" s="10">
        <v>1113.0739370313249</v>
      </c>
      <c r="D16" s="10">
        <v>1.113073937031325</v>
      </c>
      <c r="E16" s="10">
        <v>9675.5173629226156</v>
      </c>
      <c r="F16" s="10">
        <v>9.6755173629226157</v>
      </c>
      <c r="G16" s="10">
        <v>0.1150402500745559</v>
      </c>
      <c r="H16" s="10">
        <v>11.50402500745559</v>
      </c>
      <c r="I16" s="10">
        <v>38.628327351363488</v>
      </c>
      <c r="J16" s="10">
        <v>42996.180396802178</v>
      </c>
      <c r="K16" s="10"/>
      <c r="L16" s="10">
        <v>4.2996180396802183E-2</v>
      </c>
      <c r="M16" s="10"/>
      <c r="N16" s="21"/>
      <c r="O16" s="22"/>
    </row>
    <row r="17" spans="1:15" x14ac:dyDescent="0.2">
      <c r="A17" s="2" t="s">
        <v>13</v>
      </c>
      <c r="B17" s="3" t="s">
        <v>17</v>
      </c>
      <c r="C17" s="4">
        <v>964.90884662344035</v>
      </c>
      <c r="D17" s="4">
        <v>0.96490884662344034</v>
      </c>
      <c r="E17" s="4">
        <v>9675.5173629226156</v>
      </c>
      <c r="F17" s="4">
        <v>9.6755173629226157</v>
      </c>
      <c r="G17" s="4">
        <v>9.9726847715766703E-2</v>
      </c>
      <c r="H17" s="4">
        <v>9.9726847715766702</v>
      </c>
      <c r="I17" s="4">
        <v>18.223164680506599</v>
      </c>
      <c r="J17" s="4">
        <v>17583.691241265249</v>
      </c>
      <c r="K17" s="4"/>
      <c r="L17" s="4">
        <v>1.7583691241265249E-2</v>
      </c>
      <c r="M17" s="4"/>
      <c r="N17" s="17"/>
      <c r="O17" s="23"/>
    </row>
    <row r="18" spans="1:15" x14ac:dyDescent="0.2">
      <c r="A18" s="2" t="s">
        <v>13</v>
      </c>
      <c r="B18" s="3" t="s">
        <v>18</v>
      </c>
      <c r="C18" s="4">
        <v>1295.2753461491459</v>
      </c>
      <c r="D18" s="4">
        <v>1.295275346149146</v>
      </c>
      <c r="E18" s="4">
        <v>9675.5173629226156</v>
      </c>
      <c r="F18" s="4">
        <v>9.6755173629226157</v>
      </c>
      <c r="G18" s="4">
        <v>0.13387143008111879</v>
      </c>
      <c r="H18" s="4">
        <v>13.387143008111879</v>
      </c>
      <c r="I18" s="4">
        <v>35.299573879018439</v>
      </c>
      <c r="J18" s="4">
        <v>45722.663040957639</v>
      </c>
      <c r="K18" s="4"/>
      <c r="L18" s="4">
        <v>4.5722663040957637E-2</v>
      </c>
      <c r="M18" s="4"/>
      <c r="N18" s="17"/>
      <c r="O18" s="23"/>
    </row>
    <row r="19" spans="1:15" x14ac:dyDescent="0.2">
      <c r="A19" s="2" t="s">
        <v>13</v>
      </c>
      <c r="B19" s="3" t="s">
        <v>19</v>
      </c>
      <c r="C19" s="4">
        <v>502.49624021397727</v>
      </c>
      <c r="D19" s="4">
        <v>0.50249624021397732</v>
      </c>
      <c r="E19" s="4">
        <v>9675.5173629226156</v>
      </c>
      <c r="F19" s="4">
        <v>9.6755173629226157</v>
      </c>
      <c r="G19" s="4">
        <v>5.1934818714664759E-2</v>
      </c>
      <c r="H19" s="4">
        <v>5.1934818714664761</v>
      </c>
      <c r="I19" s="4">
        <v>30.394682109555578</v>
      </c>
      <c r="J19" s="4">
        <v>15273.211901168779</v>
      </c>
      <c r="K19" s="4"/>
      <c r="L19" s="4">
        <v>1.527321190116878E-2</v>
      </c>
      <c r="M19" s="4"/>
      <c r="N19" s="17"/>
      <c r="O19" s="23"/>
    </row>
    <row r="20" spans="1:15" x14ac:dyDescent="0.2">
      <c r="A20" s="2" t="s">
        <v>13</v>
      </c>
      <c r="B20" s="3" t="s">
        <v>20</v>
      </c>
      <c r="C20" s="4">
        <v>2764.85153887565</v>
      </c>
      <c r="D20" s="4">
        <v>2.76485153887565</v>
      </c>
      <c r="E20" s="4">
        <v>9675.5173629226156</v>
      </c>
      <c r="F20" s="4">
        <v>9.6755173629226157</v>
      </c>
      <c r="G20" s="4">
        <v>0.28575748822184849</v>
      </c>
      <c r="H20" s="4">
        <v>28.57574882218486</v>
      </c>
      <c r="I20" s="4">
        <v>15.088702368469971</v>
      </c>
      <c r="J20" s="4">
        <v>41718.017643634863</v>
      </c>
      <c r="K20" s="4"/>
      <c r="L20" s="4">
        <v>4.1718017643634857E-2</v>
      </c>
      <c r="M20" s="4"/>
      <c r="N20" s="17"/>
      <c r="O20" s="23"/>
    </row>
    <row r="21" spans="1:15" x14ac:dyDescent="0.2">
      <c r="A21" s="2" t="s">
        <v>13</v>
      </c>
      <c r="B21" s="3" t="s">
        <v>21</v>
      </c>
      <c r="C21" s="4">
        <v>3034.9114540290761</v>
      </c>
      <c r="D21" s="4">
        <v>3.0349114540290758</v>
      </c>
      <c r="E21" s="4">
        <v>9675.5173629226156</v>
      </c>
      <c r="F21" s="4">
        <v>9.6755173629226157</v>
      </c>
      <c r="G21" s="4">
        <v>0.3136691651920453</v>
      </c>
      <c r="H21" s="4">
        <v>31.36691651920453</v>
      </c>
      <c r="I21" s="4">
        <v>11.899861483203489</v>
      </c>
      <c r="J21" s="4">
        <v>36115.022290921654</v>
      </c>
      <c r="K21" s="4"/>
      <c r="L21" s="4">
        <v>3.6115022290921651E-2</v>
      </c>
      <c r="M21" s="4"/>
      <c r="N21" s="17"/>
      <c r="O21" s="23"/>
    </row>
    <row r="22" spans="1:15" ht="16" thickBot="1" x14ac:dyDescent="0.25">
      <c r="A22" s="5"/>
      <c r="B22" s="6"/>
      <c r="C22" s="24">
        <f>SUM(C16:C21)</f>
        <v>9675.5173629226138</v>
      </c>
      <c r="D22" s="18">
        <f>SUM(D16:D21)</f>
        <v>9.6755173629226157</v>
      </c>
      <c r="E22" s="7"/>
      <c r="F22" s="7"/>
      <c r="G22" s="7"/>
      <c r="H22" s="7"/>
      <c r="I22" s="7"/>
      <c r="J22" s="24">
        <f>SUM(J16:J21)</f>
        <v>199408.78651475036</v>
      </c>
      <c r="K22" s="24">
        <f>SUMIF(J16:J21,"&gt;0",J16:J21)</f>
        <v>199408.78651475036</v>
      </c>
      <c r="L22" s="18">
        <f>SUM(L16:L21)</f>
        <v>0.19940878651475036</v>
      </c>
      <c r="M22" s="18">
        <f>SUMIF(L16:L21,"&gt;0",L16:L21)</f>
        <v>0.19940878651475036</v>
      </c>
      <c r="N22" s="24">
        <f>K22/C22</f>
        <v>20.609625205046026</v>
      </c>
      <c r="O22" s="25">
        <f>M22/D22</f>
        <v>2.0609625205046021E-2</v>
      </c>
    </row>
    <row r="23" spans="1:15" x14ac:dyDescent="0.2">
      <c r="A23" s="8" t="s">
        <v>14</v>
      </c>
      <c r="B23" s="9" t="s">
        <v>11</v>
      </c>
      <c r="C23" s="10">
        <v>230.3933399330918</v>
      </c>
      <c r="D23" s="10">
        <v>0.2303933399330918</v>
      </c>
      <c r="E23" s="10">
        <v>16113.811473676091</v>
      </c>
      <c r="F23" s="10">
        <v>16.11381147367609</v>
      </c>
      <c r="G23" s="10">
        <v>1.429787982250307E-2</v>
      </c>
      <c r="H23" s="10">
        <v>1.429787982250307</v>
      </c>
      <c r="I23" s="10">
        <v>36.824509089056761</v>
      </c>
      <c r="J23" s="10">
        <v>8484.1208595324624</v>
      </c>
      <c r="K23" s="10"/>
      <c r="L23" s="10">
        <v>8.4841208595324621E-3</v>
      </c>
      <c r="M23" s="10"/>
      <c r="N23" s="21"/>
      <c r="O23" s="22"/>
    </row>
    <row r="24" spans="1:15" x14ac:dyDescent="0.2">
      <c r="A24" s="2" t="s">
        <v>14</v>
      </c>
      <c r="B24" s="3" t="s">
        <v>17</v>
      </c>
      <c r="C24" s="4">
        <v>176.39659318128551</v>
      </c>
      <c r="D24" s="4">
        <v>0.1763965931812855</v>
      </c>
      <c r="E24" s="4">
        <v>16113.811473676091</v>
      </c>
      <c r="F24" s="4">
        <v>16.11381147367609</v>
      </c>
      <c r="G24" s="4">
        <v>1.0946919260502159E-2</v>
      </c>
      <c r="H24" s="4">
        <v>1.0946919260502159</v>
      </c>
      <c r="I24" s="4">
        <v>-6.8504476642554621</v>
      </c>
      <c r="J24" s="4">
        <v>-1208.395521679915</v>
      </c>
      <c r="K24" s="4"/>
      <c r="L24" s="4">
        <v>-1.2083955216799151E-3</v>
      </c>
      <c r="M24" s="4"/>
      <c r="N24" s="17"/>
      <c r="O24" s="23"/>
    </row>
    <row r="25" spans="1:15" x14ac:dyDescent="0.2">
      <c r="A25" s="2" t="s">
        <v>14</v>
      </c>
      <c r="B25" s="3" t="s">
        <v>18</v>
      </c>
      <c r="C25" s="4">
        <v>1066.8796388893161</v>
      </c>
      <c r="D25" s="4">
        <v>1.066879638889316</v>
      </c>
      <c r="E25" s="4">
        <v>16113.811473676091</v>
      </c>
      <c r="F25" s="4">
        <v>16.11381147367609</v>
      </c>
      <c r="G25" s="4">
        <v>6.6209018309057149E-2</v>
      </c>
      <c r="H25" s="4">
        <v>6.6209018309057148</v>
      </c>
      <c r="I25" s="4">
        <v>45.253306006031238</v>
      </c>
      <c r="J25" s="4">
        <v>48279.825771389427</v>
      </c>
      <c r="K25" s="4"/>
      <c r="L25" s="4">
        <v>4.8279825771389423E-2</v>
      </c>
      <c r="M25" s="4"/>
      <c r="N25" s="17"/>
      <c r="O25" s="23"/>
    </row>
    <row r="26" spans="1:15" x14ac:dyDescent="0.2">
      <c r="A26" s="2" t="s">
        <v>14</v>
      </c>
      <c r="B26" s="3" t="s">
        <v>19</v>
      </c>
      <c r="C26" s="4">
        <v>909.01141236320905</v>
      </c>
      <c r="D26" s="4">
        <v>0.90901141236320904</v>
      </c>
      <c r="E26" s="4">
        <v>16113.811473676091</v>
      </c>
      <c r="F26" s="4">
        <v>16.11381147367609</v>
      </c>
      <c r="G26" s="4">
        <v>5.6411942875724458E-2</v>
      </c>
      <c r="H26" s="4">
        <v>5.6411942875724446</v>
      </c>
      <c r="I26" s="4">
        <v>23.69755220416123</v>
      </c>
      <c r="J26" s="4">
        <v>21541.343168273859</v>
      </c>
      <c r="K26" s="4"/>
      <c r="L26" s="4">
        <v>2.1541343168273851E-2</v>
      </c>
      <c r="M26" s="4"/>
      <c r="N26" s="17"/>
      <c r="O26" s="23"/>
    </row>
    <row r="27" spans="1:15" x14ac:dyDescent="0.2">
      <c r="A27" s="2" t="s">
        <v>14</v>
      </c>
      <c r="B27" s="3" t="s">
        <v>20</v>
      </c>
      <c r="C27" s="4">
        <v>7231.2653086897189</v>
      </c>
      <c r="D27" s="4">
        <v>7.2312653086897187</v>
      </c>
      <c r="E27" s="4">
        <v>16113.811473676091</v>
      </c>
      <c r="F27" s="4">
        <v>16.11381147367609</v>
      </c>
      <c r="G27" s="4">
        <v>0.44876194068069408</v>
      </c>
      <c r="H27" s="4">
        <v>44.876194068069417</v>
      </c>
      <c r="I27" s="4">
        <v>-0.93461216484694931</v>
      </c>
      <c r="J27" s="4">
        <v>-6758.427824972362</v>
      </c>
      <c r="K27" s="4"/>
      <c r="L27" s="4">
        <v>-6.7584278249723621E-3</v>
      </c>
      <c r="M27" s="4"/>
      <c r="N27" s="17"/>
      <c r="O27" s="23"/>
    </row>
    <row r="28" spans="1:15" x14ac:dyDescent="0.2">
      <c r="A28" s="2" t="s">
        <v>14</v>
      </c>
      <c r="B28" s="3" t="s">
        <v>21</v>
      </c>
      <c r="C28" s="4">
        <v>6499.8651806194721</v>
      </c>
      <c r="D28" s="4">
        <v>6.499865180619472</v>
      </c>
      <c r="E28" s="4">
        <v>16113.811473676091</v>
      </c>
      <c r="F28" s="4">
        <v>16.11381147367609</v>
      </c>
      <c r="G28" s="4">
        <v>0.40337229905151911</v>
      </c>
      <c r="H28" s="4">
        <v>40.337229905151908</v>
      </c>
      <c r="I28" s="4">
        <v>-2.5188175683882719</v>
      </c>
      <c r="J28" s="4">
        <v>-16371.97327675576</v>
      </c>
      <c r="K28" s="4"/>
      <c r="L28" s="4">
        <v>-1.6371973276755759E-2</v>
      </c>
      <c r="M28" s="4"/>
      <c r="N28" s="17"/>
      <c r="O28" s="23"/>
    </row>
    <row r="29" spans="1:15" ht="16" thickBot="1" x14ac:dyDescent="0.25">
      <c r="A29" s="5"/>
      <c r="B29" s="6"/>
      <c r="C29" s="24">
        <f>SUM(C23:C28)</f>
        <v>16113.811473676094</v>
      </c>
      <c r="D29" s="18">
        <f>SUM(D23:D28)</f>
        <v>16.113811473676094</v>
      </c>
      <c r="E29" s="7"/>
      <c r="F29" s="7"/>
      <c r="G29" s="7"/>
      <c r="H29" s="7"/>
      <c r="I29" s="7"/>
      <c r="J29" s="24">
        <f>SUM(J23:J28)</f>
        <v>53966.49317578772</v>
      </c>
      <c r="K29" s="24">
        <f>SUMIF(J23:J28,"&gt;0",J23:J28)</f>
        <v>78305.289799195743</v>
      </c>
      <c r="L29" s="18">
        <f>SUM(L23:L28)</f>
        <v>5.3966493175787694E-2</v>
      </c>
      <c r="M29" s="18">
        <f>SUMIF(L23:L28,"&gt;0",L23:L28)</f>
        <v>7.8305289799195738E-2</v>
      </c>
      <c r="N29" s="24">
        <f>K29/C29</f>
        <v>4.8595138355141563</v>
      </c>
      <c r="O29" s="25">
        <f>M29/D29</f>
        <v>4.8595138355141563E-3</v>
      </c>
    </row>
    <row r="30" spans="1:15" x14ac:dyDescent="0.2">
      <c r="A30" s="8" t="s">
        <v>15</v>
      </c>
      <c r="B30" s="9" t="s">
        <v>11</v>
      </c>
      <c r="C30" s="10">
        <v>421.50747860250732</v>
      </c>
      <c r="D30" s="10">
        <v>0.42150747860250731</v>
      </c>
      <c r="E30" s="10">
        <v>9478.5304148914111</v>
      </c>
      <c r="F30" s="10">
        <v>9.4785304148914111</v>
      </c>
      <c r="G30" s="10">
        <v>4.446970787162223E-2</v>
      </c>
      <c r="H30" s="10">
        <v>4.4469707871622228</v>
      </c>
      <c r="I30" s="10">
        <v>36.329675524769463</v>
      </c>
      <c r="J30" s="10">
        <v>15313.2284886005</v>
      </c>
      <c r="K30" s="10"/>
      <c r="L30" s="10">
        <v>1.53132284886005E-2</v>
      </c>
      <c r="M30" s="10"/>
      <c r="N30" s="21"/>
      <c r="O30" s="22"/>
    </row>
    <row r="31" spans="1:15" x14ac:dyDescent="0.2">
      <c r="A31" s="2" t="s">
        <v>15</v>
      </c>
      <c r="B31" s="3" t="s">
        <v>17</v>
      </c>
      <c r="C31" s="4">
        <v>97.312931116605128</v>
      </c>
      <c r="D31" s="4">
        <v>9.7312931116605134E-2</v>
      </c>
      <c r="E31" s="4">
        <v>9478.5304148914111</v>
      </c>
      <c r="F31" s="4">
        <v>9.4785304148914111</v>
      </c>
      <c r="G31" s="4">
        <v>1.026666865611572E-2</v>
      </c>
      <c r="H31" s="4">
        <v>1.0266668656115721</v>
      </c>
      <c r="I31" s="4">
        <v>5.6246558158568556</v>
      </c>
      <c r="J31" s="4">
        <v>547.35169501586029</v>
      </c>
      <c r="K31" s="4"/>
      <c r="L31" s="4">
        <v>5.4735169501586025E-4</v>
      </c>
      <c r="M31" s="4"/>
      <c r="N31" s="17"/>
      <c r="O31" s="23"/>
    </row>
    <row r="32" spans="1:15" x14ac:dyDescent="0.2">
      <c r="A32" s="2" t="s">
        <v>15</v>
      </c>
      <c r="B32" s="3" t="s">
        <v>18</v>
      </c>
      <c r="C32" s="4">
        <v>1606.407140610072</v>
      </c>
      <c r="D32" s="4">
        <v>1.6064071406100719</v>
      </c>
      <c r="E32" s="4">
        <v>9478.5304148914111</v>
      </c>
      <c r="F32" s="4">
        <v>9.4785304148914111</v>
      </c>
      <c r="G32" s="4">
        <v>0.16947850249932189</v>
      </c>
      <c r="H32" s="4">
        <v>16.947850249932191</v>
      </c>
      <c r="I32" s="4">
        <v>33.303722178266433</v>
      </c>
      <c r="J32" s="4">
        <v>53499.331576762917</v>
      </c>
      <c r="K32" s="4"/>
      <c r="L32" s="4">
        <v>5.3499331576762912E-2</v>
      </c>
      <c r="M32" s="4"/>
      <c r="N32" s="17"/>
      <c r="O32" s="23"/>
    </row>
    <row r="33" spans="1:15" x14ac:dyDescent="0.2">
      <c r="A33" s="2" t="s">
        <v>15</v>
      </c>
      <c r="B33" s="3" t="s">
        <v>19</v>
      </c>
      <c r="C33" s="4">
        <v>527.63264127704861</v>
      </c>
      <c r="D33" s="4">
        <v>0.52763264127704856</v>
      </c>
      <c r="E33" s="4">
        <v>9478.5304148914111</v>
      </c>
      <c r="F33" s="4">
        <v>9.4785304148914111</v>
      </c>
      <c r="G33" s="4">
        <v>5.5666080940997148E-2</v>
      </c>
      <c r="H33" s="4">
        <v>5.5666080940997151</v>
      </c>
      <c r="I33" s="4">
        <v>16.864141223369359</v>
      </c>
      <c r="J33" s="4">
        <v>8898.0704552530515</v>
      </c>
      <c r="K33" s="4"/>
      <c r="L33" s="4">
        <v>8.8980704552530515E-3</v>
      </c>
      <c r="M33" s="4"/>
      <c r="N33" s="17"/>
      <c r="O33" s="23"/>
    </row>
    <row r="34" spans="1:15" x14ac:dyDescent="0.2">
      <c r="A34" s="2" t="s">
        <v>15</v>
      </c>
      <c r="B34" s="3" t="s">
        <v>20</v>
      </c>
      <c r="C34" s="4">
        <v>4780.0529568870106</v>
      </c>
      <c r="D34" s="4">
        <v>4.7800529568870109</v>
      </c>
      <c r="E34" s="4">
        <v>9478.5304148914111</v>
      </c>
      <c r="F34" s="4">
        <v>9.4785304148914111</v>
      </c>
      <c r="G34" s="4">
        <v>0.50430317229105737</v>
      </c>
      <c r="H34" s="4">
        <v>50.430317229105739</v>
      </c>
      <c r="I34" s="4">
        <v>8.9550439645090165</v>
      </c>
      <c r="J34" s="4">
        <v>42805.579949532737</v>
      </c>
      <c r="K34" s="4"/>
      <c r="L34" s="4">
        <v>4.2805579949532727E-2</v>
      </c>
      <c r="M34" s="4"/>
      <c r="N34" s="17"/>
      <c r="O34" s="23"/>
    </row>
    <row r="35" spans="1:15" x14ac:dyDescent="0.2">
      <c r="A35" s="2" t="s">
        <v>15</v>
      </c>
      <c r="B35" s="3" t="s">
        <v>21</v>
      </c>
      <c r="C35" s="4">
        <v>2045.617266398167</v>
      </c>
      <c r="D35" s="4">
        <v>2.045617266398168</v>
      </c>
      <c r="E35" s="4">
        <v>9478.5304148914111</v>
      </c>
      <c r="F35" s="4">
        <v>9.4785304148914111</v>
      </c>
      <c r="G35" s="4">
        <v>0.21581586774088571</v>
      </c>
      <c r="H35" s="4">
        <v>21.581586774088571</v>
      </c>
      <c r="I35" s="4">
        <v>3.9822767067981011</v>
      </c>
      <c r="J35" s="4">
        <v>8146.2131884050559</v>
      </c>
      <c r="K35" s="4"/>
      <c r="L35" s="4">
        <v>8.1462131884050548E-3</v>
      </c>
      <c r="M35" s="4"/>
      <c r="N35" s="17"/>
      <c r="O35" s="23"/>
    </row>
    <row r="36" spans="1:15" ht="16" thickBot="1" x14ac:dyDescent="0.25">
      <c r="A36" s="5"/>
      <c r="B36" s="6"/>
      <c r="C36" s="24">
        <f>SUM(C30:C35)</f>
        <v>9478.5304148914111</v>
      </c>
      <c r="D36" s="18">
        <f>SUM(D30:D35)</f>
        <v>9.4785304148914111</v>
      </c>
      <c r="E36" s="7"/>
      <c r="F36" s="7"/>
      <c r="G36" s="7"/>
      <c r="H36" s="7"/>
      <c r="I36" s="7"/>
      <c r="J36" s="24">
        <f>SUM(J30:J35)</f>
        <v>129209.77535357013</v>
      </c>
      <c r="K36" s="24">
        <f>SUMIF(J30:J35,"&gt;0",J30:J35)</f>
        <v>129209.77535357013</v>
      </c>
      <c r="L36" s="18">
        <f>SUM(L30:L35)</f>
        <v>0.12920977535357009</v>
      </c>
      <c r="M36" s="18">
        <f>SUMIF(L30:L35,"&gt;0",L30:L35)</f>
        <v>0.12920977535357009</v>
      </c>
      <c r="N36" s="24">
        <f>K36/C36</f>
        <v>13.631836339373121</v>
      </c>
      <c r="O36" s="25">
        <f>M36/D36</f>
        <v>1.3631836339373118E-2</v>
      </c>
    </row>
    <row r="37" spans="1:15" x14ac:dyDescent="0.2">
      <c r="A37" s="8" t="s">
        <v>16</v>
      </c>
      <c r="B37" s="9" t="s">
        <v>11</v>
      </c>
      <c r="C37" s="10">
        <v>7114.2202305172641</v>
      </c>
      <c r="D37" s="10">
        <v>7.1142202305172644</v>
      </c>
      <c r="E37" s="10">
        <v>142583.99564251961</v>
      </c>
      <c r="F37" s="10">
        <v>142.5839956425196</v>
      </c>
      <c r="G37" s="10">
        <v>4.9894942265145431E-2</v>
      </c>
      <c r="H37" s="10">
        <v>4.9894942265145428</v>
      </c>
      <c r="I37" s="10">
        <v>61.862732682007334</v>
      </c>
      <c r="J37" s="10">
        <v>440105.06351981382</v>
      </c>
      <c r="K37" s="10"/>
      <c r="L37" s="10">
        <v>0.44010506351981382</v>
      </c>
      <c r="M37" s="10"/>
      <c r="N37" s="21"/>
      <c r="O37" s="22"/>
    </row>
    <row r="38" spans="1:15" x14ac:dyDescent="0.2">
      <c r="A38" s="2" t="s">
        <v>16</v>
      </c>
      <c r="B38" s="3" t="s">
        <v>17</v>
      </c>
      <c r="C38" s="4">
        <v>9355.218168860878</v>
      </c>
      <c r="D38" s="4">
        <v>9.355218168860878</v>
      </c>
      <c r="E38" s="4">
        <v>142583.99564251961</v>
      </c>
      <c r="F38" s="4">
        <v>142.5839956425196</v>
      </c>
      <c r="G38" s="4">
        <v>6.5611979287744704E-2</v>
      </c>
      <c r="H38" s="4">
        <v>6.5611979287744706</v>
      </c>
      <c r="I38" s="4">
        <v>53.314181127165362</v>
      </c>
      <c r="J38" s="4">
        <v>498765.75133639149</v>
      </c>
      <c r="K38" s="4"/>
      <c r="L38" s="4">
        <v>0.49876575133639151</v>
      </c>
      <c r="M38" s="4"/>
      <c r="N38" s="17"/>
      <c r="O38" s="23"/>
    </row>
    <row r="39" spans="1:15" x14ac:dyDescent="0.2">
      <c r="A39" s="2" t="s">
        <v>16</v>
      </c>
      <c r="B39" s="3" t="s">
        <v>18</v>
      </c>
      <c r="C39" s="4">
        <v>76536.519036551297</v>
      </c>
      <c r="D39" s="4">
        <v>76.536519036551297</v>
      </c>
      <c r="E39" s="4">
        <v>142583.99564251961</v>
      </c>
      <c r="F39" s="4">
        <v>142.5839956425196</v>
      </c>
      <c r="G39" s="4">
        <v>0.5367819767685591</v>
      </c>
      <c r="H39" s="4">
        <v>53.678197676855909</v>
      </c>
      <c r="I39" s="4">
        <v>49.036625744492213</v>
      </c>
      <c r="J39" s="4">
        <v>3753092.251187976</v>
      </c>
      <c r="K39" s="4"/>
      <c r="L39" s="4">
        <v>3.7530922511879758</v>
      </c>
      <c r="M39" s="4"/>
      <c r="N39" s="17"/>
      <c r="O39" s="23"/>
    </row>
    <row r="40" spans="1:15" x14ac:dyDescent="0.2">
      <c r="A40" s="2" t="s">
        <v>16</v>
      </c>
      <c r="B40" s="3" t="s">
        <v>19</v>
      </c>
      <c r="C40" s="4">
        <v>4048.1269170025698</v>
      </c>
      <c r="D40" s="4">
        <v>4.0481269170025707</v>
      </c>
      <c r="E40" s="4">
        <v>142583.99564251961</v>
      </c>
      <c r="F40" s="4">
        <v>142.5839956425196</v>
      </c>
      <c r="G40" s="4">
        <v>2.8391173208189919E-2</v>
      </c>
      <c r="H40" s="4">
        <v>2.8391173208189922</v>
      </c>
      <c r="I40" s="4">
        <v>43.898651207354789</v>
      </c>
      <c r="J40" s="4">
        <v>177707.2931728618</v>
      </c>
      <c r="K40" s="4"/>
      <c r="L40" s="4">
        <v>0.1777072931728618</v>
      </c>
      <c r="M40" s="4"/>
      <c r="N40" s="17"/>
      <c r="O40" s="23"/>
    </row>
    <row r="41" spans="1:15" x14ac:dyDescent="0.2">
      <c r="A41" s="2" t="s">
        <v>16</v>
      </c>
      <c r="B41" s="3" t="s">
        <v>20</v>
      </c>
      <c r="C41" s="4">
        <v>9418.4019295914386</v>
      </c>
      <c r="D41" s="4">
        <v>9.4184019295914396</v>
      </c>
      <c r="E41" s="4">
        <v>142583.99564251961</v>
      </c>
      <c r="F41" s="4">
        <v>142.5839956425196</v>
      </c>
      <c r="G41" s="4">
        <v>6.6055112897837748E-2</v>
      </c>
      <c r="H41" s="4">
        <v>6.6055112897837747</v>
      </c>
      <c r="I41" s="4">
        <v>4.985305363606586</v>
      </c>
      <c r="J41" s="4">
        <v>46953.604794638297</v>
      </c>
      <c r="K41" s="4"/>
      <c r="L41" s="4">
        <v>4.6953604794638303E-2</v>
      </c>
      <c r="M41" s="4"/>
      <c r="N41" s="17"/>
      <c r="O41" s="23"/>
    </row>
    <row r="42" spans="1:15" x14ac:dyDescent="0.2">
      <c r="A42" s="2" t="s">
        <v>16</v>
      </c>
      <c r="B42" s="3" t="s">
        <v>21</v>
      </c>
      <c r="C42" s="4">
        <v>36111.509359996176</v>
      </c>
      <c r="D42" s="4">
        <v>36.111509359996177</v>
      </c>
      <c r="E42" s="4">
        <v>142583.99564251961</v>
      </c>
      <c r="F42" s="4">
        <v>142.5839956425196</v>
      </c>
      <c r="G42" s="4">
        <v>0.25326481557252323</v>
      </c>
      <c r="H42" s="4">
        <v>25.326481557252318</v>
      </c>
      <c r="I42" s="4">
        <v>8.2478378559433985</v>
      </c>
      <c r="J42" s="4">
        <v>297841.84370569442</v>
      </c>
      <c r="K42" s="4"/>
      <c r="L42" s="4">
        <v>0.29784184370569439</v>
      </c>
      <c r="M42" s="4"/>
      <c r="N42" s="17"/>
      <c r="O42" s="23"/>
    </row>
    <row r="43" spans="1:15" ht="16" thickBot="1" x14ac:dyDescent="0.25">
      <c r="A43" s="5"/>
      <c r="B43" s="6"/>
      <c r="C43" s="24">
        <f>SUM(C37:C42)</f>
        <v>142583.99564251961</v>
      </c>
      <c r="D43" s="18">
        <f>SUM(D37:D42)</f>
        <v>142.58399564251965</v>
      </c>
      <c r="E43" s="6"/>
      <c r="F43" s="6"/>
      <c r="G43" s="6"/>
      <c r="H43" s="6"/>
      <c r="I43" s="6"/>
      <c r="J43" s="24">
        <f>SUM(J37:J42)</f>
        <v>5214465.8077173755</v>
      </c>
      <c r="K43" s="24">
        <f>SUMIF(J37:J42,"&gt;0",J37:J42)</f>
        <v>5214465.8077173755</v>
      </c>
      <c r="L43" s="18">
        <f>SUM(L37:L42)</f>
        <v>5.2144658077173762</v>
      </c>
      <c r="M43" s="18">
        <f>SUMIF(L37:L42,"&gt;0",L37:L42)</f>
        <v>5.2144658077173762</v>
      </c>
      <c r="N43" s="24">
        <f>K43/C43</f>
        <v>36.571185876925888</v>
      </c>
      <c r="O43" s="25">
        <f>M43/D43</f>
        <v>3.6571185876925885E-2</v>
      </c>
    </row>
  </sheetData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Biomass Abun Init</vt:lpstr>
      <vt:lpstr>Biomass Abun Init (2)</vt:lpstr>
      <vt:lpstr>IrTop5RepMns</vt:lpstr>
      <vt:lpstr>CR_Rep_Mn_Top5</vt:lpstr>
      <vt:lpstr>IrTotPerEvent</vt:lpstr>
      <vt:lpstr>CrMnTop5</vt:lpstr>
      <vt:lpstr>IrMnsOnly</vt:lpstr>
      <vt:lpstr>Everything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cp:lastPrinted>2023-11-18T00:28:46Z</cp:lastPrinted>
  <dcterms:created xsi:type="dcterms:W3CDTF">2023-11-16T22:15:34Z</dcterms:created>
  <dcterms:modified xsi:type="dcterms:W3CDTF">2023-11-18T00:36:16Z</dcterms:modified>
</cp:coreProperties>
</file>