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j98\Desktop\Semester 8\ITM102\Excel\"/>
    </mc:Choice>
  </mc:AlternateContent>
  <xr:revisionPtr revIDLastSave="0" documentId="13_ncr:1_{4D1141B7-1E22-4E2A-83B9-D6F4516DE142}" xr6:coauthVersionLast="45" xr6:coauthVersionMax="45" xr10:uidLastSave="{00000000-0000-0000-0000-000000000000}"/>
  <bookViews>
    <workbookView xWindow="6000" yWindow="2184" windowWidth="17040" windowHeight="8388" activeTab="1" xr2:uid="{00000000-000D-0000-FFFF-FFFF00000000}"/>
  </bookViews>
  <sheets>
    <sheet name="Order" sheetId="1" r:id="rId1"/>
    <sheet name="DataTable" sheetId="2" r:id="rId2"/>
  </sheets>
  <definedNames>
    <definedName name="_xlnm._FilterDatabase" localSheetId="0" hidden="1">Order!$A$5:$F$5</definedName>
    <definedName name="ExternalData_1" localSheetId="0" hidden="1">Order!$A$6:$D$48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1" l="1"/>
  <c r="C11" i="2" l="1"/>
  <c r="D10" i="2"/>
  <c r="D9" i="2"/>
  <c r="D8" i="2"/>
  <c r="D7" i="2"/>
  <c r="D6" i="2"/>
  <c r="D5" i="2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F7" i="1"/>
  <c r="D11" i="2" l="1"/>
  <c r="D14" i="2" s="1"/>
  <c r="D15" i="2" s="1"/>
  <c r="B15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541F0F-57E6-474B-A1B7-032B08004758}" keepAlive="1" name="Query - exl07_SRText" description="Connection to the 'exl07_SRText' query in the workbook." type="5" refreshedVersion="6" background="1" saveData="1">
    <dbPr connection="Provider=Microsoft.Mashup.OleDb.1;Data Source=$Workbook$;Location=exl07_SRText;Extended Properties=&quot;&quot;" command="SELECT * FROM [exl07_SRText]"/>
  </connection>
</connections>
</file>

<file path=xl/sharedStrings.xml><?xml version="1.0" encoding="utf-8"?>
<sst xmlns="http://schemas.openxmlformats.org/spreadsheetml/2006/main" count="113" uniqueCount="39">
  <si>
    <t>Aspen Falls Recreation Department</t>
  </si>
  <si>
    <t>Concessions Order</t>
  </si>
  <si>
    <t>Facility</t>
  </si>
  <si>
    <t>Item</t>
  </si>
  <si>
    <t>Required Quantity</t>
  </si>
  <si>
    <t>Quantity Used</t>
  </si>
  <si>
    <t>Quantity Available</t>
  </si>
  <si>
    <t>Quantity to Order</t>
  </si>
  <si>
    <t>Cost Per Unit</t>
  </si>
  <si>
    <t>Units to Purchase</t>
  </si>
  <si>
    <t>Cost</t>
  </si>
  <si>
    <t xml:space="preserve">Assorted Sandwiches </t>
  </si>
  <si>
    <t xml:space="preserve">Assorted Snack Bags </t>
  </si>
  <si>
    <t xml:space="preserve">Assorted Soft Drinks </t>
  </si>
  <si>
    <t xml:space="preserve">Boxes of Assorted Candy </t>
  </si>
  <si>
    <t xml:space="preserve">Hot Dogs (Dozen) </t>
  </si>
  <si>
    <t xml:space="preserve">Ice Crème Treats (boxes) </t>
  </si>
  <si>
    <t>Total</t>
  </si>
  <si>
    <t>Months to Pay</t>
  </si>
  <si>
    <t>Interest Rate</t>
  </si>
  <si>
    <t>Payment Amount</t>
  </si>
  <si>
    <t>Deferred Payment Amount</t>
  </si>
  <si>
    <t>Column1</t>
  </si>
  <si>
    <t>Column2</t>
  </si>
  <si>
    <t>Column3</t>
  </si>
  <si>
    <t>Column4</t>
  </si>
  <si>
    <t>Aspen Falls Recreation Center</t>
  </si>
  <si>
    <t>Assorted Soft Drinks</t>
  </si>
  <si>
    <t>Hot Dogs (Dozen)</t>
  </si>
  <si>
    <t>Boxes of Assorted Candy</t>
  </si>
  <si>
    <t>Assorted Snack Bags</t>
  </si>
  <si>
    <t>Assorted Sandwiches</t>
  </si>
  <si>
    <t>Ice Crème Treats (boxes)</t>
  </si>
  <si>
    <t>Equestrian &amp; Recreation Center</t>
  </si>
  <si>
    <t>Aspen Falls Soccer Fields</t>
  </si>
  <si>
    <t>Aspen Falls Pool</t>
  </si>
  <si>
    <t>Durango Community Center</t>
  </si>
  <si>
    <t>Aspen Lake</t>
  </si>
  <si>
    <t>Durango County Arts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</si>
</sst>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[$-409]mmmm\ d\,\ yyyy;@"/>
    <numFmt numFmtId="168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8"/>
      <color theme="6" tint="-0.499984740745262"/>
      <name val="Calibri Light"/>
      <family val="2"/>
      <scheme val="major"/>
    </font>
    <font>
      <b/>
      <sz val="15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ck">
        <color theme="6" tint="-0.499984740745262"/>
      </top>
      <bottom/>
      <diagonal/>
    </border>
    <border>
      <left/>
      <right/>
      <top/>
      <bottom style="thick">
        <color theme="6" tint="-0.499984740745262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 style="medium">
        <color theme="6" tint="-0.499984740745262"/>
      </top>
      <bottom style="medium">
        <color theme="6" tint="-0.499984740745262"/>
      </bottom>
      <diagonal/>
    </border>
    <border>
      <left/>
      <right/>
      <top style="medium">
        <color theme="6" tint="-0.499984740745262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6" tint="-0.499984740745262"/>
      </top>
      <bottom/>
      <diagonal/>
    </border>
    <border>
      <left style="thin">
        <color theme="9"/>
      </left>
      <right style="thin">
        <color theme="9"/>
      </right>
      <top style="thin">
        <color theme="6" tint="-0.499984740745262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7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3" applyNumberFormat="0" applyAlignment="0" applyProtection="0"/>
  </cellStyleXfs>
  <cellXfs count="34">
    <xf numFmtId="0" fontId="0" fillId="0" borderId="0" xfId="0"/>
    <xf numFmtId="167" fontId="4" fillId="4" borderId="6" xfId="6" applyNumberFormat="1" applyFill="1" applyBorder="1"/>
    <xf numFmtId="0" fontId="0" fillId="0" borderId="0" xfId="0" applyAlignment="1">
      <alignment horizontal="center"/>
    </xf>
    <xf numFmtId="0" fontId="8" fillId="3" borderId="7" xfId="5" applyFont="1" applyFill="1" applyBorder="1" applyAlignment="1">
      <alignment horizontal="center" wrapText="1"/>
    </xf>
    <xf numFmtId="168" fontId="0" fillId="0" borderId="0" xfId="0" applyNumberFormat="1"/>
    <xf numFmtId="165" fontId="0" fillId="0" borderId="0" xfId="2" applyFont="1"/>
    <xf numFmtId="165" fontId="0" fillId="0" borderId="0" xfId="0" applyNumberFormat="1"/>
    <xf numFmtId="164" fontId="0" fillId="0" borderId="0" xfId="0" applyNumberFormat="1"/>
    <xf numFmtId="166" fontId="0" fillId="0" borderId="0" xfId="1" applyFont="1"/>
    <xf numFmtId="0" fontId="0" fillId="4" borderId="0" xfId="0" applyFill="1" applyAlignment="1">
      <alignment horizontal="center"/>
    </xf>
    <xf numFmtId="168" fontId="0" fillId="4" borderId="0" xfId="0" applyNumberFormat="1" applyFill="1"/>
    <xf numFmtId="0" fontId="0" fillId="4" borderId="0" xfId="0" applyFill="1"/>
    <xf numFmtId="1" fontId="0" fillId="4" borderId="0" xfId="0" applyNumberFormat="1" applyFill="1"/>
    <xf numFmtId="9" fontId="0" fillId="4" borderId="0" xfId="0" applyNumberFormat="1" applyFill="1"/>
    <xf numFmtId="165" fontId="0" fillId="4" borderId="0" xfId="2" applyFont="1" applyFill="1"/>
    <xf numFmtId="0" fontId="6" fillId="3" borderId="4" xfId="3" applyFont="1" applyFill="1" applyBorder="1" applyAlignment="1">
      <alignment horizontal="center"/>
    </xf>
    <xf numFmtId="0" fontId="7" fillId="3" borderId="5" xfId="4" applyFont="1" applyFill="1" applyBorder="1" applyAlignment="1">
      <alignment horizontal="center"/>
    </xf>
    <xf numFmtId="0" fontId="8" fillId="3" borderId="8" xfId="5" applyFont="1" applyFill="1" applyBorder="1"/>
    <xf numFmtId="0" fontId="8" fillId="3" borderId="8" xfId="5" applyFont="1" applyFill="1" applyBorder="1" applyAlignment="1">
      <alignment horizontal="center" wrapText="1"/>
    </xf>
    <xf numFmtId="0" fontId="0" fillId="0" borderId="0" xfId="0" applyNumberFormat="1"/>
    <xf numFmtId="0" fontId="8" fillId="3" borderId="10" xfId="0" applyFont="1" applyFill="1" applyBorder="1"/>
    <xf numFmtId="0" fontId="8" fillId="3" borderId="10" xfId="0" applyFont="1" applyFill="1" applyBorder="1" applyAlignment="1">
      <alignment horizontal="center" wrapText="1"/>
    </xf>
    <xf numFmtId="0" fontId="8" fillId="3" borderId="11" xfId="0" applyFont="1" applyFill="1" applyBorder="1" applyAlignment="1">
      <alignment horizontal="center"/>
    </xf>
    <xf numFmtId="0" fontId="0" fillId="5" borderId="10" xfId="0" applyFill="1" applyBorder="1"/>
    <xf numFmtId="165" fontId="0" fillId="5" borderId="10" xfId="2" applyNumberFormat="1" applyFont="1" applyFill="1" applyBorder="1"/>
    <xf numFmtId="0" fontId="0" fillId="5" borderId="10" xfId="0" applyFill="1" applyBorder="1" applyAlignment="1">
      <alignment horizontal="center"/>
    </xf>
    <xf numFmtId="165" fontId="0" fillId="5" borderId="11" xfId="0" applyNumberFormat="1" applyFill="1" applyBorder="1"/>
    <xf numFmtId="0" fontId="0" fillId="5" borderId="12" xfId="0" applyFill="1" applyBorder="1"/>
    <xf numFmtId="166" fontId="0" fillId="5" borderId="12" xfId="1" applyNumberFormat="1" applyFont="1" applyFill="1" applyBorder="1"/>
    <xf numFmtId="0" fontId="0" fillId="5" borderId="12" xfId="0" applyFill="1" applyBorder="1" applyAlignment="1">
      <alignment horizontal="center"/>
    </xf>
    <xf numFmtId="166" fontId="0" fillId="5" borderId="13" xfId="1" applyNumberFormat="1" applyFont="1" applyFill="1" applyBorder="1"/>
    <xf numFmtId="0" fontId="0" fillId="5" borderId="14" xfId="0" applyFill="1" applyBorder="1"/>
    <xf numFmtId="0" fontId="0" fillId="5" borderId="14" xfId="0" applyFill="1" applyBorder="1" applyAlignment="1">
      <alignment horizontal="center"/>
    </xf>
    <xf numFmtId="165" fontId="0" fillId="5" borderId="9" xfId="2" applyNumberFormat="1" applyFont="1" applyFill="1" applyBorder="1"/>
  </cellXfs>
  <cellStyles count="7">
    <cellStyle name="Comma" xfId="1" builtinId="3"/>
    <cellStyle name="Currency" xfId="2" builtinId="4"/>
    <cellStyle name="Heading 1" xfId="4" builtinId="16"/>
    <cellStyle name="Heading 3" xfId="5" builtinId="18"/>
    <cellStyle name="Normal" xfId="0" builtinId="0"/>
    <cellStyle name="Output" xfId="6" builtinId="21"/>
    <cellStyle name="Title" xfId="3" builtinId="15"/>
  </cellStyles>
  <dxfs count="7"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medium">
          <color theme="6" tint="-0.499984740745262"/>
        </top>
      </border>
    </dxf>
  </dxfs>
  <tableStyles count="1" defaultTableStyle="TableStyleMedium2" defaultPivotStyle="PivotStyleLight16">
    <tableStyle name="Concessions" pivot="0" count="2" xr9:uid="{73EB732D-2FC4-4CA8-BE9C-A1A74773D82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21EA45-DD5E-4C65-B10F-14ADF5C470D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AF4FE-32A0-4629-BAF1-D4CA23AB8C0D}" name="exl07_SRText" displayName="exl07_SRText" ref="A6:D48" tableType="queryTable" totalsRowShown="0" tableBorderDxfId="6">
  <sortState xmlns:xlrd2="http://schemas.microsoft.com/office/spreadsheetml/2017/richdata2" ref="A7:D48">
    <sortCondition ref="B7"/>
  </sortState>
  <tableColumns count="4">
    <tableColumn id="1" xr3:uid="{26E832B8-9DC2-42BB-8B9A-66886A8F47F6}" uniqueName="1" name="Column1" queryTableFieldId="1" dataDxfId="2"/>
    <tableColumn id="2" xr3:uid="{7AF7B0ED-A0FE-4D40-AE78-9E249517A5E4}" uniqueName="2" name="Column2" queryTableFieldId="2" dataDxfId="3"/>
    <tableColumn id="3" xr3:uid="{A1C7F385-F9BD-4A48-BB54-613E284BFBFC}" uniqueName="3" name="Column3" queryTableFieldId="3" dataDxfId="5"/>
    <tableColumn id="4" xr3:uid="{431FBE5B-F299-41B1-BDDA-3526FC848A95}" uniqueName="4" name="Column4" queryTableFieldId="4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zoomScaleNormal="100" workbookViewId="0">
      <selection activeCell="B14" sqref="B14"/>
    </sheetView>
  </sheetViews>
  <sheetFormatPr defaultRowHeight="14.4" x14ac:dyDescent="0.3"/>
  <cols>
    <col min="1" max="1" width="27" bestFit="1" customWidth="1"/>
    <col min="2" max="2" width="21.44140625" bestFit="1" customWidth="1"/>
    <col min="3" max="4" width="13" style="2" bestFit="1" customWidth="1"/>
    <col min="5" max="5" width="10.88671875" style="2" customWidth="1"/>
    <col min="6" max="6" width="10.6640625" style="2" customWidth="1"/>
  </cols>
  <sheetData>
    <row r="1" spans="1:6" ht="24" thickTop="1" x14ac:dyDescent="0.45">
      <c r="A1" s="15" t="s">
        <v>0</v>
      </c>
      <c r="B1" s="15"/>
      <c r="C1" s="15"/>
      <c r="D1" s="15"/>
      <c r="E1" s="15"/>
      <c r="F1" s="15"/>
    </row>
    <row r="2" spans="1:6" ht="20.399999999999999" thickBot="1" x14ac:dyDescent="0.45">
      <c r="A2" s="16" t="s">
        <v>1</v>
      </c>
      <c r="B2" s="16"/>
      <c r="C2" s="16"/>
      <c r="D2" s="16"/>
      <c r="E2" s="16"/>
      <c r="F2" s="16"/>
    </row>
    <row r="3" spans="1:6" ht="15" thickTop="1" x14ac:dyDescent="0.3">
      <c r="A3" s="1">
        <v>43252</v>
      </c>
    </row>
    <row r="4" spans="1:6" ht="15" thickBot="1" x14ac:dyDescent="0.35"/>
    <row r="5" spans="1:6" ht="28.5" customHeight="1" thickBot="1" x14ac:dyDescent="0.35">
      <c r="A5" s="17" t="s">
        <v>2</v>
      </c>
      <c r="B5" s="17" t="s">
        <v>3</v>
      </c>
      <c r="C5" s="18" t="s">
        <v>4</v>
      </c>
      <c r="D5" s="18" t="s">
        <v>5</v>
      </c>
      <c r="E5" s="3" t="s">
        <v>6</v>
      </c>
      <c r="F5" s="3" t="s">
        <v>7</v>
      </c>
    </row>
    <row r="6" spans="1:6" x14ac:dyDescent="0.3">
      <c r="A6" t="s">
        <v>22</v>
      </c>
      <c r="B6" t="s">
        <v>23</v>
      </c>
      <c r="C6" s="2" t="s">
        <v>24</v>
      </c>
      <c r="D6" s="2" t="s">
        <v>25</v>
      </c>
      <c r="E6"/>
      <c r="F6"/>
    </row>
    <row r="7" spans="1:6" x14ac:dyDescent="0.3">
      <c r="A7" s="19" t="s">
        <v>26</v>
      </c>
      <c r="B7" s="19" t="s">
        <v>31</v>
      </c>
      <c r="C7">
        <v>150</v>
      </c>
      <c r="D7">
        <v>145</v>
      </c>
      <c r="E7" s="2">
        <f>C7-D7</f>
        <v>5</v>
      </c>
      <c r="F7" s="2">
        <f t="shared" ref="F7:F46" si="0">C7-E7</f>
        <v>145</v>
      </c>
    </row>
    <row r="8" spans="1:6" x14ac:dyDescent="0.3">
      <c r="A8" s="19" t="s">
        <v>33</v>
      </c>
      <c r="B8" s="19" t="s">
        <v>31</v>
      </c>
      <c r="C8">
        <v>170</v>
      </c>
      <c r="D8">
        <v>180</v>
      </c>
      <c r="E8" s="2">
        <f t="shared" ref="E7:E46" si="1">C8-D8</f>
        <v>-10</v>
      </c>
      <c r="F8" s="2">
        <f t="shared" si="0"/>
        <v>180</v>
      </c>
    </row>
    <row r="9" spans="1:6" x14ac:dyDescent="0.3">
      <c r="A9" s="19" t="s">
        <v>34</v>
      </c>
      <c r="B9" s="19" t="s">
        <v>31</v>
      </c>
      <c r="C9">
        <v>50</v>
      </c>
      <c r="D9">
        <v>22</v>
      </c>
      <c r="E9" s="2">
        <f t="shared" si="1"/>
        <v>28</v>
      </c>
      <c r="F9" s="2">
        <f t="shared" si="0"/>
        <v>22</v>
      </c>
    </row>
    <row r="10" spans="1:6" x14ac:dyDescent="0.3">
      <c r="A10" s="19" t="s">
        <v>35</v>
      </c>
      <c r="B10" s="19" t="s">
        <v>31</v>
      </c>
      <c r="C10">
        <v>40</v>
      </c>
      <c r="D10">
        <v>0</v>
      </c>
      <c r="E10" s="2">
        <f t="shared" si="1"/>
        <v>40</v>
      </c>
      <c r="F10" s="2">
        <f t="shared" si="0"/>
        <v>0</v>
      </c>
    </row>
    <row r="11" spans="1:6" x14ac:dyDescent="0.3">
      <c r="A11" s="19" t="s">
        <v>36</v>
      </c>
      <c r="B11" s="19" t="s">
        <v>31</v>
      </c>
      <c r="C11">
        <v>70</v>
      </c>
      <c r="D11">
        <v>70</v>
      </c>
      <c r="E11" s="2">
        <f t="shared" si="1"/>
        <v>0</v>
      </c>
      <c r="F11" s="2">
        <f t="shared" si="0"/>
        <v>70</v>
      </c>
    </row>
    <row r="12" spans="1:6" x14ac:dyDescent="0.3">
      <c r="A12" s="19" t="s">
        <v>37</v>
      </c>
      <c r="B12" s="19" t="s">
        <v>31</v>
      </c>
      <c r="C12">
        <v>40</v>
      </c>
      <c r="D12">
        <v>32</v>
      </c>
      <c r="E12" s="2">
        <f t="shared" si="1"/>
        <v>8</v>
      </c>
      <c r="F12" s="2">
        <f t="shared" si="0"/>
        <v>32</v>
      </c>
    </row>
    <row r="13" spans="1:6" x14ac:dyDescent="0.3">
      <c r="A13" s="19" t="s">
        <v>38</v>
      </c>
      <c r="B13" s="19" t="s">
        <v>31</v>
      </c>
      <c r="C13">
        <v>80</v>
      </c>
      <c r="D13">
        <v>68</v>
      </c>
      <c r="E13" s="2">
        <f t="shared" si="1"/>
        <v>12</v>
      </c>
      <c r="F13" s="2">
        <f t="shared" si="0"/>
        <v>68</v>
      </c>
    </row>
    <row r="14" spans="1:6" x14ac:dyDescent="0.3">
      <c r="A14" s="19" t="s">
        <v>26</v>
      </c>
      <c r="B14" s="19" t="s">
        <v>30</v>
      </c>
      <c r="C14">
        <v>35</v>
      </c>
      <c r="D14">
        <v>33</v>
      </c>
      <c r="E14" s="2">
        <f t="shared" si="1"/>
        <v>2</v>
      </c>
      <c r="F14" s="2">
        <f t="shared" si="0"/>
        <v>33</v>
      </c>
    </row>
    <row r="15" spans="1:6" x14ac:dyDescent="0.3">
      <c r="A15" s="19" t="s">
        <v>33</v>
      </c>
      <c r="B15" s="19" t="s">
        <v>30</v>
      </c>
      <c r="C15">
        <v>42</v>
      </c>
      <c r="D15">
        <v>40</v>
      </c>
      <c r="E15" s="2" t="e">
        <f>B15-D15</f>
        <v>#VALUE!</v>
      </c>
      <c r="F15" s="2" t="e">
        <f t="shared" si="0"/>
        <v>#VALUE!</v>
      </c>
    </row>
    <row r="16" spans="1:6" x14ac:dyDescent="0.3">
      <c r="A16" s="19" t="s">
        <v>34</v>
      </c>
      <c r="B16" s="19" t="s">
        <v>30</v>
      </c>
      <c r="C16">
        <v>10</v>
      </c>
      <c r="D16">
        <v>0</v>
      </c>
      <c r="E16" s="2">
        <f t="shared" si="1"/>
        <v>10</v>
      </c>
      <c r="F16" s="2">
        <f t="shared" si="0"/>
        <v>0</v>
      </c>
    </row>
    <row r="17" spans="1:6" x14ac:dyDescent="0.3">
      <c r="A17" s="19" t="s">
        <v>35</v>
      </c>
      <c r="B17" s="19" t="s">
        <v>30</v>
      </c>
      <c r="C17">
        <v>10</v>
      </c>
      <c r="D17">
        <v>9</v>
      </c>
      <c r="E17" s="2">
        <f t="shared" si="1"/>
        <v>1</v>
      </c>
      <c r="F17" s="2">
        <f t="shared" si="0"/>
        <v>9</v>
      </c>
    </row>
    <row r="18" spans="1:6" x14ac:dyDescent="0.3">
      <c r="A18" s="19" t="s">
        <v>36</v>
      </c>
      <c r="B18" s="19" t="s">
        <v>30</v>
      </c>
      <c r="C18">
        <v>15</v>
      </c>
      <c r="D18">
        <v>12</v>
      </c>
      <c r="E18" s="2">
        <f t="shared" si="1"/>
        <v>3</v>
      </c>
      <c r="F18" s="2">
        <f t="shared" si="0"/>
        <v>12</v>
      </c>
    </row>
    <row r="19" spans="1:6" x14ac:dyDescent="0.3">
      <c r="A19" s="19" t="s">
        <v>37</v>
      </c>
      <c r="B19" s="19" t="s">
        <v>30</v>
      </c>
      <c r="C19">
        <v>15</v>
      </c>
      <c r="D19">
        <v>12</v>
      </c>
      <c r="E19" s="2">
        <f t="shared" si="1"/>
        <v>3</v>
      </c>
      <c r="F19" s="2">
        <f t="shared" si="0"/>
        <v>12</v>
      </c>
    </row>
    <row r="20" spans="1:6" x14ac:dyDescent="0.3">
      <c r="A20" s="19" t="s">
        <v>38</v>
      </c>
      <c r="B20" s="19" t="s">
        <v>30</v>
      </c>
      <c r="C20">
        <v>40</v>
      </c>
      <c r="D20">
        <v>32</v>
      </c>
      <c r="E20" s="2">
        <f t="shared" si="1"/>
        <v>8</v>
      </c>
      <c r="F20" s="2">
        <f t="shared" si="0"/>
        <v>32</v>
      </c>
    </row>
    <row r="21" spans="1:6" x14ac:dyDescent="0.3">
      <c r="A21" s="19" t="s">
        <v>26</v>
      </c>
      <c r="B21" s="19" t="s">
        <v>27</v>
      </c>
      <c r="C21">
        <v>42</v>
      </c>
      <c r="D21">
        <v>40</v>
      </c>
      <c r="E21" s="2">
        <f t="shared" si="1"/>
        <v>2</v>
      </c>
      <c r="F21" s="2">
        <f t="shared" si="0"/>
        <v>40</v>
      </c>
    </row>
    <row r="22" spans="1:6" x14ac:dyDescent="0.3">
      <c r="A22" s="19" t="s">
        <v>33</v>
      </c>
      <c r="B22" s="19" t="s">
        <v>27</v>
      </c>
      <c r="C22">
        <v>50</v>
      </c>
      <c r="D22">
        <v>48</v>
      </c>
      <c r="E22" s="2">
        <f t="shared" si="1"/>
        <v>2</v>
      </c>
      <c r="F22" s="2">
        <f t="shared" si="0"/>
        <v>48</v>
      </c>
    </row>
    <row r="23" spans="1:6" x14ac:dyDescent="0.3">
      <c r="A23" s="19" t="s">
        <v>34</v>
      </c>
      <c r="B23" s="19" t="s">
        <v>27</v>
      </c>
      <c r="C23">
        <v>60</v>
      </c>
      <c r="D23">
        <v>70</v>
      </c>
      <c r="E23" s="2">
        <f t="shared" si="1"/>
        <v>-10</v>
      </c>
      <c r="F23" s="2">
        <f t="shared" si="0"/>
        <v>70</v>
      </c>
    </row>
    <row r="24" spans="1:6" x14ac:dyDescent="0.3">
      <c r="A24" s="19" t="s">
        <v>35</v>
      </c>
      <c r="B24" s="19" t="s">
        <v>27</v>
      </c>
      <c r="C24">
        <v>75</v>
      </c>
      <c r="D24">
        <v>70</v>
      </c>
      <c r="E24" s="2">
        <f t="shared" si="1"/>
        <v>5</v>
      </c>
      <c r="F24" s="2">
        <f t="shared" si="0"/>
        <v>70</v>
      </c>
    </row>
    <row r="25" spans="1:6" x14ac:dyDescent="0.3">
      <c r="A25" s="19" t="s">
        <v>36</v>
      </c>
      <c r="B25" s="19" t="s">
        <v>27</v>
      </c>
      <c r="C25">
        <v>90</v>
      </c>
      <c r="D25">
        <v>86</v>
      </c>
      <c r="E25" s="2">
        <f t="shared" si="1"/>
        <v>4</v>
      </c>
      <c r="F25" s="2">
        <f t="shared" si="0"/>
        <v>86</v>
      </c>
    </row>
    <row r="26" spans="1:6" x14ac:dyDescent="0.3">
      <c r="A26" s="19" t="s">
        <v>37</v>
      </c>
      <c r="B26" s="19" t="s">
        <v>27</v>
      </c>
      <c r="C26">
        <v>50</v>
      </c>
      <c r="D26">
        <v>38</v>
      </c>
      <c r="E26" s="2">
        <f t="shared" si="1"/>
        <v>12</v>
      </c>
      <c r="F26" s="2">
        <f t="shared" si="0"/>
        <v>38</v>
      </c>
    </row>
    <row r="27" spans="1:6" x14ac:dyDescent="0.3">
      <c r="A27" s="19" t="s">
        <v>38</v>
      </c>
      <c r="B27" s="19" t="s">
        <v>27</v>
      </c>
      <c r="C27">
        <v>140</v>
      </c>
      <c r="D27">
        <v>112</v>
      </c>
      <c r="E27" s="2">
        <f t="shared" si="1"/>
        <v>28</v>
      </c>
      <c r="F27" s="2">
        <f t="shared" si="0"/>
        <v>112</v>
      </c>
    </row>
    <row r="28" spans="1:6" x14ac:dyDescent="0.3">
      <c r="A28" s="19" t="s">
        <v>26</v>
      </c>
      <c r="B28" s="19" t="s">
        <v>29</v>
      </c>
      <c r="C28">
        <v>10</v>
      </c>
      <c r="D28">
        <v>9</v>
      </c>
      <c r="E28" s="2">
        <f t="shared" si="1"/>
        <v>1</v>
      </c>
      <c r="F28" s="2">
        <f t="shared" si="0"/>
        <v>9</v>
      </c>
    </row>
    <row r="29" spans="1:6" x14ac:dyDescent="0.3">
      <c r="A29" s="19" t="s">
        <v>33</v>
      </c>
      <c r="B29" s="19" t="s">
        <v>29</v>
      </c>
      <c r="C29">
        <v>12</v>
      </c>
      <c r="D29">
        <v>14</v>
      </c>
      <c r="E29" s="2">
        <f t="shared" si="1"/>
        <v>-2</v>
      </c>
      <c r="F29" s="2">
        <f t="shared" si="0"/>
        <v>14</v>
      </c>
    </row>
    <row r="30" spans="1:6" x14ac:dyDescent="0.3">
      <c r="A30" s="19" t="s">
        <v>34</v>
      </c>
      <c r="B30" s="19" t="s">
        <v>29</v>
      </c>
      <c r="C30">
        <v>25</v>
      </c>
      <c r="D30">
        <v>23</v>
      </c>
      <c r="E30" s="2">
        <f t="shared" si="1"/>
        <v>2</v>
      </c>
      <c r="F30" s="2">
        <f t="shared" si="0"/>
        <v>23</v>
      </c>
    </row>
    <row r="31" spans="1:6" x14ac:dyDescent="0.3">
      <c r="A31" s="19" t="s">
        <v>35</v>
      </c>
      <c r="B31" s="19" t="s">
        <v>29</v>
      </c>
      <c r="C31">
        <v>30</v>
      </c>
      <c r="D31">
        <v>40</v>
      </c>
      <c r="E31" s="2">
        <f t="shared" si="1"/>
        <v>-10</v>
      </c>
      <c r="F31" s="2">
        <f t="shared" si="0"/>
        <v>40</v>
      </c>
    </row>
    <row r="32" spans="1:6" x14ac:dyDescent="0.3">
      <c r="A32" s="19" t="s">
        <v>36</v>
      </c>
      <c r="B32" s="19" t="s">
        <v>29</v>
      </c>
      <c r="C32">
        <v>35</v>
      </c>
      <c r="D32">
        <v>33</v>
      </c>
      <c r="E32" s="2">
        <f t="shared" si="1"/>
        <v>2</v>
      </c>
      <c r="F32" s="2">
        <f t="shared" si="0"/>
        <v>33</v>
      </c>
    </row>
    <row r="33" spans="1:6" x14ac:dyDescent="0.3">
      <c r="A33" s="19" t="s">
        <v>37</v>
      </c>
      <c r="B33" s="19" t="s">
        <v>29</v>
      </c>
      <c r="C33">
        <v>50</v>
      </c>
      <c r="D33">
        <v>43</v>
      </c>
      <c r="E33" s="2">
        <f t="shared" si="1"/>
        <v>7</v>
      </c>
      <c r="F33" s="2">
        <f t="shared" si="0"/>
        <v>43</v>
      </c>
    </row>
    <row r="34" spans="1:6" x14ac:dyDescent="0.3">
      <c r="A34" s="19" t="s">
        <v>38</v>
      </c>
      <c r="B34" s="19" t="s">
        <v>29</v>
      </c>
      <c r="C34">
        <v>30</v>
      </c>
      <c r="D34">
        <v>16</v>
      </c>
      <c r="E34" s="2">
        <f t="shared" si="1"/>
        <v>14</v>
      </c>
      <c r="F34" s="2">
        <f t="shared" si="0"/>
        <v>16</v>
      </c>
    </row>
    <row r="35" spans="1:6" x14ac:dyDescent="0.3">
      <c r="A35" s="19" t="s">
        <v>26</v>
      </c>
      <c r="B35" s="19" t="s">
        <v>28</v>
      </c>
      <c r="C35">
        <v>40</v>
      </c>
      <c r="D35">
        <v>39</v>
      </c>
      <c r="E35" s="2">
        <f t="shared" si="1"/>
        <v>1</v>
      </c>
      <c r="F35" s="2">
        <f t="shared" si="0"/>
        <v>39</v>
      </c>
    </row>
    <row r="36" spans="1:6" x14ac:dyDescent="0.3">
      <c r="A36" s="19" t="s">
        <v>33</v>
      </c>
      <c r="B36" s="19" t="s">
        <v>28</v>
      </c>
      <c r="C36">
        <v>45</v>
      </c>
      <c r="D36">
        <v>30</v>
      </c>
      <c r="E36" s="2">
        <f t="shared" si="1"/>
        <v>15</v>
      </c>
      <c r="F36" s="2">
        <f t="shared" si="0"/>
        <v>30</v>
      </c>
    </row>
    <row r="37" spans="1:6" x14ac:dyDescent="0.3">
      <c r="A37" s="19" t="s">
        <v>34</v>
      </c>
      <c r="B37" s="19" t="s">
        <v>28</v>
      </c>
      <c r="C37">
        <v>50</v>
      </c>
      <c r="D37">
        <v>46</v>
      </c>
      <c r="E37" s="2">
        <f t="shared" si="1"/>
        <v>4</v>
      </c>
      <c r="F37" s="2">
        <f t="shared" si="0"/>
        <v>46</v>
      </c>
    </row>
    <row r="38" spans="1:6" x14ac:dyDescent="0.3">
      <c r="A38" s="19" t="s">
        <v>35</v>
      </c>
      <c r="B38" s="19" t="s">
        <v>28</v>
      </c>
      <c r="C38">
        <v>25</v>
      </c>
      <c r="D38">
        <v>35</v>
      </c>
      <c r="E38" s="2">
        <f t="shared" si="1"/>
        <v>-10</v>
      </c>
      <c r="F38" s="2">
        <f t="shared" si="0"/>
        <v>35</v>
      </c>
    </row>
    <row r="39" spans="1:6" x14ac:dyDescent="0.3">
      <c r="A39" s="19" t="s">
        <v>36</v>
      </c>
      <c r="B39" s="19" t="s">
        <v>28</v>
      </c>
      <c r="C39">
        <v>40</v>
      </c>
      <c r="D39">
        <v>41</v>
      </c>
      <c r="E39" s="2">
        <f t="shared" si="1"/>
        <v>-1</v>
      </c>
      <c r="F39" s="2">
        <f t="shared" si="0"/>
        <v>41</v>
      </c>
    </row>
    <row r="40" spans="1:6" x14ac:dyDescent="0.3">
      <c r="A40" s="19" t="s">
        <v>37</v>
      </c>
      <c r="B40" s="19" t="s">
        <v>28</v>
      </c>
      <c r="C40">
        <v>50</v>
      </c>
      <c r="D40">
        <v>41</v>
      </c>
      <c r="E40" s="2">
        <f t="shared" si="1"/>
        <v>9</v>
      </c>
      <c r="F40" s="2">
        <f t="shared" si="0"/>
        <v>41</v>
      </c>
    </row>
    <row r="41" spans="1:6" x14ac:dyDescent="0.3">
      <c r="A41" s="19" t="s">
        <v>38</v>
      </c>
      <c r="B41" s="19" t="s">
        <v>28</v>
      </c>
      <c r="C41">
        <v>80</v>
      </c>
      <c r="D41">
        <v>62</v>
      </c>
      <c r="E41" s="2">
        <f t="shared" si="1"/>
        <v>18</v>
      </c>
      <c r="F41" s="2">
        <f t="shared" si="0"/>
        <v>62</v>
      </c>
    </row>
    <row r="42" spans="1:6" x14ac:dyDescent="0.3">
      <c r="A42" s="19" t="s">
        <v>26</v>
      </c>
      <c r="B42" s="19" t="s">
        <v>32</v>
      </c>
      <c r="C42">
        <v>12</v>
      </c>
      <c r="D42">
        <v>10</v>
      </c>
      <c r="E42" s="2">
        <f t="shared" si="1"/>
        <v>2</v>
      </c>
      <c r="F42" s="2">
        <f t="shared" si="0"/>
        <v>10</v>
      </c>
    </row>
    <row r="43" spans="1:6" x14ac:dyDescent="0.3">
      <c r="A43" s="19" t="s">
        <v>33</v>
      </c>
      <c r="B43" s="19" t="s">
        <v>32</v>
      </c>
      <c r="C43">
        <v>10</v>
      </c>
      <c r="D43">
        <v>6</v>
      </c>
      <c r="E43" s="2">
        <f t="shared" si="1"/>
        <v>4</v>
      </c>
      <c r="F43" s="2">
        <f t="shared" si="0"/>
        <v>6</v>
      </c>
    </row>
    <row r="44" spans="1:6" x14ac:dyDescent="0.3">
      <c r="A44" s="19" t="s">
        <v>34</v>
      </c>
      <c r="B44" s="19" t="s">
        <v>32</v>
      </c>
      <c r="C44">
        <v>22</v>
      </c>
      <c r="D44">
        <v>0</v>
      </c>
      <c r="E44" s="2">
        <f t="shared" si="1"/>
        <v>22</v>
      </c>
      <c r="F44" s="2">
        <f t="shared" si="0"/>
        <v>0</v>
      </c>
    </row>
    <row r="45" spans="1:6" x14ac:dyDescent="0.3">
      <c r="A45" s="19" t="s">
        <v>35</v>
      </c>
      <c r="B45" s="19" t="s">
        <v>32</v>
      </c>
      <c r="C45">
        <v>35</v>
      </c>
      <c r="D45">
        <v>40</v>
      </c>
      <c r="E45" s="2">
        <f t="shared" si="1"/>
        <v>-5</v>
      </c>
      <c r="F45" s="2">
        <f t="shared" si="0"/>
        <v>40</v>
      </c>
    </row>
    <row r="46" spans="1:6" x14ac:dyDescent="0.3">
      <c r="A46" s="19" t="s">
        <v>36</v>
      </c>
      <c r="B46" s="19" t="s">
        <v>32</v>
      </c>
      <c r="C46">
        <v>50</v>
      </c>
      <c r="D46">
        <v>49</v>
      </c>
      <c r="E46" s="2">
        <f t="shared" si="1"/>
        <v>1</v>
      </c>
      <c r="F46" s="2">
        <f t="shared" si="0"/>
        <v>49</v>
      </c>
    </row>
    <row r="47" spans="1:6" x14ac:dyDescent="0.3">
      <c r="A47" s="19" t="s">
        <v>37</v>
      </c>
      <c r="B47" s="19" t="s">
        <v>32</v>
      </c>
      <c r="C47">
        <v>60</v>
      </c>
      <c r="D47">
        <v>43</v>
      </c>
    </row>
    <row r="48" spans="1:6" x14ac:dyDescent="0.3">
      <c r="A48" s="19" t="s">
        <v>38</v>
      </c>
      <c r="B48" s="19" t="s">
        <v>32</v>
      </c>
      <c r="C48">
        <v>30</v>
      </c>
      <c r="D48">
        <v>19</v>
      </c>
    </row>
  </sheetData>
  <mergeCells count="2">
    <mergeCell ref="A1:F1"/>
    <mergeCell ref="A2:F2"/>
  </mergeCells>
  <pageMargins left="0.7" right="0.7" top="0.75" bottom="0.75" header="0.3" footer="0.3"/>
  <pageSetup orientation="landscape" horizontalDpi="300" verticalDpi="300" r:id="rId1"/>
  <headerFooter>
    <oddFooter>&amp;L&amp;F</oddFooter>
  </headerFooter>
  <cellWatches>
    <cellWatch r="E22"/>
    <cellWatch r="E9"/>
  </cellWatches>
  <ignoredErrors>
    <ignoredError sqref="E15" formula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tabSelected="1" zoomScaleNormal="100" workbookViewId="0">
      <selection sqref="A1:G1"/>
    </sheetView>
  </sheetViews>
  <sheetFormatPr defaultRowHeight="14.4" x14ac:dyDescent="0.3"/>
  <cols>
    <col min="1" max="1" width="24.6640625" customWidth="1"/>
    <col min="2" max="2" width="13.77734375" customWidth="1"/>
    <col min="3" max="3" width="17.5546875" customWidth="1"/>
    <col min="4" max="4" width="12.44140625" customWidth="1"/>
    <col min="5" max="5" width="24.5546875" customWidth="1"/>
    <col min="6" max="8" width="11.109375" bestFit="1" customWidth="1"/>
  </cols>
  <sheetData>
    <row r="1" spans="1:9" ht="24" thickTop="1" x14ac:dyDescent="0.45">
      <c r="A1" s="15" t="s">
        <v>0</v>
      </c>
      <c r="B1" s="15"/>
      <c r="C1" s="15"/>
      <c r="D1" s="15"/>
      <c r="E1" s="15"/>
      <c r="F1" s="15"/>
      <c r="G1" s="15"/>
    </row>
    <row r="2" spans="1:9" ht="20.399999999999999" thickBot="1" x14ac:dyDescent="0.45">
      <c r="A2" s="16" t="s">
        <v>1</v>
      </c>
      <c r="B2" s="16"/>
      <c r="C2" s="16"/>
      <c r="D2" s="16"/>
      <c r="E2" s="16"/>
      <c r="F2" s="16"/>
      <c r="G2" s="16"/>
    </row>
    <row r="3" spans="1:9" ht="15" thickTop="1" x14ac:dyDescent="0.3"/>
    <row r="4" spans="1:9" x14ac:dyDescent="0.3">
      <c r="A4" s="20" t="s">
        <v>3</v>
      </c>
      <c r="B4" s="21" t="s">
        <v>8</v>
      </c>
      <c r="C4" s="21" t="s">
        <v>9</v>
      </c>
      <c r="D4" s="22" t="s">
        <v>10</v>
      </c>
      <c r="E4" s="2"/>
      <c r="F4" s="4"/>
      <c r="G4" s="4"/>
      <c r="H4" s="4"/>
      <c r="I4" s="4"/>
    </row>
    <row r="5" spans="1:9" x14ac:dyDescent="0.3">
      <c r="A5" s="23" t="s">
        <v>11</v>
      </c>
      <c r="B5" s="24">
        <v>4</v>
      </c>
      <c r="C5" s="25">
        <v>557</v>
      </c>
      <c r="D5" s="26">
        <f>C5*B5</f>
        <v>2228</v>
      </c>
      <c r="E5" s="7"/>
      <c r="F5" s="7"/>
    </row>
    <row r="6" spans="1:9" x14ac:dyDescent="0.3">
      <c r="A6" s="27" t="s">
        <v>12</v>
      </c>
      <c r="B6" s="28">
        <v>3.5</v>
      </c>
      <c r="C6" s="29">
        <v>138</v>
      </c>
      <c r="D6" s="30">
        <f t="shared" ref="D6:D10" si="0">C6*B6</f>
        <v>483</v>
      </c>
      <c r="E6" s="6"/>
      <c r="F6" s="7"/>
    </row>
    <row r="7" spans="1:9" x14ac:dyDescent="0.3">
      <c r="A7" s="27" t="s">
        <v>13</v>
      </c>
      <c r="B7" s="28">
        <v>7.5</v>
      </c>
      <c r="C7" s="29">
        <v>464</v>
      </c>
      <c r="D7" s="30">
        <f t="shared" si="0"/>
        <v>3480</v>
      </c>
      <c r="E7" s="6"/>
      <c r="F7" s="7"/>
    </row>
    <row r="8" spans="1:9" x14ac:dyDescent="0.3">
      <c r="A8" s="27" t="s">
        <v>14</v>
      </c>
      <c r="B8" s="28">
        <v>6.75</v>
      </c>
      <c r="C8" s="29">
        <v>178</v>
      </c>
      <c r="D8" s="30">
        <f t="shared" si="0"/>
        <v>1201.5</v>
      </c>
      <c r="E8" s="6"/>
      <c r="F8" s="7"/>
    </row>
    <row r="9" spans="1:9" x14ac:dyDescent="0.3">
      <c r="A9" s="27" t="s">
        <v>15</v>
      </c>
      <c r="B9" s="28">
        <v>14.25</v>
      </c>
      <c r="C9" s="29">
        <v>304</v>
      </c>
      <c r="D9" s="30">
        <f t="shared" si="0"/>
        <v>4332</v>
      </c>
      <c r="E9" s="6"/>
      <c r="F9" s="7"/>
    </row>
    <row r="10" spans="1:9" x14ac:dyDescent="0.3">
      <c r="A10" s="27" t="s">
        <v>16</v>
      </c>
      <c r="B10" s="28">
        <v>19.5</v>
      </c>
      <c r="C10" s="29">
        <v>167</v>
      </c>
      <c r="D10" s="30">
        <f t="shared" si="0"/>
        <v>3256.5</v>
      </c>
      <c r="E10" s="6"/>
      <c r="F10" s="7"/>
    </row>
    <row r="11" spans="1:9" x14ac:dyDescent="0.3">
      <c r="A11" s="31" t="s">
        <v>17</v>
      </c>
      <c r="B11" s="31"/>
      <c r="C11" s="32">
        <f>SUM(C5:C10)</f>
        <v>1808</v>
      </c>
      <c r="D11" s="33">
        <f>SUM(D5:D10)</f>
        <v>14981</v>
      </c>
    </row>
    <row r="12" spans="1:9" x14ac:dyDescent="0.3">
      <c r="A12" s="11" t="s">
        <v>18</v>
      </c>
      <c r="B12" s="11"/>
      <c r="C12" s="11"/>
      <c r="D12" s="12">
        <v>1</v>
      </c>
    </row>
    <row r="13" spans="1:9" x14ac:dyDescent="0.3">
      <c r="A13" s="11" t="s">
        <v>19</v>
      </c>
      <c r="B13" s="11"/>
      <c r="C13" s="11"/>
      <c r="D13" s="13">
        <v>0.04</v>
      </c>
    </row>
    <row r="14" spans="1:9" x14ac:dyDescent="0.3">
      <c r="A14" s="11" t="s">
        <v>20</v>
      </c>
      <c r="B14" s="14"/>
      <c r="C14" s="14"/>
      <c r="D14" s="14">
        <f>IPMT(D13/12,1,1,-D11)+D11</f>
        <v>15030.936666666666</v>
      </c>
    </row>
    <row r="15" spans="1:9" x14ac:dyDescent="0.3">
      <c r="A15" s="7" t="s">
        <v>21</v>
      </c>
      <c r="B15" s="5">
        <f>D14</f>
        <v>15030.936666666666</v>
      </c>
      <c r="C15" s="5"/>
      <c r="D15" s="5">
        <f>$D$14</f>
        <v>15030.936666666666</v>
      </c>
      <c r="E15" s="9">
        <v>1</v>
      </c>
      <c r="F15" s="9">
        <v>2</v>
      </c>
      <c r="G15" s="9">
        <v>3</v>
      </c>
      <c r="H15" s="9">
        <v>4</v>
      </c>
    </row>
    <row r="16" spans="1:9" x14ac:dyDescent="0.3">
      <c r="A16" s="4">
        <v>0.04</v>
      </c>
      <c r="B16" s="6">
        <f t="dataTable" ref="B16:B21" dt2D="0" dtr="0" r1="D13" ca="1"/>
        <v>15030.936666666666</v>
      </c>
      <c r="D16" s="10">
        <v>0.04</v>
      </c>
      <c r="E16" s="6">
        <f t="dataTable" ref="E16:H21" dt2D="1" dtr="1" r1="D12" r2="D13"/>
        <v>15030.936666666666</v>
      </c>
      <c r="F16" s="6">
        <v>15030.936666666666</v>
      </c>
      <c r="G16" s="6">
        <v>15030.936666666666</v>
      </c>
      <c r="H16" s="6">
        <v>15030.936666666666</v>
      </c>
    </row>
    <row r="17" spans="1:8" x14ac:dyDescent="0.3">
      <c r="A17" s="4">
        <v>4.4999999999999998E-2</v>
      </c>
      <c r="B17" s="6">
        <v>15037.178749999999</v>
      </c>
      <c r="D17" s="10">
        <v>4.4999999999999998E-2</v>
      </c>
      <c r="E17" s="8">
        <v>15037.178749999999</v>
      </c>
      <c r="F17" s="8">
        <v>15037.178749999999</v>
      </c>
      <c r="G17" s="8">
        <v>15037.178749999999</v>
      </c>
      <c r="H17" s="8">
        <v>15037.178749999999</v>
      </c>
    </row>
    <row r="18" spans="1:8" x14ac:dyDescent="0.3">
      <c r="A18" s="4">
        <v>0.05</v>
      </c>
      <c r="B18" s="6">
        <v>15043.420833333334</v>
      </c>
      <c r="D18" s="10">
        <v>0.05</v>
      </c>
      <c r="E18" s="8">
        <v>15043.420833333334</v>
      </c>
      <c r="F18" s="8">
        <v>15043.420833333334</v>
      </c>
      <c r="G18" s="8">
        <v>15043.420833333334</v>
      </c>
      <c r="H18" s="8">
        <v>15043.420833333334</v>
      </c>
    </row>
    <row r="19" spans="1:8" x14ac:dyDescent="0.3">
      <c r="A19" s="4">
        <v>5.5E-2</v>
      </c>
      <c r="B19" s="6">
        <v>15049.662916666666</v>
      </c>
      <c r="D19" s="10">
        <v>5.5E-2</v>
      </c>
      <c r="E19" s="8">
        <v>15049.662916666666</v>
      </c>
      <c r="F19" s="8">
        <v>15049.662916666666</v>
      </c>
      <c r="G19" s="8">
        <v>15049.662916666666</v>
      </c>
      <c r="H19" s="8">
        <v>15049.662916666666</v>
      </c>
    </row>
    <row r="20" spans="1:8" x14ac:dyDescent="0.3">
      <c r="A20" s="4">
        <v>0.06</v>
      </c>
      <c r="B20" s="6">
        <v>15055.905000000001</v>
      </c>
      <c r="D20" s="10">
        <v>0.06</v>
      </c>
      <c r="E20" s="8">
        <v>15055.905000000001</v>
      </c>
      <c r="F20" s="8">
        <v>15055.905000000001</v>
      </c>
      <c r="G20" s="8">
        <v>15055.905000000001</v>
      </c>
      <c r="H20" s="8">
        <v>15055.905000000001</v>
      </c>
    </row>
    <row r="21" spans="1:8" x14ac:dyDescent="0.3">
      <c r="A21" s="4">
        <v>6.5000000000000002E-2</v>
      </c>
      <c r="B21" s="6">
        <v>15062.147083333333</v>
      </c>
      <c r="D21" s="10">
        <v>6.5000000000000002E-2</v>
      </c>
      <c r="E21" s="8">
        <v>15062.147083333333</v>
      </c>
      <c r="F21" s="8">
        <v>15062.147083333333</v>
      </c>
      <c r="G21" s="8">
        <v>15062.147083333333</v>
      </c>
      <c r="H21" s="8">
        <v>15062.147083333333</v>
      </c>
    </row>
  </sheetData>
  <mergeCells count="2">
    <mergeCell ref="A1:G1"/>
    <mergeCell ref="A2:G2"/>
  </mergeCells>
  <pageMargins left="0.7" right="0.7" top="0.75" bottom="0.75" header="0.3" footer="0.3"/>
  <pageSetup orientation="landscape" horizontalDpi="1200" verticalDpi="1200" r:id="rId1"/>
  <headerFooter>
    <oddFooter>&amp;L&amp;F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EA1B60-3460-4956-AB70-FFFC7A8F65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Skills for Success</dc:creator>
  <cp:lastModifiedBy>Ajay Herod</cp:lastModifiedBy>
  <dcterms:created xsi:type="dcterms:W3CDTF">2015-12-27T18:56:46Z</dcterms:created>
  <dcterms:modified xsi:type="dcterms:W3CDTF">2020-04-09T13:04:20Z</dcterms:modified>
</cp:coreProperties>
</file>