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Textile\simulation\"/>
    </mc:Choice>
  </mc:AlternateContent>
  <xr:revisionPtr revIDLastSave="0" documentId="13_ncr:1_{7E61490A-EB53-42EF-9C8F-74806E921E23}" xr6:coauthVersionLast="47" xr6:coauthVersionMax="47" xr10:uidLastSave="{00000000-0000-0000-0000-000000000000}"/>
  <bookViews>
    <workbookView xWindow="11424" yWindow="0" windowWidth="11712" windowHeight="12336" activeTab="1" xr2:uid="{D9EA1762-3720-9746-802A-854B688AD1B9}"/>
  </bookViews>
  <sheets>
    <sheet name="tex1" sheetId="11" r:id="rId1"/>
    <sheet name="trial - tex0" sheetId="1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2" l="1"/>
  <c r="F15" i="12"/>
  <c r="E15" i="12"/>
  <c r="F14" i="12"/>
  <c r="E10" i="12"/>
  <c r="F8" i="12"/>
  <c r="F7" i="12"/>
  <c r="F6" i="12"/>
  <c r="B5" i="12"/>
  <c r="E10" i="11"/>
  <c r="C15" i="11"/>
  <c r="B5" i="11"/>
  <c r="C14" i="11"/>
  <c r="D10" i="11"/>
  <c r="D11" i="11" s="1"/>
  <c r="F17" i="12" l="1"/>
  <c r="E11" i="12"/>
  <c r="F13" i="12"/>
  <c r="F11" i="12"/>
  <c r="E16" i="12"/>
  <c r="F12" i="12"/>
  <c r="E14" i="12"/>
  <c r="F10" i="12"/>
  <c r="D17" i="11"/>
  <c r="D16" i="11"/>
  <c r="D15" i="11"/>
  <c r="D14" i="11"/>
  <c r="C13" i="11"/>
  <c r="C12" i="11"/>
  <c r="C11" i="11"/>
  <c r="C10" i="11"/>
  <c r="F8" i="11"/>
  <c r="F7" i="11"/>
  <c r="F6" i="11"/>
  <c r="E13" i="12" l="1"/>
  <c r="F16" i="12"/>
  <c r="E12" i="12"/>
  <c r="C17" i="11"/>
  <c r="D12" i="11"/>
  <c r="D13" i="11"/>
  <c r="E13" i="11" s="1"/>
  <c r="C16" i="11"/>
  <c r="E11" i="11"/>
  <c r="E14" i="11"/>
  <c r="E15" i="11"/>
  <c r="F10" i="11"/>
  <c r="F11" i="11"/>
  <c r="F14" i="11"/>
  <c r="F15" i="11"/>
  <c r="F17" i="11" l="1"/>
  <c r="F16" i="11"/>
  <c r="E12" i="11"/>
  <c r="E16" i="11"/>
  <c r="F12" i="11"/>
  <c r="F13" i="11"/>
  <c r="E17" i="11"/>
</calcChain>
</file>

<file path=xl/sharedStrings.xml><?xml version="1.0" encoding="utf-8"?>
<sst xmlns="http://schemas.openxmlformats.org/spreadsheetml/2006/main" count="52" uniqueCount="22">
  <si>
    <t>left</t>
  </si>
  <si>
    <t>right</t>
  </si>
  <si>
    <t>bottom</t>
  </si>
  <si>
    <t>top</t>
  </si>
  <si>
    <t>yarn</t>
  </si>
  <si>
    <t>position</t>
  </si>
  <si>
    <t>RVE global size</t>
  </si>
  <si>
    <t>alpha 1</t>
  </si>
  <si>
    <t>alpha 2</t>
  </si>
  <si>
    <t>alpha 3</t>
  </si>
  <si>
    <t>alpha 4</t>
  </si>
  <si>
    <t>ux</t>
  </si>
  <si>
    <t>uy</t>
  </si>
  <si>
    <t>E_xx</t>
  </si>
  <si>
    <t>E_yy</t>
  </si>
  <si>
    <t>Gamma_xy</t>
  </si>
  <si>
    <t>Strain 1</t>
  </si>
  <si>
    <t>Number of Yarns</t>
  </si>
  <si>
    <t>Spacing</t>
  </si>
  <si>
    <t>x (updated)</t>
  </si>
  <si>
    <t>y (updated)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</si>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</sst>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3" borderId="1" xfId="1" applyBorder="1" applyAlignment="1">
      <alignment horizontal="center"/>
    </xf>
    <xf numFmtId="0" fontId="2" fillId="3" borderId="10" xfId="1" applyBorder="1" applyAlignment="1">
      <alignment horizontal="center"/>
    </xf>
    <xf numFmtId="164" fontId="2" fillId="3" borderId="10" xfId="1" applyNumberFormat="1" applyBorder="1" applyAlignment="1">
      <alignment horizontal="center"/>
    </xf>
    <xf numFmtId="164" fontId="2" fillId="3" borderId="2" xfId="1" applyNumberFormat="1" applyBorder="1" applyAlignment="1">
      <alignment horizontal="center"/>
    </xf>
    <xf numFmtId="164" fontId="2" fillId="3" borderId="0" xfId="1" applyNumberFormat="1" applyBorder="1" applyAlignment="1">
      <alignment horizontal="center"/>
    </xf>
    <xf numFmtId="164" fontId="2" fillId="3" borderId="4" xfId="1" applyNumberFormat="1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2" fillId="4" borderId="3" xfId="2" applyBorder="1" applyAlignment="1">
      <alignment horizontal="center"/>
    </xf>
    <xf numFmtId="0" fontId="2" fillId="4" borderId="0" xfId="2" applyBorder="1" applyAlignment="1">
      <alignment horizontal="center"/>
    </xf>
    <xf numFmtId="164" fontId="2" fillId="4" borderId="0" xfId="2" applyNumberFormat="1" applyBorder="1" applyAlignment="1">
      <alignment horizontal="center"/>
    </xf>
    <xf numFmtId="164" fontId="2" fillId="4" borderId="4" xfId="2" applyNumberFormat="1" applyBorder="1" applyAlignment="1">
      <alignment horizontal="center"/>
    </xf>
    <xf numFmtId="0" fontId="2" fillId="5" borderId="3" xfId="3" applyBorder="1" applyAlignment="1">
      <alignment horizontal="center"/>
    </xf>
    <xf numFmtId="0" fontId="2" fillId="5" borderId="0" xfId="3" applyBorder="1" applyAlignment="1">
      <alignment horizontal="center"/>
    </xf>
    <xf numFmtId="164" fontId="2" fillId="5" borderId="0" xfId="3" applyNumberFormat="1" applyBorder="1" applyAlignment="1">
      <alignment horizontal="center"/>
    </xf>
    <xf numFmtId="164" fontId="2" fillId="5" borderId="4" xfId="3" applyNumberFormat="1" applyBorder="1" applyAlignment="1">
      <alignment horizontal="center"/>
    </xf>
    <xf numFmtId="0" fontId="2" fillId="6" borderId="3" xfId="4" applyBorder="1" applyAlignment="1">
      <alignment horizontal="center"/>
    </xf>
    <xf numFmtId="0" fontId="2" fillId="6" borderId="0" xfId="4" applyBorder="1" applyAlignment="1">
      <alignment horizontal="center"/>
    </xf>
    <xf numFmtId="164" fontId="2" fillId="6" borderId="0" xfId="4" applyNumberFormat="1" applyBorder="1" applyAlignment="1">
      <alignment horizontal="center"/>
    </xf>
    <xf numFmtId="164" fontId="2" fillId="6" borderId="4" xfId="4" applyNumberFormat="1" applyBorder="1" applyAlignment="1">
      <alignment horizontal="center"/>
    </xf>
    <xf numFmtId="0" fontId="2" fillId="6" borderId="5" xfId="4" applyBorder="1" applyAlignment="1">
      <alignment horizontal="center"/>
    </xf>
    <xf numFmtId="0" fontId="2" fillId="6" borderId="7" xfId="4" applyBorder="1" applyAlignment="1">
      <alignment horizontal="center"/>
    </xf>
    <xf numFmtId="164" fontId="2" fillId="6" borderId="7" xfId="4" applyNumberFormat="1" applyBorder="1" applyAlignment="1">
      <alignment horizontal="center"/>
    </xf>
    <xf numFmtId="164" fontId="2" fillId="6" borderId="6" xfId="4" applyNumberFormat="1" applyBorder="1" applyAlignment="1">
      <alignment horizontal="center"/>
    </xf>
    <xf numFmtId="164" fontId="0" fillId="0" borderId="0" xfId="0" applyNumberFormat="1"/>
    <xf numFmtId="165" fontId="1" fillId="3" borderId="1" xfId="1" applyNumberFormat="1" applyFont="1" applyBorder="1" applyAlignment="1">
      <alignment horizontal="center"/>
    </xf>
    <xf numFmtId="165" fontId="2" fillId="3" borderId="2" xfId="1" applyNumberFormat="1" applyBorder="1" applyAlignment="1">
      <alignment horizontal="center"/>
    </xf>
    <xf numFmtId="165" fontId="1" fillId="3" borderId="3" xfId="1" applyNumberFormat="1" applyFont="1" applyBorder="1" applyAlignment="1">
      <alignment horizontal="center"/>
    </xf>
    <xf numFmtId="165" fontId="2" fillId="3" borderId="4" xfId="1" applyNumberFormat="1" applyBorder="1" applyAlignment="1">
      <alignment horizontal="center"/>
    </xf>
    <xf numFmtId="165" fontId="1" fillId="4" borderId="3" xfId="2" applyNumberFormat="1" applyFont="1" applyBorder="1" applyAlignment="1">
      <alignment horizontal="center"/>
    </xf>
    <xf numFmtId="165" fontId="2" fillId="4" borderId="4" xfId="2" applyNumberFormat="1" applyBorder="1" applyAlignment="1">
      <alignment horizontal="center"/>
    </xf>
    <xf numFmtId="165" fontId="1" fillId="5" borderId="3" xfId="3" applyNumberFormat="1" applyFont="1" applyBorder="1" applyAlignment="1">
      <alignment horizontal="center"/>
    </xf>
    <xf numFmtId="165" fontId="2" fillId="5" borderId="4" xfId="3" applyNumberFormat="1" applyBorder="1" applyAlignment="1">
      <alignment horizontal="center"/>
    </xf>
    <xf numFmtId="165" fontId="1" fillId="6" borderId="3" xfId="4" applyNumberFormat="1" applyFont="1" applyBorder="1" applyAlignment="1">
      <alignment horizontal="center"/>
    </xf>
    <xf numFmtId="165" fontId="2" fillId="6" borderId="4" xfId="4" applyNumberFormat="1" applyBorder="1" applyAlignment="1">
      <alignment horizontal="center"/>
    </xf>
    <xf numFmtId="165" fontId="1" fillId="6" borderId="5" xfId="4" applyNumberFormat="1" applyFont="1" applyBorder="1" applyAlignment="1">
      <alignment horizontal="center"/>
    </xf>
    <xf numFmtId="165" fontId="2" fillId="6" borderId="6" xfId="4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5">
    <cellStyle name="20% - Accent1" xfId="1" builtinId="30"/>
    <cellStyle name="20% - Accent2" xfId="3" builtinId="34"/>
    <cellStyle name="40% - Accent1" xfId="2" builtinId="31"/>
    <cellStyle name="40% - Accent2" xfId="4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A74A4-3379-4039-BF34-4EF7F6A31681}">
  <dimension ref="A1:G34"/>
  <sheetViews>
    <sheetView zoomScale="85" zoomScaleNormal="85" workbookViewId="0">
      <selection sqref="A1:XFD1048576"/>
    </sheetView>
  </sheetViews>
  <sheetFormatPr defaultColWidth="11" defaultRowHeight="15.6" x14ac:dyDescent="0.3"/>
  <cols>
    <col min="1" max="1" width="14.5" bestFit="1" customWidth="1"/>
    <col min="5" max="5" width="9.8984375" bestFit="1" customWidth="1"/>
  </cols>
  <sheetData>
    <row r="1" spans="1:7" ht="16.2" thickBot="1" x14ac:dyDescent="0.35">
      <c r="E1" s="51" t="s">
        <v>16</v>
      </c>
      <c r="F1" s="52"/>
    </row>
    <row r="2" spans="1:7" x14ac:dyDescent="0.3">
      <c r="A2" s="49" t="s">
        <v>6</v>
      </c>
      <c r="B2" s="50"/>
      <c r="E2" s="1" t="s">
        <v>7</v>
      </c>
      <c r="F2" s="2">
        <v>0.2</v>
      </c>
    </row>
    <row r="3" spans="1:7" x14ac:dyDescent="0.3">
      <c r="A3" s="3" t="s">
        <v>21</v>
      </c>
      <c r="B3" s="4">
        <v>9.0909090909090899</v>
      </c>
      <c r="E3" s="3" t="s">
        <v>8</v>
      </c>
      <c r="F3" s="4">
        <v>0.2</v>
      </c>
    </row>
    <row r="4" spans="1:7" x14ac:dyDescent="0.3">
      <c r="A4" s="3" t="s">
        <v>18</v>
      </c>
      <c r="B4" s="4">
        <v>4.5454545454545459</v>
      </c>
      <c r="E4" s="3" t="s">
        <v>9</v>
      </c>
      <c r="F4" s="4">
        <v>0.2</v>
      </c>
    </row>
    <row r="5" spans="1:7" ht="16.2" thickBot="1" x14ac:dyDescent="0.35">
      <c r="A5" s="5" t="s">
        <v>17</v>
      </c>
      <c r="B5" s="6">
        <f>B3/B4</f>
        <v>1.9999999999999996</v>
      </c>
      <c r="E5" s="5" t="s">
        <v>10</v>
      </c>
      <c r="F5" s="6">
        <v>0.2</v>
      </c>
    </row>
    <row r="6" spans="1:7" x14ac:dyDescent="0.3">
      <c r="E6" s="3" t="s">
        <v>13</v>
      </c>
      <c r="F6" s="4">
        <f>F2</f>
        <v>0.2</v>
      </c>
    </row>
    <row r="7" spans="1:7" x14ac:dyDescent="0.3">
      <c r="E7" s="3" t="s">
        <v>14</v>
      </c>
      <c r="F7" s="4">
        <f>F5</f>
        <v>0.2</v>
      </c>
    </row>
    <row r="8" spans="1:7" ht="16.2" thickBot="1" x14ac:dyDescent="0.35">
      <c r="E8" s="5" t="s">
        <v>15</v>
      </c>
      <c r="F8" s="6">
        <f>F3+F4</f>
        <v>0.4</v>
      </c>
    </row>
    <row r="9" spans="1:7" ht="16.2" thickBot="1" x14ac:dyDescent="0.35">
      <c r="A9" s="9" t="s">
        <v>4</v>
      </c>
      <c r="B9" s="10" t="s">
        <v>5</v>
      </c>
      <c r="C9" s="10" t="s">
        <v>19</v>
      </c>
      <c r="D9" s="11" t="s">
        <v>20</v>
      </c>
      <c r="E9" s="7" t="s">
        <v>11</v>
      </c>
      <c r="F9" s="8" t="s">
        <v>12</v>
      </c>
    </row>
    <row r="10" spans="1:7" x14ac:dyDescent="0.3">
      <c r="A10" s="12">
        <v>1</v>
      </c>
      <c r="B10" s="13" t="s">
        <v>0</v>
      </c>
      <c r="C10" s="14">
        <f>-$B$3/2</f>
        <v>-4.545454545454545</v>
      </c>
      <c r="D10" s="15">
        <f>-B4/2</f>
        <v>-2.2727272727272729</v>
      </c>
      <c r="E10" s="37">
        <f>F$2*$C10+F$3*$D10</f>
        <v>-1.3636363636363638</v>
      </c>
      <c r="F10" s="38">
        <f t="shared" ref="F10:F17" si="0">F$5*$D10+F$4*$C10</f>
        <v>-1.3636363636363638</v>
      </c>
      <c r="G10" s="36"/>
    </row>
    <row r="11" spans="1:7" x14ac:dyDescent="0.3">
      <c r="A11" s="18">
        <v>2</v>
      </c>
      <c r="B11" s="19" t="s">
        <v>0</v>
      </c>
      <c r="C11" s="16">
        <f t="shared" ref="C11" si="1">-$B$3/2</f>
        <v>-4.545454545454545</v>
      </c>
      <c r="D11" s="17">
        <f>D10+B4</f>
        <v>2.2727272727272729</v>
      </c>
      <c r="E11" s="39">
        <f t="shared" ref="E11:E17" si="2">F$2*$C11+F$3*$D11</f>
        <v>-0.45454545454545447</v>
      </c>
      <c r="F11" s="40">
        <f t="shared" si="0"/>
        <v>-0.45454545454545447</v>
      </c>
      <c r="G11" s="36"/>
    </row>
    <row r="12" spans="1:7" x14ac:dyDescent="0.3">
      <c r="A12" s="20">
        <v>1</v>
      </c>
      <c r="B12" s="21" t="s">
        <v>1</v>
      </c>
      <c r="C12" s="22">
        <f>$B$3/2</f>
        <v>4.545454545454545</v>
      </c>
      <c r="D12" s="23">
        <f>D10</f>
        <v>-2.2727272727272729</v>
      </c>
      <c r="E12" s="41">
        <f t="shared" si="2"/>
        <v>0.45454545454545447</v>
      </c>
      <c r="F12" s="42">
        <f t="shared" si="0"/>
        <v>0.45454545454545447</v>
      </c>
      <c r="G12" s="36"/>
    </row>
    <row r="13" spans="1:7" x14ac:dyDescent="0.3">
      <c r="A13" s="20">
        <v>2</v>
      </c>
      <c r="B13" s="21" t="s">
        <v>1</v>
      </c>
      <c r="C13" s="22">
        <f t="shared" ref="C13" si="3">$B$3/2</f>
        <v>4.545454545454545</v>
      </c>
      <c r="D13" s="23">
        <f>D11</f>
        <v>2.2727272727272729</v>
      </c>
      <c r="E13" s="41">
        <f t="shared" si="2"/>
        <v>1.3636363636363638</v>
      </c>
      <c r="F13" s="42">
        <f t="shared" si="0"/>
        <v>1.3636363636363638</v>
      </c>
      <c r="G13" s="36"/>
    </row>
    <row r="14" spans="1:7" x14ac:dyDescent="0.3">
      <c r="A14" s="24">
        <v>3</v>
      </c>
      <c r="B14" s="25" t="s">
        <v>2</v>
      </c>
      <c r="C14" s="26">
        <f>-B4/2</f>
        <v>-2.2727272727272729</v>
      </c>
      <c r="D14" s="27">
        <f>-$B$3/2</f>
        <v>-4.545454545454545</v>
      </c>
      <c r="E14" s="43">
        <f t="shared" si="2"/>
        <v>-1.3636363636363638</v>
      </c>
      <c r="F14" s="44">
        <f t="shared" si="0"/>
        <v>-1.3636363636363638</v>
      </c>
      <c r="G14" s="36"/>
    </row>
    <row r="15" spans="1:7" x14ac:dyDescent="0.3">
      <c r="A15" s="24">
        <v>4</v>
      </c>
      <c r="B15" s="25" t="s">
        <v>2</v>
      </c>
      <c r="C15" s="26">
        <f>B4/2</f>
        <v>2.2727272727272729</v>
      </c>
      <c r="D15" s="27">
        <f t="shared" ref="D15" si="4">-$B$3/2</f>
        <v>-4.545454545454545</v>
      </c>
      <c r="E15" s="43">
        <f t="shared" si="2"/>
        <v>-0.45454545454545447</v>
      </c>
      <c r="F15" s="44">
        <f t="shared" si="0"/>
        <v>-0.45454545454545447</v>
      </c>
      <c r="G15" s="36"/>
    </row>
    <row r="16" spans="1:7" x14ac:dyDescent="0.3">
      <c r="A16" s="28">
        <v>3</v>
      </c>
      <c r="B16" s="29" t="s">
        <v>3</v>
      </c>
      <c r="C16" s="30">
        <f>C14</f>
        <v>-2.2727272727272729</v>
      </c>
      <c r="D16" s="31">
        <f t="shared" ref="D16:D17" si="5">$B$3/2</f>
        <v>4.545454545454545</v>
      </c>
      <c r="E16" s="45">
        <f t="shared" si="2"/>
        <v>0.45454545454545447</v>
      </c>
      <c r="F16" s="46">
        <f t="shared" si="0"/>
        <v>0.45454545454545447</v>
      </c>
      <c r="G16" s="36"/>
    </row>
    <row r="17" spans="1:7" ht="16.2" thickBot="1" x14ac:dyDescent="0.35">
      <c r="A17" s="32">
        <v>4</v>
      </c>
      <c r="B17" s="33" t="s">
        <v>3</v>
      </c>
      <c r="C17" s="34">
        <f>C15</f>
        <v>2.2727272727272729</v>
      </c>
      <c r="D17" s="35">
        <f t="shared" si="5"/>
        <v>4.545454545454545</v>
      </c>
      <c r="E17" s="47">
        <f t="shared" si="2"/>
        <v>1.3636363636363638</v>
      </c>
      <c r="F17" s="48">
        <f t="shared" si="0"/>
        <v>1.3636363636363638</v>
      </c>
      <c r="G17" s="36"/>
    </row>
    <row r="19" spans="1:7" x14ac:dyDescent="0.3">
      <c r="E19" s="36"/>
    </row>
    <row r="20" spans="1:7" x14ac:dyDescent="0.3">
      <c r="E20" s="36"/>
    </row>
    <row r="21" spans="1:7" x14ac:dyDescent="0.3">
      <c r="E21" s="36"/>
    </row>
    <row r="22" spans="1:7" x14ac:dyDescent="0.3">
      <c r="E22" s="36"/>
    </row>
    <row r="23" spans="1:7" x14ac:dyDescent="0.3">
      <c r="E23" s="36"/>
    </row>
    <row r="24" spans="1:7" x14ac:dyDescent="0.3">
      <c r="E24" s="36"/>
    </row>
    <row r="25" spans="1:7" x14ac:dyDescent="0.3">
      <c r="E25" s="36"/>
    </row>
    <row r="26" spans="1:7" x14ac:dyDescent="0.3">
      <c r="E26" s="36"/>
    </row>
    <row r="27" spans="1:7" x14ac:dyDescent="0.3">
      <c r="E27" s="36"/>
    </row>
    <row r="28" spans="1:7" x14ac:dyDescent="0.3">
      <c r="E28" s="36"/>
    </row>
    <row r="29" spans="1:7" x14ac:dyDescent="0.3">
      <c r="E29" s="36"/>
    </row>
    <row r="30" spans="1:7" x14ac:dyDescent="0.3">
      <c r="E30" s="36"/>
    </row>
    <row r="31" spans="1:7" x14ac:dyDescent="0.3">
      <c r="E31" s="36"/>
    </row>
    <row r="32" spans="1:7" x14ac:dyDescent="0.3">
      <c r="E32" s="36"/>
    </row>
    <row r="33" spans="5:5" x14ac:dyDescent="0.3">
      <c r="E33" s="36"/>
    </row>
    <row r="34" spans="5:5" x14ac:dyDescent="0.3">
      <c r="E34" s="36"/>
    </row>
  </sheetData>
  <mergeCells count="2">
    <mergeCell ref="A2:B2"/>
    <mergeCell ref="E1:F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9467-EED7-4D05-BD85-D48DE789F092}">
  <dimension ref="A1:G34"/>
  <sheetViews>
    <sheetView tabSelected="1" workbookViewId="0">
      <selection activeCell="A21" sqref="A21"/>
    </sheetView>
  </sheetViews>
  <sheetFormatPr defaultColWidth="11" defaultRowHeight="15.6" x14ac:dyDescent="0.3"/>
  <cols>
    <col min="1" max="1" width="14.5" bestFit="1" customWidth="1"/>
    <col min="5" max="5" width="9.8984375" bestFit="1" customWidth="1"/>
  </cols>
  <sheetData>
    <row r="1" spans="1:7" ht="16.2" thickBot="1" x14ac:dyDescent="0.35">
      <c r="E1" s="51" t="s">
        <v>16</v>
      </c>
      <c r="F1" s="52"/>
    </row>
    <row r="2" spans="1:7" x14ac:dyDescent="0.3">
      <c r="A2" s="49" t="s">
        <v>6</v>
      </c>
      <c r="B2" s="50"/>
      <c r="E2" s="1" t="s">
        <v>7</v>
      </c>
      <c r="F2" s="2">
        <v>0.2</v>
      </c>
    </row>
    <row r="3" spans="1:7" x14ac:dyDescent="0.3">
      <c r="A3" s="3" t="s">
        <v>21</v>
      </c>
      <c r="B3" s="4">
        <v>9.0909090909090899</v>
      </c>
      <c r="E3" s="3" t="s">
        <v>8</v>
      </c>
      <c r="F3" s="4">
        <v>0.2</v>
      </c>
    </row>
    <row r="4" spans="1:7" x14ac:dyDescent="0.3">
      <c r="A4" s="3" t="s">
        <v>18</v>
      </c>
      <c r="B4" s="4">
        <v>4.5454545454545459</v>
      </c>
      <c r="E4" s="3" t="s">
        <v>9</v>
      </c>
      <c r="F4" s="4">
        <v>0.2</v>
      </c>
    </row>
    <row r="5" spans="1:7" ht="16.2" thickBot="1" x14ac:dyDescent="0.35">
      <c r="A5" s="5" t="s">
        <v>17</v>
      </c>
      <c r="B5" s="6">
        <f>B3/B4</f>
        <v>1.9999999999999996</v>
      </c>
      <c r="E5" s="5" t="s">
        <v>10</v>
      </c>
      <c r="F5" s="6">
        <v>0.2</v>
      </c>
    </row>
    <row r="6" spans="1:7" x14ac:dyDescent="0.3">
      <c r="E6" s="3" t="s">
        <v>13</v>
      </c>
      <c r="F6" s="4">
        <f>F2</f>
        <v>0.2</v>
      </c>
    </row>
    <row r="7" spans="1:7" x14ac:dyDescent="0.3">
      <c r="E7" s="3" t="s">
        <v>14</v>
      </c>
      <c r="F7" s="4">
        <f>F5</f>
        <v>0.2</v>
      </c>
    </row>
    <row r="8" spans="1:7" ht="16.2" thickBot="1" x14ac:dyDescent="0.35">
      <c r="E8" s="5" t="s">
        <v>15</v>
      </c>
      <c r="F8" s="6">
        <f>F3+F4</f>
        <v>0.4</v>
      </c>
    </row>
    <row r="9" spans="1:7" ht="16.2" thickBot="1" x14ac:dyDescent="0.35">
      <c r="A9" s="9" t="s">
        <v>4</v>
      </c>
      <c r="B9" s="10" t="s">
        <v>5</v>
      </c>
      <c r="C9" s="10" t="s">
        <v>19</v>
      </c>
      <c r="D9" s="11" t="s">
        <v>20</v>
      </c>
      <c r="E9" s="7" t="s">
        <v>11</v>
      </c>
      <c r="F9" s="8" t="s">
        <v>12</v>
      </c>
    </row>
    <row r="10" spans="1:7" x14ac:dyDescent="0.3">
      <c r="A10" s="12">
        <v>1</v>
      </c>
      <c r="B10" s="13" t="s">
        <v>0</v>
      </c>
      <c r="C10" s="14">
        <v>0</v>
      </c>
      <c r="D10" s="15">
        <v>2.2727300000000001</v>
      </c>
      <c r="E10" s="37">
        <f>F$2*$C10+F$3*$D10</f>
        <v>0.45454600000000006</v>
      </c>
      <c r="F10" s="38">
        <f t="shared" ref="F10:F17" si="0">F$5*$D10+F$4*$C10</f>
        <v>0.45454600000000006</v>
      </c>
      <c r="G10" s="36"/>
    </row>
    <row r="11" spans="1:7" x14ac:dyDescent="0.3">
      <c r="A11" s="18">
        <v>2</v>
      </c>
      <c r="B11" s="19" t="s">
        <v>0</v>
      </c>
      <c r="C11" s="16">
        <v>9.0909099999999992</v>
      </c>
      <c r="D11" s="17">
        <v>2.2727300000000001</v>
      </c>
      <c r="E11" s="39">
        <f t="shared" ref="E11:E17" si="1">F$2*$C11+F$3*$D11</f>
        <v>2.2727279999999999</v>
      </c>
      <c r="F11" s="40">
        <f t="shared" si="0"/>
        <v>2.2727279999999999</v>
      </c>
      <c r="G11" s="36"/>
    </row>
    <row r="12" spans="1:7" x14ac:dyDescent="0.3">
      <c r="A12" s="20">
        <v>1</v>
      </c>
      <c r="B12" s="21" t="s">
        <v>1</v>
      </c>
      <c r="C12" s="22">
        <v>0</v>
      </c>
      <c r="D12" s="23">
        <v>6.8181799999999999</v>
      </c>
      <c r="E12" s="41">
        <f t="shared" si="1"/>
        <v>1.3636360000000001</v>
      </c>
      <c r="F12" s="42">
        <f t="shared" si="0"/>
        <v>1.3636360000000001</v>
      </c>
      <c r="G12" s="36"/>
    </row>
    <row r="13" spans="1:7" x14ac:dyDescent="0.3">
      <c r="A13" s="20">
        <v>2</v>
      </c>
      <c r="B13" s="21" t="s">
        <v>1</v>
      </c>
      <c r="C13" s="22">
        <v>9.0909099999999992</v>
      </c>
      <c r="D13" s="23">
        <v>6.8181799999999999</v>
      </c>
      <c r="E13" s="41">
        <f t="shared" si="1"/>
        <v>3.1818179999999998</v>
      </c>
      <c r="F13" s="42">
        <f t="shared" si="0"/>
        <v>3.1818179999999998</v>
      </c>
      <c r="G13" s="36"/>
    </row>
    <row r="14" spans="1:7" x14ac:dyDescent="0.3">
      <c r="A14" s="24">
        <v>3</v>
      </c>
      <c r="B14" s="25" t="s">
        <v>2</v>
      </c>
      <c r="C14" s="26">
        <v>2.2727300000000001</v>
      </c>
      <c r="D14" s="27">
        <v>0</v>
      </c>
      <c r="E14" s="43">
        <f t="shared" si="1"/>
        <v>0.45454600000000006</v>
      </c>
      <c r="F14" s="44">
        <f t="shared" si="0"/>
        <v>0.45454600000000006</v>
      </c>
      <c r="G14" s="36"/>
    </row>
    <row r="15" spans="1:7" x14ac:dyDescent="0.3">
      <c r="A15" s="24">
        <v>4</v>
      </c>
      <c r="B15" s="25" t="s">
        <v>2</v>
      </c>
      <c r="C15" s="26">
        <v>2.2727300000000001</v>
      </c>
      <c r="D15" s="27">
        <v>9.0909099999999992</v>
      </c>
      <c r="E15" s="43">
        <f t="shared" si="1"/>
        <v>2.2727279999999999</v>
      </c>
      <c r="F15" s="44">
        <f t="shared" si="0"/>
        <v>2.2727279999999999</v>
      </c>
      <c r="G15" s="36"/>
    </row>
    <row r="16" spans="1:7" x14ac:dyDescent="0.3">
      <c r="A16" s="28">
        <v>3</v>
      </c>
      <c r="B16" s="29" t="s">
        <v>3</v>
      </c>
      <c r="C16" s="30">
        <v>6.8181799999999999</v>
      </c>
      <c r="D16" s="31">
        <v>0</v>
      </c>
      <c r="E16" s="45">
        <f t="shared" si="1"/>
        <v>1.3636360000000001</v>
      </c>
      <c r="F16" s="46">
        <f t="shared" si="0"/>
        <v>1.3636360000000001</v>
      </c>
      <c r="G16" s="36"/>
    </row>
    <row r="17" spans="1:7" ht="16.2" thickBot="1" x14ac:dyDescent="0.35">
      <c r="A17" s="32">
        <v>4</v>
      </c>
      <c r="B17" s="33" t="s">
        <v>3</v>
      </c>
      <c r="C17" s="34">
        <v>6.8181799999999999</v>
      </c>
      <c r="D17" s="35">
        <v>9.0909099999999992</v>
      </c>
      <c r="E17" s="47">
        <f t="shared" si="1"/>
        <v>3.1818179999999998</v>
      </c>
      <c r="F17" s="48">
        <f t="shared" si="0"/>
        <v>3.1818179999999998</v>
      </c>
      <c r="G17" s="36"/>
    </row>
    <row r="19" spans="1:7" x14ac:dyDescent="0.3">
      <c r="E19" s="36"/>
    </row>
    <row r="20" spans="1:7" x14ac:dyDescent="0.3">
      <c r="E20" s="36"/>
    </row>
    <row r="21" spans="1:7" x14ac:dyDescent="0.3">
      <c r="E21" s="36"/>
    </row>
    <row r="22" spans="1:7" x14ac:dyDescent="0.3">
      <c r="E22" s="36"/>
    </row>
    <row r="23" spans="1:7" x14ac:dyDescent="0.3">
      <c r="E23" s="36"/>
    </row>
    <row r="24" spans="1:7" x14ac:dyDescent="0.3">
      <c r="E24" s="36"/>
    </row>
    <row r="25" spans="1:7" x14ac:dyDescent="0.3">
      <c r="E25" s="36"/>
    </row>
    <row r="26" spans="1:7" x14ac:dyDescent="0.3">
      <c r="E26" s="36"/>
    </row>
    <row r="27" spans="1:7" x14ac:dyDescent="0.3">
      <c r="E27" s="36"/>
    </row>
    <row r="28" spans="1:7" x14ac:dyDescent="0.3">
      <c r="E28" s="36"/>
    </row>
    <row r="29" spans="1:7" x14ac:dyDescent="0.3">
      <c r="E29" s="36"/>
    </row>
    <row r="30" spans="1:7" x14ac:dyDescent="0.3">
      <c r="E30" s="36"/>
    </row>
    <row r="31" spans="1:7" x14ac:dyDescent="0.3">
      <c r="E31" s="36"/>
    </row>
    <row r="32" spans="1:7" x14ac:dyDescent="0.3">
      <c r="E32" s="36"/>
    </row>
    <row r="33" spans="5:5" x14ac:dyDescent="0.3">
      <c r="E33" s="36"/>
    </row>
    <row r="34" spans="5:5" x14ac:dyDescent="0.3">
      <c r="E34" s="36"/>
    </row>
  </sheetData>
  <mergeCells count="2">
    <mergeCell ref="E1:F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tex1</vt:lpstr>
      <vt:lpstr>trial - tex0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neto</dc:creator>
  <cp:lastModifiedBy>ACER</cp:lastModifiedBy>
  <dcterms:created xsi:type="dcterms:W3CDTF">2020-07-10T12:38:50Z</dcterms:created>
  <dcterms:modified xsi:type="dcterms:W3CDTF">2023-02-10T04:42:08Z</dcterms:modified>
</cp:coreProperties>
</file>