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etection\"/>
    </mc:Choice>
  </mc:AlternateContent>
  <xr:revisionPtr revIDLastSave="0" documentId="10_ncr:100000_{08EBAA46-6E61-42F4-8DFE-9E1528261374}" xr6:coauthVersionLast="31" xr6:coauthVersionMax="31" xr10:uidLastSave="{00000000-0000-0000-0000-000000000000}"/>
  <bookViews>
    <workbookView xWindow="0" yWindow="0" windowWidth="28800" windowHeight="12225" xr2:uid="{BE34E787-DC67-4BEA-B0F3-555C2A64AEA6}"/>
  </bookViews>
  <sheets>
    <sheet name="13227004" sheetId="2" r:id="rId1"/>
    <sheet name="13226009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2" l="1"/>
  <c r="G25" i="2"/>
  <c r="J24" i="2"/>
  <c r="G24" i="2"/>
  <c r="J23" i="2"/>
  <c r="K23" i="2" s="1"/>
  <c r="G23" i="2"/>
  <c r="J22" i="2"/>
  <c r="G22" i="2"/>
  <c r="K21" i="2"/>
  <c r="J21" i="2"/>
  <c r="G21" i="2"/>
  <c r="J20" i="2"/>
  <c r="G20" i="2"/>
  <c r="J19" i="2"/>
  <c r="K19" i="2" s="1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J11" i="2"/>
  <c r="K11" i="2" s="1"/>
  <c r="G11" i="2"/>
  <c r="J10" i="2"/>
  <c r="G10" i="2"/>
  <c r="J9" i="2"/>
  <c r="G9" i="2"/>
  <c r="J8" i="2"/>
  <c r="G8" i="2"/>
  <c r="J7" i="2"/>
  <c r="G7" i="2"/>
  <c r="J6" i="2"/>
  <c r="G6" i="2"/>
  <c r="J5" i="2"/>
  <c r="K5" i="2" s="1"/>
  <c r="G5" i="2"/>
  <c r="J4" i="2"/>
  <c r="K4" i="2" s="1"/>
  <c r="G4" i="2"/>
  <c r="J3" i="2"/>
  <c r="K3" i="2" s="1"/>
  <c r="G3" i="2"/>
  <c r="J25" i="1"/>
  <c r="G25" i="1"/>
  <c r="J24" i="1"/>
  <c r="G24" i="1"/>
  <c r="J23" i="1"/>
  <c r="K23" i="1" s="1"/>
  <c r="G23" i="1"/>
  <c r="J22" i="1"/>
  <c r="G22" i="1"/>
  <c r="J21" i="1"/>
  <c r="K21" i="1" s="1"/>
  <c r="G21" i="1"/>
  <c r="J20" i="1"/>
  <c r="G20" i="1"/>
  <c r="J19" i="1"/>
  <c r="K19" i="1" s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K11" i="1" s="1"/>
  <c r="G11" i="1"/>
  <c r="J10" i="1"/>
  <c r="G10" i="1"/>
  <c r="J9" i="1"/>
  <c r="G9" i="1"/>
  <c r="J8" i="1"/>
  <c r="G8" i="1"/>
  <c r="J7" i="1"/>
  <c r="G7" i="1"/>
  <c r="J6" i="1"/>
  <c r="G6" i="1"/>
  <c r="J5" i="1"/>
  <c r="K5" i="1" s="1"/>
  <c r="G5" i="1"/>
  <c r="J4" i="1"/>
  <c r="K4" i="1" s="1"/>
  <c r="G4" i="1"/>
  <c r="J3" i="1"/>
  <c r="K3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C1" authorId="0" shapeId="0" xr:uid="{60A783A9-5634-4614-AAF5-4177AA00F009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
Spike &gt; 90 ms apart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C1" authorId="0" shapeId="0" xr:uid="{9A620CE9-51B0-4B4E-80F7-073720C4EA2B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
Spike &gt; 90 ms apart</t>
        </r>
      </text>
    </comment>
  </commentList>
</comments>
</file>

<file path=xl/sharedStrings.xml><?xml version="1.0" encoding="utf-8"?>
<sst xmlns="http://schemas.openxmlformats.org/spreadsheetml/2006/main" count="20" uniqueCount="8">
  <si>
    <t>Humans</t>
  </si>
  <si>
    <t xml:space="preserve">Algo V4.0 </t>
  </si>
  <si>
    <t>Onset</t>
  </si>
  <si>
    <t>Offset</t>
  </si>
  <si>
    <t>Duration</t>
  </si>
  <si>
    <t>Avg Frequency</t>
  </si>
  <si>
    <t>1st half</t>
  </si>
  <si>
    <t>2nd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</si>
</sst>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5" fillId="0" borderId="0" xfId="0" applyFont="1"/>
    <xf numFmtId="164" fontId="4" fillId="0" borderId="1" xfId="0" applyNumberFormat="1" applyFont="1" applyBorder="1"/>
    <xf numFmtId="164" fontId="5" fillId="0" borderId="1" xfId="0" applyNumberFormat="1" applyFont="1" applyBorder="1"/>
    <xf numFmtId="164" fontId="6" fillId="0" borderId="1" xfId="0" applyNumberFormat="1" applyFont="1" applyBorder="1"/>
    <xf numFmtId="164" fontId="7" fillId="0" borderId="1" xfId="0" applyNumberFormat="1" applyFont="1" applyBorder="1"/>
    <xf numFmtId="164" fontId="8" fillId="0" borderId="1" xfId="0" applyNumberFormat="1" applyFont="1" applyBorder="1"/>
    <xf numFmtId="164" fontId="8" fillId="0" borderId="1" xfId="0" applyNumberFormat="1" applyFont="1" applyFill="1" applyBorder="1"/>
    <xf numFmtId="164" fontId="6" fillId="0" borderId="1" xfId="0" applyNumberFormat="1" applyFont="1" applyFill="1" applyBorder="1"/>
    <xf numFmtId="164" fontId="5" fillId="2" borderId="1" xfId="1" applyNumberFormat="1" applyFont="1" applyBorder="1"/>
    <xf numFmtId="0" fontId="5" fillId="2" borderId="0" xfId="1" applyFon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064C-00F5-43C9-868E-76E23D23ADF7}">
  <dimension ref="A1:K25"/>
  <sheetViews>
    <sheetView tabSelected="1" workbookViewId="0">
      <selection sqref="A1:K25"/>
    </sheetView>
  </sheetViews>
  <sheetFormatPr defaultColWidth="10.85546875" defaultRowHeight="18.75" x14ac:dyDescent="0.3"/>
  <cols>
    <col min="1" max="5" width="10.85546875" style="1"/>
    <col min="6" max="6" width="10.85546875" style="10"/>
    <col min="7" max="7" width="10.85546875" style="1"/>
    <col min="8" max="9" width="10.85546875" style="10"/>
    <col min="10" max="16384" width="10.85546875" style="1"/>
  </cols>
  <sheetData>
    <row r="1" spans="1:11" x14ac:dyDescent="0.3">
      <c r="A1" s="2" t="s">
        <v>0</v>
      </c>
      <c r="B1" s="2"/>
      <c r="C1" s="3" t="s">
        <v>1</v>
      </c>
      <c r="D1" s="3"/>
      <c r="E1" s="3"/>
      <c r="F1" s="9"/>
      <c r="G1" s="3"/>
      <c r="H1" s="9"/>
      <c r="I1" s="9"/>
      <c r="J1" s="3"/>
      <c r="K1" s="3"/>
    </row>
    <row r="2" spans="1:11" x14ac:dyDescent="0.3">
      <c r="A2" s="4" t="s">
        <v>2</v>
      </c>
      <c r="B2" s="4" t="s">
        <v>3</v>
      </c>
      <c r="C2" s="3" t="s">
        <v>2</v>
      </c>
      <c r="D2" s="3" t="s">
        <v>3</v>
      </c>
      <c r="E2" s="3" t="s">
        <v>4</v>
      </c>
      <c r="F2" s="9" t="s">
        <v>5</v>
      </c>
      <c r="G2" s="3"/>
      <c r="H2" s="9" t="s">
        <v>6</v>
      </c>
      <c r="I2" s="9" t="s">
        <v>7</v>
      </c>
      <c r="J2" s="3"/>
      <c r="K2" s="3"/>
    </row>
    <row r="3" spans="1:11" x14ac:dyDescent="0.3">
      <c r="A3" s="3"/>
      <c r="B3" s="3"/>
      <c r="C3" s="3">
        <v>2.2084999999999999</v>
      </c>
      <c r="D3" s="3">
        <v>27.142499999999998</v>
      </c>
      <c r="E3" s="3">
        <v>24.934000000000001</v>
      </c>
      <c r="F3" s="9">
        <v>0.519999980926514</v>
      </c>
      <c r="G3" s="5" t="b">
        <f>F3&gt;1</f>
        <v>0</v>
      </c>
      <c r="H3" s="9">
        <v>0.58333331346511796</v>
      </c>
      <c r="I3" s="9">
        <v>0.46153846383094799</v>
      </c>
      <c r="J3" s="5">
        <f>H3/I3</f>
        <v>1.2638888395632848</v>
      </c>
      <c r="K3" s="3" t="b">
        <f>J3&gt;2</f>
        <v>0</v>
      </c>
    </row>
    <row r="4" spans="1:11" x14ac:dyDescent="0.3">
      <c r="A4" s="3"/>
      <c r="B4" s="3"/>
      <c r="C4" s="3">
        <v>39.5199</v>
      </c>
      <c r="D4" s="3">
        <v>118.93819999999999</v>
      </c>
      <c r="E4" s="3">
        <v>79.418300000000002</v>
      </c>
      <c r="F4" s="9">
        <v>0.329113930463791</v>
      </c>
      <c r="G4" s="5" t="b">
        <f t="shared" ref="G4:G25" si="0">F4&gt;1</f>
        <v>0</v>
      </c>
      <c r="H4" s="9">
        <v>0.35897436738014199</v>
      </c>
      <c r="I4" s="9">
        <v>0.30000001192092901</v>
      </c>
      <c r="J4" s="5">
        <f t="shared" ref="J4:J25" si="1">H4/I4</f>
        <v>1.1965811770526091</v>
      </c>
      <c r="K4" s="3" t="b">
        <f t="shared" ref="K4:K23" si="2">J4&gt;2</f>
        <v>0</v>
      </c>
    </row>
    <row r="5" spans="1:11" x14ac:dyDescent="0.3">
      <c r="A5" s="3">
        <v>692.10890000000006</v>
      </c>
      <c r="B5" s="3">
        <v>738.84760000000006</v>
      </c>
      <c r="C5" s="3">
        <v>130.453</v>
      </c>
      <c r="D5" s="3">
        <v>765.34059999999999</v>
      </c>
      <c r="E5" s="3">
        <v>634.88760000000002</v>
      </c>
      <c r="F5" s="9">
        <v>0.467716544866562</v>
      </c>
      <c r="G5" s="5" t="b">
        <f t="shared" si="0"/>
        <v>0</v>
      </c>
      <c r="H5" s="9">
        <v>0.223974764347076</v>
      </c>
      <c r="I5" s="9">
        <v>0.71069180965423595</v>
      </c>
      <c r="J5" s="5">
        <f t="shared" si="1"/>
        <v>0.31515033845126716</v>
      </c>
      <c r="K5" s="3" t="b">
        <f t="shared" si="2"/>
        <v>0</v>
      </c>
    </row>
    <row r="6" spans="1:11" x14ac:dyDescent="0.3">
      <c r="A6" s="3">
        <v>843.83080000000007</v>
      </c>
      <c r="B6" s="3">
        <v>915.50010000000009</v>
      </c>
      <c r="C6" s="3">
        <v>843.67010000000005</v>
      </c>
      <c r="D6" s="3">
        <v>915.29229999999995</v>
      </c>
      <c r="E6" s="3">
        <v>71.622200000000007</v>
      </c>
      <c r="F6" s="9">
        <v>1.48611116409302</v>
      </c>
      <c r="G6" s="4" t="b">
        <f t="shared" si="0"/>
        <v>1</v>
      </c>
      <c r="H6" s="9">
        <v>1.5833333730697601</v>
      </c>
      <c r="I6" s="9">
        <v>1.37837839126587</v>
      </c>
      <c r="J6" s="3">
        <f t="shared" si="1"/>
        <v>1.1486928285459148</v>
      </c>
      <c r="K6" s="3"/>
    </row>
    <row r="7" spans="1:11" x14ac:dyDescent="0.3">
      <c r="A7" s="3">
        <v>995.54829999999993</v>
      </c>
      <c r="B7" s="3">
        <v>1040.809</v>
      </c>
      <c r="C7" s="3">
        <v>995.38729999999998</v>
      </c>
      <c r="D7" s="3">
        <v>1056.5477000000001</v>
      </c>
      <c r="E7" s="3">
        <v>61.160400000000003</v>
      </c>
      <c r="F7" s="9">
        <v>1.42622947692871</v>
      </c>
      <c r="G7" s="4" t="b">
        <f t="shared" si="0"/>
        <v>1</v>
      </c>
      <c r="H7" s="9">
        <v>1.9666666984558101</v>
      </c>
      <c r="I7" s="9">
        <v>0.90322577953338601</v>
      </c>
      <c r="J7" s="3">
        <f t="shared" si="1"/>
        <v>2.177381052467088</v>
      </c>
      <c r="K7" s="3"/>
    </row>
    <row r="8" spans="1:11" x14ac:dyDescent="0.3">
      <c r="A8" s="3">
        <v>1118.2051999999999</v>
      </c>
      <c r="B8" s="3">
        <v>1181.2822999999999</v>
      </c>
      <c r="C8" s="3">
        <v>1118.0427999999999</v>
      </c>
      <c r="D8" s="3">
        <v>1180.8578</v>
      </c>
      <c r="E8" s="3">
        <v>62.814999999999998</v>
      </c>
      <c r="F8" s="9">
        <v>1.31746029853821</v>
      </c>
      <c r="G8" s="4" t="b">
        <f t="shared" si="0"/>
        <v>1</v>
      </c>
      <c r="H8" s="9">
        <v>1.58064520359039</v>
      </c>
      <c r="I8" s="9">
        <v>1.0625</v>
      </c>
      <c r="J8" s="3">
        <f t="shared" si="1"/>
        <v>1.4876660739674259</v>
      </c>
      <c r="K8" s="3"/>
    </row>
    <row r="9" spans="1:11" x14ac:dyDescent="0.3">
      <c r="A9" s="3">
        <v>1317.1990000000001</v>
      </c>
      <c r="B9" s="3">
        <v>1376.3197</v>
      </c>
      <c r="C9" s="3">
        <v>1316.9579000000001</v>
      </c>
      <c r="D9" s="3">
        <v>1397.9484</v>
      </c>
      <c r="E9" s="3">
        <v>80.990499999999997</v>
      </c>
      <c r="F9" s="9">
        <v>1.6790122985839799</v>
      </c>
      <c r="G9" s="4" t="b">
        <f t="shared" si="0"/>
        <v>1</v>
      </c>
      <c r="H9" s="9">
        <v>2.4749999046325701</v>
      </c>
      <c r="I9" s="9">
        <v>0.90243899822235096</v>
      </c>
      <c r="J9" s="3">
        <f t="shared" si="1"/>
        <v>2.7425675414159767</v>
      </c>
      <c r="K9" s="3"/>
    </row>
    <row r="10" spans="1:11" x14ac:dyDescent="0.3">
      <c r="A10" s="3">
        <v>1480.1411000000001</v>
      </c>
      <c r="B10" s="3">
        <v>1550.8947000000001</v>
      </c>
      <c r="C10" s="3">
        <v>1479.9727</v>
      </c>
      <c r="D10" s="3">
        <v>1550.5255999999999</v>
      </c>
      <c r="E10" s="3">
        <v>70.552899999999994</v>
      </c>
      <c r="F10" s="9">
        <v>1.53521132469177</v>
      </c>
      <c r="G10" s="4" t="b">
        <f t="shared" si="0"/>
        <v>1</v>
      </c>
      <c r="H10" s="9">
        <v>2.0285713672637899</v>
      </c>
      <c r="I10" s="9">
        <v>1.0555555820465099</v>
      </c>
      <c r="J10" s="3">
        <f t="shared" si="1"/>
        <v>1.9218044049663383</v>
      </c>
      <c r="K10" s="3"/>
    </row>
    <row r="11" spans="1:11" x14ac:dyDescent="0.3">
      <c r="A11" s="3">
        <v>1581.9865</v>
      </c>
      <c r="B11" s="3">
        <v>1635.1211000000001</v>
      </c>
      <c r="C11" s="3">
        <v>1581.8163999999999</v>
      </c>
      <c r="D11" s="3">
        <v>1634.0758000000001</v>
      </c>
      <c r="E11" s="3">
        <v>52.259399999999999</v>
      </c>
      <c r="F11" s="9">
        <v>0.71153843402862604</v>
      </c>
      <c r="G11" s="6" t="b">
        <f t="shared" si="0"/>
        <v>0</v>
      </c>
      <c r="H11" s="9">
        <v>0.84615385532379195</v>
      </c>
      <c r="I11" s="9">
        <v>0.59259259700775202</v>
      </c>
      <c r="J11" s="5">
        <f t="shared" si="1"/>
        <v>1.4278846202203281</v>
      </c>
      <c r="K11" s="3" t="b">
        <f t="shared" si="2"/>
        <v>0</v>
      </c>
    </row>
    <row r="12" spans="1:11" x14ac:dyDescent="0.3">
      <c r="A12" s="3">
        <v>1683.8302000000001</v>
      </c>
      <c r="B12" s="3">
        <v>1771.3882000000001</v>
      </c>
      <c r="C12" s="3">
        <v>1683.6712</v>
      </c>
      <c r="D12" s="3">
        <v>1786.4303</v>
      </c>
      <c r="E12" s="3">
        <v>102.7591</v>
      </c>
      <c r="F12" s="9">
        <v>1.4271844625473</v>
      </c>
      <c r="G12" s="4" t="b">
        <f t="shared" si="0"/>
        <v>1</v>
      </c>
      <c r="H12" s="9">
        <v>1.98039209842682</v>
      </c>
      <c r="I12" s="9">
        <v>0.88461536169052102</v>
      </c>
      <c r="J12" s="3">
        <f t="shared" si="1"/>
        <v>2.2387041692812608</v>
      </c>
      <c r="K12" s="3"/>
    </row>
    <row r="13" spans="1:11" x14ac:dyDescent="0.3">
      <c r="A13" s="3">
        <v>1887.5141000000001</v>
      </c>
      <c r="B13" s="3">
        <v>1982.2073</v>
      </c>
      <c r="C13" s="3">
        <v>1887.2783999999999</v>
      </c>
      <c r="D13" s="3">
        <v>1989.3570999999999</v>
      </c>
      <c r="E13" s="3">
        <v>102.0787</v>
      </c>
      <c r="F13" s="9">
        <v>1.49019610881805</v>
      </c>
      <c r="G13" s="4" t="b">
        <f t="shared" si="0"/>
        <v>1</v>
      </c>
      <c r="H13" s="9">
        <v>2.0392158031463601</v>
      </c>
      <c r="I13" s="9">
        <v>0.94230771064758301</v>
      </c>
      <c r="J13" s="3">
        <f t="shared" si="1"/>
        <v>2.1640657081591193</v>
      </c>
      <c r="K13" s="3"/>
    </row>
    <row r="14" spans="1:11" x14ac:dyDescent="0.3">
      <c r="A14" s="3">
        <v>2091.1911</v>
      </c>
      <c r="B14" s="3">
        <v>2186.4101000000001</v>
      </c>
      <c r="C14" s="3">
        <v>2090.9778000000001</v>
      </c>
      <c r="D14" s="3">
        <v>2241.5772000000002</v>
      </c>
      <c r="E14" s="3">
        <v>150.5994</v>
      </c>
      <c r="F14" s="9">
        <v>1.25827813148499</v>
      </c>
      <c r="G14" s="4" t="b">
        <f t="shared" si="0"/>
        <v>1</v>
      </c>
      <c r="H14" s="9">
        <v>1.7200000286102299</v>
      </c>
      <c r="I14" s="9">
        <v>0.80263155698776301</v>
      </c>
      <c r="J14" s="3">
        <f t="shared" si="1"/>
        <v>2.1429509139477472</v>
      </c>
      <c r="K14" s="3"/>
    </row>
    <row r="15" spans="1:11" x14ac:dyDescent="0.3">
      <c r="A15" s="3">
        <v>2294.8737999999998</v>
      </c>
      <c r="B15" s="3">
        <v>2363.7217999999998</v>
      </c>
      <c r="C15" s="3">
        <v>2294.7161000000001</v>
      </c>
      <c r="D15" s="3">
        <v>2363.5369999999998</v>
      </c>
      <c r="E15" s="3">
        <v>68.820899999999995</v>
      </c>
      <c r="F15" s="9">
        <v>1.6376811265945399</v>
      </c>
      <c r="G15" s="4" t="b">
        <f t="shared" si="0"/>
        <v>1</v>
      </c>
      <c r="H15" s="9">
        <v>2.2352941036224401</v>
      </c>
      <c r="I15" s="9">
        <v>1.0571428537368801</v>
      </c>
      <c r="J15" s="3">
        <f t="shared" si="1"/>
        <v>2.1144674021310639</v>
      </c>
      <c r="K15" s="3"/>
    </row>
    <row r="16" spans="1:11" x14ac:dyDescent="0.3">
      <c r="A16" s="3">
        <v>2498.5335</v>
      </c>
      <c r="B16" s="3">
        <v>2610.7525999999998</v>
      </c>
      <c r="C16" s="3">
        <v>2498.3225000000002</v>
      </c>
      <c r="D16" s="3">
        <v>2610.6125999999999</v>
      </c>
      <c r="E16" s="3">
        <v>112.2901</v>
      </c>
      <c r="F16" s="9">
        <v>1.4553571939468399</v>
      </c>
      <c r="G16" s="4" t="b">
        <f t="shared" si="0"/>
        <v>1</v>
      </c>
      <c r="H16" s="9">
        <v>2.05357146263123</v>
      </c>
      <c r="I16" s="9">
        <v>0.84210526943206798</v>
      </c>
      <c r="J16" s="3">
        <f t="shared" si="1"/>
        <v>2.4386160937054795</v>
      </c>
      <c r="K16" s="3"/>
    </row>
    <row r="17" spans="1:11" x14ac:dyDescent="0.3">
      <c r="A17" s="3">
        <v>2702.2017999999998</v>
      </c>
      <c r="B17" s="3">
        <v>2795.4930999999997</v>
      </c>
      <c r="C17" s="3">
        <v>2702.0475999999999</v>
      </c>
      <c r="D17" s="3">
        <v>2839.2997999999998</v>
      </c>
      <c r="E17" s="3">
        <v>137.25219999999999</v>
      </c>
      <c r="F17" s="9">
        <v>1.2408759593963601</v>
      </c>
      <c r="G17" s="4" t="b">
        <f t="shared" si="0"/>
        <v>1</v>
      </c>
      <c r="H17" s="9">
        <v>1.6764706373214699</v>
      </c>
      <c r="I17" s="9">
        <v>0.81159418821334794</v>
      </c>
      <c r="J17" s="3">
        <f t="shared" si="1"/>
        <v>2.0656513583618312</v>
      </c>
      <c r="K17" s="3"/>
    </row>
    <row r="18" spans="1:11" x14ac:dyDescent="0.3">
      <c r="A18" s="3">
        <v>2905.8652000000002</v>
      </c>
      <c r="B18" s="3">
        <v>2997.6413000000002</v>
      </c>
      <c r="C18" s="3">
        <v>2905.7078000000001</v>
      </c>
      <c r="D18" s="3">
        <v>2997.3642</v>
      </c>
      <c r="E18" s="3">
        <v>91.656400000000005</v>
      </c>
      <c r="F18" s="9">
        <v>1.5326087474823</v>
      </c>
      <c r="G18" s="4" t="b">
        <f t="shared" si="0"/>
        <v>1</v>
      </c>
      <c r="H18" s="9">
        <v>1.9130434989929199</v>
      </c>
      <c r="I18" s="9">
        <v>1.1276595592498799</v>
      </c>
      <c r="J18" s="3">
        <f t="shared" si="1"/>
        <v>1.696472559737336</v>
      </c>
      <c r="K18" s="3"/>
    </row>
    <row r="19" spans="1:11" x14ac:dyDescent="0.3">
      <c r="A19" s="3"/>
      <c r="B19" s="3"/>
      <c r="C19" s="3">
        <v>3007.6918999999998</v>
      </c>
      <c r="D19" s="3">
        <v>3037.9576999999999</v>
      </c>
      <c r="E19" s="3">
        <v>30.265799999999999</v>
      </c>
      <c r="F19" s="9">
        <v>0.86666667461395297</v>
      </c>
      <c r="G19" s="6" t="b">
        <f t="shared" si="0"/>
        <v>0</v>
      </c>
      <c r="H19" s="9">
        <v>1.2666666507720901</v>
      </c>
      <c r="I19" s="9">
        <v>0.625</v>
      </c>
      <c r="J19" s="5">
        <f t="shared" si="1"/>
        <v>2.026666641235344</v>
      </c>
      <c r="K19" s="3" t="b">
        <f t="shared" si="2"/>
        <v>1</v>
      </c>
    </row>
    <row r="20" spans="1:11" x14ac:dyDescent="0.3">
      <c r="A20" s="3">
        <v>3109.5308</v>
      </c>
      <c r="B20" s="3">
        <v>3199.7968000000001</v>
      </c>
      <c r="C20" s="3">
        <v>3109.3674000000001</v>
      </c>
      <c r="D20" s="3">
        <v>3199.4405999999999</v>
      </c>
      <c r="E20" s="3">
        <v>90.0732</v>
      </c>
      <c r="F20" s="9">
        <v>1.4111111164093</v>
      </c>
      <c r="G20" s="4" t="b">
        <f t="shared" si="0"/>
        <v>1</v>
      </c>
      <c r="H20" s="9">
        <v>1.7333333492279099</v>
      </c>
      <c r="I20" s="9">
        <v>1.1086956262588501</v>
      </c>
      <c r="J20" s="3">
        <f t="shared" si="1"/>
        <v>1.5633987436902037</v>
      </c>
      <c r="K20" s="3"/>
    </row>
    <row r="21" spans="1:11" x14ac:dyDescent="0.3">
      <c r="A21" s="3"/>
      <c r="B21" s="3"/>
      <c r="C21" s="3">
        <v>3211.3543</v>
      </c>
      <c r="D21" s="3">
        <v>3247.9000999999998</v>
      </c>
      <c r="E21" s="3">
        <v>36.5458</v>
      </c>
      <c r="F21" s="9">
        <v>0.94594591856002797</v>
      </c>
      <c r="G21" s="7" t="b">
        <f t="shared" si="0"/>
        <v>0</v>
      </c>
      <c r="H21" s="9">
        <v>1.3333333730697601</v>
      </c>
      <c r="I21" s="9">
        <v>0.57894736528396595</v>
      </c>
      <c r="J21" s="5">
        <f t="shared" si="1"/>
        <v>2.3030303841451594</v>
      </c>
      <c r="K21" s="3" t="b">
        <f t="shared" si="2"/>
        <v>1</v>
      </c>
    </row>
    <row r="22" spans="1:11" x14ac:dyDescent="0.3">
      <c r="A22" s="3">
        <v>3314.0886999999998</v>
      </c>
      <c r="B22" s="3">
        <v>3384.7324999999996</v>
      </c>
      <c r="C22" s="3">
        <v>3314.0106999999998</v>
      </c>
      <c r="D22" s="3">
        <v>3384.4395</v>
      </c>
      <c r="E22" s="3">
        <v>70.428799999999995</v>
      </c>
      <c r="F22" s="9">
        <v>1.38571429252625</v>
      </c>
      <c r="G22" s="8" t="b">
        <f t="shared" si="0"/>
        <v>1</v>
      </c>
      <c r="H22" s="9">
        <v>1.8571428060531601</v>
      </c>
      <c r="I22" s="9">
        <v>0.94444441795349099</v>
      </c>
      <c r="J22" s="3">
        <f t="shared" si="1"/>
        <v>1.9663865556825333</v>
      </c>
      <c r="K22" s="3"/>
    </row>
    <row r="23" spans="1:11" x14ac:dyDescent="0.3">
      <c r="A23" s="3"/>
      <c r="B23" s="3"/>
      <c r="C23" s="3">
        <v>3415.9106000000002</v>
      </c>
      <c r="D23" s="3">
        <v>3428.5127000000002</v>
      </c>
      <c r="E23" s="3">
        <v>12.6021</v>
      </c>
      <c r="F23" s="9">
        <v>0.46153846383094799</v>
      </c>
      <c r="G23" s="7" t="b">
        <f t="shared" si="0"/>
        <v>0</v>
      </c>
      <c r="H23" s="9">
        <v>0.33333334326744102</v>
      </c>
      <c r="I23" s="9">
        <v>0.57142859697341897</v>
      </c>
      <c r="J23" s="5">
        <f t="shared" si="1"/>
        <v>0.5833333246409903</v>
      </c>
      <c r="K23" s="3" t="b">
        <f t="shared" si="2"/>
        <v>0</v>
      </c>
    </row>
    <row r="24" spans="1:11" x14ac:dyDescent="0.3">
      <c r="A24" s="3">
        <v>3517.7399</v>
      </c>
      <c r="B24" s="3">
        <v>3605.1507999999999</v>
      </c>
      <c r="C24" s="3">
        <v>3517.5131000000001</v>
      </c>
      <c r="D24" s="3">
        <v>3604.7662</v>
      </c>
      <c r="E24" s="3">
        <v>87.253100000000003</v>
      </c>
      <c r="F24" s="9">
        <v>1.5862069129943801</v>
      </c>
      <c r="G24" s="8" t="b">
        <f t="shared" si="0"/>
        <v>1</v>
      </c>
      <c r="H24" s="9">
        <v>2.2790696620941202</v>
      </c>
      <c r="I24" s="9">
        <v>0.909090936183929</v>
      </c>
      <c r="J24" s="3">
        <f t="shared" si="1"/>
        <v>2.5069765535898099</v>
      </c>
      <c r="K24" s="3"/>
    </row>
    <row r="25" spans="1:11" x14ac:dyDescent="0.3">
      <c r="A25" s="3"/>
      <c r="B25" s="3"/>
      <c r="C25" s="3">
        <v>3715.3768</v>
      </c>
      <c r="D25" s="3">
        <v>3823.6433999999999</v>
      </c>
      <c r="E25" s="3">
        <v>108.2666</v>
      </c>
      <c r="F25" s="9">
        <v>1.5</v>
      </c>
      <c r="G25" s="8" t="b">
        <f t="shared" si="0"/>
        <v>1</v>
      </c>
      <c r="H25" s="9">
        <v>2.1666667461395299</v>
      </c>
      <c r="I25" s="9">
        <v>0.818181812763214</v>
      </c>
      <c r="J25" s="3">
        <f t="shared" si="1"/>
        <v>2.6481482628196411</v>
      </c>
      <c r="K25" s="3"/>
    </row>
  </sheetData>
  <pageMargins left="0.7" right="0.7" top="0.75" bottom="0.75" header="0.3" footer="0.3"/>
  <pageSetup orientation="landscape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1B87-A08B-490A-8E5B-672E77AB3C60}">
  <dimension ref="A1:K25"/>
  <sheetViews>
    <sheetView workbookViewId="0">
      <selection activeCell="K25" sqref="A1:K25"/>
    </sheetView>
  </sheetViews>
  <sheetFormatPr defaultColWidth="10.85546875" defaultRowHeight="18.75" x14ac:dyDescent="0.3"/>
  <cols>
    <col min="1" max="5" width="10.85546875" style="1"/>
    <col min="6" max="6" width="10.85546875" style="10"/>
    <col min="7" max="7" width="10.85546875" style="1"/>
    <col min="8" max="9" width="10.85546875" style="10"/>
    <col min="10" max="16384" width="10.85546875" style="1"/>
  </cols>
  <sheetData>
    <row r="1" spans="1:11" x14ac:dyDescent="0.3">
      <c r="A1" s="2" t="s">
        <v>0</v>
      </c>
      <c r="B1" s="2"/>
      <c r="C1" s="3" t="s">
        <v>1</v>
      </c>
      <c r="D1" s="3"/>
      <c r="E1" s="3"/>
      <c r="F1" s="9"/>
      <c r="G1" s="3"/>
      <c r="H1" s="9"/>
      <c r="I1" s="9"/>
      <c r="J1" s="3"/>
      <c r="K1" s="3"/>
    </row>
    <row r="2" spans="1:11" x14ac:dyDescent="0.3">
      <c r="A2" s="4" t="s">
        <v>2</v>
      </c>
      <c r="B2" s="4" t="s">
        <v>3</v>
      </c>
      <c r="C2" s="3" t="s">
        <v>2</v>
      </c>
      <c r="D2" s="3" t="s">
        <v>3</v>
      </c>
      <c r="E2" s="3" t="s">
        <v>4</v>
      </c>
      <c r="F2" s="9" t="s">
        <v>5</v>
      </c>
      <c r="G2" s="3"/>
      <c r="H2" s="9" t="s">
        <v>6</v>
      </c>
      <c r="I2" s="9" t="s">
        <v>7</v>
      </c>
      <c r="J2" s="3"/>
      <c r="K2" s="3"/>
    </row>
    <row r="3" spans="1:11" x14ac:dyDescent="0.3">
      <c r="A3" s="3"/>
      <c r="B3" s="3"/>
      <c r="C3" s="3">
        <v>2.2084999999999999</v>
      </c>
      <c r="D3" s="3">
        <v>27.142499999999998</v>
      </c>
      <c r="E3" s="3">
        <v>24.934000000000001</v>
      </c>
      <c r="F3" s="9">
        <v>0.519999980926514</v>
      </c>
      <c r="G3" s="5" t="b">
        <f>F3&gt;1</f>
        <v>0</v>
      </c>
      <c r="H3" s="9">
        <v>0.58333331346511796</v>
      </c>
      <c r="I3" s="9">
        <v>0.46153846383094799</v>
      </c>
      <c r="J3" s="5">
        <f>H3/I3</f>
        <v>1.2638888395632848</v>
      </c>
      <c r="K3" s="3" t="b">
        <f>J3&gt;2</f>
        <v>0</v>
      </c>
    </row>
    <row r="4" spans="1:11" x14ac:dyDescent="0.3">
      <c r="A4" s="3"/>
      <c r="B4" s="3"/>
      <c r="C4" s="3">
        <v>39.5199</v>
      </c>
      <c r="D4" s="3">
        <v>118.93819999999999</v>
      </c>
      <c r="E4" s="3">
        <v>79.418300000000002</v>
      </c>
      <c r="F4" s="9">
        <v>0.329113930463791</v>
      </c>
      <c r="G4" s="5" t="b">
        <f t="shared" ref="G4:G25" si="0">F4&gt;1</f>
        <v>0</v>
      </c>
      <c r="H4" s="9">
        <v>0.35897436738014199</v>
      </c>
      <c r="I4" s="9">
        <v>0.30000001192092901</v>
      </c>
      <c r="J4" s="5">
        <f t="shared" ref="J4:J25" si="1">H4/I4</f>
        <v>1.1965811770526091</v>
      </c>
      <c r="K4" s="3" t="b">
        <f t="shared" ref="K4:K23" si="2">J4&gt;2</f>
        <v>0</v>
      </c>
    </row>
    <row r="5" spans="1:11" x14ac:dyDescent="0.3">
      <c r="A5" s="3">
        <v>692.10890000000006</v>
      </c>
      <c r="B5" s="3">
        <v>738.84760000000006</v>
      </c>
      <c r="C5" s="3">
        <v>130.453</v>
      </c>
      <c r="D5" s="3">
        <v>765.34059999999999</v>
      </c>
      <c r="E5" s="3">
        <v>634.88760000000002</v>
      </c>
      <c r="F5" s="9">
        <v>0.467716544866562</v>
      </c>
      <c r="G5" s="5" t="b">
        <f t="shared" si="0"/>
        <v>0</v>
      </c>
      <c r="H5" s="9">
        <v>0.223974764347076</v>
      </c>
      <c r="I5" s="9">
        <v>0.71069180965423595</v>
      </c>
      <c r="J5" s="5">
        <f t="shared" si="1"/>
        <v>0.31515033845126716</v>
      </c>
      <c r="K5" s="3" t="b">
        <f t="shared" si="2"/>
        <v>0</v>
      </c>
    </row>
    <row r="6" spans="1:11" x14ac:dyDescent="0.3">
      <c r="A6" s="3">
        <v>843.83080000000007</v>
      </c>
      <c r="B6" s="3">
        <v>915.50010000000009</v>
      </c>
      <c r="C6" s="3">
        <v>843.67010000000005</v>
      </c>
      <c r="D6" s="3">
        <v>915.29229999999995</v>
      </c>
      <c r="E6" s="3">
        <v>71.622200000000007</v>
      </c>
      <c r="F6" s="9">
        <v>1.48611116409302</v>
      </c>
      <c r="G6" s="4" t="b">
        <f t="shared" si="0"/>
        <v>1</v>
      </c>
      <c r="H6" s="9">
        <v>1.5833333730697601</v>
      </c>
      <c r="I6" s="9">
        <v>1.37837839126587</v>
      </c>
      <c r="J6" s="3">
        <f t="shared" si="1"/>
        <v>1.1486928285459148</v>
      </c>
      <c r="K6" s="3"/>
    </row>
    <row r="7" spans="1:11" x14ac:dyDescent="0.3">
      <c r="A7" s="3">
        <v>995.54829999999993</v>
      </c>
      <c r="B7" s="3">
        <v>1040.809</v>
      </c>
      <c r="C7" s="3">
        <v>995.38729999999998</v>
      </c>
      <c r="D7" s="3">
        <v>1056.5477000000001</v>
      </c>
      <c r="E7" s="3">
        <v>61.160400000000003</v>
      </c>
      <c r="F7" s="9">
        <v>1.42622947692871</v>
      </c>
      <c r="G7" s="4" t="b">
        <f t="shared" si="0"/>
        <v>1</v>
      </c>
      <c r="H7" s="9">
        <v>1.9666666984558101</v>
      </c>
      <c r="I7" s="9">
        <v>0.90322577953338601</v>
      </c>
      <c r="J7" s="3">
        <f t="shared" si="1"/>
        <v>2.177381052467088</v>
      </c>
      <c r="K7" s="3"/>
    </row>
    <row r="8" spans="1:11" x14ac:dyDescent="0.3">
      <c r="A8" s="3">
        <v>1118.2051999999999</v>
      </c>
      <c r="B8" s="3">
        <v>1181.2822999999999</v>
      </c>
      <c r="C8" s="3">
        <v>1118.0427999999999</v>
      </c>
      <c r="D8" s="3">
        <v>1180.8578</v>
      </c>
      <c r="E8" s="3">
        <v>62.814999999999998</v>
      </c>
      <c r="F8" s="9">
        <v>1.31746029853821</v>
      </c>
      <c r="G8" s="4" t="b">
        <f t="shared" si="0"/>
        <v>1</v>
      </c>
      <c r="H8" s="9">
        <v>1.58064520359039</v>
      </c>
      <c r="I8" s="9">
        <v>1.0625</v>
      </c>
      <c r="J8" s="3">
        <f t="shared" si="1"/>
        <v>1.4876660739674259</v>
      </c>
      <c r="K8" s="3"/>
    </row>
    <row r="9" spans="1:11" x14ac:dyDescent="0.3">
      <c r="A9" s="3">
        <v>1317.1990000000001</v>
      </c>
      <c r="B9" s="3">
        <v>1376.3197</v>
      </c>
      <c r="C9" s="3">
        <v>1316.9579000000001</v>
      </c>
      <c r="D9" s="3">
        <v>1397.9484</v>
      </c>
      <c r="E9" s="3">
        <v>80.990499999999997</v>
      </c>
      <c r="F9" s="9">
        <v>1.6790122985839799</v>
      </c>
      <c r="G9" s="4" t="b">
        <f t="shared" si="0"/>
        <v>1</v>
      </c>
      <c r="H9" s="9">
        <v>2.4749999046325701</v>
      </c>
      <c r="I9" s="9">
        <v>0.90243899822235096</v>
      </c>
      <c r="J9" s="3">
        <f t="shared" si="1"/>
        <v>2.7425675414159767</v>
      </c>
      <c r="K9" s="3"/>
    </row>
    <row r="10" spans="1:11" x14ac:dyDescent="0.3">
      <c r="A10" s="3">
        <v>1480.1411000000001</v>
      </c>
      <c r="B10" s="3">
        <v>1550.8947000000001</v>
      </c>
      <c r="C10" s="3">
        <v>1479.9727</v>
      </c>
      <c r="D10" s="3">
        <v>1550.5255999999999</v>
      </c>
      <c r="E10" s="3">
        <v>70.552899999999994</v>
      </c>
      <c r="F10" s="9">
        <v>1.53521132469177</v>
      </c>
      <c r="G10" s="4" t="b">
        <f t="shared" si="0"/>
        <v>1</v>
      </c>
      <c r="H10" s="9">
        <v>2.0285713672637899</v>
      </c>
      <c r="I10" s="9">
        <v>1.0555555820465099</v>
      </c>
      <c r="J10" s="3">
        <f t="shared" si="1"/>
        <v>1.9218044049663383</v>
      </c>
      <c r="K10" s="3"/>
    </row>
    <row r="11" spans="1:11" x14ac:dyDescent="0.3">
      <c r="A11" s="3">
        <v>1581.9865</v>
      </c>
      <c r="B11" s="3">
        <v>1635.1211000000001</v>
      </c>
      <c r="C11" s="3">
        <v>1581.8163999999999</v>
      </c>
      <c r="D11" s="3">
        <v>1634.0758000000001</v>
      </c>
      <c r="E11" s="3">
        <v>52.259399999999999</v>
      </c>
      <c r="F11" s="9">
        <v>0.71153843402862604</v>
      </c>
      <c r="G11" s="6" t="b">
        <f t="shared" si="0"/>
        <v>0</v>
      </c>
      <c r="H11" s="9">
        <v>0.84615385532379195</v>
      </c>
      <c r="I11" s="9">
        <v>0.59259259700775202</v>
      </c>
      <c r="J11" s="5">
        <f t="shared" si="1"/>
        <v>1.4278846202203281</v>
      </c>
      <c r="K11" s="3" t="b">
        <f t="shared" si="2"/>
        <v>0</v>
      </c>
    </row>
    <row r="12" spans="1:11" x14ac:dyDescent="0.3">
      <c r="A12" s="3">
        <v>1683.8302000000001</v>
      </c>
      <c r="B12" s="3">
        <v>1771.3882000000001</v>
      </c>
      <c r="C12" s="3">
        <v>1683.6712</v>
      </c>
      <c r="D12" s="3">
        <v>1786.4303</v>
      </c>
      <c r="E12" s="3">
        <v>102.7591</v>
      </c>
      <c r="F12" s="9">
        <v>1.4271844625473</v>
      </c>
      <c r="G12" s="4" t="b">
        <f t="shared" si="0"/>
        <v>1</v>
      </c>
      <c r="H12" s="9">
        <v>1.98039209842682</v>
      </c>
      <c r="I12" s="9">
        <v>0.88461536169052102</v>
      </c>
      <c r="J12" s="3">
        <f t="shared" si="1"/>
        <v>2.2387041692812608</v>
      </c>
      <c r="K12" s="3"/>
    </row>
    <row r="13" spans="1:11" x14ac:dyDescent="0.3">
      <c r="A13" s="3">
        <v>1887.5141000000001</v>
      </c>
      <c r="B13" s="3">
        <v>1982.2073</v>
      </c>
      <c r="C13" s="3">
        <v>1887.2783999999999</v>
      </c>
      <c r="D13" s="3">
        <v>1989.3570999999999</v>
      </c>
      <c r="E13" s="3">
        <v>102.0787</v>
      </c>
      <c r="F13" s="9">
        <v>1.49019610881805</v>
      </c>
      <c r="G13" s="4" t="b">
        <f t="shared" si="0"/>
        <v>1</v>
      </c>
      <c r="H13" s="9">
        <v>2.0392158031463601</v>
      </c>
      <c r="I13" s="9">
        <v>0.94230771064758301</v>
      </c>
      <c r="J13" s="3">
        <f t="shared" si="1"/>
        <v>2.1640657081591193</v>
      </c>
      <c r="K13" s="3"/>
    </row>
    <row r="14" spans="1:11" x14ac:dyDescent="0.3">
      <c r="A14" s="3">
        <v>2091.1911</v>
      </c>
      <c r="B14" s="3">
        <v>2186.4101000000001</v>
      </c>
      <c r="C14" s="3">
        <v>2090.9778000000001</v>
      </c>
      <c r="D14" s="3">
        <v>2241.5772000000002</v>
      </c>
      <c r="E14" s="3">
        <v>150.5994</v>
      </c>
      <c r="F14" s="9">
        <v>1.25827813148499</v>
      </c>
      <c r="G14" s="4" t="b">
        <f t="shared" si="0"/>
        <v>1</v>
      </c>
      <c r="H14" s="9">
        <v>1.7200000286102299</v>
      </c>
      <c r="I14" s="9">
        <v>0.80263155698776301</v>
      </c>
      <c r="J14" s="3">
        <f t="shared" si="1"/>
        <v>2.1429509139477472</v>
      </c>
      <c r="K14" s="3"/>
    </row>
    <row r="15" spans="1:11" x14ac:dyDescent="0.3">
      <c r="A15" s="3">
        <v>2294.8737999999998</v>
      </c>
      <c r="B15" s="3">
        <v>2363.7217999999998</v>
      </c>
      <c r="C15" s="3">
        <v>2294.7161000000001</v>
      </c>
      <c r="D15" s="3">
        <v>2363.5369999999998</v>
      </c>
      <c r="E15" s="3">
        <v>68.820899999999995</v>
      </c>
      <c r="F15" s="9">
        <v>1.6376811265945399</v>
      </c>
      <c r="G15" s="4" t="b">
        <f t="shared" si="0"/>
        <v>1</v>
      </c>
      <c r="H15" s="9">
        <v>2.2352941036224401</v>
      </c>
      <c r="I15" s="9">
        <v>1.0571428537368801</v>
      </c>
      <c r="J15" s="3">
        <f t="shared" si="1"/>
        <v>2.1144674021310639</v>
      </c>
      <c r="K15" s="3"/>
    </row>
    <row r="16" spans="1:11" x14ac:dyDescent="0.3">
      <c r="A16" s="3">
        <v>2498.5335</v>
      </c>
      <c r="B16" s="3">
        <v>2610.7525999999998</v>
      </c>
      <c r="C16" s="3">
        <v>2498.3225000000002</v>
      </c>
      <c r="D16" s="3">
        <v>2610.6125999999999</v>
      </c>
      <c r="E16" s="3">
        <v>112.2901</v>
      </c>
      <c r="F16" s="9">
        <v>1.4553571939468399</v>
      </c>
      <c r="G16" s="4" t="b">
        <f t="shared" si="0"/>
        <v>1</v>
      </c>
      <c r="H16" s="9">
        <v>2.05357146263123</v>
      </c>
      <c r="I16" s="9">
        <v>0.84210526943206798</v>
      </c>
      <c r="J16" s="3">
        <f t="shared" si="1"/>
        <v>2.4386160937054795</v>
      </c>
      <c r="K16" s="3"/>
    </row>
    <row r="17" spans="1:11" x14ac:dyDescent="0.3">
      <c r="A17" s="3">
        <v>2702.2017999999998</v>
      </c>
      <c r="B17" s="3">
        <v>2795.4930999999997</v>
      </c>
      <c r="C17" s="3">
        <v>2702.0475999999999</v>
      </c>
      <c r="D17" s="3">
        <v>2839.2997999999998</v>
      </c>
      <c r="E17" s="3">
        <v>137.25219999999999</v>
      </c>
      <c r="F17" s="9">
        <v>1.2408759593963601</v>
      </c>
      <c r="G17" s="4" t="b">
        <f t="shared" si="0"/>
        <v>1</v>
      </c>
      <c r="H17" s="9">
        <v>1.6764706373214699</v>
      </c>
      <c r="I17" s="9">
        <v>0.81159418821334794</v>
      </c>
      <c r="J17" s="3">
        <f t="shared" si="1"/>
        <v>2.0656513583618312</v>
      </c>
      <c r="K17" s="3"/>
    </row>
    <row r="18" spans="1:11" x14ac:dyDescent="0.3">
      <c r="A18" s="3">
        <v>2905.8652000000002</v>
      </c>
      <c r="B18" s="3">
        <v>2997.6413000000002</v>
      </c>
      <c r="C18" s="3">
        <v>2905.7078000000001</v>
      </c>
      <c r="D18" s="3">
        <v>2997.3642</v>
      </c>
      <c r="E18" s="3">
        <v>91.656400000000005</v>
      </c>
      <c r="F18" s="9">
        <v>1.5326087474823</v>
      </c>
      <c r="G18" s="4" t="b">
        <f t="shared" si="0"/>
        <v>1</v>
      </c>
      <c r="H18" s="9">
        <v>1.9130434989929199</v>
      </c>
      <c r="I18" s="9">
        <v>1.1276595592498799</v>
      </c>
      <c r="J18" s="3">
        <f t="shared" si="1"/>
        <v>1.696472559737336</v>
      </c>
      <c r="K18" s="3"/>
    </row>
    <row r="19" spans="1:11" x14ac:dyDescent="0.3">
      <c r="A19" s="3"/>
      <c r="B19" s="3"/>
      <c r="C19" s="3">
        <v>3007.6918999999998</v>
      </c>
      <c r="D19" s="3">
        <v>3037.9576999999999</v>
      </c>
      <c r="E19" s="3">
        <v>30.265799999999999</v>
      </c>
      <c r="F19" s="9">
        <v>0.86666667461395297</v>
      </c>
      <c r="G19" s="6" t="b">
        <f t="shared" si="0"/>
        <v>0</v>
      </c>
      <c r="H19" s="9">
        <v>1.2666666507720901</v>
      </c>
      <c r="I19" s="9">
        <v>0.625</v>
      </c>
      <c r="J19" s="5">
        <f t="shared" si="1"/>
        <v>2.026666641235344</v>
      </c>
      <c r="K19" s="3" t="b">
        <f t="shared" si="2"/>
        <v>1</v>
      </c>
    </row>
    <row r="20" spans="1:11" x14ac:dyDescent="0.3">
      <c r="A20" s="3">
        <v>3109.5308</v>
      </c>
      <c r="B20" s="3">
        <v>3199.7968000000001</v>
      </c>
      <c r="C20" s="3">
        <v>3109.3674000000001</v>
      </c>
      <c r="D20" s="3">
        <v>3199.4405999999999</v>
      </c>
      <c r="E20" s="3">
        <v>90.0732</v>
      </c>
      <c r="F20" s="9">
        <v>1.4111111164093</v>
      </c>
      <c r="G20" s="4" t="b">
        <f t="shared" si="0"/>
        <v>1</v>
      </c>
      <c r="H20" s="9">
        <v>1.7333333492279099</v>
      </c>
      <c r="I20" s="9">
        <v>1.1086956262588501</v>
      </c>
      <c r="J20" s="3">
        <f t="shared" si="1"/>
        <v>1.5633987436902037</v>
      </c>
      <c r="K20" s="3"/>
    </row>
    <row r="21" spans="1:11" x14ac:dyDescent="0.3">
      <c r="A21" s="3"/>
      <c r="B21" s="3"/>
      <c r="C21" s="3">
        <v>3211.3543</v>
      </c>
      <c r="D21" s="3">
        <v>3247.9000999999998</v>
      </c>
      <c r="E21" s="3">
        <v>36.5458</v>
      </c>
      <c r="F21" s="9">
        <v>0.94594591856002797</v>
      </c>
      <c r="G21" s="7" t="b">
        <f t="shared" si="0"/>
        <v>0</v>
      </c>
      <c r="H21" s="9">
        <v>1.3333333730697601</v>
      </c>
      <c r="I21" s="9">
        <v>0.57894736528396595</v>
      </c>
      <c r="J21" s="5">
        <f t="shared" si="1"/>
        <v>2.3030303841451594</v>
      </c>
      <c r="K21" s="3" t="b">
        <f t="shared" si="2"/>
        <v>1</v>
      </c>
    </row>
    <row r="22" spans="1:11" x14ac:dyDescent="0.3">
      <c r="A22" s="3">
        <v>3314.0886999999998</v>
      </c>
      <c r="B22" s="3">
        <v>3384.7324999999996</v>
      </c>
      <c r="C22" s="3">
        <v>3314.0106999999998</v>
      </c>
      <c r="D22" s="3">
        <v>3384.4395</v>
      </c>
      <c r="E22" s="3">
        <v>70.428799999999995</v>
      </c>
      <c r="F22" s="9">
        <v>1.38571429252625</v>
      </c>
      <c r="G22" s="8" t="b">
        <f t="shared" si="0"/>
        <v>1</v>
      </c>
      <c r="H22" s="9">
        <v>1.8571428060531601</v>
      </c>
      <c r="I22" s="9">
        <v>0.94444441795349099</v>
      </c>
      <c r="J22" s="3">
        <f t="shared" si="1"/>
        <v>1.9663865556825333</v>
      </c>
      <c r="K22" s="3"/>
    </row>
    <row r="23" spans="1:11" x14ac:dyDescent="0.3">
      <c r="A23" s="3"/>
      <c r="B23" s="3"/>
      <c r="C23" s="3">
        <v>3415.9106000000002</v>
      </c>
      <c r="D23" s="3">
        <v>3428.5127000000002</v>
      </c>
      <c r="E23" s="3">
        <v>12.6021</v>
      </c>
      <c r="F23" s="9">
        <v>0.46153846383094799</v>
      </c>
      <c r="G23" s="7" t="b">
        <f t="shared" si="0"/>
        <v>0</v>
      </c>
      <c r="H23" s="9">
        <v>0.33333334326744102</v>
      </c>
      <c r="I23" s="9">
        <v>0.57142859697341897</v>
      </c>
      <c r="J23" s="5">
        <f t="shared" si="1"/>
        <v>0.5833333246409903</v>
      </c>
      <c r="K23" s="3" t="b">
        <f t="shared" si="2"/>
        <v>0</v>
      </c>
    </row>
    <row r="24" spans="1:11" x14ac:dyDescent="0.3">
      <c r="A24" s="3">
        <v>3517.7399</v>
      </c>
      <c r="B24" s="3">
        <v>3605.1507999999999</v>
      </c>
      <c r="C24" s="3">
        <v>3517.5131000000001</v>
      </c>
      <c r="D24" s="3">
        <v>3604.7662</v>
      </c>
      <c r="E24" s="3">
        <v>87.253100000000003</v>
      </c>
      <c r="F24" s="9">
        <v>1.5862069129943801</v>
      </c>
      <c r="G24" s="8" t="b">
        <f t="shared" si="0"/>
        <v>1</v>
      </c>
      <c r="H24" s="9">
        <v>2.2790696620941202</v>
      </c>
      <c r="I24" s="9">
        <v>0.909090936183929</v>
      </c>
      <c r="J24" s="3">
        <f t="shared" si="1"/>
        <v>2.5069765535898099</v>
      </c>
      <c r="K24" s="3"/>
    </row>
    <row r="25" spans="1:11" x14ac:dyDescent="0.3">
      <c r="A25" s="3"/>
      <c r="B25" s="3"/>
      <c r="C25" s="3">
        <v>3715.3768</v>
      </c>
      <c r="D25" s="3">
        <v>3823.6433999999999</v>
      </c>
      <c r="E25" s="3">
        <v>108.2666</v>
      </c>
      <c r="F25" s="9">
        <v>1.5</v>
      </c>
      <c r="G25" s="8" t="b">
        <f t="shared" si="0"/>
        <v>1</v>
      </c>
      <c r="H25" s="9">
        <v>2.1666667461395299</v>
      </c>
      <c r="I25" s="9">
        <v>0.818181812763214</v>
      </c>
      <c r="J25" s="3">
        <f t="shared" si="1"/>
        <v>2.6481482628196411</v>
      </c>
      <c r="K25" s="3"/>
    </row>
  </sheetData>
  <pageMargins left="0.7" right="0.7" top="0.75" bottom="0.75" header="0.3" footer="0.3"/>
  <pageSetup orientation="landscape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13227004</vt:lpstr>
      <vt:lpstr>13226009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Chang</dc:creator>
  <cp:lastModifiedBy>Michael Chang</cp:lastModifiedBy>
  <cp:lastPrinted>2018-08-28T20:36:14Z</cp:lastPrinted>
  <dcterms:created xsi:type="dcterms:W3CDTF">2018-08-28T20:32:50Z</dcterms:created>
  <dcterms:modified xsi:type="dcterms:W3CDTF">2018-08-29T05:02:13Z</dcterms:modified>
</cp:coreProperties>
</file>