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ell.pc\Desktop\MX-Excel Projects\RideTrack Bike Sales Analysis Dasboard\"/>
    </mc:Choice>
  </mc:AlternateContent>
  <xr:revisionPtr revIDLastSave="0" documentId="13_ncr:1_{6D5D60D2-B578-4EDD-8DE8-63CAA7DA9BA7}" xr6:coauthVersionLast="47" xr6:coauthVersionMax="47" xr10:uidLastSave="{00000000-0000-0000-0000-000000000000}"/>
  <bookViews>
    <workbookView xWindow="-108" yWindow="-108" windowWidth="23256" windowHeight="13176" xr2:uid="{00000000-000D-0000-FFFF-FFFF00000000}"/>
  </bookViews>
  <sheets>
    <sheet name="Sheet1" sheetId="9" r:id="rId1"/>
    <sheet name="Data" sheetId="11" r:id="rId2"/>
    <sheet name="Bike Sales" sheetId="1" r:id="rId3"/>
  </sheets>
  <definedNames>
    <definedName name="_xlnm._FilterDatabase" localSheetId="2" hidden="1">'Bike Sales'!$A$1:$R$84</definedName>
    <definedName name="Slicer_Country">#N/A</definedName>
    <definedName name="Slicer_Customer_Age">#N/A</definedName>
    <definedName name="Slicer_Day">#N/A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83" i="1" l="1"/>
  <c r="S85" i="1"/>
  <c r="M85" i="1"/>
  <c r="Q85" i="1"/>
  <c r="R9" i="1"/>
  <c r="Q9" i="1"/>
  <c r="Q3" i="1"/>
  <c r="Q4" i="1"/>
  <c r="Q5" i="1"/>
  <c r="Q6" i="1"/>
  <c r="Q7" i="1"/>
  <c r="Q8"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2" i="1"/>
  <c r="R3" i="1"/>
  <c r="R4" i="1"/>
  <c r="R5" i="1"/>
  <c r="R6" i="1"/>
  <c r="R7" i="1"/>
  <c r="R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2" i="1"/>
</calcChain>
</file>

<file path=xl/sharedStrings.xml><?xml version="1.0" encoding="utf-8"?>
<sst xmlns="http://schemas.openxmlformats.org/spreadsheetml/2006/main" count="847" uniqueCount="157">
  <si>
    <t>Sales_Order #</t>
  </si>
  <si>
    <t>Date</t>
  </si>
  <si>
    <t>Day</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</si>
  <si>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</si>
  <si>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</si>
  <si>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</si>
  <si>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</si>
  <si>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</si>
  <si>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</si>
  <si>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</si>
  <si>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</si>
  <si>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</si>
  <si>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</si>
  <si>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</si>
  <si>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</si>
  <si>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</si>
  <si>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</si>
  <si>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</si>
  <si>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Adults (35-64)</t>
  </si>
  <si>
    <t>F</t>
  </si>
  <si>
    <t>United States</t>
  </si>
  <si>
    <t>California</t>
  </si>
  <si>
    <t>Bikes</t>
  </si>
  <si>
    <t>Mountain Bikes</t>
  </si>
  <si>
    <t>M</t>
  </si>
  <si>
    <t>United Kingdom</t>
  </si>
  <si>
    <t>England</t>
  </si>
  <si>
    <t xml:space="preserve"> United States</t>
  </si>
  <si>
    <t>000261698</t>
  </si>
  <si>
    <t>Young Adults (25-34)</t>
  </si>
  <si>
    <t>Australia</t>
  </si>
  <si>
    <t>New South Wales</t>
  </si>
  <si>
    <t>000261699</t>
  </si>
  <si>
    <t>United  States</t>
  </si>
  <si>
    <t>000261700</t>
  </si>
  <si>
    <t>Youth (&lt;25)</t>
  </si>
  <si>
    <t>000261701</t>
  </si>
  <si>
    <t xml:space="preserve">United States </t>
  </si>
  <si>
    <t>Washington</t>
  </si>
  <si>
    <t>000261702</t>
  </si>
  <si>
    <t>000261703</t>
  </si>
  <si>
    <t>000261704</t>
  </si>
  <si>
    <t>Germany</t>
  </si>
  <si>
    <t>Nordrhein-Westfalen</t>
  </si>
  <si>
    <t>000261705</t>
  </si>
  <si>
    <t>Queensland</t>
  </si>
  <si>
    <t>000261706</t>
  </si>
  <si>
    <t>000261707</t>
  </si>
  <si>
    <t>000261708</t>
  </si>
  <si>
    <t>Canada</t>
  </si>
  <si>
    <t>British Columbia</t>
  </si>
  <si>
    <t>000261709</t>
  </si>
  <si>
    <t>000261710</t>
  </si>
  <si>
    <t>000261711</t>
  </si>
  <si>
    <t>000261712</t>
  </si>
  <si>
    <t>000261713</t>
  </si>
  <si>
    <t>000261714</t>
  </si>
  <si>
    <t>000261715</t>
  </si>
  <si>
    <t>Oregon</t>
  </si>
  <si>
    <t>000261716</t>
  </si>
  <si>
    <t>000261717</t>
  </si>
  <si>
    <t>Victoria</t>
  </si>
  <si>
    <t>000261718</t>
  </si>
  <si>
    <t>Hamburg</t>
  </si>
  <si>
    <t>000261719</t>
  </si>
  <si>
    <t>000261720</t>
  </si>
  <si>
    <t>000261721</t>
  </si>
  <si>
    <t>000261722</t>
  </si>
  <si>
    <t>000261723</t>
  </si>
  <si>
    <t>000261724</t>
  </si>
  <si>
    <t>000261725</t>
  </si>
  <si>
    <t>France</t>
  </si>
  <si>
    <t>Seine (Paris)</t>
  </si>
  <si>
    <t>000261726</t>
  </si>
  <si>
    <t>000261727</t>
  </si>
  <si>
    <t>000261728</t>
  </si>
  <si>
    <t>000261729</t>
  </si>
  <si>
    <t>000261730</t>
  </si>
  <si>
    <t>000261731</t>
  </si>
  <si>
    <t>000261732</t>
  </si>
  <si>
    <t>000261733</t>
  </si>
  <si>
    <t>000261734</t>
  </si>
  <si>
    <t>000261735</t>
  </si>
  <si>
    <t>000261736</t>
  </si>
  <si>
    <t>000261737</t>
  </si>
  <si>
    <t>000261738</t>
  </si>
  <si>
    <t>000261739</t>
  </si>
  <si>
    <t>000261740</t>
  </si>
  <si>
    <t>000261741</t>
  </si>
  <si>
    <t>000261742</t>
  </si>
  <si>
    <t>000261743</t>
  </si>
  <si>
    <t>000261744</t>
  </si>
  <si>
    <t>000261745</t>
  </si>
  <si>
    <t>Seine et Marne</t>
  </si>
  <si>
    <t>000261746</t>
  </si>
  <si>
    <t>000261747</t>
  </si>
  <si>
    <t>000261748</t>
  </si>
  <si>
    <t>000261749</t>
  </si>
  <si>
    <t>000261750</t>
  </si>
  <si>
    <t>000261751</t>
  </si>
  <si>
    <t>Seine Saint Denis</t>
  </si>
  <si>
    <t>000261752</t>
  </si>
  <si>
    <t>000261753</t>
  </si>
  <si>
    <t>000261754</t>
  </si>
  <si>
    <t>000261755</t>
  </si>
  <si>
    <t>000261756</t>
  </si>
  <si>
    <t>Nord</t>
  </si>
  <si>
    <t>000261757</t>
  </si>
  <si>
    <t>000261758</t>
  </si>
  <si>
    <t>000261759</t>
  </si>
  <si>
    <t>000261760</t>
  </si>
  <si>
    <t>000261761</t>
  </si>
  <si>
    <t>000261762</t>
  </si>
  <si>
    <t>000261763</t>
  </si>
  <si>
    <t>South Australia</t>
  </si>
  <si>
    <t>000261764</t>
  </si>
  <si>
    <t>Hessen</t>
  </si>
  <si>
    <t>000261765</t>
  </si>
  <si>
    <t>000261766</t>
  </si>
  <si>
    <t>000261767</t>
  </si>
  <si>
    <t>000261768</t>
  </si>
  <si>
    <t>000261769</t>
  </si>
  <si>
    <t>000261770</t>
  </si>
  <si>
    <t>000261771</t>
  </si>
  <si>
    <t>Somme</t>
  </si>
  <si>
    <t>000261772</t>
  </si>
  <si>
    <t>000261773</t>
  </si>
  <si>
    <t>000261774</t>
  </si>
  <si>
    <t>000261775</t>
  </si>
  <si>
    <t>000261776</t>
  </si>
  <si>
    <t>000261777</t>
  </si>
  <si>
    <t>000261778</t>
  </si>
  <si>
    <t>Mountain-200 Black</t>
  </si>
  <si>
    <t>Mountain-200 Silver</t>
  </si>
  <si>
    <t>Mountain-400-W Silver</t>
  </si>
  <si>
    <t>Mountain-500 Silver</t>
  </si>
  <si>
    <t>Mountain-100 Black</t>
  </si>
  <si>
    <t>Mountain-500 Black</t>
  </si>
  <si>
    <t>Mountain-100 Silver</t>
  </si>
  <si>
    <t>Grand Total</t>
  </si>
  <si>
    <t>Count of Sales_Order #</t>
  </si>
  <si>
    <t>Sum of Revenue</t>
  </si>
  <si>
    <t xml:space="preserve">Sum of  Profit </t>
  </si>
  <si>
    <t>Sunday</t>
  </si>
  <si>
    <t>Monday</t>
  </si>
  <si>
    <t>Tuesday</t>
  </si>
  <si>
    <t>Wednesday</t>
  </si>
  <si>
    <t>Thursday</t>
  </si>
  <si>
    <t>Friday</t>
  </si>
  <si>
    <t>Saturday</t>
  </si>
  <si>
    <t>Count of Product_Description</t>
  </si>
  <si>
    <t>Days</t>
  </si>
  <si>
    <t>Gender</t>
  </si>
  <si>
    <t>Count of Order_Quantity</t>
  </si>
  <si>
    <t>Items</t>
  </si>
  <si>
    <t>Countries</t>
  </si>
  <si>
    <t xml:space="preserve">Average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</si>
</sst>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sz val="11"/>
      <name val="Calibri"/>
      <family val="2"/>
      <scheme val="minor"/>
    </font>
    <font>
      <sz val="11"/>
      <name val="Calibri"/>
      <family val="2"/>
    </font>
    <font>
      <sz val="11"/>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164" fontId="0" fillId="0" borderId="0" xfId="0" applyNumberFormat="1"/>
    <xf numFmtId="0" fontId="16" fillId="0" borderId="0" xfId="0" applyFont="1"/>
    <xf numFmtId="0" fontId="19" fillId="0" borderId="0" xfId="0" applyFont="1"/>
    <xf numFmtId="0" fontId="0" fillId="0" borderId="0" xfId="0" applyAlignment="1">
      <alignment horizontal="center"/>
    </xf>
    <xf numFmtId="0" fontId="20" fillId="0" borderId="0" xfId="0" applyFont="1"/>
    <xf numFmtId="0" fontId="21" fillId="0" borderId="0" xfId="0" applyFont="1"/>
    <xf numFmtId="164" fontId="20" fillId="0" borderId="0" xfId="0" applyNumberFormat="1" applyFont="1"/>
    <xf numFmtId="14" fontId="20" fillId="0" borderId="0" xfId="0" applyNumberFormat="1" applyFont="1"/>
    <xf numFmtId="0" fontId="20" fillId="0" borderId="0" xfId="0" applyFont="1" applyAlignment="1">
      <alignment horizontal="center"/>
    </xf>
    <xf numFmtId="2" fontId="0" fillId="0" borderId="0" xfId="0" applyNumberFormat="1"/>
    <xf numFmtId="165" fontId="0" fillId="0" borderId="0" xfId="0" applyNumberFormat="1" applyAlignment="1">
      <alignment horizontal="right"/>
    </xf>
    <xf numFmtId="2" fontId="1" fillId="11" borderId="0" xfId="20" applyNumberFormat="1"/>
    <xf numFmtId="0" fontId="1" fillId="11" borderId="0" xfId="20"/>
    <xf numFmtId="0" fontId="1" fillId="11" borderId="0" xfId="20" applyAlignment="1">
      <alignment horizontal="center"/>
    </xf>
    <xf numFmtId="0" fontId="0" fillId="0" borderId="0" xfId="0" pivotButton="1"/>
    <xf numFmtId="0" fontId="0" fillId="0" borderId="0" xfId="0" applyAlignment="1">
      <alignment horizontal="left"/>
    </xf>
    <xf numFmtId="0" fontId="0" fillId="34" borderId="0" xfId="0" applyFill="1" applyAlignment="1">
      <alignment horizontal="left"/>
    </xf>
    <xf numFmtId="164" fontId="0" fillId="34" borderId="0" xfId="0" applyNumberFormat="1" applyFill="1"/>
    <xf numFmtId="0" fontId="22" fillId="0" borderId="0" xfId="0" applyFont="1"/>
    <xf numFmtId="0" fontId="22"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[RideTrack Bike Sales Analysis Dashboard.xlsx]Data!PivotTable5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Data!$K$3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F-4167-BDE0-2079C68291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F-4167-BDE0-2079C68291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Data!$J$4:$J$6</c:f>
              <c:strCache>
                <c:ptCount val="2"/>
                <c:pt idx="0">
                  <c:v>F</c:v>
                </c:pt>
                <c:pt idx="1">
                  <c:v>M</c:v>
                </c:pt>
              </c:strCache>
            </c:strRef>
          </c:cat>
          <c:val>
            <c:numRef>
              <c:f>Data!$K$4:$K$6</c:f>
              <c:numCache>
                <c:formatCode>General</c:formatCode>
                <c:ptCount val="2"/>
                <c:pt idx="0">
                  <c:v>47</c:v>
                </c:pt>
                <c:pt idx="1">
                  <c:v>36</c:v>
                </c:pt>
              </c:numCache>
            </c:numRef>
          </c:val>
          <c:extLst>
            <c:ext xmlns:c16="http://schemas.microsoft.com/office/drawing/2014/chart" uri="{C3380CC4-5D6E-409C-BE32-E72D297353CC}">
              <c16:uniqueId val="{00000004-C79F-4167-BDE0-2079C68291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[RideTrack Bike Sales Analysis Dashboard.xlsx]Data!PivotTable1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50964921969925"/>
          <c:y val="3.6847578332615573E-2"/>
          <c:w val="0.88167938961537695"/>
          <c:h val="0.87035863028008853"/>
        </c:manualLayout>
      </c:layout>
      <c:barChart>
        <c:barDir val="col"/>
        <c:grouping val="clustered"/>
        <c:varyColors val="0"/>
        <c:ser>
          <c:idx val="0"/>
          <c:order val="0"/>
          <c:tx>
            <c:strRef>
              <c:f>Data!$B$3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Data!$A$4:$A$13</c:f>
              <c:strCache>
                <c:ptCount val="9"/>
                <c:pt idx="0">
                  <c:v>United States </c:v>
                </c:pt>
                <c:pt idx="1">
                  <c:v>United States</c:v>
                </c:pt>
                <c:pt idx="2">
                  <c:v>United Kingdom</c:v>
                </c:pt>
                <c:pt idx="3">
                  <c:v>United  States</c:v>
                </c:pt>
                <c:pt idx="4">
                  <c:v>Germany</c:v>
                </c:pt>
                <c:pt idx="5">
                  <c:v>France</c:v>
                </c:pt>
                <c:pt idx="6">
                  <c:v>Canada</c:v>
                </c:pt>
                <c:pt idx="7">
                  <c:v>Australia</c:v>
                </c:pt>
                <c:pt idx="8">
                  <c:v> United States</c:v>
                </c:pt>
              </c:strCache>
            </c:strRef>
          </c:cat>
          <c:val>
            <c:numRef>
              <c:f>Data!$B$4:$B$13</c:f>
              <c:numCache>
                <c:formatCode>"$"#,##0.00_);[Red]\("$"#,##0.00\)</c:formatCode>
                <c:ptCount val="9"/>
                <c:pt idx="0">
                  <c:v>2295</c:v>
                </c:pt>
                <c:pt idx="1">
                  <c:v>121691</c:v>
                </c:pt>
                <c:pt idx="2">
                  <c:v>19972</c:v>
                </c:pt>
                <c:pt idx="3">
                  <c:v>4590</c:v>
                </c:pt>
                <c:pt idx="4">
                  <c:v>20830</c:v>
                </c:pt>
                <c:pt idx="5">
                  <c:v>46175</c:v>
                </c:pt>
                <c:pt idx="6">
                  <c:v>20080</c:v>
                </c:pt>
                <c:pt idx="7">
                  <c:v>96955</c:v>
                </c:pt>
                <c:pt idx="8">
                  <c:v>1538</c:v>
                </c:pt>
              </c:numCache>
            </c:numRef>
          </c:val>
          <c:extLst>
            <c:ext xmlns:c16="http://schemas.microsoft.com/office/drawing/2014/chart" uri="{C3380CC4-5D6E-409C-BE32-E72D297353CC}">
              <c16:uniqueId val="{00000000-1335-412B-8C02-CDC706C5DA27}"/>
            </c:ext>
          </c:extLst>
        </c:ser>
        <c:dLbls>
          <c:dLblPos val="outEnd"/>
          <c:showLegendKey val="0"/>
          <c:showVal val="1"/>
          <c:showCatName val="0"/>
          <c:showSerName val="0"/>
          <c:showPercent val="0"/>
          <c:showBubbleSize val="0"/>
        </c:dLbls>
        <c:gapWidth val="219"/>
        <c:overlap val="-27"/>
        <c:axId val="1177381984"/>
        <c:axId val="1177384384"/>
      </c:barChart>
      <c:catAx>
        <c:axId val="117738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384384"/>
        <c:crosses val="autoZero"/>
        <c:auto val="1"/>
        <c:lblAlgn val="ctr"/>
        <c:lblOffset val="100"/>
        <c:noMultiLvlLbl val="0"/>
      </c:catAx>
      <c:valAx>
        <c:axId val="1177384384"/>
        <c:scaling>
          <c:orientation val="minMax"/>
        </c:scaling>
        <c:delete val="0"/>
        <c:axPos val="l"/>
        <c:majorGridlines>
          <c:spPr>
            <a:ln w="9525" cap="flat" cmpd="sng" algn="ctr">
              <a:no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38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[RideTrack Bike Sales Analysis Dashboard.xlsx]Data!PivotTable2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28149596998206"/>
          <c:y val="8.7241325432080408E-2"/>
          <c:w val="0.91641761412966538"/>
          <c:h val="0.84390435257640062"/>
        </c:manualLayout>
      </c:layout>
      <c:barChart>
        <c:barDir val="bar"/>
        <c:grouping val="clustered"/>
        <c:varyColors val="0"/>
        <c:ser>
          <c:idx val="0"/>
          <c:order val="0"/>
          <c:tx>
            <c:strRef>
              <c:f>Data!$E$3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Data!$D$4:$D$21</c:f>
              <c:strCache>
                <c:ptCount val="17"/>
                <c:pt idx="0">
                  <c:v>British Columbia</c:v>
                </c:pt>
                <c:pt idx="1">
                  <c:v>California</c:v>
                </c:pt>
                <c:pt idx="2">
                  <c:v>England</c:v>
                </c:pt>
                <c:pt idx="3">
                  <c:v>Hamburg</c:v>
                </c:pt>
                <c:pt idx="4">
                  <c:v>Hessen</c:v>
                </c:pt>
                <c:pt idx="5">
                  <c:v>New South Wales</c:v>
                </c:pt>
                <c:pt idx="6">
                  <c:v>Nord</c:v>
                </c:pt>
                <c:pt idx="7">
                  <c:v>Nordrhein-Westfalen</c:v>
                </c:pt>
                <c:pt idx="8">
                  <c:v>Oregon</c:v>
                </c:pt>
                <c:pt idx="9">
                  <c:v>Queensland</c:v>
                </c:pt>
                <c:pt idx="10">
                  <c:v>Seine (Paris)</c:v>
                </c:pt>
                <c:pt idx="11">
                  <c:v>Seine et Marne</c:v>
                </c:pt>
                <c:pt idx="12">
                  <c:v>Seine Saint Denis</c:v>
                </c:pt>
                <c:pt idx="13">
                  <c:v>Somme</c:v>
                </c:pt>
                <c:pt idx="14">
                  <c:v>South Australia</c:v>
                </c:pt>
                <c:pt idx="15">
                  <c:v>Victoria</c:v>
                </c:pt>
                <c:pt idx="16">
                  <c:v>Washington</c:v>
                </c:pt>
              </c:strCache>
            </c:strRef>
          </c:cat>
          <c:val>
            <c:numRef>
              <c:f>Data!$E$4:$E$21</c:f>
              <c:numCache>
                <c:formatCode>"$"#,##0.00_);[Red]\("$"#,##0.00\)</c:formatCode>
                <c:ptCount val="17"/>
                <c:pt idx="0">
                  <c:v>20080</c:v>
                </c:pt>
                <c:pt idx="1">
                  <c:v>73924</c:v>
                </c:pt>
                <c:pt idx="2">
                  <c:v>19972</c:v>
                </c:pt>
                <c:pt idx="3">
                  <c:v>2320</c:v>
                </c:pt>
                <c:pt idx="4">
                  <c:v>6910</c:v>
                </c:pt>
                <c:pt idx="5">
                  <c:v>38096</c:v>
                </c:pt>
                <c:pt idx="6">
                  <c:v>9280</c:v>
                </c:pt>
                <c:pt idx="7">
                  <c:v>11600</c:v>
                </c:pt>
                <c:pt idx="8">
                  <c:v>25000</c:v>
                </c:pt>
                <c:pt idx="9">
                  <c:v>29960</c:v>
                </c:pt>
                <c:pt idx="10">
                  <c:v>20655</c:v>
                </c:pt>
                <c:pt idx="11">
                  <c:v>2320</c:v>
                </c:pt>
                <c:pt idx="12">
                  <c:v>6960</c:v>
                </c:pt>
                <c:pt idx="13">
                  <c:v>6960</c:v>
                </c:pt>
                <c:pt idx="14">
                  <c:v>1080</c:v>
                </c:pt>
                <c:pt idx="15">
                  <c:v>27819</c:v>
                </c:pt>
                <c:pt idx="16">
                  <c:v>31190</c:v>
                </c:pt>
              </c:numCache>
            </c:numRef>
          </c:val>
          <c:extLst>
            <c:ext xmlns:c16="http://schemas.microsoft.com/office/drawing/2014/chart" uri="{C3380CC4-5D6E-409C-BE32-E72D297353CC}">
              <c16:uniqueId val="{00000000-A118-4B4C-8049-B0018B87942B}"/>
            </c:ext>
          </c:extLst>
        </c:ser>
        <c:dLbls>
          <c:dLblPos val="outEnd"/>
          <c:showLegendKey val="0"/>
          <c:showVal val="1"/>
          <c:showCatName val="0"/>
          <c:showSerName val="0"/>
          <c:showPercent val="0"/>
          <c:showBubbleSize val="0"/>
        </c:dLbls>
        <c:gapWidth val="219"/>
        <c:axId val="650535440"/>
        <c:axId val="650535920"/>
      </c:barChart>
      <c:catAx>
        <c:axId val="65053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35920"/>
        <c:crosses val="autoZero"/>
        <c:auto val="1"/>
        <c:lblAlgn val="ctr"/>
        <c:lblOffset val="100"/>
        <c:noMultiLvlLbl val="0"/>
      </c:catAx>
      <c:valAx>
        <c:axId val="650535920"/>
        <c:scaling>
          <c:orientation val="minMax"/>
        </c:scaling>
        <c:delete val="0"/>
        <c:axPos val="b"/>
        <c:majorGridlines>
          <c:spPr>
            <a:ln w="9525" cap="flat" cmpd="sng" algn="ctr">
              <a:no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3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57393012440617E-2"/>
          <c:y val="6.3409294792417442E-2"/>
          <c:w val="0.94186436465374712"/>
          <c:h val="0.88461277025860696"/>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9"/>
              <c:pt idx="0">
                <c:v>1</c:v>
              </c:pt>
              <c:pt idx="1">
                <c:v>2</c:v>
              </c:pt>
              <c:pt idx="2">
                <c:v>3</c:v>
              </c:pt>
              <c:pt idx="3">
                <c:v>4</c:v>
              </c:pt>
              <c:pt idx="4">
                <c:v>5</c:v>
              </c:pt>
              <c:pt idx="5">
                <c:v>6</c:v>
              </c:pt>
              <c:pt idx="6">
                <c:v>7</c:v>
              </c:pt>
              <c:pt idx="7">
                <c:v>8</c:v>
              </c:pt>
              <c:pt idx="8">
                <c:v>9</c:v>
              </c:pt>
            </c:numLit>
          </c:cat>
          <c:val>
            <c:numLit>
              <c:formatCode>General</c:formatCode>
              <c:ptCount val="9"/>
              <c:pt idx="0">
                <c:v>1</c:v>
              </c:pt>
              <c:pt idx="1">
                <c:v>27</c:v>
              </c:pt>
              <c:pt idx="2">
                <c:v>9</c:v>
              </c:pt>
              <c:pt idx="3">
                <c:v>1</c:v>
              </c:pt>
              <c:pt idx="4">
                <c:v>5</c:v>
              </c:pt>
              <c:pt idx="5">
                <c:v>8</c:v>
              </c:pt>
              <c:pt idx="6">
                <c:v>6</c:v>
              </c:pt>
              <c:pt idx="7">
                <c:v>25</c:v>
              </c:pt>
              <c:pt idx="8">
                <c:v>1</c:v>
              </c:pt>
            </c:numLit>
          </c:val>
          <c:extLst>
            <c:ext xmlns:c16="http://schemas.microsoft.com/office/drawing/2014/chart" uri="{C3380CC4-5D6E-409C-BE32-E72D297353CC}">
              <c16:uniqueId val="{00000000-092A-4786-A105-CFA7E777D24A}"/>
            </c:ext>
          </c:extLst>
        </c:ser>
        <c:dLbls>
          <c:dLblPos val="outEnd"/>
          <c:showLegendKey val="0"/>
          <c:showVal val="1"/>
          <c:showCatName val="0"/>
          <c:showSerName val="0"/>
          <c:showPercent val="0"/>
          <c:showBubbleSize val="0"/>
        </c:dLbls>
        <c:gapWidth val="219"/>
        <c:overlap val="-27"/>
        <c:axId val="1486469647"/>
        <c:axId val="1486472527"/>
      </c:barChart>
      <c:catAx>
        <c:axId val="148646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472527"/>
        <c:crosses val="autoZero"/>
        <c:auto val="1"/>
        <c:lblAlgn val="ctr"/>
        <c:lblOffset val="100"/>
        <c:noMultiLvlLbl val="0"/>
      </c:catAx>
      <c:valAx>
        <c:axId val="148647252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46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[RideTrack Bike Sales Analysis Dashboard.xlsx]Data!PivotTable6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06230059716335E-2"/>
          <c:y val="3.7134375147460395E-2"/>
          <c:w val="0.93088615170677824"/>
          <c:h val="0.91644382027533311"/>
        </c:manualLayout>
      </c:layout>
      <c:barChart>
        <c:barDir val="col"/>
        <c:grouping val="clustered"/>
        <c:varyColors val="0"/>
        <c:ser>
          <c:idx val="0"/>
          <c:order val="0"/>
          <c:tx>
            <c:strRef>
              <c:f>Data!$N$3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Data!$M$4:$M$8</c:f>
              <c:strCache>
                <c:ptCount val="4"/>
                <c:pt idx="0">
                  <c:v>Mountain-500 Silver</c:v>
                </c:pt>
                <c:pt idx="1">
                  <c:v>Mountain-500 Black</c:v>
                </c:pt>
                <c:pt idx="2">
                  <c:v>Mountain-100 Silver</c:v>
                </c:pt>
                <c:pt idx="3">
                  <c:v>Mountain-100 Black</c:v>
                </c:pt>
              </c:strCache>
            </c:strRef>
          </c:cat>
          <c:val>
            <c:numRef>
              <c:f>Data!$N$4:$N$8</c:f>
              <c:numCache>
                <c:formatCode>General</c:formatCode>
                <c:ptCount val="4"/>
                <c:pt idx="0">
                  <c:v>4</c:v>
                </c:pt>
                <c:pt idx="1">
                  <c:v>4</c:v>
                </c:pt>
                <c:pt idx="2">
                  <c:v>1</c:v>
                </c:pt>
                <c:pt idx="3">
                  <c:v>3</c:v>
                </c:pt>
              </c:numCache>
            </c:numRef>
          </c:val>
          <c:extLst>
            <c:ext xmlns:c16="http://schemas.microsoft.com/office/drawing/2014/chart" uri="{C3380CC4-5D6E-409C-BE32-E72D297353CC}">
              <c16:uniqueId val="{00000000-B123-4A8D-AD2E-F59B0B1E12C7}"/>
            </c:ext>
          </c:extLst>
        </c:ser>
        <c:dLbls>
          <c:dLblPos val="outEnd"/>
          <c:showLegendKey val="0"/>
          <c:showVal val="1"/>
          <c:showCatName val="0"/>
          <c:showSerName val="0"/>
          <c:showPercent val="0"/>
          <c:showBubbleSize val="0"/>
        </c:dLbls>
        <c:gapWidth val="219"/>
        <c:overlap val="-27"/>
        <c:axId val="1177374304"/>
        <c:axId val="1177358464"/>
      </c:barChart>
      <c:catAx>
        <c:axId val="11773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358464"/>
        <c:crosses val="autoZero"/>
        <c:auto val="1"/>
        <c:lblAlgn val="ctr"/>
        <c:lblOffset val="100"/>
        <c:noMultiLvlLbl val="0"/>
      </c:catAx>
      <c:valAx>
        <c:axId val="1177358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37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[RideTrack Bike Sales Analysis Dashboard.xlsx]Data!PivotTable7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Data!$P$4:$P$9</c:f>
              <c:strCache>
                <c:ptCount val="5"/>
                <c:pt idx="0">
                  <c:v>Mountain-200 Black</c:v>
                </c:pt>
                <c:pt idx="1">
                  <c:v>Mountain-200 Silver</c:v>
                </c:pt>
                <c:pt idx="2">
                  <c:v>Mountain-400-W Silver</c:v>
                </c:pt>
                <c:pt idx="3">
                  <c:v>Mountain-500 Black</c:v>
                </c:pt>
                <c:pt idx="4">
                  <c:v>Mountain-500 Silver</c:v>
                </c:pt>
              </c:strCache>
            </c:strRef>
          </c:cat>
          <c:val>
            <c:numRef>
              <c:f>Data!$Q$4:$Q$9</c:f>
              <c:numCache>
                <c:formatCode>General</c:formatCode>
                <c:ptCount val="5"/>
                <c:pt idx="0">
                  <c:v>32</c:v>
                </c:pt>
                <c:pt idx="1">
                  <c:v>27</c:v>
                </c:pt>
                <c:pt idx="2">
                  <c:v>12</c:v>
                </c:pt>
                <c:pt idx="3">
                  <c:v>4</c:v>
                </c:pt>
                <c:pt idx="4">
                  <c:v>4</c:v>
                </c:pt>
              </c:numCache>
            </c:numRef>
          </c:val>
          <c:extLst>
            <c:ext xmlns:c16="http://schemas.microsoft.com/office/drawing/2014/chart" uri="{C3380CC4-5D6E-409C-BE32-E72D297353CC}">
              <c16:uniqueId val="{00000000-1579-4ED1-A90E-77889F2A36EE}"/>
            </c:ext>
          </c:extLst>
        </c:ser>
        <c:dLbls>
          <c:dLblPos val="outEnd"/>
          <c:showLegendKey val="0"/>
          <c:showVal val="1"/>
          <c:showCatName val="0"/>
          <c:showSerName val="0"/>
          <c:showPercent val="0"/>
          <c:showBubbleSize val="0"/>
        </c:dLbls>
        <c:gapWidth val="219"/>
        <c:overlap val="-27"/>
        <c:axId val="1486472527"/>
        <c:axId val="1486465327"/>
      </c:barChart>
      <c:catAx>
        <c:axId val="148647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465327"/>
        <c:crosses val="autoZero"/>
        <c:auto val="1"/>
        <c:lblAlgn val="ctr"/>
        <c:lblOffset val="100"/>
        <c:noMultiLvlLbl val="0"/>
      </c:catAx>
      <c:valAx>
        <c:axId val="148646532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47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[RideTrack Bike Sales Analysis Dashboard.xlsx]Data!PivotTable4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Data!$G$4:$G$11</c:f>
              <c:strCache>
                <c:ptCount val="7"/>
                <c:pt idx="0">
                  <c:v>Monday</c:v>
                </c:pt>
                <c:pt idx="1">
                  <c:v>Tuesday</c:v>
                </c:pt>
                <c:pt idx="2">
                  <c:v>Wednesday</c:v>
                </c:pt>
                <c:pt idx="3">
                  <c:v>Thursday</c:v>
                </c:pt>
                <c:pt idx="4">
                  <c:v>Friday</c:v>
                </c:pt>
                <c:pt idx="5">
                  <c:v>Saturday</c:v>
                </c:pt>
                <c:pt idx="6">
                  <c:v>Sunday</c:v>
                </c:pt>
              </c:strCache>
            </c:strRef>
          </c:cat>
          <c:val>
            <c:numRef>
              <c:f>Data!$H$4:$H$11</c:f>
              <c:numCache>
                <c:formatCode>"$"#,##0.00_);[Red]\("$"#,##0.00\)</c:formatCode>
                <c:ptCount val="7"/>
                <c:pt idx="0">
                  <c:v>12378</c:v>
                </c:pt>
                <c:pt idx="1">
                  <c:v>16717</c:v>
                </c:pt>
                <c:pt idx="2">
                  <c:v>22348</c:v>
                </c:pt>
                <c:pt idx="3">
                  <c:v>47497</c:v>
                </c:pt>
                <c:pt idx="4">
                  <c:v>21572</c:v>
                </c:pt>
                <c:pt idx="5">
                  <c:v>10864</c:v>
                </c:pt>
                <c:pt idx="6">
                  <c:v>21212</c:v>
                </c:pt>
              </c:numCache>
            </c:numRef>
          </c:val>
          <c:extLst>
            <c:ext xmlns:c16="http://schemas.microsoft.com/office/drawing/2014/chart" uri="{C3380CC4-5D6E-409C-BE32-E72D297353CC}">
              <c16:uniqueId val="{00000000-13AE-456D-ABB7-7A74FB88B0E1}"/>
            </c:ext>
          </c:extLst>
        </c:ser>
        <c:dLbls>
          <c:dLblPos val="outEnd"/>
          <c:showLegendKey val="0"/>
          <c:showVal val="1"/>
          <c:showCatName val="0"/>
          <c:showSerName val="0"/>
          <c:showPercent val="0"/>
          <c:showBubbleSize val="0"/>
        </c:dLbls>
        <c:gapWidth val="219"/>
        <c:overlap val="-27"/>
        <c:axId val="1561026464"/>
        <c:axId val="1561027424"/>
      </c:barChart>
      <c:catAx>
        <c:axId val="156102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027424"/>
        <c:crosses val="autoZero"/>
        <c:auto val="1"/>
        <c:lblAlgn val="ctr"/>
        <c:lblOffset val="100"/>
        <c:noMultiLvlLbl val="0"/>
      </c:catAx>
      <c:valAx>
        <c:axId val="1561027424"/>
        <c:scaling>
          <c:orientation val="minMax"/>
        </c:scaling>
        <c:delete val="0"/>
        <c:axPos val="l"/>
        <c:majorGridlines>
          <c:spPr>
            <a:ln w="9525" cap="flat" cmpd="sng" algn="ctr">
              <a:no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02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[RideTrack Bike Sales Analysis Dashboard.xlsx]Data!PivotTable10</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Data!$K$8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Data!$J$9:$J$16</c:f>
              <c:strCache>
                <c:ptCount val="7"/>
                <c:pt idx="0">
                  <c:v>Monday</c:v>
                </c:pt>
                <c:pt idx="1">
                  <c:v>Tuesday</c:v>
                </c:pt>
                <c:pt idx="2">
                  <c:v>Wednesday</c:v>
                </c:pt>
                <c:pt idx="3">
                  <c:v>Thursday</c:v>
                </c:pt>
                <c:pt idx="4">
                  <c:v>Friday</c:v>
                </c:pt>
                <c:pt idx="5">
                  <c:v>Saturday</c:v>
                </c:pt>
                <c:pt idx="6">
                  <c:v>Sunday</c:v>
                </c:pt>
              </c:strCache>
            </c:strRef>
          </c:cat>
          <c:val>
            <c:numRef>
              <c:f>Data!$K$9:$K$16</c:f>
              <c:numCache>
                <c:formatCode>"$"#,##0.00_);[Red]\("$"#,##0.00\)</c:formatCode>
                <c:ptCount val="7"/>
                <c:pt idx="0">
                  <c:v>1375.3333333333333</c:v>
                </c:pt>
                <c:pt idx="1">
                  <c:v>1285.9230769230769</c:v>
                </c:pt>
                <c:pt idx="2">
                  <c:v>1719.0769230769231</c:v>
                </c:pt>
                <c:pt idx="3">
                  <c:v>2638.7222222222222</c:v>
                </c:pt>
                <c:pt idx="4">
                  <c:v>1797.6666666666667</c:v>
                </c:pt>
                <c:pt idx="5">
                  <c:v>1552</c:v>
                </c:pt>
                <c:pt idx="6">
                  <c:v>1928.3636363636363</c:v>
                </c:pt>
              </c:numCache>
            </c:numRef>
          </c:val>
          <c:smooth val="0"/>
          <c:extLst>
            <c:ext xmlns:c16="http://schemas.microsoft.com/office/drawing/2014/chart" uri="{C3380CC4-5D6E-409C-BE32-E72D297353CC}">
              <c16:uniqueId val="{00000000-67CE-40BC-9A20-7A7578BD2BDB}"/>
            </c:ext>
          </c:extLst>
        </c:ser>
        <c:dLbls>
          <c:dLblPos val="t"/>
          <c:showLegendKey val="0"/>
          <c:showVal val="1"/>
          <c:showCatName val="0"/>
          <c:showSerName val="0"/>
          <c:showPercent val="0"/>
          <c:showBubbleSize val="0"/>
        </c:dLbls>
        <c:smooth val="0"/>
        <c:axId val="789211216"/>
        <c:axId val="789210736"/>
      </c:lineChart>
      <c:catAx>
        <c:axId val="78921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10736"/>
        <c:crosses val="autoZero"/>
        <c:auto val="1"/>
        <c:lblAlgn val="ctr"/>
        <c:lblOffset val="100"/>
        <c:noMultiLvlLbl val="0"/>
      </c:catAx>
      <c:valAx>
        <c:axId val="789210736"/>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1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ilto:ajaykumarsingh.bsf099@gmail.com" TargetMode="External"/><Relationship Id="rId13" Type="http://schemas.openxmlformats.org/officeDocument/2006/relationships/image" Target="../media/image9.svg"/><Relationship Id="rId18" Type="http://schemas.openxmlformats.org/officeDocument/2006/relationships/chart" Target="../charts/chart5.xml"/><Relationship Id="rId3" Type="http://schemas.openxmlformats.org/officeDocument/2006/relationships/image" Target="../media/image2.png"/><Relationship Id="rId21" Type="http://schemas.openxmlformats.org/officeDocument/2006/relationships/chart" Target="../charts/chart8.xml"/><Relationship Id="rId7" Type="http://schemas.openxmlformats.org/officeDocument/2006/relationships/image" Target="../media/image5.svg"/><Relationship Id="rId12" Type="http://schemas.openxmlformats.org/officeDocument/2006/relationships/image" Target="../media/image8.png"/><Relationship Id="rId17" Type="http://schemas.openxmlformats.org/officeDocument/2006/relationships/chart" Target="../charts/chart4.xml"/><Relationship Id="rId2" Type="http://schemas.openxmlformats.org/officeDocument/2006/relationships/hyperlink" Target="#Data!A1"/><Relationship Id="rId16" Type="http://schemas.openxmlformats.org/officeDocument/2006/relationships/chart" Target="../charts/chart3.xml"/><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Sheet1!A1"/><Relationship Id="rId5" Type="http://schemas.openxmlformats.org/officeDocument/2006/relationships/hyperlink" Target="#'Bike Sales'!A1"/><Relationship Id="rId15" Type="http://schemas.openxmlformats.org/officeDocument/2006/relationships/chart" Target="../charts/chart2.xml"/><Relationship Id="rId10" Type="http://schemas.openxmlformats.org/officeDocument/2006/relationships/image" Target="../media/image7.svg"/><Relationship Id="rId19" Type="http://schemas.openxmlformats.org/officeDocument/2006/relationships/chart" Target="../charts/chart6.xml"/><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300449</xdr:colOff>
      <xdr:row>2</xdr:row>
      <xdr:rowOff>3221</xdr:rowOff>
    </xdr:from>
    <xdr:to>
      <xdr:col>19</xdr:col>
      <xdr:colOff>284480</xdr:colOff>
      <xdr:row>7</xdr:row>
      <xdr:rowOff>142240</xdr:rowOff>
    </xdr:to>
    <xdr:sp macro="" textlink="">
      <xdr:nvSpPr>
        <xdr:cNvPr id="6" name="Rectangle: Rounded Corners 5">
          <a:extLst>
            <a:ext uri="{FF2B5EF4-FFF2-40B4-BE49-F238E27FC236}">
              <a16:creationId xmlns:a16="http://schemas.microsoft.com/office/drawing/2014/main" id="{C6601F3B-3AA5-8622-4E0D-C79C2CD6FB73}"/>
            </a:ext>
          </a:extLst>
        </xdr:cNvPr>
        <xdr:cNvSpPr/>
      </xdr:nvSpPr>
      <xdr:spPr>
        <a:xfrm>
          <a:off x="4100289" y="368981"/>
          <a:ext cx="10956831" cy="1053419"/>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4400" b="1">
              <a:ln>
                <a:noFill/>
              </a:ln>
              <a:solidFill>
                <a:schemeClr val="accent1">
                  <a:lumMod val="75000"/>
                </a:schemeClr>
              </a:solidFill>
              <a:latin typeface="Arial" panose="020B0604020202020204" pitchFamily="34" charset="0"/>
              <a:cs typeface="Arial" panose="020B0604020202020204" pitchFamily="34" charset="0"/>
            </a:rPr>
            <a:t>RIDETRACK</a:t>
          </a:r>
          <a:r>
            <a:rPr lang="en-IN" sz="4400" b="1" baseline="0">
              <a:ln>
                <a:noFill/>
              </a:ln>
              <a:solidFill>
                <a:schemeClr val="accent1">
                  <a:lumMod val="75000"/>
                </a:schemeClr>
              </a:solidFill>
              <a:latin typeface="Arial" panose="020B0604020202020204" pitchFamily="34" charset="0"/>
              <a:cs typeface="Arial" panose="020B0604020202020204" pitchFamily="34" charset="0"/>
            </a:rPr>
            <a:t> :- BIKE SALES ANALYSIS DASHBOARD</a:t>
          </a:r>
          <a:endParaRPr lang="en-IN" sz="44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770965</xdr:colOff>
      <xdr:row>0</xdr:row>
      <xdr:rowOff>162560</xdr:rowOff>
    </xdr:from>
    <xdr:to>
      <xdr:col>0</xdr:col>
      <xdr:colOff>2989912</xdr:colOff>
      <xdr:row>12</xdr:row>
      <xdr:rowOff>172720</xdr:rowOff>
    </xdr:to>
    <xdr:pic>
      <xdr:nvPicPr>
        <xdr:cNvPr id="8" name="Picture 7">
          <a:extLst>
            <a:ext uri="{FF2B5EF4-FFF2-40B4-BE49-F238E27FC236}">
              <a16:creationId xmlns:a16="http://schemas.microsoft.com/office/drawing/2014/main" id="{31A28389-2574-2102-1B50-C6671712DA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965" y="162560"/>
          <a:ext cx="2218947" cy="2204720"/>
        </a:xfrm>
        <a:prstGeom prst="rect">
          <a:avLst/>
        </a:prstGeom>
        <a:noFill/>
        <a:ln>
          <a:noFill/>
        </a:ln>
      </xdr:spPr>
    </xdr:pic>
    <xdr:clientData/>
  </xdr:twoCellAnchor>
  <xdr:twoCellAnchor editAs="oneCell">
    <xdr:from>
      <xdr:col>0</xdr:col>
      <xdr:colOff>1527588</xdr:colOff>
      <xdr:row>20</xdr:row>
      <xdr:rowOff>121170</xdr:rowOff>
    </xdr:from>
    <xdr:to>
      <xdr:col>0</xdr:col>
      <xdr:colOff>2181064</xdr:colOff>
      <xdr:row>24</xdr:row>
      <xdr:rowOff>51794</xdr:rowOff>
    </xdr:to>
    <xdr:pic>
      <xdr:nvPicPr>
        <xdr:cNvPr id="10" name="Graphic 9" descr="Document with solid fill">
          <a:hlinkClick xmlns:r="http://schemas.openxmlformats.org/officeDocument/2006/relationships" r:id="rId2"/>
          <a:extLst>
            <a:ext uri="{FF2B5EF4-FFF2-40B4-BE49-F238E27FC236}">
              <a16:creationId xmlns:a16="http://schemas.microsoft.com/office/drawing/2014/main" id="{AB23DC49-8609-E5E7-5FE0-2506449F7DF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27588" y="3778770"/>
          <a:ext cx="653476" cy="662144"/>
        </a:xfrm>
        <a:prstGeom prst="rect">
          <a:avLst/>
        </a:prstGeom>
      </xdr:spPr>
    </xdr:pic>
    <xdr:clientData/>
  </xdr:twoCellAnchor>
  <xdr:twoCellAnchor editAs="oneCell">
    <xdr:from>
      <xdr:col>0</xdr:col>
      <xdr:colOff>1453776</xdr:colOff>
      <xdr:row>12</xdr:row>
      <xdr:rowOff>19720</xdr:rowOff>
    </xdr:from>
    <xdr:to>
      <xdr:col>0</xdr:col>
      <xdr:colOff>2241350</xdr:colOff>
      <xdr:row>16</xdr:row>
      <xdr:rowOff>92434</xdr:rowOff>
    </xdr:to>
    <xdr:pic>
      <xdr:nvPicPr>
        <xdr:cNvPr id="12" name="Graphic 11" descr="Database with solid fill">
          <a:hlinkClick xmlns:r="http://schemas.openxmlformats.org/officeDocument/2006/relationships" r:id="rId5"/>
          <a:extLst>
            <a:ext uri="{FF2B5EF4-FFF2-40B4-BE49-F238E27FC236}">
              <a16:creationId xmlns:a16="http://schemas.microsoft.com/office/drawing/2014/main" id="{498A57B4-8305-9104-9580-2FAD79CA61A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453776" y="2214280"/>
          <a:ext cx="787574" cy="804234"/>
        </a:xfrm>
        <a:prstGeom prst="rect">
          <a:avLst/>
        </a:prstGeom>
      </xdr:spPr>
    </xdr:pic>
    <xdr:clientData/>
  </xdr:twoCellAnchor>
  <xdr:twoCellAnchor editAs="oneCell">
    <xdr:from>
      <xdr:col>0</xdr:col>
      <xdr:colOff>1461547</xdr:colOff>
      <xdr:row>28</xdr:row>
      <xdr:rowOff>124311</xdr:rowOff>
    </xdr:from>
    <xdr:to>
      <xdr:col>0</xdr:col>
      <xdr:colOff>2218329</xdr:colOff>
      <xdr:row>32</xdr:row>
      <xdr:rowOff>145826</xdr:rowOff>
    </xdr:to>
    <xdr:pic>
      <xdr:nvPicPr>
        <xdr:cNvPr id="14" name="Graphic 13" descr="Email with solid fill">
          <a:hlinkClick xmlns:r="http://schemas.openxmlformats.org/officeDocument/2006/relationships" r:id="rId8"/>
          <a:extLst>
            <a:ext uri="{FF2B5EF4-FFF2-40B4-BE49-F238E27FC236}">
              <a16:creationId xmlns:a16="http://schemas.microsoft.com/office/drawing/2014/main" id="{4CC63624-2F65-3BB1-1111-F892704343C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61547" y="5244951"/>
          <a:ext cx="756782" cy="753035"/>
        </a:xfrm>
        <a:prstGeom prst="rect">
          <a:avLst/>
        </a:prstGeom>
      </xdr:spPr>
    </xdr:pic>
    <xdr:clientData/>
  </xdr:twoCellAnchor>
  <xdr:twoCellAnchor editAs="oneCell">
    <xdr:from>
      <xdr:col>0</xdr:col>
      <xdr:colOff>1425538</xdr:colOff>
      <xdr:row>37</xdr:row>
      <xdr:rowOff>152250</xdr:rowOff>
    </xdr:from>
    <xdr:to>
      <xdr:col>0</xdr:col>
      <xdr:colOff>2274125</xdr:colOff>
      <xdr:row>42</xdr:row>
      <xdr:rowOff>90841</xdr:rowOff>
    </xdr:to>
    <xdr:pic>
      <xdr:nvPicPr>
        <xdr:cNvPr id="16" name="Graphic 15" descr="Question mark with solid fill">
          <a:hlinkClick xmlns:r="http://schemas.openxmlformats.org/officeDocument/2006/relationships" r:id="rId11"/>
          <a:extLst>
            <a:ext uri="{FF2B5EF4-FFF2-40B4-BE49-F238E27FC236}">
              <a16:creationId xmlns:a16="http://schemas.microsoft.com/office/drawing/2014/main" id="{2D915824-1E5E-60F3-EF9D-21B9A3BD2AC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425538" y="6918810"/>
          <a:ext cx="848587" cy="852991"/>
        </a:xfrm>
        <a:prstGeom prst="rect">
          <a:avLst/>
        </a:prstGeom>
      </xdr:spPr>
    </xdr:pic>
    <xdr:clientData/>
  </xdr:twoCellAnchor>
  <xdr:twoCellAnchor editAs="oneCell">
    <xdr:from>
      <xdr:col>31</xdr:col>
      <xdr:colOff>40640</xdr:colOff>
      <xdr:row>4</xdr:row>
      <xdr:rowOff>70523</xdr:rowOff>
    </xdr:from>
    <xdr:to>
      <xdr:col>36</xdr:col>
      <xdr:colOff>538479</xdr:colOff>
      <xdr:row>16</xdr:row>
      <xdr:rowOff>111760</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95A32DDD-5293-4663-B9A7-8A8100293D5A}"/>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22554276" y="763250"/>
              <a:ext cx="3615112" cy="2119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116840</xdr:colOff>
      <xdr:row>18</xdr:row>
      <xdr:rowOff>56475</xdr:rowOff>
    </xdr:from>
    <xdr:to>
      <xdr:col>36</xdr:col>
      <xdr:colOff>574040</xdr:colOff>
      <xdr:row>33</xdr:row>
      <xdr:rowOff>66040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2C8F75EF-6738-438D-A115-4E361F7CEE0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2630476" y="3173748"/>
              <a:ext cx="3574473" cy="2607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162560</xdr:colOff>
      <xdr:row>34</xdr:row>
      <xdr:rowOff>102499</xdr:rowOff>
    </xdr:from>
    <xdr:to>
      <xdr:col>36</xdr:col>
      <xdr:colOff>589280</xdr:colOff>
      <xdr:row>66</xdr:row>
      <xdr:rowOff>147320</xdr:rowOff>
    </xdr:to>
    <mc:AlternateContent xmlns:mc="http://schemas.openxmlformats.org/markup-compatibility/2006" xmlns:a14="http://schemas.microsoft.com/office/drawing/2010/main">
      <mc:Choice Requires="a14">
        <xdr:graphicFrame macro="">
          <xdr:nvGraphicFramePr>
            <xdr:cNvPr id="21" name="Customer_Age">
              <a:extLst>
                <a:ext uri="{FF2B5EF4-FFF2-40B4-BE49-F238E27FC236}">
                  <a16:creationId xmlns:a16="http://schemas.microsoft.com/office/drawing/2014/main" id="{57D59A89-F538-4A4A-8326-CD0F666DDD55}"/>
                </a:ext>
              </a:extLst>
            </xdr:cNvPr>
            <xdr:cNvGraphicFramePr/>
          </xdr:nvGraphicFramePr>
          <xdr:xfrm>
            <a:off x="0" y="0"/>
            <a:ext cx="0" cy="0"/>
          </xdr:xfrm>
          <a:graphic>
            <a:graphicData uri="http://schemas.microsoft.com/office/drawing/2010/slicer">
              <sle:slicer xmlns:sle="http://schemas.microsoft.com/office/drawing/2010/slicer" name="Customer_Age"/>
            </a:graphicData>
          </a:graphic>
        </xdr:graphicFrame>
      </mc:Choice>
      <mc:Fallback xmlns="">
        <xdr:sp macro="" textlink="">
          <xdr:nvSpPr>
            <xdr:cNvPr id="0" name=""/>
            <xdr:cNvSpPr>
              <a:spLocks noTextEdit="1"/>
            </xdr:cNvSpPr>
          </xdr:nvSpPr>
          <xdr:spPr>
            <a:xfrm>
              <a:off x="22676196" y="5990681"/>
              <a:ext cx="3543993" cy="5586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575994</xdr:colOff>
      <xdr:row>9</xdr:row>
      <xdr:rowOff>51120</xdr:rowOff>
    </xdr:from>
    <xdr:to>
      <xdr:col>6</xdr:col>
      <xdr:colOff>193040</xdr:colOff>
      <xdr:row>13</xdr:row>
      <xdr:rowOff>172720</xdr:rowOff>
    </xdr:to>
    <xdr:sp macro="" textlink="">
      <xdr:nvSpPr>
        <xdr:cNvPr id="70" name="Rectangle: Rounded Corners 69">
          <a:extLst>
            <a:ext uri="{FF2B5EF4-FFF2-40B4-BE49-F238E27FC236}">
              <a16:creationId xmlns:a16="http://schemas.microsoft.com/office/drawing/2014/main" id="{8E9B01B0-1C7C-4C34-9DC6-B79AC95EE930}"/>
            </a:ext>
          </a:extLst>
        </xdr:cNvPr>
        <xdr:cNvSpPr/>
      </xdr:nvSpPr>
      <xdr:spPr>
        <a:xfrm>
          <a:off x="4375834" y="1697040"/>
          <a:ext cx="2665046" cy="853120"/>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ln>
                <a:noFill/>
              </a:ln>
              <a:solidFill>
                <a:schemeClr val="accent1">
                  <a:lumMod val="75000"/>
                </a:schemeClr>
              </a:solidFill>
              <a:latin typeface="Arial" panose="020B0604020202020204" pitchFamily="34" charset="0"/>
              <a:cs typeface="Arial" panose="020B0604020202020204" pitchFamily="34" charset="0"/>
            </a:rPr>
            <a:t>Total</a:t>
          </a:r>
          <a:r>
            <a:rPr lang="en-IN" sz="2000" b="1" baseline="0">
              <a:ln>
                <a:noFill/>
              </a:ln>
              <a:solidFill>
                <a:schemeClr val="accent1">
                  <a:lumMod val="75000"/>
                </a:schemeClr>
              </a:solidFill>
              <a:latin typeface="Arial" panose="020B0604020202020204" pitchFamily="34" charset="0"/>
              <a:cs typeface="Arial" panose="020B0604020202020204" pitchFamily="34" charset="0"/>
            </a:rPr>
            <a:t> Cost</a:t>
          </a:r>
        </a:p>
        <a:p>
          <a:pPr algn="ctr"/>
          <a:endParaRPr lang="en-IN" sz="20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8</xdr:col>
      <xdr:colOff>119145</xdr:colOff>
      <xdr:row>9</xdr:row>
      <xdr:rowOff>85353</xdr:rowOff>
    </xdr:from>
    <xdr:to>
      <xdr:col>12</xdr:col>
      <xdr:colOff>314960</xdr:colOff>
      <xdr:row>13</xdr:row>
      <xdr:rowOff>142240</xdr:rowOff>
    </xdr:to>
    <xdr:sp macro="" textlink="">
      <xdr:nvSpPr>
        <xdr:cNvPr id="73" name="Rectangle: Rounded Corners 72">
          <a:extLst>
            <a:ext uri="{FF2B5EF4-FFF2-40B4-BE49-F238E27FC236}">
              <a16:creationId xmlns:a16="http://schemas.microsoft.com/office/drawing/2014/main" id="{AE310855-C7CE-42C5-B914-05377D7DCF65}"/>
            </a:ext>
          </a:extLst>
        </xdr:cNvPr>
        <xdr:cNvSpPr/>
      </xdr:nvSpPr>
      <xdr:spPr>
        <a:xfrm>
          <a:off x="8186185" y="1731273"/>
          <a:ext cx="2634215" cy="788407"/>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ln>
                <a:noFill/>
              </a:ln>
              <a:solidFill>
                <a:schemeClr val="accent1">
                  <a:lumMod val="75000"/>
                </a:schemeClr>
              </a:solidFill>
              <a:latin typeface="Arial" panose="020B0604020202020204" pitchFamily="34" charset="0"/>
              <a:cs typeface="Arial" panose="020B0604020202020204" pitchFamily="34" charset="0"/>
            </a:rPr>
            <a:t>Total</a:t>
          </a:r>
          <a:r>
            <a:rPr lang="en-IN" sz="2000" b="1" baseline="0">
              <a:ln>
                <a:noFill/>
              </a:ln>
              <a:solidFill>
                <a:schemeClr val="accent1">
                  <a:lumMod val="75000"/>
                </a:schemeClr>
              </a:solidFill>
              <a:latin typeface="Arial" panose="020B0604020202020204" pitchFamily="34" charset="0"/>
              <a:cs typeface="Arial" panose="020B0604020202020204" pitchFamily="34" charset="0"/>
            </a:rPr>
            <a:t> Quantity</a:t>
          </a:r>
        </a:p>
        <a:p>
          <a:pPr algn="ctr"/>
          <a:endParaRPr lang="en-IN" sz="20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14</xdr:col>
      <xdr:colOff>213685</xdr:colOff>
      <xdr:row>9</xdr:row>
      <xdr:rowOff>47917</xdr:rowOff>
    </xdr:from>
    <xdr:to>
      <xdr:col>18</xdr:col>
      <xdr:colOff>579120</xdr:colOff>
      <xdr:row>13</xdr:row>
      <xdr:rowOff>162560</xdr:rowOff>
    </xdr:to>
    <xdr:sp macro="" textlink="">
      <xdr:nvSpPr>
        <xdr:cNvPr id="74" name="Rectangle: Rounded Corners 73">
          <a:extLst>
            <a:ext uri="{FF2B5EF4-FFF2-40B4-BE49-F238E27FC236}">
              <a16:creationId xmlns:a16="http://schemas.microsoft.com/office/drawing/2014/main" id="{A672D5B3-9EFA-4C64-AEC6-6019A9F48F7C}"/>
            </a:ext>
          </a:extLst>
        </xdr:cNvPr>
        <xdr:cNvSpPr/>
      </xdr:nvSpPr>
      <xdr:spPr>
        <a:xfrm>
          <a:off x="11938325" y="1693837"/>
          <a:ext cx="2803835" cy="846163"/>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ln>
                <a:noFill/>
              </a:ln>
              <a:solidFill>
                <a:schemeClr val="accent1">
                  <a:lumMod val="75000"/>
                </a:schemeClr>
              </a:solidFill>
              <a:latin typeface="Arial" panose="020B0604020202020204" pitchFamily="34" charset="0"/>
              <a:cs typeface="Arial" panose="020B0604020202020204" pitchFamily="34" charset="0"/>
            </a:rPr>
            <a:t>Total</a:t>
          </a:r>
          <a:r>
            <a:rPr lang="en-IN" sz="2000" b="1" baseline="0">
              <a:ln>
                <a:noFill/>
              </a:ln>
              <a:solidFill>
                <a:schemeClr val="accent1">
                  <a:lumMod val="75000"/>
                </a:schemeClr>
              </a:solidFill>
              <a:latin typeface="Arial" panose="020B0604020202020204" pitchFamily="34" charset="0"/>
              <a:cs typeface="Arial" panose="020B0604020202020204" pitchFamily="34" charset="0"/>
            </a:rPr>
            <a:t> Revenue</a:t>
          </a:r>
        </a:p>
        <a:p>
          <a:pPr algn="ctr"/>
          <a:endParaRPr lang="en-IN" sz="20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xdr:col>
      <xdr:colOff>367161</xdr:colOff>
      <xdr:row>39</xdr:row>
      <xdr:rowOff>148365</xdr:rowOff>
    </xdr:from>
    <xdr:to>
      <xdr:col>10</xdr:col>
      <xdr:colOff>213360</xdr:colOff>
      <xdr:row>57</xdr:row>
      <xdr:rowOff>172720</xdr:rowOff>
    </xdr:to>
    <xdr:sp macro="" textlink="">
      <xdr:nvSpPr>
        <xdr:cNvPr id="75" name="Rectangle: Rounded Corners 74">
          <a:extLst>
            <a:ext uri="{FF2B5EF4-FFF2-40B4-BE49-F238E27FC236}">
              <a16:creationId xmlns:a16="http://schemas.microsoft.com/office/drawing/2014/main" id="{7721E27F-250A-43D7-9B58-6ADCE1541BC7}"/>
            </a:ext>
          </a:extLst>
        </xdr:cNvPr>
        <xdr:cNvSpPr/>
      </xdr:nvSpPr>
      <xdr:spPr>
        <a:xfrm>
          <a:off x="4167001" y="7280685"/>
          <a:ext cx="5332599" cy="3316195"/>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baseline="0">
              <a:ln>
                <a:noFill/>
              </a:ln>
              <a:solidFill>
                <a:schemeClr val="accent1">
                  <a:lumMod val="75000"/>
                </a:schemeClr>
              </a:solidFill>
              <a:latin typeface="Arial" panose="020B0604020202020204" pitchFamily="34" charset="0"/>
              <a:cs typeface="Arial" panose="020B0604020202020204" pitchFamily="34" charset="0"/>
            </a:rPr>
            <a:t>No of Product Description By Gender</a:t>
          </a:r>
        </a:p>
        <a:p>
          <a:pPr algn="ctr"/>
          <a:endParaRPr lang="en-IN" sz="44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10</xdr:col>
      <xdr:colOff>566459</xdr:colOff>
      <xdr:row>39</xdr:row>
      <xdr:rowOff>175500</xdr:rowOff>
    </xdr:from>
    <xdr:to>
      <xdr:col>19</xdr:col>
      <xdr:colOff>396240</xdr:colOff>
      <xdr:row>57</xdr:row>
      <xdr:rowOff>142240</xdr:rowOff>
    </xdr:to>
    <xdr:sp macro="" textlink="">
      <xdr:nvSpPr>
        <xdr:cNvPr id="79" name="Rectangle: Rounded Corners 78">
          <a:extLst>
            <a:ext uri="{FF2B5EF4-FFF2-40B4-BE49-F238E27FC236}">
              <a16:creationId xmlns:a16="http://schemas.microsoft.com/office/drawing/2014/main" id="{3FECC53D-D513-449A-A657-B65EB60E97A8}"/>
            </a:ext>
          </a:extLst>
        </xdr:cNvPr>
        <xdr:cNvSpPr/>
      </xdr:nvSpPr>
      <xdr:spPr>
        <a:xfrm>
          <a:off x="9852699" y="7307820"/>
          <a:ext cx="5316181" cy="3258580"/>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ln>
                <a:noFill/>
              </a:ln>
              <a:solidFill>
                <a:schemeClr val="accent1">
                  <a:lumMod val="75000"/>
                </a:schemeClr>
              </a:solidFill>
              <a:latin typeface="Arial" panose="020B0604020202020204" pitchFamily="34" charset="0"/>
              <a:cs typeface="Arial" panose="020B0604020202020204" pitchFamily="34" charset="0"/>
            </a:rPr>
            <a:t>Revenue</a:t>
          </a:r>
          <a:r>
            <a:rPr lang="en-IN" sz="2000" b="1" baseline="0">
              <a:ln>
                <a:noFill/>
              </a:ln>
              <a:solidFill>
                <a:schemeClr val="accent1">
                  <a:lumMod val="75000"/>
                </a:schemeClr>
              </a:solidFill>
              <a:latin typeface="Arial" panose="020B0604020202020204" pitchFamily="34" charset="0"/>
              <a:cs typeface="Arial" panose="020B0604020202020204" pitchFamily="34" charset="0"/>
            </a:rPr>
            <a:t> By Country</a:t>
          </a:r>
        </a:p>
        <a:p>
          <a:pPr algn="ctr"/>
          <a:endParaRPr lang="en-IN" sz="44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2</xdr:col>
      <xdr:colOff>56693</xdr:colOff>
      <xdr:row>43</xdr:row>
      <xdr:rowOff>54353</xdr:rowOff>
    </xdr:from>
    <xdr:to>
      <xdr:col>9</xdr:col>
      <xdr:colOff>447040</xdr:colOff>
      <xdr:row>57</xdr:row>
      <xdr:rowOff>50800</xdr:rowOff>
    </xdr:to>
    <xdr:graphicFrame macro="">
      <xdr:nvGraphicFramePr>
        <xdr:cNvPr id="85" name="Chart 84">
          <a:extLst>
            <a:ext uri="{FF2B5EF4-FFF2-40B4-BE49-F238E27FC236}">
              <a16:creationId xmlns:a16="http://schemas.microsoft.com/office/drawing/2014/main" id="{FF5A9133-7557-4BA5-91CD-99A1C7A8F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81280</xdr:colOff>
      <xdr:row>42</xdr:row>
      <xdr:rowOff>121919</xdr:rowOff>
    </xdr:from>
    <xdr:to>
      <xdr:col>19</xdr:col>
      <xdr:colOff>274320</xdr:colOff>
      <xdr:row>56</xdr:row>
      <xdr:rowOff>132080</xdr:rowOff>
    </xdr:to>
    <xdr:graphicFrame macro="">
      <xdr:nvGraphicFramePr>
        <xdr:cNvPr id="86" name="Chart 85">
          <a:extLst>
            <a:ext uri="{FF2B5EF4-FFF2-40B4-BE49-F238E27FC236}">
              <a16:creationId xmlns:a16="http://schemas.microsoft.com/office/drawing/2014/main" id="{92932888-2DEF-44FB-B5E1-E7917A6C4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256068</xdr:colOff>
      <xdr:row>5</xdr:row>
      <xdr:rowOff>156303</xdr:rowOff>
    </xdr:from>
    <xdr:to>
      <xdr:col>30</xdr:col>
      <xdr:colOff>488399</xdr:colOff>
      <xdr:row>98</xdr:row>
      <xdr:rowOff>115456</xdr:rowOff>
    </xdr:to>
    <xdr:sp macro="" textlink="">
      <xdr:nvSpPr>
        <xdr:cNvPr id="87" name="Rectangle: Rounded Corners 86">
          <a:extLst>
            <a:ext uri="{FF2B5EF4-FFF2-40B4-BE49-F238E27FC236}">
              <a16:creationId xmlns:a16="http://schemas.microsoft.com/office/drawing/2014/main" id="{DDA50115-2C7F-45FD-9A69-76B3FEDC7527}"/>
            </a:ext>
          </a:extLst>
        </xdr:cNvPr>
        <xdr:cNvSpPr/>
      </xdr:nvSpPr>
      <xdr:spPr>
        <a:xfrm>
          <a:off x="15449886" y="1079939"/>
          <a:ext cx="6235968" cy="17138790"/>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ln>
                <a:noFill/>
              </a:ln>
              <a:solidFill>
                <a:schemeClr val="accent1">
                  <a:lumMod val="75000"/>
                </a:schemeClr>
              </a:solidFill>
              <a:latin typeface="Arial" panose="020B0604020202020204" pitchFamily="34" charset="0"/>
              <a:cs typeface="Arial" panose="020B0604020202020204" pitchFamily="34" charset="0"/>
            </a:rPr>
            <a:t>Revenue</a:t>
          </a:r>
          <a:r>
            <a:rPr lang="en-IN" sz="2000" b="1" baseline="0">
              <a:ln>
                <a:noFill/>
              </a:ln>
              <a:solidFill>
                <a:schemeClr val="accent1">
                  <a:lumMod val="75000"/>
                </a:schemeClr>
              </a:solidFill>
              <a:latin typeface="Arial" panose="020B0604020202020204" pitchFamily="34" charset="0"/>
              <a:cs typeface="Arial" panose="020B0604020202020204" pitchFamily="34" charset="0"/>
            </a:rPr>
            <a:t> By State</a:t>
          </a:r>
        </a:p>
        <a:p>
          <a:pPr algn="ctr"/>
          <a:endParaRPr lang="en-IN" sz="44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20</xdr:col>
      <xdr:colOff>333535</xdr:colOff>
      <xdr:row>10</xdr:row>
      <xdr:rowOff>138546</xdr:rowOff>
    </xdr:from>
    <xdr:to>
      <xdr:col>30</xdr:col>
      <xdr:colOff>361757</xdr:colOff>
      <xdr:row>96</xdr:row>
      <xdr:rowOff>66708</xdr:rowOff>
    </xdr:to>
    <xdr:graphicFrame macro="">
      <xdr:nvGraphicFramePr>
        <xdr:cNvPr id="88" name="Chart 87">
          <a:extLst>
            <a:ext uri="{FF2B5EF4-FFF2-40B4-BE49-F238E27FC236}">
              <a16:creationId xmlns:a16="http://schemas.microsoft.com/office/drawing/2014/main" id="{EDF60E91-8AAF-4EC2-8A60-7311A0811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344326</xdr:colOff>
      <xdr:row>60</xdr:row>
      <xdr:rowOff>20331</xdr:rowOff>
    </xdr:from>
    <xdr:to>
      <xdr:col>10</xdr:col>
      <xdr:colOff>284480</xdr:colOff>
      <xdr:row>79</xdr:row>
      <xdr:rowOff>30480</xdr:rowOff>
    </xdr:to>
    <xdr:sp macro="" textlink="">
      <xdr:nvSpPr>
        <xdr:cNvPr id="95" name="Rectangle: Rounded Corners 94">
          <a:extLst>
            <a:ext uri="{FF2B5EF4-FFF2-40B4-BE49-F238E27FC236}">
              <a16:creationId xmlns:a16="http://schemas.microsoft.com/office/drawing/2014/main" id="{0FBAA3EA-675F-436B-8365-A8C469C45EEE}"/>
            </a:ext>
          </a:extLst>
        </xdr:cNvPr>
        <xdr:cNvSpPr/>
      </xdr:nvSpPr>
      <xdr:spPr>
        <a:xfrm>
          <a:off x="4144166" y="10993131"/>
          <a:ext cx="5426554" cy="3484869"/>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baseline="0">
              <a:solidFill>
                <a:schemeClr val="accent1">
                  <a:lumMod val="75000"/>
                </a:schemeClr>
              </a:solidFill>
              <a:effectLst/>
              <a:latin typeface="+mn-lt"/>
              <a:ea typeface="+mn-ea"/>
              <a:cs typeface="+mn-cs"/>
            </a:rPr>
            <a:t>Count of Sales Order By Country</a:t>
          </a:r>
          <a:endParaRPr lang="en-IN" sz="2000">
            <a:solidFill>
              <a:schemeClr val="accent1">
                <a:lumMod val="75000"/>
              </a:schemeClr>
            </a:solidFill>
            <a:effectLst/>
          </a:endParaRPr>
        </a:p>
        <a:p>
          <a:pPr algn="ctr"/>
          <a:endParaRPr lang="en-IN" sz="44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2</xdr:col>
      <xdr:colOff>71120</xdr:colOff>
      <xdr:row>62</xdr:row>
      <xdr:rowOff>64817</xdr:rowOff>
    </xdr:from>
    <xdr:to>
      <xdr:col>9</xdr:col>
      <xdr:colOff>568960</xdr:colOff>
      <xdr:row>77</xdr:row>
      <xdr:rowOff>111760</xdr:rowOff>
    </xdr:to>
    <xdr:graphicFrame macro="">
      <xdr:nvGraphicFramePr>
        <xdr:cNvPr id="96" name="Chart 95">
          <a:extLst>
            <a:ext uri="{FF2B5EF4-FFF2-40B4-BE49-F238E27FC236}">
              <a16:creationId xmlns:a16="http://schemas.microsoft.com/office/drawing/2014/main" id="{B1DC45FC-FB62-4347-9A6F-C60ED4DEB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598326</xdr:colOff>
      <xdr:row>60</xdr:row>
      <xdr:rowOff>11</xdr:rowOff>
    </xdr:from>
    <xdr:to>
      <xdr:col>19</xdr:col>
      <xdr:colOff>538480</xdr:colOff>
      <xdr:row>79</xdr:row>
      <xdr:rowOff>10160</xdr:rowOff>
    </xdr:to>
    <xdr:sp macro="" textlink="">
      <xdr:nvSpPr>
        <xdr:cNvPr id="97" name="Rectangle: Rounded Corners 96">
          <a:extLst>
            <a:ext uri="{FF2B5EF4-FFF2-40B4-BE49-F238E27FC236}">
              <a16:creationId xmlns:a16="http://schemas.microsoft.com/office/drawing/2014/main" id="{FD2B5E8E-6C01-4637-A587-9F9A7D94ED0C}"/>
            </a:ext>
          </a:extLst>
        </xdr:cNvPr>
        <xdr:cNvSpPr/>
      </xdr:nvSpPr>
      <xdr:spPr>
        <a:xfrm>
          <a:off x="9884566" y="10972811"/>
          <a:ext cx="5426554" cy="3484869"/>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baseline="0">
              <a:solidFill>
                <a:schemeClr val="accent1">
                  <a:lumMod val="75000"/>
                </a:schemeClr>
              </a:solidFill>
              <a:effectLst/>
              <a:latin typeface="+mn-lt"/>
              <a:ea typeface="+mn-ea"/>
              <a:cs typeface="+mn-cs"/>
            </a:rPr>
            <a:t>Bottom 4 items by Order Quantity</a:t>
          </a:r>
          <a:endParaRPr lang="en-IN" sz="2000">
            <a:solidFill>
              <a:schemeClr val="accent1">
                <a:lumMod val="75000"/>
              </a:schemeClr>
            </a:solidFill>
            <a:effectLst/>
          </a:endParaRPr>
        </a:p>
        <a:p>
          <a:pPr algn="ctr"/>
          <a:endParaRPr lang="en-IN" sz="44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11</xdr:col>
      <xdr:colOff>72447</xdr:colOff>
      <xdr:row>64</xdr:row>
      <xdr:rowOff>64053</xdr:rowOff>
    </xdr:from>
    <xdr:to>
      <xdr:col>19</xdr:col>
      <xdr:colOff>579121</xdr:colOff>
      <xdr:row>77</xdr:row>
      <xdr:rowOff>81280</xdr:rowOff>
    </xdr:to>
    <xdr:graphicFrame macro="">
      <xdr:nvGraphicFramePr>
        <xdr:cNvPr id="98" name="Chart 97">
          <a:extLst>
            <a:ext uri="{FF2B5EF4-FFF2-40B4-BE49-F238E27FC236}">
              <a16:creationId xmlns:a16="http://schemas.microsoft.com/office/drawing/2014/main" id="{09E1BC8D-27A4-4551-BBB9-7618179EA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445926</xdr:colOff>
      <xdr:row>81</xdr:row>
      <xdr:rowOff>20331</xdr:rowOff>
    </xdr:from>
    <xdr:to>
      <xdr:col>10</xdr:col>
      <xdr:colOff>386080</xdr:colOff>
      <xdr:row>100</xdr:row>
      <xdr:rowOff>30480</xdr:rowOff>
    </xdr:to>
    <xdr:sp macro="" textlink="">
      <xdr:nvSpPr>
        <xdr:cNvPr id="99" name="Rectangle: Rounded Corners 98">
          <a:extLst>
            <a:ext uri="{FF2B5EF4-FFF2-40B4-BE49-F238E27FC236}">
              <a16:creationId xmlns:a16="http://schemas.microsoft.com/office/drawing/2014/main" id="{7DC190A2-9DF2-43B2-A357-2025AF796125}"/>
            </a:ext>
          </a:extLst>
        </xdr:cNvPr>
        <xdr:cNvSpPr/>
      </xdr:nvSpPr>
      <xdr:spPr>
        <a:xfrm>
          <a:off x="4245766" y="14833611"/>
          <a:ext cx="5426554" cy="3484869"/>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baseline="0">
              <a:solidFill>
                <a:schemeClr val="accent1">
                  <a:lumMod val="75000"/>
                </a:schemeClr>
              </a:solidFill>
              <a:effectLst/>
              <a:latin typeface="+mn-lt"/>
              <a:ea typeface="+mn-ea"/>
              <a:cs typeface="+mn-cs"/>
            </a:rPr>
            <a:t>Top 4 items by Order Quantity</a:t>
          </a:r>
          <a:endParaRPr lang="en-IN" sz="2000">
            <a:solidFill>
              <a:schemeClr val="accent1">
                <a:lumMod val="75000"/>
              </a:schemeClr>
            </a:solidFill>
            <a:effectLst/>
          </a:endParaRPr>
        </a:p>
        <a:p>
          <a:pPr algn="ctr"/>
          <a:endParaRPr lang="en-IN" sz="44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xdr:col>
      <xdr:colOff>579120</xdr:colOff>
      <xdr:row>83</xdr:row>
      <xdr:rowOff>121930</xdr:rowOff>
    </xdr:from>
    <xdr:to>
      <xdr:col>10</xdr:col>
      <xdr:colOff>101600</xdr:colOff>
      <xdr:row>99</xdr:row>
      <xdr:rowOff>10159</xdr:rowOff>
    </xdr:to>
    <xdr:graphicFrame macro="">
      <xdr:nvGraphicFramePr>
        <xdr:cNvPr id="101" name="Chart 100">
          <a:extLst>
            <a:ext uri="{FF2B5EF4-FFF2-40B4-BE49-F238E27FC236}">
              <a16:creationId xmlns:a16="http://schemas.microsoft.com/office/drawing/2014/main" id="{22134460-A081-4B06-BE1E-A153EF25B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59846</xdr:colOff>
      <xdr:row>80</xdr:row>
      <xdr:rowOff>152411</xdr:rowOff>
    </xdr:from>
    <xdr:to>
      <xdr:col>20</xdr:col>
      <xdr:colOff>0</xdr:colOff>
      <xdr:row>99</xdr:row>
      <xdr:rowOff>162560</xdr:rowOff>
    </xdr:to>
    <xdr:sp macro="" textlink="">
      <xdr:nvSpPr>
        <xdr:cNvPr id="102" name="Rectangle: Rounded Corners 101">
          <a:extLst>
            <a:ext uri="{FF2B5EF4-FFF2-40B4-BE49-F238E27FC236}">
              <a16:creationId xmlns:a16="http://schemas.microsoft.com/office/drawing/2014/main" id="{91D96833-F9EA-4208-9E3D-9817DBD25056}"/>
            </a:ext>
          </a:extLst>
        </xdr:cNvPr>
        <xdr:cNvSpPr/>
      </xdr:nvSpPr>
      <xdr:spPr>
        <a:xfrm>
          <a:off x="9955686" y="14782811"/>
          <a:ext cx="5426554" cy="3484869"/>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baseline="0">
              <a:solidFill>
                <a:schemeClr val="accent1">
                  <a:lumMod val="75000"/>
                </a:schemeClr>
              </a:solidFill>
              <a:effectLst/>
              <a:latin typeface="+mn-lt"/>
              <a:ea typeface="+mn-ea"/>
              <a:cs typeface="+mn-cs"/>
            </a:rPr>
            <a:t>Profit by Days</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2000">
            <a:solidFill>
              <a:schemeClr val="accent1">
                <a:lumMod val="75000"/>
              </a:schemeClr>
            </a:solidFill>
            <a:effectLst/>
          </a:endParaRPr>
        </a:p>
        <a:p>
          <a:pPr algn="ctr"/>
          <a:endParaRPr lang="en-IN" sz="44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11</xdr:col>
      <xdr:colOff>254000</xdr:colOff>
      <xdr:row>84</xdr:row>
      <xdr:rowOff>132091</xdr:rowOff>
    </xdr:from>
    <xdr:to>
      <xdr:col>19</xdr:col>
      <xdr:colOff>447040</xdr:colOff>
      <xdr:row>99</xdr:row>
      <xdr:rowOff>162560</xdr:rowOff>
    </xdr:to>
    <xdr:graphicFrame macro="">
      <xdr:nvGraphicFramePr>
        <xdr:cNvPr id="104" name="Chart 103">
          <a:extLst>
            <a:ext uri="{FF2B5EF4-FFF2-40B4-BE49-F238E27FC236}">
              <a16:creationId xmlns:a16="http://schemas.microsoft.com/office/drawing/2014/main" id="{1064E807-517C-4C62-835C-97CDD38AE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346841</xdr:colOff>
      <xdr:row>15</xdr:row>
      <xdr:rowOff>158525</xdr:rowOff>
    </xdr:from>
    <xdr:to>
      <xdr:col>19</xdr:col>
      <xdr:colOff>243840</xdr:colOff>
      <xdr:row>38</xdr:row>
      <xdr:rowOff>0</xdr:rowOff>
    </xdr:to>
    <xdr:sp macro="" textlink="">
      <xdr:nvSpPr>
        <xdr:cNvPr id="105" name="Rectangle: Rounded Corners 104">
          <a:extLst>
            <a:ext uri="{FF2B5EF4-FFF2-40B4-BE49-F238E27FC236}">
              <a16:creationId xmlns:a16="http://schemas.microsoft.com/office/drawing/2014/main" id="{B70583AB-F297-4BF5-9541-EED3AAD06C63}"/>
            </a:ext>
          </a:extLst>
        </xdr:cNvPr>
        <xdr:cNvSpPr/>
      </xdr:nvSpPr>
      <xdr:spPr>
        <a:xfrm>
          <a:off x="4146681" y="2901725"/>
          <a:ext cx="10869799" cy="4047715"/>
        </a:xfrm>
        <a:prstGeom prst="roundRect">
          <a:avLst/>
        </a:prstGeom>
        <a:solidFill>
          <a:schemeClr val="lt1"/>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ln>
                <a:noFill/>
              </a:ln>
              <a:solidFill>
                <a:schemeClr val="accent1">
                  <a:lumMod val="75000"/>
                </a:schemeClr>
              </a:solidFill>
              <a:latin typeface="Arial" panose="020B0604020202020204" pitchFamily="34" charset="0"/>
              <a:cs typeface="Arial" panose="020B0604020202020204" pitchFamily="34" charset="0"/>
            </a:rPr>
            <a:t>Average</a:t>
          </a:r>
          <a:r>
            <a:rPr lang="en-IN" sz="2000" b="1" baseline="0">
              <a:ln>
                <a:noFill/>
              </a:ln>
              <a:solidFill>
                <a:schemeClr val="accent1">
                  <a:lumMod val="75000"/>
                </a:schemeClr>
              </a:solidFill>
              <a:latin typeface="Arial" panose="020B0604020202020204" pitchFamily="34" charset="0"/>
              <a:cs typeface="Arial" panose="020B0604020202020204" pitchFamily="34" charset="0"/>
            </a:rPr>
            <a:t> Profit</a:t>
          </a: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2000" b="1" baseline="0">
            <a:ln>
              <a:noFill/>
            </a:ln>
            <a:solidFill>
              <a:schemeClr val="accent1">
                <a:lumMod val="75000"/>
              </a:schemeClr>
            </a:solidFill>
            <a:latin typeface="Arial" panose="020B0604020202020204" pitchFamily="34" charset="0"/>
            <a:cs typeface="Arial" panose="020B0604020202020204" pitchFamily="34" charset="0"/>
          </a:endParaRPr>
        </a:p>
        <a:p>
          <a:pPr algn="ctr"/>
          <a:endParaRPr lang="en-IN" sz="4400" b="1">
            <a:ln>
              <a:noFill/>
            </a:ln>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xdr:col>
      <xdr:colOff>528320</xdr:colOff>
      <xdr:row>18</xdr:row>
      <xdr:rowOff>40640</xdr:rowOff>
    </xdr:from>
    <xdr:to>
      <xdr:col>19</xdr:col>
      <xdr:colOff>142240</xdr:colOff>
      <xdr:row>37</xdr:row>
      <xdr:rowOff>60960</xdr:rowOff>
    </xdr:to>
    <xdr:graphicFrame macro="">
      <xdr:nvGraphicFramePr>
        <xdr:cNvPr id="106" name="Chart 105">
          <a:extLst>
            <a:ext uri="{FF2B5EF4-FFF2-40B4-BE49-F238E27FC236}">
              <a16:creationId xmlns:a16="http://schemas.microsoft.com/office/drawing/2014/main" id="{435592FB-C83B-412F-8B9C-A191824C6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243840</xdr:colOff>
      <xdr:row>11</xdr:row>
      <xdr:rowOff>50800</xdr:rowOff>
    </xdr:from>
    <xdr:to>
      <xdr:col>5</xdr:col>
      <xdr:colOff>568960</xdr:colOff>
      <xdr:row>13</xdr:row>
      <xdr:rowOff>91440</xdr:rowOff>
    </xdr:to>
    <xdr:sp macro="" textlink="'Bike Sales'!Q85">
      <xdr:nvSpPr>
        <xdr:cNvPr id="2" name="TextBox 1">
          <a:extLst>
            <a:ext uri="{FF2B5EF4-FFF2-40B4-BE49-F238E27FC236}">
              <a16:creationId xmlns:a16="http://schemas.microsoft.com/office/drawing/2014/main" id="{06B76E45-B3E4-EEDD-50B0-12EE539EB2FA}"/>
            </a:ext>
          </a:extLst>
        </xdr:cNvPr>
        <xdr:cNvSpPr txBox="1"/>
      </xdr:nvSpPr>
      <xdr:spPr>
        <a:xfrm>
          <a:off x="4653280" y="2062480"/>
          <a:ext cx="215392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0A8BCC-79E6-4F7A-A7B7-12F28BC12D0B}" type="TxLink">
            <a:rPr lang="en-US" sz="2800" b="1" i="0" u="none" strike="noStrike">
              <a:solidFill>
                <a:srgbClr val="002060"/>
              </a:solidFill>
              <a:latin typeface="Calibri"/>
              <a:ea typeface="Calibri"/>
              <a:cs typeface="Calibri"/>
            </a:rPr>
            <a:pPr algn="ctr"/>
            <a:t>$1,82,110.00 </a:t>
          </a:fld>
          <a:endParaRPr lang="en-IN" sz="2800" b="1">
            <a:solidFill>
              <a:srgbClr val="002060"/>
            </a:solidFill>
          </a:endParaRPr>
        </a:p>
      </xdr:txBody>
    </xdr:sp>
    <xdr:clientData/>
  </xdr:twoCellAnchor>
  <xdr:twoCellAnchor>
    <xdr:from>
      <xdr:col>8</xdr:col>
      <xdr:colOff>294640</xdr:colOff>
      <xdr:row>11</xdr:row>
      <xdr:rowOff>71120</xdr:rowOff>
    </xdr:from>
    <xdr:to>
      <xdr:col>12</xdr:col>
      <xdr:colOff>162560</xdr:colOff>
      <xdr:row>13</xdr:row>
      <xdr:rowOff>71120</xdr:rowOff>
    </xdr:to>
    <xdr:sp macro="" textlink="'Bike Sales'!M85">
      <xdr:nvSpPr>
        <xdr:cNvPr id="5" name="TextBox 4">
          <a:extLst>
            <a:ext uri="{FF2B5EF4-FFF2-40B4-BE49-F238E27FC236}">
              <a16:creationId xmlns:a16="http://schemas.microsoft.com/office/drawing/2014/main" id="{81410B57-7CB7-F4E1-089E-296FB29EA84C}"/>
            </a:ext>
          </a:extLst>
        </xdr:cNvPr>
        <xdr:cNvSpPr txBox="1"/>
      </xdr:nvSpPr>
      <xdr:spPr>
        <a:xfrm>
          <a:off x="8361680" y="2082800"/>
          <a:ext cx="23063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E86301-DF2B-4A88-B14C-E6EA51B06679}" type="TxLink">
            <a:rPr lang="en-US" sz="2800" b="1" i="0" u="none" strike="noStrike">
              <a:solidFill>
                <a:srgbClr val="002060"/>
              </a:solidFill>
              <a:latin typeface="Calibri"/>
              <a:ea typeface="Calibri"/>
              <a:cs typeface="Calibri"/>
            </a:rPr>
            <a:pPr algn="ctr"/>
            <a:t>175</a:t>
          </a:fld>
          <a:endParaRPr lang="en-IN" sz="2800" b="1">
            <a:solidFill>
              <a:srgbClr val="002060"/>
            </a:solidFill>
          </a:endParaRPr>
        </a:p>
      </xdr:txBody>
    </xdr:sp>
    <xdr:clientData/>
  </xdr:twoCellAnchor>
  <xdr:twoCellAnchor>
    <xdr:from>
      <xdr:col>14</xdr:col>
      <xdr:colOff>436880</xdr:colOff>
      <xdr:row>11</xdr:row>
      <xdr:rowOff>30480</xdr:rowOff>
    </xdr:from>
    <xdr:to>
      <xdr:col>18</xdr:col>
      <xdr:colOff>416560</xdr:colOff>
      <xdr:row>13</xdr:row>
      <xdr:rowOff>60960</xdr:rowOff>
    </xdr:to>
    <xdr:sp macro="" textlink="'Bike Sales'!T83">
      <xdr:nvSpPr>
        <xdr:cNvPr id="7" name="TextBox 6">
          <a:extLst>
            <a:ext uri="{FF2B5EF4-FFF2-40B4-BE49-F238E27FC236}">
              <a16:creationId xmlns:a16="http://schemas.microsoft.com/office/drawing/2014/main" id="{84CF1AA7-342B-5893-EC0D-72A2423AAB7B}"/>
            </a:ext>
          </a:extLst>
        </xdr:cNvPr>
        <xdr:cNvSpPr txBox="1"/>
      </xdr:nvSpPr>
      <xdr:spPr>
        <a:xfrm>
          <a:off x="12161520" y="2042160"/>
          <a:ext cx="24180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05B777-02F6-404B-9C1A-72E1022DAE70}" type="TxLink">
            <a:rPr lang="en-US" sz="2400" b="1" i="0" u="none" strike="noStrike">
              <a:solidFill>
                <a:srgbClr val="002060"/>
              </a:solidFill>
              <a:latin typeface="Calibri"/>
              <a:ea typeface="Calibri"/>
              <a:cs typeface="Calibri"/>
            </a:rPr>
            <a:pPr algn="ctr"/>
            <a:t>$3,34,126.00 </a:t>
          </a:fld>
          <a:endParaRPr lang="en-IN" sz="2400" b="1">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pc" refreshedDate="45739.715682870374" createdVersion="8" refreshedVersion="8" minRefreshableVersion="3" recordCount="83" xr:uid="{7FB68882-A261-4773-BB7C-F126ABD2F1A1}">
  <cacheSource type="worksheet">
    <worksheetSource ref="A1:R84" sheet="Bike Sales"/>
  </cacheSource>
  <cacheFields count="18">
    <cacheField name="Sales_Order #" numFmtId="165">
      <sharedItems containsMixedTypes="1" containsNumber="1" containsInteger="1" minValue="261695" maxValue="261697"/>
    </cacheField>
    <cacheField name="Date" numFmtId="14">
      <sharedItems containsSemiMixedTypes="0" containsNonDate="0" containsDate="1" containsString="0" minDate="2021-12-01T00:00:00" maxDate="2021-12-24T00:00:00"/>
    </cacheField>
    <cacheField name="Day" numFmtId="14">
      <sharedItems count="7">
        <s v="Sunday"/>
        <s v="Monday"/>
        <s v="Tuesday"/>
        <s v="Wednesday"/>
        <s v="Thursday"/>
        <s v="Friday"/>
        <s v="Saturday"/>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ount="28">
        <n v="39"/>
        <n v="44"/>
        <n v="37"/>
        <n v="31"/>
        <n v="24"/>
        <n v="35"/>
        <n v="23"/>
        <n v="27"/>
        <n v="47"/>
        <n v="30"/>
        <n v="38"/>
        <n v="19"/>
        <n v="33"/>
        <n v="41"/>
        <n v="34"/>
        <n v="40"/>
        <n v="26"/>
        <n v="36"/>
        <n v="32"/>
        <n v="49"/>
        <n v="29"/>
        <n v="42"/>
        <n v="17"/>
        <n v="25"/>
        <n v="63"/>
        <n v="18"/>
        <n v="56"/>
        <n v="57"/>
      </sharedItems>
    </cacheField>
    <cacheField name="Age_Group" numFmtId="0">
      <sharedItems/>
    </cacheField>
    <cacheField name="Customer_Gender" numFmtId="0">
      <sharedItems count="2">
        <s v="F"/>
        <s v="M"/>
      </sharedItems>
    </cacheField>
    <cacheField name="Country" numFmtId="0">
      <sharedItems count="9">
        <s v="United States"/>
        <s v="United Kingdom"/>
        <s v=" United States"/>
        <s v="Australia"/>
        <s v="United  States"/>
        <s v="United States "/>
        <s v="Canada"/>
        <s v="Germany"/>
        <s v="France"/>
      </sharedItems>
    </cacheField>
    <cacheField name="State" numFmtId="0">
      <sharedItems count="17">
        <s v="California"/>
        <s v="England"/>
        <s v="New South Wales"/>
        <s v="Washington"/>
        <s v="Queensland"/>
        <s v="British Columbia"/>
        <s v="Victoria"/>
        <s v="Hamburg"/>
        <s v="Seine (Paris)"/>
        <s v="Seine et Marne"/>
        <s v="Nordrhein-Westfalen"/>
        <s v="Seine Saint Denis"/>
        <s v="Nord"/>
        <s v="Oregon"/>
        <s v="South Australia"/>
        <s v="Hessen"/>
        <s v="Somme"/>
      </sharedItems>
    </cacheField>
    <cacheField name="Product_Category" numFmtId="0">
      <sharedItems/>
    </cacheField>
    <cacheField name="Sub_Category" numFmtId="0">
      <sharedItems/>
    </cacheField>
    <cacheField name="Product_Description" numFmtId="0">
      <sharedItems count="7">
        <s v="Mountain-200 Black"/>
        <s v="Mountain-200 Silver"/>
        <s v="Mountain-400-W Silver"/>
        <s v="Mountain-500 Silver"/>
        <s v="Mountain-100 Black"/>
        <s v="Mountain-500 Black"/>
        <s v="Mountain-100 Silver"/>
      </sharedItems>
    </cacheField>
    <cacheField name="Order_Quantity" numFmtId="0">
      <sharedItems containsSemiMixedTypes="0" containsString="0" containsNumber="1" containsInteger="1" minValue="1" maxValue="4"/>
    </cacheField>
    <cacheField name=" Unit_Cost " numFmtId="164">
      <sharedItems containsSemiMixedTypes="0" containsString="0" containsNumber="1" containsInteger="1" minValue="0" maxValue="1912"/>
    </cacheField>
    <cacheField name=" Unit_Price " numFmtId="164">
      <sharedItems containsSemiMixedTypes="0" containsString="0" containsNumber="1" containsInteger="1" minValue="0" maxValue="3400"/>
    </cacheField>
    <cacheField name=" Profit " numFmtId="164">
      <sharedItems containsSemiMixedTypes="0" containsString="0" containsNumber="1" containsInteger="1" minValue="245" maxValue="5908"/>
    </cacheField>
    <cacheField name=" Cost " numFmtId="164">
      <sharedItems containsSemiMixedTypes="0" containsString="0" containsNumber="1" containsInteger="1" minValue="0" maxValue="7592"/>
    </cacheField>
    <cacheField name="Revenue" numFmtId="164">
      <sharedItems containsSemiMixedTypes="0" containsString="0" containsNumber="1" containsInteger="1" minValue="0" maxValue="13500"/>
    </cacheField>
  </cacheFields>
  <extLst>
    <ext xmlns:x14="http://schemas.microsoft.com/office/spreadsheetml/2009/9/main" uri="{725AE2AE-9491-48be-B2B4-4EB974FC3084}">
      <x14:pivotCacheDefinition pivotCacheId="896589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n v="261695"/>
    <d v="2021-12-01T00:00:00"/>
    <x v="0"/>
    <n v="2021"/>
    <x v="0"/>
    <s v="Adults (35-64)"/>
    <x v="0"/>
    <x v="0"/>
    <x v="0"/>
    <s v="Bikes"/>
    <s v="Mountain Bikes"/>
    <x v="0"/>
    <n v="4"/>
    <n v="1252"/>
    <n v="2295"/>
    <n v="4172"/>
    <n v="5008"/>
    <n v="9180"/>
  </r>
  <r>
    <n v="261697"/>
    <d v="2021-12-01T00:00:00"/>
    <x v="0"/>
    <n v="2021"/>
    <x v="1"/>
    <s v="Adults (35-64)"/>
    <x v="1"/>
    <x v="1"/>
    <x v="1"/>
    <s v="Bikes"/>
    <s v="Mountain Bikes"/>
    <x v="1"/>
    <n v="1"/>
    <n v="1266"/>
    <n v="2320"/>
    <n v="1054"/>
    <n v="1266"/>
    <n v="2320"/>
  </r>
  <r>
    <s v="000261698"/>
    <d v="2021-12-02T00:00:00"/>
    <x v="1"/>
    <n v="2021"/>
    <x v="2"/>
    <s v="Adults (35-64)"/>
    <x v="1"/>
    <x v="2"/>
    <x v="0"/>
    <s v="Bikes"/>
    <s v="Mountain Bikes"/>
    <x v="2"/>
    <n v="2"/>
    <n v="420"/>
    <n v="769"/>
    <n v="698"/>
    <n v="840"/>
    <n v="1538"/>
  </r>
  <r>
    <s v="000261699"/>
    <d v="2021-12-02T00:00:00"/>
    <x v="1"/>
    <n v="2021"/>
    <x v="3"/>
    <s v="Young Adults (25-34)"/>
    <x v="0"/>
    <x v="3"/>
    <x v="2"/>
    <s v="Bikes"/>
    <s v="Mountain Bikes"/>
    <x v="2"/>
    <n v="1"/>
    <n v="420"/>
    <n v="769"/>
    <n v="349"/>
    <n v="420"/>
    <n v="769"/>
  </r>
  <r>
    <s v="000261700"/>
    <d v="2021-12-03T00:00:00"/>
    <x v="2"/>
    <n v="2021"/>
    <x v="2"/>
    <s v="Adults (35-64)"/>
    <x v="0"/>
    <x v="4"/>
    <x v="0"/>
    <s v="Bikes"/>
    <s v="Mountain Bikes"/>
    <x v="0"/>
    <n v="2"/>
    <n v="0"/>
    <n v="2295"/>
    <n v="2086"/>
    <n v="0"/>
    <n v="4590"/>
  </r>
  <r>
    <s v="000261701"/>
    <d v="2021-12-03T00:00:00"/>
    <x v="2"/>
    <n v="2021"/>
    <x v="4"/>
    <s v="Youth (&lt;25)"/>
    <x v="0"/>
    <x v="1"/>
    <x v="1"/>
    <s v="Bikes"/>
    <s v="Mountain Bikes"/>
    <x v="0"/>
    <n v="1"/>
    <n v="1252"/>
    <n v="2295"/>
    <n v="1043"/>
    <n v="1252"/>
    <n v="2295"/>
  </r>
  <r>
    <s v="000261702"/>
    <d v="2021-12-03T00:00:00"/>
    <x v="2"/>
    <n v="2021"/>
    <x v="2"/>
    <s v="Adults (35-64)"/>
    <x v="1"/>
    <x v="5"/>
    <x v="3"/>
    <s v="Bikes"/>
    <s v="Mountain Bikes"/>
    <x v="0"/>
    <n v="1"/>
    <n v="1252"/>
    <n v="2295"/>
    <n v="1043"/>
    <n v="1252"/>
    <n v="2295"/>
  </r>
  <r>
    <s v="000261703"/>
    <d v="2021-12-03T00:00:00"/>
    <x v="2"/>
    <n v="2021"/>
    <x v="2"/>
    <s v="Adults (35-64)"/>
    <x v="1"/>
    <x v="0"/>
    <x v="3"/>
    <s v="Bikes"/>
    <s v="Mountain Bikes"/>
    <x v="0"/>
    <n v="1"/>
    <n v="1252"/>
    <n v="2295"/>
    <n v="1043"/>
    <n v="1252"/>
    <n v="2295"/>
  </r>
  <r>
    <s v="000261704"/>
    <d v="2021-12-04T00:00:00"/>
    <x v="3"/>
    <n v="2021"/>
    <x v="3"/>
    <s v="Young Adults (25-34)"/>
    <x v="0"/>
    <x v="3"/>
    <x v="2"/>
    <s v="Bikes"/>
    <s v="Mountain Bikes"/>
    <x v="2"/>
    <n v="4"/>
    <n v="420"/>
    <n v="0"/>
    <n v="1396"/>
    <n v="1680"/>
    <n v="0"/>
  </r>
  <r>
    <s v="000261705"/>
    <d v="2021-12-05T00:00:00"/>
    <x v="4"/>
    <n v="2021"/>
    <x v="0"/>
    <s v="Adults (35-64)"/>
    <x v="0"/>
    <x v="0"/>
    <x v="0"/>
    <s v="Bikes"/>
    <s v="Mountain Bikes"/>
    <x v="0"/>
    <n v="4"/>
    <n v="1252"/>
    <n v="2295"/>
    <n v="4172"/>
    <n v="5008"/>
    <n v="9180"/>
  </r>
  <r>
    <s v="000261706"/>
    <d v="2021-12-05T00:00:00"/>
    <x v="4"/>
    <n v="2021"/>
    <x v="5"/>
    <s v="Adults (35-64)"/>
    <x v="0"/>
    <x v="3"/>
    <x v="4"/>
    <s v="Bikes"/>
    <s v="Mountain Bikes"/>
    <x v="1"/>
    <n v="1"/>
    <n v="1266"/>
    <n v="2320"/>
    <n v="1054"/>
    <n v="1266"/>
    <n v="2320"/>
  </r>
  <r>
    <s v="000261707"/>
    <d v="2021-12-05T00:00:00"/>
    <x v="4"/>
    <n v="2021"/>
    <x v="2"/>
    <s v="Adults (35-64)"/>
    <x v="0"/>
    <x v="0"/>
    <x v="0"/>
    <s v="Bikes"/>
    <s v="Mountain Bikes"/>
    <x v="0"/>
    <n v="1"/>
    <n v="1252"/>
    <n v="2295"/>
    <n v="1043"/>
    <n v="1252"/>
    <n v="2295"/>
  </r>
  <r>
    <s v="000261708"/>
    <d v="2021-12-06T00:00:00"/>
    <x v="5"/>
    <n v="2021"/>
    <x v="6"/>
    <s v="Youth (&lt;25)"/>
    <x v="1"/>
    <x v="1"/>
    <x v="1"/>
    <s v="Bikes"/>
    <s v="Mountain Bikes"/>
    <x v="2"/>
    <n v="3"/>
    <n v="420"/>
    <n v="769"/>
    <n v="1047"/>
    <n v="1260"/>
    <n v="2307"/>
  </r>
  <r>
    <s v="000261709"/>
    <d v="2021-12-06T00:00:00"/>
    <x v="5"/>
    <n v="2021"/>
    <x v="7"/>
    <s v="Young Adults (25-34)"/>
    <x v="1"/>
    <x v="6"/>
    <x v="5"/>
    <s v="Bikes"/>
    <s v="Mountain Bikes"/>
    <x v="0"/>
    <n v="1"/>
    <n v="1252"/>
    <n v="2295"/>
    <n v="1043"/>
    <n v="1252"/>
    <n v="2295"/>
  </r>
  <r>
    <s v="000261710"/>
    <d v="2021-12-06T00:00:00"/>
    <x v="5"/>
    <n v="2021"/>
    <x v="8"/>
    <s v="Adults (35-64)"/>
    <x v="1"/>
    <x v="1"/>
    <x v="1"/>
    <s v="Bikes"/>
    <s v="Mountain Bikes"/>
    <x v="1"/>
    <n v="1"/>
    <n v="1266"/>
    <n v="2320"/>
    <n v="1054"/>
    <n v="1266"/>
    <n v="2320"/>
  </r>
  <r>
    <s v="000261711"/>
    <d v="2021-12-07T00:00:00"/>
    <x v="6"/>
    <n v="2021"/>
    <x v="9"/>
    <s v="Young Adults (25-34)"/>
    <x v="1"/>
    <x v="0"/>
    <x v="0"/>
    <s v="Bikes"/>
    <s v="Mountain Bikes"/>
    <x v="2"/>
    <n v="4"/>
    <n v="420"/>
    <n v="769"/>
    <n v="1396"/>
    <n v="1680"/>
    <n v="3076"/>
  </r>
  <r>
    <s v="000261712"/>
    <d v="2021-12-07T00:00:00"/>
    <x v="6"/>
    <n v="2021"/>
    <x v="10"/>
    <s v="Adults (35-64)"/>
    <x v="1"/>
    <x v="0"/>
    <x v="0"/>
    <s v="Bikes"/>
    <s v="Mountain Bikes"/>
    <x v="1"/>
    <n v="2"/>
    <n v="1266"/>
    <n v="2320"/>
    <n v="2108"/>
    <n v="2532"/>
    <n v="4640"/>
  </r>
  <r>
    <s v="000261713"/>
    <d v="2021-12-08T00:00:00"/>
    <x v="0"/>
    <n v="2021"/>
    <x v="11"/>
    <s v="Youth (&lt;25)"/>
    <x v="0"/>
    <x v="3"/>
    <x v="2"/>
    <s v="Bikes"/>
    <s v="Mountain Bikes"/>
    <x v="3"/>
    <n v="4"/>
    <n v="308"/>
    <n v="565"/>
    <n v="1028"/>
    <n v="1232"/>
    <n v="2260"/>
  </r>
  <r>
    <s v="000261714"/>
    <d v="2021-12-08T00:00:00"/>
    <x v="0"/>
    <n v="2021"/>
    <x v="9"/>
    <s v="Young Adults (25-34)"/>
    <x v="0"/>
    <x v="6"/>
    <x v="5"/>
    <s v="Bikes"/>
    <s v="Mountain Bikes"/>
    <x v="1"/>
    <n v="4"/>
    <n v="1266"/>
    <n v="2320"/>
    <n v="4216"/>
    <n v="5064"/>
    <n v="9280"/>
  </r>
  <r>
    <s v="000261715"/>
    <d v="2021-12-09T00:00:00"/>
    <x v="1"/>
    <n v="2021"/>
    <x v="12"/>
    <s v="Young Adults (25-34)"/>
    <x v="0"/>
    <x v="3"/>
    <x v="6"/>
    <s v="Bikes"/>
    <s v="Mountain Bikes"/>
    <x v="4"/>
    <n v="2"/>
    <n v="1898"/>
    <n v="3375"/>
    <n v="2954"/>
    <n v="3796"/>
    <n v="6750"/>
  </r>
  <r>
    <s v="000261716"/>
    <d v="2021-12-09T00:00:00"/>
    <x v="1"/>
    <n v="2021"/>
    <x v="13"/>
    <s v="Adults (35-64)"/>
    <x v="0"/>
    <x v="7"/>
    <x v="7"/>
    <s v="Bikes"/>
    <s v="Mountain Bikes"/>
    <x v="1"/>
    <n v="1"/>
    <n v="1266"/>
    <n v="2320"/>
    <n v="1054"/>
    <n v="1266"/>
    <n v="2320"/>
  </r>
  <r>
    <s v="000261717"/>
    <d v="2021-12-10T00:00:00"/>
    <x v="2"/>
    <n v="2021"/>
    <x v="14"/>
    <s v="Young Adults (25-34)"/>
    <x v="0"/>
    <x v="0"/>
    <x v="0"/>
    <s v="Bikes"/>
    <s v="Mountain Bikes"/>
    <x v="0"/>
    <n v="2"/>
    <n v="1252"/>
    <n v="2295"/>
    <n v="2086"/>
    <n v="2504"/>
    <n v="4590"/>
  </r>
  <r>
    <s v="000261718"/>
    <d v="2021-12-10T00:00:00"/>
    <x v="2"/>
    <n v="2021"/>
    <x v="15"/>
    <s v="Adults (35-64)"/>
    <x v="1"/>
    <x v="3"/>
    <x v="2"/>
    <s v="Bikes"/>
    <s v="Mountain Bikes"/>
    <x v="0"/>
    <n v="2"/>
    <n v="1252"/>
    <n v="2295"/>
    <n v="2086"/>
    <n v="2504"/>
    <n v="4590"/>
  </r>
  <r>
    <s v="000261719"/>
    <d v="2021-12-10T00:00:00"/>
    <x v="2"/>
    <n v="2021"/>
    <x v="16"/>
    <s v="Young Adults (25-34)"/>
    <x v="1"/>
    <x v="1"/>
    <x v="1"/>
    <s v="Bikes"/>
    <s v="Mountain Bikes"/>
    <x v="0"/>
    <n v="1"/>
    <n v="1252"/>
    <n v="2295"/>
    <n v="1043"/>
    <n v="1252"/>
    <n v="2295"/>
  </r>
  <r>
    <s v="000261720"/>
    <d v="2021-12-10T00:00:00"/>
    <x v="2"/>
    <n v="2021"/>
    <x v="14"/>
    <s v="Young Adults (25-34)"/>
    <x v="1"/>
    <x v="0"/>
    <x v="0"/>
    <s v="Bikes"/>
    <s v="Mountain Bikes"/>
    <x v="5"/>
    <n v="1"/>
    <n v="295"/>
    <n v="540"/>
    <n v="245"/>
    <n v="295"/>
    <n v="540"/>
  </r>
  <r>
    <s v="000261721"/>
    <d v="2021-12-10T00:00:00"/>
    <x v="2"/>
    <n v="2021"/>
    <x v="14"/>
    <s v="Young Adults (25-34)"/>
    <x v="0"/>
    <x v="0"/>
    <x v="3"/>
    <s v="Bikes"/>
    <s v="Mountain Bikes"/>
    <x v="6"/>
    <n v="1"/>
    <n v="1912"/>
    <n v="3400"/>
    <n v="1488"/>
    <n v="1912"/>
    <n v="3400"/>
  </r>
  <r>
    <s v="000261722"/>
    <d v="2021-12-10T00:00:00"/>
    <x v="2"/>
    <n v="2021"/>
    <x v="10"/>
    <s v="Adults (35-64)"/>
    <x v="1"/>
    <x v="3"/>
    <x v="2"/>
    <s v="Bikes"/>
    <s v="Mountain Bikes"/>
    <x v="0"/>
    <n v="1"/>
    <n v="1252"/>
    <n v="2295"/>
    <n v="1043"/>
    <n v="1252"/>
    <n v="2295"/>
  </r>
  <r>
    <s v="000261723"/>
    <d v="2021-12-11T00:00:00"/>
    <x v="3"/>
    <n v="2021"/>
    <x v="4"/>
    <s v="Youth (&lt;25)"/>
    <x v="0"/>
    <x v="8"/>
    <x v="8"/>
    <s v="Bikes"/>
    <s v="Mountain Bikes"/>
    <x v="0"/>
    <n v="3"/>
    <n v="1252"/>
    <n v="2295"/>
    <n v="3129"/>
    <n v="3756"/>
    <n v="6885"/>
  </r>
  <r>
    <s v="000261724"/>
    <d v="2021-12-11T00:00:00"/>
    <x v="3"/>
    <n v="2021"/>
    <x v="13"/>
    <s v="Adults (35-64)"/>
    <x v="0"/>
    <x v="3"/>
    <x v="2"/>
    <s v="Bikes"/>
    <s v="Mountain Bikes"/>
    <x v="2"/>
    <n v="2"/>
    <n v="420"/>
    <n v="769"/>
    <n v="698"/>
    <n v="840"/>
    <n v="1538"/>
  </r>
  <r>
    <s v="000261725"/>
    <d v="2021-12-11T00:00:00"/>
    <x v="3"/>
    <n v="2021"/>
    <x v="7"/>
    <s v="Young Adults (25-34)"/>
    <x v="1"/>
    <x v="6"/>
    <x v="5"/>
    <s v="Bikes"/>
    <s v="Mountain Bikes"/>
    <x v="0"/>
    <n v="1"/>
    <n v="1252"/>
    <n v="2295"/>
    <n v="1043"/>
    <n v="1252"/>
    <n v="2295"/>
  </r>
  <r>
    <s v="000261726"/>
    <d v="2021-12-11T00:00:00"/>
    <x v="3"/>
    <n v="2021"/>
    <x v="2"/>
    <s v="Adults (35-64)"/>
    <x v="1"/>
    <x v="0"/>
    <x v="0"/>
    <s v="Bikes"/>
    <s v="Mountain Bikes"/>
    <x v="2"/>
    <n v="1"/>
    <n v="420"/>
    <n v="769"/>
    <n v="349"/>
    <n v="420"/>
    <n v="769"/>
  </r>
  <r>
    <s v="000261727"/>
    <d v="2021-12-11T00:00:00"/>
    <x v="3"/>
    <n v="2021"/>
    <x v="10"/>
    <s v="Adults (35-64)"/>
    <x v="0"/>
    <x v="0"/>
    <x v="0"/>
    <s v="Bikes"/>
    <s v="Mountain Bikes"/>
    <x v="1"/>
    <n v="1"/>
    <n v="1266"/>
    <n v="2320"/>
    <n v="1054"/>
    <n v="1266"/>
    <n v="2320"/>
  </r>
  <r>
    <s v="000261728"/>
    <d v="2021-12-12T00:00:00"/>
    <x v="4"/>
    <n v="2021"/>
    <x v="17"/>
    <s v="Adults (35-64)"/>
    <x v="0"/>
    <x v="3"/>
    <x v="2"/>
    <s v="Bikes"/>
    <s v="Mountain Bikes"/>
    <x v="1"/>
    <n v="4"/>
    <n v="1266"/>
    <n v="2320"/>
    <n v="4216"/>
    <n v="5064"/>
    <n v="9280"/>
  </r>
  <r>
    <s v="000261729"/>
    <d v="2021-12-12T00:00:00"/>
    <x v="4"/>
    <n v="2021"/>
    <x v="2"/>
    <s v="Adults (35-64)"/>
    <x v="1"/>
    <x v="0"/>
    <x v="0"/>
    <s v="Bikes"/>
    <s v="Mountain Bikes"/>
    <x v="2"/>
    <n v="4"/>
    <n v="420"/>
    <n v="769"/>
    <n v="1396"/>
    <n v="1680"/>
    <n v="3076"/>
  </r>
  <r>
    <s v="000261730"/>
    <d v="2021-12-12T00:00:00"/>
    <x v="4"/>
    <n v="2021"/>
    <x v="14"/>
    <s v="Young Adults (25-34)"/>
    <x v="1"/>
    <x v="3"/>
    <x v="2"/>
    <s v="Bikes"/>
    <s v="Mountain Bikes"/>
    <x v="0"/>
    <n v="2"/>
    <n v="1252"/>
    <n v="2295"/>
    <n v="2086"/>
    <n v="2504"/>
    <n v="4590"/>
  </r>
  <r>
    <s v="000261731"/>
    <d v="2021-12-12T00:00:00"/>
    <x v="4"/>
    <n v="2021"/>
    <x v="5"/>
    <s v="Adults (35-64)"/>
    <x v="0"/>
    <x v="3"/>
    <x v="6"/>
    <s v="Bikes"/>
    <s v="Mountain Bikes"/>
    <x v="1"/>
    <n v="1"/>
    <n v="1266"/>
    <n v="2320"/>
    <n v="1054"/>
    <n v="1266"/>
    <n v="2320"/>
  </r>
  <r>
    <s v="000261732"/>
    <d v="2021-12-12T00:00:00"/>
    <x v="4"/>
    <n v="2021"/>
    <x v="10"/>
    <s v="Adults (35-64)"/>
    <x v="0"/>
    <x v="0"/>
    <x v="3"/>
    <s v="Bikes"/>
    <s v="Mountain Bikes"/>
    <x v="1"/>
    <n v="1"/>
    <n v="1266"/>
    <n v="2320"/>
    <n v="1054"/>
    <n v="1266"/>
    <n v="2320"/>
  </r>
  <r>
    <s v="000261733"/>
    <d v="2021-12-13T00:00:00"/>
    <x v="5"/>
    <n v="2021"/>
    <x v="18"/>
    <s v="Young Adults (25-34)"/>
    <x v="0"/>
    <x v="3"/>
    <x v="4"/>
    <s v="Bikes"/>
    <s v="Mountain Bikes"/>
    <x v="1"/>
    <n v="3"/>
    <n v="1266"/>
    <n v="2320"/>
    <n v="3162"/>
    <n v="3798"/>
    <n v="6960"/>
  </r>
  <r>
    <s v="000261734"/>
    <d v="2021-12-13T00:00:00"/>
    <x v="5"/>
    <n v="2021"/>
    <x v="15"/>
    <s v="Adults (35-64)"/>
    <x v="0"/>
    <x v="0"/>
    <x v="0"/>
    <s v="Bikes"/>
    <s v="Mountain Bikes"/>
    <x v="3"/>
    <n v="1"/>
    <n v="308"/>
    <n v="565"/>
    <n v="257"/>
    <n v="308"/>
    <n v="565"/>
  </r>
  <r>
    <s v="000261735"/>
    <d v="2021-12-13T00:00:00"/>
    <x v="5"/>
    <n v="2021"/>
    <x v="1"/>
    <s v="Adults (35-64)"/>
    <x v="0"/>
    <x v="1"/>
    <x v="1"/>
    <s v="Bikes"/>
    <s v="Mountain Bikes"/>
    <x v="0"/>
    <n v="1"/>
    <n v="1252"/>
    <n v="2295"/>
    <n v="1043"/>
    <n v="1252"/>
    <n v="2295"/>
  </r>
  <r>
    <s v="000261736"/>
    <d v="2021-12-13T00:00:00"/>
    <x v="5"/>
    <n v="2021"/>
    <x v="19"/>
    <s v="Adults (35-64)"/>
    <x v="1"/>
    <x v="1"/>
    <x v="1"/>
    <s v="Bikes"/>
    <s v="Mountain Bikes"/>
    <x v="0"/>
    <n v="1"/>
    <n v="1252"/>
    <n v="2295"/>
    <n v="1043"/>
    <n v="1252"/>
    <n v="2295"/>
  </r>
  <r>
    <s v="000261737"/>
    <d v="2021-12-14T00:00:00"/>
    <x v="6"/>
    <n v="2021"/>
    <x v="9"/>
    <s v="Young Adults (25-34)"/>
    <x v="0"/>
    <x v="0"/>
    <x v="3"/>
    <s v="Bikes"/>
    <s v="Mountain Bikes"/>
    <x v="1"/>
    <n v="2"/>
    <n v="1266"/>
    <n v="2320"/>
    <n v="2108"/>
    <n v="2532"/>
    <n v="4640"/>
  </r>
  <r>
    <s v="000261738"/>
    <d v="2021-12-14T00:00:00"/>
    <x v="6"/>
    <n v="2021"/>
    <x v="18"/>
    <s v="Young Adults (25-34)"/>
    <x v="1"/>
    <x v="0"/>
    <x v="0"/>
    <s v="Bikes"/>
    <s v="Mountain Bikes"/>
    <x v="0"/>
    <n v="1"/>
    <n v="1252"/>
    <n v="2295"/>
    <n v="1043"/>
    <n v="1252"/>
    <n v="2295"/>
  </r>
  <r>
    <s v="000261739"/>
    <d v="2021-12-14T00:00:00"/>
    <x v="6"/>
    <n v="2021"/>
    <x v="18"/>
    <s v="Young Adults (25-34)"/>
    <x v="0"/>
    <x v="3"/>
    <x v="6"/>
    <s v="Bikes"/>
    <s v="Mountain Bikes"/>
    <x v="2"/>
    <n v="1"/>
    <n v="420"/>
    <n v="769"/>
    <n v="349"/>
    <n v="420"/>
    <n v="769"/>
  </r>
  <r>
    <s v="000261740"/>
    <d v="2021-12-15T00:00:00"/>
    <x v="0"/>
    <n v="2021"/>
    <x v="20"/>
    <s v="Young Adults (25-34)"/>
    <x v="0"/>
    <x v="0"/>
    <x v="0"/>
    <s v="Bikes"/>
    <s v="Mountain Bikes"/>
    <x v="1"/>
    <n v="1"/>
    <n v="1266"/>
    <n v="2320"/>
    <n v="1054"/>
    <n v="1266"/>
    <n v="2320"/>
  </r>
  <r>
    <s v="000261741"/>
    <d v="2021-12-16T00:00:00"/>
    <x v="1"/>
    <n v="2021"/>
    <x v="12"/>
    <s v="Young Adults (25-34)"/>
    <x v="0"/>
    <x v="3"/>
    <x v="2"/>
    <s v="Bikes"/>
    <s v="Mountain Bikes"/>
    <x v="0"/>
    <n v="2"/>
    <n v="1252"/>
    <n v="2295"/>
    <n v="2086"/>
    <n v="2504"/>
    <n v="4590"/>
  </r>
  <r>
    <s v="000261742"/>
    <d v="2021-12-16T00:00:00"/>
    <x v="1"/>
    <n v="2021"/>
    <x v="10"/>
    <s v="Adults (35-64)"/>
    <x v="1"/>
    <x v="3"/>
    <x v="2"/>
    <s v="Bikes"/>
    <s v="Mountain Bikes"/>
    <x v="0"/>
    <n v="2"/>
    <n v="1252"/>
    <n v="2295"/>
    <n v="2086"/>
    <n v="2504"/>
    <n v="4590"/>
  </r>
  <r>
    <s v="000261743"/>
    <d v="2021-12-16T00:00:00"/>
    <x v="1"/>
    <n v="2021"/>
    <x v="7"/>
    <s v="Young Adults (25-34)"/>
    <x v="0"/>
    <x v="8"/>
    <x v="9"/>
    <s v="Bikes"/>
    <s v="Mountain Bikes"/>
    <x v="1"/>
    <n v="1"/>
    <n v="1266"/>
    <n v="2320"/>
    <n v="1054"/>
    <n v="1266"/>
    <n v="2320"/>
  </r>
  <r>
    <s v="000261744"/>
    <d v="2021-12-17T00:00:00"/>
    <x v="2"/>
    <n v="2021"/>
    <x v="2"/>
    <s v="Adults (35-64)"/>
    <x v="0"/>
    <x v="0"/>
    <x v="3"/>
    <s v="Bikes"/>
    <s v="Mountain Bikes"/>
    <x v="1"/>
    <n v="2"/>
    <n v="1266"/>
    <n v="2320"/>
    <n v="2108"/>
    <n v="2532"/>
    <n v="4640"/>
  </r>
  <r>
    <s v="000261745"/>
    <d v="2021-12-17T00:00:00"/>
    <x v="2"/>
    <n v="2021"/>
    <x v="3"/>
    <s v="Young Adults (25-34)"/>
    <x v="1"/>
    <x v="3"/>
    <x v="2"/>
    <s v="Bikes"/>
    <s v="Mountain Bikes"/>
    <x v="2"/>
    <n v="1"/>
    <n v="420"/>
    <n v="769"/>
    <n v="349"/>
    <n v="420"/>
    <n v="769"/>
  </r>
  <r>
    <s v="000261746"/>
    <d v="2021-12-17T00:00:00"/>
    <x v="2"/>
    <n v="2021"/>
    <x v="21"/>
    <s v="Adults (35-64)"/>
    <x v="0"/>
    <x v="7"/>
    <x v="10"/>
    <s v="Bikes"/>
    <s v="Mountain Bikes"/>
    <x v="1"/>
    <n v="1"/>
    <n v="1266"/>
    <n v="2320"/>
    <n v="1054"/>
    <n v="1266"/>
    <n v="2320"/>
  </r>
  <r>
    <s v="000261747"/>
    <d v="2021-12-18T00:00:00"/>
    <x v="3"/>
    <n v="2021"/>
    <x v="5"/>
    <s v="Adults (35-64)"/>
    <x v="0"/>
    <x v="3"/>
    <x v="2"/>
    <s v="Bikes"/>
    <s v="Mountain Bikes"/>
    <x v="3"/>
    <n v="4"/>
    <n v="308"/>
    <n v="565"/>
    <n v="1028"/>
    <n v="1232"/>
    <n v="2260"/>
  </r>
  <r>
    <s v="000261748"/>
    <d v="2021-12-18T00:00:00"/>
    <x v="3"/>
    <n v="2021"/>
    <x v="10"/>
    <s v="Adults (35-64)"/>
    <x v="0"/>
    <x v="7"/>
    <x v="10"/>
    <s v="Bikes"/>
    <s v="Mountain Bikes"/>
    <x v="1"/>
    <n v="4"/>
    <n v="1266"/>
    <n v="2320"/>
    <n v="4216"/>
    <n v="5064"/>
    <n v="9280"/>
  </r>
  <r>
    <s v="000261749"/>
    <d v="2021-12-18T00:00:00"/>
    <x v="3"/>
    <n v="2021"/>
    <x v="4"/>
    <s v="Youth (&lt;25)"/>
    <x v="0"/>
    <x v="8"/>
    <x v="11"/>
    <s v="Bikes"/>
    <s v="Mountain Bikes"/>
    <x v="1"/>
    <n v="3"/>
    <n v="1266"/>
    <n v="2320"/>
    <n v="3162"/>
    <n v="3798"/>
    <n v="6960"/>
  </r>
  <r>
    <s v="000261750"/>
    <d v="2021-12-18T00:00:00"/>
    <x v="3"/>
    <n v="2021"/>
    <x v="16"/>
    <s v="Young Adults (25-34)"/>
    <x v="0"/>
    <x v="1"/>
    <x v="1"/>
    <s v="Bikes"/>
    <s v="Mountain Bikes"/>
    <x v="2"/>
    <n v="3"/>
    <n v="420"/>
    <n v="769"/>
    <n v="1047"/>
    <n v="1260"/>
    <n v="2307"/>
  </r>
  <r>
    <s v="000261751"/>
    <d v="2021-12-18T00:00:00"/>
    <x v="3"/>
    <n v="2021"/>
    <x v="0"/>
    <s v="Adults (35-64)"/>
    <x v="1"/>
    <x v="0"/>
    <x v="0"/>
    <s v="Bikes"/>
    <s v="Mountain Bikes"/>
    <x v="0"/>
    <n v="3"/>
    <n v="1252"/>
    <n v="2295"/>
    <n v="3129"/>
    <n v="3756"/>
    <n v="6885"/>
  </r>
  <r>
    <s v="000261752"/>
    <d v="2021-12-18T00:00:00"/>
    <x v="3"/>
    <n v="2021"/>
    <x v="16"/>
    <s v="Young Adults (25-34)"/>
    <x v="1"/>
    <x v="8"/>
    <x v="8"/>
    <s v="Bikes"/>
    <s v="Mountain Bikes"/>
    <x v="0"/>
    <n v="1"/>
    <n v="1252"/>
    <n v="2295"/>
    <n v="1043"/>
    <n v="1252"/>
    <n v="2295"/>
  </r>
  <r>
    <s v="000261753"/>
    <d v="2021-12-18T00:00:00"/>
    <x v="3"/>
    <n v="2021"/>
    <x v="17"/>
    <s v="Adults (35-64)"/>
    <x v="1"/>
    <x v="0"/>
    <x v="3"/>
    <s v="Bikes"/>
    <s v="Mountain Bikes"/>
    <x v="1"/>
    <n v="1"/>
    <n v="1266"/>
    <n v="2320"/>
    <n v="1054"/>
    <n v="1266"/>
    <n v="2320"/>
  </r>
  <r>
    <s v="000261754"/>
    <d v="2021-12-19T00:00:00"/>
    <x v="4"/>
    <n v="2021"/>
    <x v="22"/>
    <s v="Youth (&lt;25)"/>
    <x v="1"/>
    <x v="8"/>
    <x v="12"/>
    <s v="Bikes"/>
    <s v="Mountain Bikes"/>
    <x v="1"/>
    <n v="4"/>
    <n v="1266"/>
    <n v="2320"/>
    <n v="4216"/>
    <n v="5064"/>
    <n v="9280"/>
  </r>
  <r>
    <s v="000261755"/>
    <d v="2021-12-19T00:00:00"/>
    <x v="4"/>
    <n v="2021"/>
    <x v="11"/>
    <s v="Youth (&lt;25)"/>
    <x v="0"/>
    <x v="3"/>
    <x v="6"/>
    <s v="Bikes"/>
    <s v="Mountain Bikes"/>
    <x v="5"/>
    <n v="4"/>
    <n v="295"/>
    <n v="540"/>
    <n v="980"/>
    <n v="1180"/>
    <n v="2160"/>
  </r>
  <r>
    <s v="000261756"/>
    <d v="2021-12-19T00:00:00"/>
    <x v="4"/>
    <n v="2021"/>
    <x v="23"/>
    <s v="Young Adults (25-34)"/>
    <x v="1"/>
    <x v="8"/>
    <x v="8"/>
    <s v="Bikes"/>
    <s v="Mountain Bikes"/>
    <x v="0"/>
    <n v="4"/>
    <n v="1252"/>
    <n v="2295"/>
    <n v="4172"/>
    <n v="5008"/>
    <n v="9180"/>
  </r>
  <r>
    <s v="000261757"/>
    <d v="2021-12-19T00:00:00"/>
    <x v="4"/>
    <n v="2021"/>
    <x v="5"/>
    <s v="Adults (35-64)"/>
    <x v="0"/>
    <x v="0"/>
    <x v="13"/>
    <s v="Bikes"/>
    <s v="Mountain Bikes"/>
    <x v="4"/>
    <n v="4"/>
    <n v="1898"/>
    <n v="3375"/>
    <n v="5908"/>
    <n v="7592"/>
    <n v="13500"/>
  </r>
  <r>
    <s v="000261758"/>
    <d v="2021-12-19T00:00:00"/>
    <x v="4"/>
    <n v="2021"/>
    <x v="2"/>
    <s v="Adults (35-64)"/>
    <x v="1"/>
    <x v="0"/>
    <x v="13"/>
    <s v="Bikes"/>
    <s v="Mountain Bikes"/>
    <x v="0"/>
    <n v="4"/>
    <n v="1252"/>
    <n v="2295"/>
    <n v="4172"/>
    <n v="5008"/>
    <n v="9180"/>
  </r>
  <r>
    <s v="000261759"/>
    <d v="2021-12-19T00:00:00"/>
    <x v="4"/>
    <n v="2021"/>
    <x v="0"/>
    <s v="Adults (35-64)"/>
    <x v="0"/>
    <x v="0"/>
    <x v="0"/>
    <s v="Bikes"/>
    <s v="Mountain Bikes"/>
    <x v="0"/>
    <n v="4"/>
    <n v="1252"/>
    <n v="2295"/>
    <n v="4172"/>
    <n v="5008"/>
    <n v="9180"/>
  </r>
  <r>
    <s v="000261760"/>
    <d v="2021-12-19T00:00:00"/>
    <x v="4"/>
    <n v="2021"/>
    <x v="24"/>
    <s v="Adults (35-64)"/>
    <x v="0"/>
    <x v="3"/>
    <x v="4"/>
    <s v="Bikes"/>
    <s v="Mountain Bikes"/>
    <x v="0"/>
    <n v="4"/>
    <n v="1252"/>
    <n v="2295"/>
    <n v="4172"/>
    <n v="5008"/>
    <n v="9180"/>
  </r>
  <r>
    <s v="000261761"/>
    <d v="2021-12-19T00:00:00"/>
    <x v="4"/>
    <n v="2021"/>
    <x v="25"/>
    <s v="Youth (&lt;25)"/>
    <x v="1"/>
    <x v="3"/>
    <x v="14"/>
    <s v="Bikes"/>
    <s v="Mountain Bikes"/>
    <x v="5"/>
    <n v="2"/>
    <n v="295"/>
    <n v="540"/>
    <n v="490"/>
    <n v="590"/>
    <n v="1080"/>
  </r>
  <r>
    <s v="000261762"/>
    <d v="2021-12-19T00:00:00"/>
    <x v="4"/>
    <n v="2021"/>
    <x v="26"/>
    <s v="Adults (35-64)"/>
    <x v="0"/>
    <x v="7"/>
    <x v="15"/>
    <s v="Bikes"/>
    <s v="Mountain Bikes"/>
    <x v="0"/>
    <n v="2"/>
    <n v="1252"/>
    <n v="2295"/>
    <n v="2086"/>
    <n v="2504"/>
    <n v="4590"/>
  </r>
  <r>
    <s v="000261763"/>
    <d v="2021-12-19T00:00:00"/>
    <x v="4"/>
    <n v="2021"/>
    <x v="0"/>
    <s v="Adults (35-64)"/>
    <x v="0"/>
    <x v="0"/>
    <x v="3"/>
    <s v="Bikes"/>
    <s v="Mountain Bikes"/>
    <x v="1"/>
    <n v="1"/>
    <n v="1266"/>
    <n v="2320"/>
    <n v="1054"/>
    <n v="1266"/>
    <n v="2320"/>
  </r>
  <r>
    <s v="000261764"/>
    <d v="2021-12-20T00:00:00"/>
    <x v="5"/>
    <n v="2021"/>
    <x v="12"/>
    <s v="Young Adults (25-34)"/>
    <x v="0"/>
    <x v="3"/>
    <x v="6"/>
    <s v="Bikes"/>
    <s v="Mountain Bikes"/>
    <x v="4"/>
    <n v="4"/>
    <n v="1898"/>
    <n v="3375"/>
    <n v="5908"/>
    <n v="7592"/>
    <n v="13500"/>
  </r>
  <r>
    <s v="000261765"/>
    <d v="2021-12-20T00:00:00"/>
    <x v="5"/>
    <n v="2021"/>
    <x v="27"/>
    <s v="Adults (35-64)"/>
    <x v="1"/>
    <x v="3"/>
    <x v="4"/>
    <s v="Bikes"/>
    <s v="Mountain Bikes"/>
    <x v="0"/>
    <n v="4"/>
    <n v="1252"/>
    <n v="2295"/>
    <n v="4172"/>
    <n v="5008"/>
    <n v="9180"/>
  </r>
  <r>
    <s v="000261766"/>
    <d v="2021-12-20T00:00:00"/>
    <x v="5"/>
    <n v="2021"/>
    <x v="20"/>
    <s v="Young Adults (25-34)"/>
    <x v="1"/>
    <x v="6"/>
    <x v="5"/>
    <s v="Bikes"/>
    <s v="Mountain Bikes"/>
    <x v="5"/>
    <n v="3"/>
    <n v="295"/>
    <n v="540"/>
    <n v="735"/>
    <n v="885"/>
    <n v="1620"/>
  </r>
  <r>
    <s v="000261767"/>
    <d v="2021-12-20T00:00:00"/>
    <x v="5"/>
    <n v="2021"/>
    <x v="5"/>
    <s v="Adults (35-64)"/>
    <x v="0"/>
    <x v="3"/>
    <x v="4"/>
    <s v="Bikes"/>
    <s v="Mountain Bikes"/>
    <x v="1"/>
    <n v="1"/>
    <n v="1266"/>
    <n v="2320"/>
    <n v="1054"/>
    <n v="1266"/>
    <n v="2320"/>
  </r>
  <r>
    <s v="000261768"/>
    <d v="2021-12-20T00:00:00"/>
    <x v="5"/>
    <n v="2021"/>
    <x v="5"/>
    <s v="Adults (35-64)"/>
    <x v="1"/>
    <x v="3"/>
    <x v="6"/>
    <s v="Bikes"/>
    <s v="Mountain Bikes"/>
    <x v="1"/>
    <n v="1"/>
    <n v="1266"/>
    <n v="2320"/>
    <n v="1054"/>
    <n v="1266"/>
    <n v="2320"/>
  </r>
  <r>
    <s v="000261769"/>
    <d v="2021-12-21T00:00:00"/>
    <x v="6"/>
    <n v="2021"/>
    <x v="16"/>
    <s v="Young Adults (25-34)"/>
    <x v="1"/>
    <x v="8"/>
    <x v="16"/>
    <s v="Bikes"/>
    <s v="Mountain Bikes"/>
    <x v="1"/>
    <n v="3"/>
    <n v="1266"/>
    <n v="2320"/>
    <n v="3162"/>
    <n v="3798"/>
    <n v="6960"/>
  </r>
  <r>
    <s v="000261770"/>
    <d v="2021-12-21T00:00:00"/>
    <x v="6"/>
    <n v="2021"/>
    <x v="6"/>
    <s v="Youth (&lt;25)"/>
    <x v="1"/>
    <x v="1"/>
    <x v="1"/>
    <s v="Bikes"/>
    <s v="Mountain Bikes"/>
    <x v="2"/>
    <n v="2"/>
    <n v="420"/>
    <n v="769"/>
    <n v="698"/>
    <n v="840"/>
    <n v="1538"/>
  </r>
  <r>
    <s v="000261771"/>
    <d v="2021-12-22T00:00:00"/>
    <x v="0"/>
    <n v="2021"/>
    <x v="9"/>
    <s v="Young Adults (25-34)"/>
    <x v="0"/>
    <x v="0"/>
    <x v="3"/>
    <s v="Bikes"/>
    <s v="Mountain Bikes"/>
    <x v="1"/>
    <n v="3"/>
    <n v="1266"/>
    <n v="2320"/>
    <n v="3162"/>
    <n v="3798"/>
    <n v="6960"/>
  </r>
  <r>
    <s v="000261772"/>
    <d v="2021-12-22T00:00:00"/>
    <x v="0"/>
    <n v="2021"/>
    <x v="13"/>
    <s v="Adults (35-64)"/>
    <x v="1"/>
    <x v="0"/>
    <x v="0"/>
    <s v="Bikes"/>
    <s v="Mountain Bikes"/>
    <x v="0"/>
    <n v="3"/>
    <n v="1252"/>
    <n v="2295"/>
    <n v="3129"/>
    <n v="3756"/>
    <n v="6885"/>
  </r>
  <r>
    <s v="000261773"/>
    <d v="2021-12-22T00:00:00"/>
    <x v="0"/>
    <n v="2021"/>
    <x v="11"/>
    <s v="Youth (&lt;25)"/>
    <x v="0"/>
    <x v="3"/>
    <x v="2"/>
    <s v="Bikes"/>
    <s v="Mountain Bikes"/>
    <x v="3"/>
    <n v="1"/>
    <n v="308"/>
    <n v="565"/>
    <n v="257"/>
    <n v="308"/>
    <n v="565"/>
  </r>
  <r>
    <s v="000261774"/>
    <d v="2021-12-22T00:00:00"/>
    <x v="0"/>
    <n v="2021"/>
    <x v="23"/>
    <s v="Young Adults (25-34)"/>
    <x v="1"/>
    <x v="8"/>
    <x v="8"/>
    <s v="Bikes"/>
    <s v="Mountain Bikes"/>
    <x v="0"/>
    <n v="1"/>
    <n v="1252"/>
    <n v="2295"/>
    <n v="1043"/>
    <n v="1252"/>
    <n v="2295"/>
  </r>
  <r>
    <s v="000261775"/>
    <d v="2021-12-22T00:00:00"/>
    <x v="0"/>
    <n v="2021"/>
    <x v="7"/>
    <s v="Young Adults (25-34)"/>
    <x v="0"/>
    <x v="6"/>
    <x v="5"/>
    <s v="Bikes"/>
    <s v="Mountain Bikes"/>
    <x v="0"/>
    <n v="1"/>
    <n v="1252"/>
    <n v="2295"/>
    <n v="1043"/>
    <n v="1252"/>
    <n v="2295"/>
  </r>
  <r>
    <s v="000261776"/>
    <d v="2021-12-22T00:00:00"/>
    <x v="0"/>
    <n v="2021"/>
    <x v="13"/>
    <s v="Adults (35-64)"/>
    <x v="1"/>
    <x v="7"/>
    <x v="15"/>
    <s v="Bikes"/>
    <s v="Mountain Bikes"/>
    <x v="1"/>
    <n v="1"/>
    <n v="1266"/>
    <n v="2320"/>
    <n v="1054"/>
    <n v="1266"/>
    <n v="2320"/>
  </r>
  <r>
    <s v="000261777"/>
    <d v="2021-12-23T00:00:00"/>
    <x v="1"/>
    <n v="2021"/>
    <x v="9"/>
    <s v="Young Adults (25-34)"/>
    <x v="0"/>
    <x v="0"/>
    <x v="13"/>
    <s v="Bikes"/>
    <s v="Mountain Bikes"/>
    <x v="1"/>
    <n v="1"/>
    <n v="1266"/>
    <n v="2320"/>
    <n v="1054"/>
    <n v="1266"/>
    <n v="2320"/>
  </r>
  <r>
    <s v="000261778"/>
    <d v="2021-12-23T00:00:00"/>
    <x v="1"/>
    <n v="2021"/>
    <x v="3"/>
    <s v="Young Adults (25-34)"/>
    <x v="0"/>
    <x v="6"/>
    <x v="5"/>
    <s v="Bikes"/>
    <s v="Mountain Bikes"/>
    <x v="0"/>
    <n v="1"/>
    <n v="1252"/>
    <n v="2295"/>
    <n v="1043"/>
    <n v="1252"/>
    <n v="2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9191D5-A36F-460D-8145-543272583B1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Days">
  <location ref="J8:K16" firstHeaderRow="1" firstDataRow="1" firstDataCol="1"/>
  <pivotFields count="18">
    <pivotField showAll="0"/>
    <pivotField numFmtId="14" showAll="0"/>
    <pivotField axis="axisRow" showAll="0">
      <items count="8">
        <item x="1"/>
        <item x="2"/>
        <item x="3"/>
        <item x="4"/>
        <item x="5"/>
        <item x="6"/>
        <item x="0"/>
        <item t="default"/>
      </items>
    </pivotField>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pivotField showAll="0"/>
    <pivotField showAll="0">
      <items count="10">
        <item x="2"/>
        <item x="3"/>
        <item x="6"/>
        <item x="8"/>
        <item x="7"/>
        <item x="4"/>
        <item x="1"/>
        <item x="0"/>
        <item x="5"/>
        <item t="default"/>
      </items>
    </pivotField>
    <pivotField showAll="0"/>
    <pivotField showAll="0"/>
    <pivotField showAll="0"/>
    <pivotField showAll="0"/>
    <pivotField showAll="0"/>
    <pivotField numFmtId="164" showAll="0"/>
    <pivotField numFmtId="164" showAll="0"/>
    <pivotField dataField="1" numFmtId="164" showAll="0"/>
    <pivotField numFmtId="164" showAll="0"/>
    <pivotField numFmtId="164" showAll="0"/>
  </pivotFields>
  <rowFields count="1">
    <field x="2"/>
  </rowFields>
  <rowItems count="8">
    <i>
      <x/>
    </i>
    <i>
      <x v="1"/>
    </i>
    <i>
      <x v="2"/>
    </i>
    <i>
      <x v="3"/>
    </i>
    <i>
      <x v="4"/>
    </i>
    <i>
      <x v="5"/>
    </i>
    <i>
      <x v="6"/>
    </i>
    <i t="grand">
      <x/>
    </i>
  </rowItems>
  <colItems count="1">
    <i/>
  </colItems>
  <dataFields count="1">
    <dataField name="Average of  Profit " fld="15" subtotal="average" baseField="2" baseItem="0" numFmtId="164"/>
  </dataFields>
  <formats count="1">
    <format dxfId="0">
      <pivotArea collapsedLevelsAreSubtotals="1" fieldPosition="0">
        <references count="1">
          <reference field="2" count="1">
            <x v="2"/>
          </reference>
        </references>
      </pivotArea>
    </format>
  </formats>
  <chartFormats count="3">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E5E0D-DA47-4CA4-90A6-65DE19293C1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Items">
  <location ref="M3:N8" firstHeaderRow="1" firstDataRow="1" firstDataCol="1"/>
  <pivotFields count="18">
    <pivotField showAll="0"/>
    <pivotField numFmtId="14" showAll="0"/>
    <pivotField showAll="0">
      <items count="8">
        <item x="1"/>
        <item x="2"/>
        <item x="3"/>
        <item x="4"/>
        <item x="5"/>
        <item x="6"/>
        <item x="0"/>
        <item t="default"/>
      </items>
    </pivotField>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pivotField showAll="0"/>
    <pivotField showAll="0">
      <items count="10">
        <item x="2"/>
        <item x="3"/>
        <item x="6"/>
        <item x="8"/>
        <item x="7"/>
        <item x="4"/>
        <item x="1"/>
        <item x="0"/>
        <item x="5"/>
        <item t="default"/>
      </items>
    </pivotField>
    <pivotField showAll="0"/>
    <pivotField showAll="0"/>
    <pivotField showAll="0"/>
    <pivotField axis="axisRow" showAll="0" measureFilter="1" sortType="descending">
      <items count="8">
        <item x="3"/>
        <item x="5"/>
        <item x="2"/>
        <item x="1"/>
        <item x="0"/>
        <item x="6"/>
        <item x="4"/>
        <item t="default"/>
      </items>
    </pivotField>
    <pivotField dataField="1" showAll="0"/>
    <pivotField numFmtId="164" showAll="0"/>
    <pivotField numFmtId="164" showAll="0"/>
    <pivotField numFmtId="164" showAll="0"/>
    <pivotField numFmtId="164" showAll="0"/>
    <pivotField numFmtId="164" showAll="0"/>
  </pivotFields>
  <rowFields count="1">
    <field x="11"/>
  </rowFields>
  <rowItems count="5">
    <i>
      <x/>
    </i>
    <i>
      <x v="1"/>
    </i>
    <i>
      <x v="5"/>
    </i>
    <i>
      <x v="6"/>
    </i>
    <i t="grand">
      <x/>
    </i>
  </rowItems>
  <colItems count="1">
    <i/>
  </colItems>
  <dataFields count="1">
    <dataField name="Count of Order_Quantity" fld="12" subtotal="count" baseField="11" baseItem="0"/>
  </dataFields>
  <formats count="1">
    <format dxfId="1">
      <pivotArea collapsedLevelsAreSubtotals="1" fieldPosition="0">
        <references count="1">
          <reference field="11" count="1">
            <x v="1"/>
          </reference>
        </references>
      </pivotArea>
    </format>
  </format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top="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2FFB4A-761B-49E0-92FC-FAB4383243E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Gender">
  <location ref="J3:K6" firstHeaderRow="1" firstDataRow="1" firstDataCol="1"/>
  <pivotFields count="18">
    <pivotField showAll="0"/>
    <pivotField numFmtId="14" showAll="0"/>
    <pivotField showAll="0">
      <items count="8">
        <item x="1"/>
        <item x="2"/>
        <item x="3"/>
        <item x="4"/>
        <item x="5"/>
        <item x="6"/>
        <item x="0"/>
        <item t="default"/>
      </items>
    </pivotField>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pivotField axis="axisRow" showAll="0">
      <items count="3">
        <item x="0"/>
        <item x="1"/>
        <item t="default"/>
      </items>
    </pivotField>
    <pivotField showAll="0">
      <items count="10">
        <item x="2"/>
        <item x="3"/>
        <item x="6"/>
        <item x="8"/>
        <item x="7"/>
        <item x="4"/>
        <item x="1"/>
        <item x="0"/>
        <item x="5"/>
        <item t="default"/>
      </items>
    </pivotField>
    <pivotField showAll="0"/>
    <pivotField showAll="0"/>
    <pivotField showAll="0"/>
    <pivotField dataField="1" showAll="0"/>
    <pivotField showAll="0"/>
    <pivotField numFmtId="164" showAll="0"/>
    <pivotField numFmtId="164" showAll="0"/>
    <pivotField numFmtId="164" showAll="0"/>
    <pivotField numFmtId="164" showAll="0"/>
    <pivotField numFmtId="164" showAll="0"/>
  </pivotFields>
  <rowFields count="1">
    <field x="6"/>
  </rowFields>
  <rowItems count="3">
    <i>
      <x/>
    </i>
    <i>
      <x v="1"/>
    </i>
    <i t="grand">
      <x/>
    </i>
  </rowItems>
  <colItems count="1">
    <i/>
  </colItems>
  <dataFields count="1">
    <dataField name="Count of Product_Description" fld="11" subtotal="count" baseField="0" baseItem="0"/>
  </dataFields>
  <formats count="1">
    <format dxfId="2">
      <pivotArea dataOnly="0" labelOnly="1" fieldPosition="0">
        <references count="1">
          <reference field="6" count="1">
            <x v="0"/>
          </reference>
        </references>
      </pivotArea>
    </format>
  </formats>
  <chartFormats count="9">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6" count="1" selected="0">
            <x v="0"/>
          </reference>
        </references>
      </pivotArea>
    </chartFormat>
    <chartFormat chart="9"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4BBFF0-8CD9-452C-8633-55CF70B0E4B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ies">
  <location ref="A15:B25" firstHeaderRow="1" firstDataRow="1" firstDataCol="1"/>
  <pivotFields count="18">
    <pivotField dataField="1" showAll="0"/>
    <pivotField numFmtId="14" showAll="0"/>
    <pivotField showAll="0">
      <items count="8">
        <item x="1"/>
        <item x="2"/>
        <item x="3"/>
        <item x="4"/>
        <item x="5"/>
        <item x="6"/>
        <item x="0"/>
        <item t="default"/>
      </items>
    </pivotField>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pivotField showAll="0"/>
    <pivotField axis="axisRow" showAll="0" sortType="descending">
      <items count="10">
        <item x="5"/>
        <item x="0"/>
        <item x="1"/>
        <item x="4"/>
        <item x="7"/>
        <item x="8"/>
        <item x="6"/>
        <item x="3"/>
        <item x="2"/>
        <item t="default"/>
      </items>
    </pivotField>
    <pivotField showAll="0"/>
    <pivotField showAll="0"/>
    <pivotField showAll="0"/>
    <pivotField showAll="0"/>
    <pivotField showAll="0"/>
    <pivotField numFmtId="164" showAll="0"/>
    <pivotField numFmtId="164" showAll="0"/>
    <pivotField numFmtId="164" showAll="0"/>
    <pivotField numFmtId="164" showAll="0"/>
    <pivotField numFmtId="164" showAll="0"/>
  </pivotFields>
  <rowFields count="1">
    <field x="7"/>
  </rowFields>
  <rowItems count="10">
    <i>
      <x/>
    </i>
    <i>
      <x v="1"/>
    </i>
    <i>
      <x v="2"/>
    </i>
    <i>
      <x v="3"/>
    </i>
    <i>
      <x v="4"/>
    </i>
    <i>
      <x v="5"/>
    </i>
    <i>
      <x v="6"/>
    </i>
    <i>
      <x v="7"/>
    </i>
    <i>
      <x v="8"/>
    </i>
    <i t="grand">
      <x/>
    </i>
  </rowItems>
  <colItems count="1">
    <i/>
  </colItems>
  <dataFields count="1">
    <dataField name="Count of Sales_Order #" fld="0" subtotal="count" baseField="0" baseItem="0"/>
  </dataFields>
  <formats count="1">
    <format dxfId="3">
      <pivotArea collapsedLevelsAreSubtotals="1" fieldPosition="0">
        <references count="1">
          <reference field="7"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8DD111-FD6E-4E2B-AFA4-A545A35D123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Items">
  <location ref="P3:Q9" firstHeaderRow="1" firstDataRow="1" firstDataCol="1"/>
  <pivotFields count="18">
    <pivotField showAll="0"/>
    <pivotField numFmtId="14" showAll="0"/>
    <pivotField showAll="0">
      <items count="8">
        <item x="1"/>
        <item x="2"/>
        <item x="3"/>
        <item x="4"/>
        <item x="5"/>
        <item x="6"/>
        <item x="0"/>
        <item t="default"/>
      </items>
    </pivotField>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pivotField showAll="0"/>
    <pivotField showAll="0">
      <items count="10">
        <item x="2"/>
        <item x="3"/>
        <item x="6"/>
        <item x="8"/>
        <item x="7"/>
        <item x="4"/>
        <item x="1"/>
        <item x="0"/>
        <item x="5"/>
        <item t="default"/>
      </items>
    </pivotField>
    <pivotField showAll="0"/>
    <pivotField showAll="0"/>
    <pivotField showAll="0"/>
    <pivotField axis="axisRow" showAll="0" measureFilter="1">
      <items count="8">
        <item x="4"/>
        <item x="6"/>
        <item x="0"/>
        <item x="1"/>
        <item x="2"/>
        <item x="5"/>
        <item x="3"/>
        <item t="default"/>
      </items>
    </pivotField>
    <pivotField dataField="1" showAll="0"/>
    <pivotField numFmtId="164" showAll="0"/>
    <pivotField numFmtId="164" showAll="0"/>
    <pivotField numFmtId="164" showAll="0"/>
    <pivotField numFmtId="164" showAll="0"/>
    <pivotField numFmtId="164" showAll="0"/>
  </pivotFields>
  <rowFields count="1">
    <field x="11"/>
  </rowFields>
  <rowItems count="6">
    <i>
      <x v="2"/>
    </i>
    <i>
      <x v="3"/>
    </i>
    <i>
      <x v="4"/>
    </i>
    <i>
      <x v="5"/>
    </i>
    <i>
      <x v="6"/>
    </i>
    <i t="grand">
      <x/>
    </i>
  </rowItems>
  <colItems count="1">
    <i/>
  </colItems>
  <dataFields count="1">
    <dataField name="Count of Order_Quantity" fld="12" subtotal="count" baseField="11" baseItem="0"/>
  </dataFields>
  <formats count="1">
    <format dxfId="4">
      <pivotArea dataOnly="0" labelOnly="1" fieldPosition="0">
        <references count="1">
          <reference field="11" count="1">
            <x v="4"/>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80709C-CF31-4EAB-9863-32282315E3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untry">
  <location ref="A3:B13" firstHeaderRow="1" firstDataRow="1" firstDataCol="1"/>
  <pivotFields count="18">
    <pivotField showAll="0"/>
    <pivotField numFmtId="14" showAll="0"/>
    <pivotField showAll="0">
      <items count="8">
        <item x="1"/>
        <item x="2"/>
        <item x="3"/>
        <item x="4"/>
        <item x="5"/>
        <item x="6"/>
        <item x="0"/>
        <item t="default"/>
      </items>
    </pivotField>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pivotField showAll="0"/>
    <pivotField axis="axisRow" showAll="0" sortType="descending">
      <items count="10">
        <item x="5"/>
        <item x="0"/>
        <item x="1"/>
        <item x="4"/>
        <item x="7"/>
        <item x="8"/>
        <item x="6"/>
        <item x="3"/>
        <item x="2"/>
        <item t="default"/>
      </items>
    </pivotField>
    <pivotField showAll="0"/>
    <pivotField showAll="0"/>
    <pivotField showAll="0"/>
    <pivotField showAll="0"/>
    <pivotField showAll="0"/>
    <pivotField numFmtId="164" showAll="0"/>
    <pivotField numFmtId="164" showAll="0"/>
    <pivotField numFmtId="164" showAll="0"/>
    <pivotField numFmtId="164" showAll="0"/>
    <pivotField dataField="1" numFmtId="164" showAll="0"/>
  </pivotFields>
  <rowFields count="1">
    <field x="7"/>
  </rowFields>
  <rowItems count="10">
    <i>
      <x/>
    </i>
    <i>
      <x v="1"/>
    </i>
    <i>
      <x v="2"/>
    </i>
    <i>
      <x v="3"/>
    </i>
    <i>
      <x v="4"/>
    </i>
    <i>
      <x v="5"/>
    </i>
    <i>
      <x v="6"/>
    </i>
    <i>
      <x v="7"/>
    </i>
    <i>
      <x v="8"/>
    </i>
    <i t="grand">
      <x/>
    </i>
  </rowItems>
  <colItems count="1">
    <i/>
  </colItems>
  <dataFields count="1">
    <dataField name="Sum of Revenue" fld="17" baseField="0" baseItem="0" numFmtId="164"/>
  </dataFields>
  <formats count="1">
    <format dxfId="5">
      <pivotArea collapsedLevelsAreSubtotals="1" fieldPosition="0">
        <references count="1">
          <reference field="7" count="1">
            <x v="2"/>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85B763-6F56-412E-9EA7-50006D4A4C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State">
  <location ref="D3:E21" firstHeaderRow="1" firstDataRow="1" firstDataCol="1"/>
  <pivotFields count="18">
    <pivotField showAll="0"/>
    <pivotField numFmtId="14" showAll="0"/>
    <pivotField showAll="0">
      <items count="8">
        <item x="1"/>
        <item x="2"/>
        <item x="3"/>
        <item x="4"/>
        <item x="5"/>
        <item x="6"/>
        <item x="0"/>
        <item t="default"/>
      </items>
    </pivotField>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pivotField showAll="0"/>
    <pivotField showAll="0">
      <items count="10">
        <item x="2"/>
        <item x="3"/>
        <item x="6"/>
        <item x="8"/>
        <item x="7"/>
        <item x="4"/>
        <item x="1"/>
        <item x="0"/>
        <item x="5"/>
        <item t="default"/>
      </items>
    </pivotField>
    <pivotField axis="axisRow" showAll="0" sortType="ascending">
      <items count="18">
        <item x="5"/>
        <item x="0"/>
        <item x="1"/>
        <item x="7"/>
        <item x="15"/>
        <item x="2"/>
        <item x="12"/>
        <item x="10"/>
        <item x="13"/>
        <item x="4"/>
        <item x="8"/>
        <item x="9"/>
        <item x="11"/>
        <item x="16"/>
        <item x="14"/>
        <item x="6"/>
        <item x="3"/>
        <item t="default"/>
      </items>
    </pivotField>
    <pivotField showAll="0"/>
    <pivotField showAll="0"/>
    <pivotField showAll="0"/>
    <pivotField showAll="0"/>
    <pivotField numFmtId="164" showAll="0"/>
    <pivotField numFmtId="164" showAll="0"/>
    <pivotField numFmtId="164" showAll="0"/>
    <pivotField numFmtId="164" showAll="0"/>
    <pivotField dataField="1" numFmtId="164" showAll="0"/>
  </pivotFields>
  <rowFields count="1">
    <field x="8"/>
  </rowFields>
  <rowItems count="18">
    <i>
      <x/>
    </i>
    <i>
      <x v="1"/>
    </i>
    <i>
      <x v="2"/>
    </i>
    <i>
      <x v="3"/>
    </i>
    <i>
      <x v="4"/>
    </i>
    <i>
      <x v="5"/>
    </i>
    <i>
      <x v="6"/>
    </i>
    <i>
      <x v="7"/>
    </i>
    <i>
      <x v="8"/>
    </i>
    <i>
      <x v="9"/>
    </i>
    <i>
      <x v="10"/>
    </i>
    <i>
      <x v="11"/>
    </i>
    <i>
      <x v="12"/>
    </i>
    <i>
      <x v="13"/>
    </i>
    <i>
      <x v="14"/>
    </i>
    <i>
      <x v="15"/>
    </i>
    <i>
      <x v="16"/>
    </i>
    <i t="grand">
      <x/>
    </i>
  </rowItems>
  <colItems count="1">
    <i/>
  </colItems>
  <dataFields count="1">
    <dataField name="Sum of Revenue" fld="17" baseField="0" baseItem="0" numFmtId="164"/>
  </dataFields>
  <formats count="1">
    <format dxfId="6">
      <pivotArea dataOnly="0" labelOnly="1" fieldPosition="0">
        <references count="1">
          <reference field="8" count="1">
            <x v="2"/>
          </reference>
        </references>
      </pivotArea>
    </format>
  </formats>
  <chartFormats count="3">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51D36F-5FFB-4DA1-80B5-E288BD0CD7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Days">
  <location ref="G3:H11" firstHeaderRow="1" firstDataRow="1" firstDataCol="1"/>
  <pivotFields count="18">
    <pivotField showAll="0"/>
    <pivotField numFmtId="14" showAll="0"/>
    <pivotField axis="axisRow" showAll="0">
      <items count="8">
        <item x="1"/>
        <item x="2"/>
        <item x="3"/>
        <item x="4"/>
        <item x="5"/>
        <item x="6"/>
        <item x="0"/>
        <item t="default"/>
      </items>
    </pivotField>
    <pivotField showAll="0"/>
    <pivotField showAll="0">
      <items count="29">
        <item x="22"/>
        <item x="25"/>
        <item x="11"/>
        <item x="6"/>
        <item x="4"/>
        <item x="23"/>
        <item x="16"/>
        <item x="7"/>
        <item x="20"/>
        <item x="9"/>
        <item x="3"/>
        <item x="18"/>
        <item x="12"/>
        <item x="14"/>
        <item x="5"/>
        <item x="17"/>
        <item x="2"/>
        <item x="10"/>
        <item x="0"/>
        <item x="15"/>
        <item x="13"/>
        <item x="21"/>
        <item x="1"/>
        <item x="8"/>
        <item x="19"/>
        <item x="26"/>
        <item x="27"/>
        <item x="24"/>
        <item t="default"/>
      </items>
    </pivotField>
    <pivotField showAll="0"/>
    <pivotField showAll="0"/>
    <pivotField showAll="0">
      <items count="10">
        <item x="2"/>
        <item x="3"/>
        <item x="6"/>
        <item x="8"/>
        <item x="7"/>
        <item x="4"/>
        <item x="1"/>
        <item x="0"/>
        <item x="5"/>
        <item t="default"/>
      </items>
    </pivotField>
    <pivotField showAll="0"/>
    <pivotField showAll="0"/>
    <pivotField showAll="0"/>
    <pivotField showAll="0"/>
    <pivotField showAll="0"/>
    <pivotField numFmtId="164" showAll="0"/>
    <pivotField numFmtId="164" showAll="0"/>
    <pivotField dataField="1" numFmtId="164" showAll="0"/>
    <pivotField numFmtId="164" showAll="0"/>
    <pivotField numFmtId="164" showAll="0"/>
  </pivotFields>
  <rowFields count="1">
    <field x="2"/>
  </rowFields>
  <rowItems count="8">
    <i>
      <x/>
    </i>
    <i>
      <x v="1"/>
    </i>
    <i>
      <x v="2"/>
    </i>
    <i>
      <x v="3"/>
    </i>
    <i>
      <x v="4"/>
    </i>
    <i>
      <x v="5"/>
    </i>
    <i>
      <x v="6"/>
    </i>
    <i t="grand">
      <x/>
    </i>
  </rowItems>
  <colItems count="1">
    <i/>
  </colItems>
  <dataFields count="1">
    <dataField name="Sum of  Profit " fld="15" baseField="0" baseItem="0" numFmtId="164"/>
  </dataFields>
  <formats count="1">
    <format dxfId="7">
      <pivotArea collapsedLevelsAreSubtotals="1" fieldPosition="0">
        <references count="1">
          <reference field="2" count="1">
            <x v="2"/>
          </reference>
        </references>
      </pivotArea>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C0904305-36D2-4ACF-B570-6D8E5903A6EF}" sourceName="Day">
  <pivotTables>
    <pivotTable tabId="11" name="PivotTable10"/>
    <pivotTable tabId="11" name="PivotTable1"/>
    <pivotTable tabId="11" name="PivotTable2"/>
    <pivotTable tabId="11" name="PivotTable4"/>
    <pivotTable tabId="11" name="PivotTable5"/>
    <pivotTable tabId="11" name="PivotTable6"/>
    <pivotTable tabId="11" name="PivotTable7"/>
    <pivotTable tabId="11" name="PivotTable8"/>
  </pivotTables>
  <data>
    <tabular pivotCacheId="896589106">
      <items count="7">
        <i x="1" s="1"/>
        <i x="2" s="1"/>
        <i x="3" s="1"/>
        <i x="4" s="1"/>
        <i x="5"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99730CF-0897-4010-9C05-89C3DE56CCC6}" sourceName="Country">
  <pivotTables>
    <pivotTable tabId="11" name="PivotTable10"/>
    <pivotTable tabId="11" name="PivotTable1"/>
    <pivotTable tabId="11" name="PivotTable2"/>
    <pivotTable tabId="11" name="PivotTable4"/>
    <pivotTable tabId="11" name="PivotTable5"/>
    <pivotTable tabId="11" name="PivotTable6"/>
    <pivotTable tabId="11" name="PivotTable7"/>
    <pivotTable tabId="11" name="PivotTable8"/>
  </pivotTables>
  <data>
    <tabular pivotCacheId="896589106">
      <items count="9">
        <i x="2" s="1"/>
        <i x="3" s="1"/>
        <i x="6" s="1"/>
        <i x="8" s="1"/>
        <i x="7" s="1"/>
        <i x="4" s="1"/>
        <i x="1"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ge" xr10:uid="{8BB0AC7C-149A-4E05-9A66-9253F1A1ACBD}" sourceName="Customer_Age">
  <pivotTables>
    <pivotTable tabId="11" name="PivotTable10"/>
    <pivotTable tabId="11" name="PivotTable1"/>
    <pivotTable tabId="11" name="PivotTable2"/>
    <pivotTable tabId="11" name="PivotTable4"/>
    <pivotTable tabId="11" name="PivotTable5"/>
    <pivotTable tabId="11" name="PivotTable6"/>
    <pivotTable tabId="11" name="PivotTable7"/>
    <pivotTable tabId="11" name="PivotTable8"/>
  </pivotTables>
  <data>
    <tabular pivotCacheId="896589106">
      <items count="28">
        <i x="22" s="1"/>
        <i x="25" s="1"/>
        <i x="11" s="1"/>
        <i x="6" s="1"/>
        <i x="4" s="1"/>
        <i x="23" s="1"/>
        <i x="16" s="1"/>
        <i x="7" s="1"/>
        <i x="20" s="1"/>
        <i x="9" s="1"/>
        <i x="3" s="1"/>
        <i x="18" s="1"/>
        <i x="12" s="1"/>
        <i x="14" s="1"/>
        <i x="5" s="1"/>
        <i x="17" s="1"/>
        <i x="2" s="1"/>
        <i x="10" s="1"/>
        <i x="0" s="1"/>
        <i x="15" s="1"/>
        <i x="13" s="1"/>
        <i x="21" s="1"/>
        <i x="1" s="1"/>
        <i x="8" s="1"/>
        <i x="19" s="1"/>
        <i x="26" s="1"/>
        <i x="27"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0C44976E-E279-4874-A3DC-A0A7FBDC5D65}" cache="Slicer_Day" caption="Day" style="SlicerStyleDark1" rowHeight="234950"/>
  <slicer name="Country" xr10:uid="{1FDF71CD-A4D5-4BBA-BB20-8B2E12EE49D0}" cache="Slicer_Country" caption="Country" style="SlicerStyleDark1" rowHeight="234950"/>
  <slicer name="Customer_Age" xr10:uid="{0485F557-8E65-4686-BCB5-D035985F10D2}" cache="Slicer_Customer_Age" caption="Customer_Age"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BA36FC-E375-4527-A23B-069D4D331C69}">
  <we:reference id="wa200006007" version="1.2.3.0" store="en-US" storeType="OMEX"/>
  <we:alternateReferences>
    <we:reference id="WA200006007" version="1.2.3.0" store="" storeType="OMEX"/>
  </we:alternateReferences>
  <we:properties>
    <we:property name="document_UID" value="&quot;1fac2065-ea87-4e6b-ac7f-b5138deb54da&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_xldudf_COPILOTR2</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D48D6-BE97-48D6-881E-3F1144E19FC1}">
  <dimension ref="A14:B14"/>
  <sheetViews>
    <sheetView showGridLines="0" tabSelected="1" zoomScale="25" zoomScaleNormal="75" workbookViewId="0">
      <selection activeCell="AO31" sqref="AO31"/>
    </sheetView>
  </sheetViews>
  <sheetFormatPr defaultRowHeight="14.4" x14ac:dyDescent="0.3"/>
  <cols>
    <col min="1" max="1" width="55.33203125" style="21" customWidth="1"/>
    <col min="22" max="22" width="8.88671875" customWidth="1"/>
  </cols>
  <sheetData>
    <row r="14" spans="2:2" x14ac:dyDescent="0.3">
      <c r="B14"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AC81C-DA3F-4262-8ACD-674F0EE7AC07}">
  <dimension ref="A3:Q25"/>
  <sheetViews>
    <sheetView showGridLines="0" zoomScale="75" zoomScaleNormal="75" workbookViewId="0"/>
  </sheetViews>
  <sheetFormatPr defaultRowHeight="14.4" x14ac:dyDescent="0.3"/>
  <cols>
    <col min="1" max="1" width="14.44140625" bestFit="1" customWidth="1"/>
    <col min="2" max="2" width="21.33203125" bestFit="1" customWidth="1"/>
    <col min="4" max="4" width="18.77734375" bestFit="1" customWidth="1"/>
    <col min="5" max="5" width="15.33203125" bestFit="1" customWidth="1"/>
    <col min="7" max="7" width="11.33203125" bestFit="1" customWidth="1"/>
    <col min="8" max="8" width="13.109375" bestFit="1" customWidth="1"/>
    <col min="9" max="9" width="12" customWidth="1"/>
    <col min="10" max="10" width="11.33203125" bestFit="1" customWidth="1"/>
    <col min="11" max="11" width="27.6640625" bestFit="1" customWidth="1"/>
    <col min="12" max="12" width="20.6640625" bestFit="1" customWidth="1"/>
    <col min="13" max="13" width="18" bestFit="1" customWidth="1"/>
    <col min="14" max="14" width="23.33203125" bestFit="1" customWidth="1"/>
    <col min="15" max="15" width="10.77734375" bestFit="1" customWidth="1"/>
    <col min="16" max="16" width="20.44140625" bestFit="1" customWidth="1"/>
    <col min="17" max="17" width="23.33203125" bestFit="1" customWidth="1"/>
  </cols>
  <sheetData>
    <row r="3" spans="1:17" x14ac:dyDescent="0.3">
      <c r="A3" s="16" t="s">
        <v>7</v>
      </c>
      <c r="B3" t="s">
        <v>141</v>
      </c>
      <c r="D3" s="16" t="s">
        <v>8</v>
      </c>
      <c r="E3" t="s">
        <v>141</v>
      </c>
      <c r="G3" s="16" t="s">
        <v>151</v>
      </c>
      <c r="H3" t="s">
        <v>142</v>
      </c>
      <c r="J3" s="16" t="s">
        <v>152</v>
      </c>
      <c r="K3" t="s">
        <v>150</v>
      </c>
      <c r="M3" s="16" t="s">
        <v>154</v>
      </c>
      <c r="N3" t="s">
        <v>153</v>
      </c>
      <c r="P3" s="16" t="s">
        <v>154</v>
      </c>
      <c r="Q3" t="s">
        <v>153</v>
      </c>
    </row>
    <row r="4" spans="1:17" x14ac:dyDescent="0.3">
      <c r="A4" s="17" t="s">
        <v>37</v>
      </c>
      <c r="B4" s="2">
        <v>2295</v>
      </c>
      <c r="D4" s="17" t="s">
        <v>50</v>
      </c>
      <c r="E4" s="2">
        <v>20080</v>
      </c>
      <c r="G4" s="17" t="s">
        <v>144</v>
      </c>
      <c r="H4" s="2">
        <v>12378</v>
      </c>
      <c r="J4" s="18" t="s">
        <v>19</v>
      </c>
      <c r="K4">
        <v>47</v>
      </c>
      <c r="M4" s="17" t="s">
        <v>135</v>
      </c>
      <c r="N4">
        <v>4</v>
      </c>
      <c r="P4" s="17" t="s">
        <v>132</v>
      </c>
      <c r="Q4">
        <v>32</v>
      </c>
    </row>
    <row r="5" spans="1:17" x14ac:dyDescent="0.3">
      <c r="A5" s="17" t="s">
        <v>20</v>
      </c>
      <c r="B5" s="2">
        <v>121691</v>
      </c>
      <c r="D5" s="17" t="s">
        <v>21</v>
      </c>
      <c r="E5" s="2">
        <v>73924</v>
      </c>
      <c r="G5" s="17" t="s">
        <v>145</v>
      </c>
      <c r="H5" s="2">
        <v>16717</v>
      </c>
      <c r="J5" s="17" t="s">
        <v>24</v>
      </c>
      <c r="K5">
        <v>36</v>
      </c>
      <c r="M5" s="17" t="s">
        <v>137</v>
      </c>
      <c r="N5" s="22">
        <v>4</v>
      </c>
      <c r="P5" s="17" t="s">
        <v>133</v>
      </c>
      <c r="Q5">
        <v>27</v>
      </c>
    </row>
    <row r="6" spans="1:17" x14ac:dyDescent="0.3">
      <c r="A6" s="17" t="s">
        <v>25</v>
      </c>
      <c r="B6" s="19">
        <v>19972</v>
      </c>
      <c r="D6" s="18" t="s">
        <v>26</v>
      </c>
      <c r="E6" s="2">
        <v>19972</v>
      </c>
      <c r="G6" s="17" t="s">
        <v>146</v>
      </c>
      <c r="H6" s="19">
        <v>22348</v>
      </c>
      <c r="J6" s="17" t="s">
        <v>139</v>
      </c>
      <c r="K6">
        <v>83</v>
      </c>
      <c r="M6" s="17" t="s">
        <v>138</v>
      </c>
      <c r="N6">
        <v>1</v>
      </c>
      <c r="P6" s="18" t="s">
        <v>134</v>
      </c>
      <c r="Q6">
        <v>12</v>
      </c>
    </row>
    <row r="7" spans="1:17" x14ac:dyDescent="0.3">
      <c r="A7" s="17" t="s">
        <v>33</v>
      </c>
      <c r="B7" s="2">
        <v>4590</v>
      </c>
      <c r="D7" s="17" t="s">
        <v>63</v>
      </c>
      <c r="E7" s="2">
        <v>2320</v>
      </c>
      <c r="G7" s="17" t="s">
        <v>147</v>
      </c>
      <c r="H7" s="2">
        <v>47497</v>
      </c>
      <c r="M7" s="17" t="s">
        <v>136</v>
      </c>
      <c r="N7">
        <v>3</v>
      </c>
      <c r="P7" s="17" t="s">
        <v>137</v>
      </c>
      <c r="Q7">
        <v>4</v>
      </c>
    </row>
    <row r="8" spans="1:17" x14ac:dyDescent="0.3">
      <c r="A8" s="17" t="s">
        <v>42</v>
      </c>
      <c r="B8" s="2">
        <v>20830</v>
      </c>
      <c r="D8" s="17" t="s">
        <v>116</v>
      </c>
      <c r="E8" s="2">
        <v>6910</v>
      </c>
      <c r="G8" s="17" t="s">
        <v>148</v>
      </c>
      <c r="H8" s="2">
        <v>21572</v>
      </c>
      <c r="J8" s="16" t="s">
        <v>151</v>
      </c>
      <c r="K8" t="s">
        <v>156</v>
      </c>
      <c r="M8" s="17" t="s">
        <v>139</v>
      </c>
      <c r="N8">
        <v>12</v>
      </c>
      <c r="P8" s="17" t="s">
        <v>135</v>
      </c>
      <c r="Q8">
        <v>4</v>
      </c>
    </row>
    <row r="9" spans="1:17" x14ac:dyDescent="0.3">
      <c r="A9" s="17" t="s">
        <v>71</v>
      </c>
      <c r="B9" s="2">
        <v>46175</v>
      </c>
      <c r="D9" s="17" t="s">
        <v>31</v>
      </c>
      <c r="E9" s="2">
        <v>38096</v>
      </c>
      <c r="G9" s="17" t="s">
        <v>149</v>
      </c>
      <c r="H9" s="2">
        <v>10864</v>
      </c>
      <c r="J9" s="17" t="s">
        <v>144</v>
      </c>
      <c r="K9" s="2">
        <v>1375.3333333333333</v>
      </c>
      <c r="P9" s="17" t="s">
        <v>139</v>
      </c>
      <c r="Q9">
        <v>79</v>
      </c>
    </row>
    <row r="10" spans="1:17" x14ac:dyDescent="0.3">
      <c r="A10" s="17" t="s">
        <v>49</v>
      </c>
      <c r="B10" s="2">
        <v>20080</v>
      </c>
      <c r="D10" s="17" t="s">
        <v>106</v>
      </c>
      <c r="E10" s="2">
        <v>9280</v>
      </c>
      <c r="G10" s="17" t="s">
        <v>143</v>
      </c>
      <c r="H10" s="2">
        <v>21212</v>
      </c>
      <c r="J10" s="17" t="s">
        <v>145</v>
      </c>
      <c r="K10" s="2">
        <v>1285.9230769230769</v>
      </c>
    </row>
    <row r="11" spans="1:17" x14ac:dyDescent="0.3">
      <c r="A11" s="17" t="s">
        <v>30</v>
      </c>
      <c r="B11" s="2">
        <v>96955</v>
      </c>
      <c r="D11" s="17" t="s">
        <v>43</v>
      </c>
      <c r="E11" s="2">
        <v>11600</v>
      </c>
      <c r="G11" s="17" t="s">
        <v>139</v>
      </c>
      <c r="H11" s="2">
        <v>152588</v>
      </c>
      <c r="J11" s="17" t="s">
        <v>146</v>
      </c>
      <c r="K11" s="19">
        <v>1719.0769230769231</v>
      </c>
    </row>
    <row r="12" spans="1:17" x14ac:dyDescent="0.3">
      <c r="A12" s="17" t="s">
        <v>27</v>
      </c>
      <c r="B12" s="2">
        <v>1538</v>
      </c>
      <c r="D12" s="17" t="s">
        <v>58</v>
      </c>
      <c r="E12" s="2">
        <v>25000</v>
      </c>
      <c r="J12" s="17" t="s">
        <v>147</v>
      </c>
      <c r="K12" s="2">
        <v>2638.7222222222222</v>
      </c>
    </row>
    <row r="13" spans="1:17" x14ac:dyDescent="0.3">
      <c r="A13" s="17" t="s">
        <v>139</v>
      </c>
      <c r="B13" s="2">
        <v>334126</v>
      </c>
      <c r="D13" s="17" t="s">
        <v>45</v>
      </c>
      <c r="E13" s="2">
        <v>29960</v>
      </c>
      <c r="J13" s="17" t="s">
        <v>148</v>
      </c>
      <c r="K13" s="2">
        <v>1797.6666666666667</v>
      </c>
    </row>
    <row r="14" spans="1:17" x14ac:dyDescent="0.3">
      <c r="D14" s="17" t="s">
        <v>72</v>
      </c>
      <c r="E14" s="2">
        <v>20655</v>
      </c>
      <c r="J14" s="17" t="s">
        <v>149</v>
      </c>
      <c r="K14" s="2">
        <v>1552</v>
      </c>
    </row>
    <row r="15" spans="1:17" x14ac:dyDescent="0.3">
      <c r="A15" s="16" t="s">
        <v>155</v>
      </c>
      <c r="B15" t="s">
        <v>140</v>
      </c>
      <c r="D15" s="17" t="s">
        <v>93</v>
      </c>
      <c r="E15" s="2">
        <v>2320</v>
      </c>
      <c r="J15" s="17" t="s">
        <v>143</v>
      </c>
      <c r="K15" s="2">
        <v>1928.3636363636363</v>
      </c>
    </row>
    <row r="16" spans="1:17" x14ac:dyDescent="0.3">
      <c r="A16" s="17" t="s">
        <v>37</v>
      </c>
      <c r="B16" s="22">
        <v>1</v>
      </c>
      <c r="D16" s="17" t="s">
        <v>100</v>
      </c>
      <c r="E16" s="2">
        <v>6960</v>
      </c>
      <c r="J16" s="17" t="s">
        <v>139</v>
      </c>
      <c r="K16" s="2">
        <v>1838.4096385542168</v>
      </c>
    </row>
    <row r="17" spans="1:5" x14ac:dyDescent="0.3">
      <c r="A17" s="17" t="s">
        <v>20</v>
      </c>
      <c r="B17">
        <v>27</v>
      </c>
      <c r="D17" s="17" t="s">
        <v>124</v>
      </c>
      <c r="E17" s="2">
        <v>6960</v>
      </c>
    </row>
    <row r="18" spans="1:5" x14ac:dyDescent="0.3">
      <c r="A18" s="17" t="s">
        <v>25</v>
      </c>
      <c r="B18">
        <v>9</v>
      </c>
      <c r="D18" s="17" t="s">
        <v>114</v>
      </c>
      <c r="E18" s="2">
        <v>1080</v>
      </c>
    </row>
    <row r="19" spans="1:5" x14ac:dyDescent="0.3">
      <c r="A19" s="17" t="s">
        <v>33</v>
      </c>
      <c r="B19">
        <v>1</v>
      </c>
      <c r="D19" s="17" t="s">
        <v>61</v>
      </c>
      <c r="E19" s="2">
        <v>27819</v>
      </c>
    </row>
    <row r="20" spans="1:5" x14ac:dyDescent="0.3">
      <c r="A20" s="17" t="s">
        <v>42</v>
      </c>
      <c r="B20">
        <v>5</v>
      </c>
      <c r="D20" s="17" t="s">
        <v>38</v>
      </c>
      <c r="E20" s="2">
        <v>31190</v>
      </c>
    </row>
    <row r="21" spans="1:5" x14ac:dyDescent="0.3">
      <c r="A21" s="17" t="s">
        <v>71</v>
      </c>
      <c r="B21">
        <v>8</v>
      </c>
      <c r="D21" s="17" t="s">
        <v>139</v>
      </c>
      <c r="E21" s="2">
        <v>334126</v>
      </c>
    </row>
    <row r="22" spans="1:5" x14ac:dyDescent="0.3">
      <c r="A22" s="17" t="s">
        <v>49</v>
      </c>
      <c r="B22">
        <v>6</v>
      </c>
    </row>
    <row r="23" spans="1:5" x14ac:dyDescent="0.3">
      <c r="A23" s="17" t="s">
        <v>30</v>
      </c>
      <c r="B23">
        <v>25</v>
      </c>
    </row>
    <row r="24" spans="1:5" x14ac:dyDescent="0.3">
      <c r="A24" s="17" t="s">
        <v>27</v>
      </c>
      <c r="B24">
        <v>1</v>
      </c>
    </row>
    <row r="25" spans="1:5" x14ac:dyDescent="0.3">
      <c r="A25" s="17" t="s">
        <v>139</v>
      </c>
      <c r="B25">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8"/>
  <sheetViews>
    <sheetView workbookViewId="0"/>
  </sheetViews>
  <sheetFormatPr defaultRowHeight="14.4" x14ac:dyDescent="0.3"/>
  <cols>
    <col min="1" max="1" width="14.44140625" style="11" bestFit="1" customWidth="1"/>
    <col min="2" max="2" width="10.33203125" bestFit="1" customWidth="1"/>
    <col min="3" max="3" width="10.33203125" customWidth="1"/>
    <col min="4" max="4" width="6.88671875" bestFit="1" customWidth="1"/>
    <col min="5" max="5" width="15.109375" bestFit="1" customWidth="1"/>
    <col min="6" max="6" width="17.88671875" style="5" bestFit="1" customWidth="1"/>
    <col min="7" max="7" width="18.109375" bestFit="1" customWidth="1"/>
    <col min="8" max="8" width="14" bestFit="1" customWidth="1"/>
    <col min="9" max="9" width="18.44140625" bestFit="1" customWidth="1"/>
    <col min="10" max="10" width="18" bestFit="1" customWidth="1"/>
    <col min="11" max="11" width="14.44140625" bestFit="1" customWidth="1"/>
    <col min="12" max="12" width="20" bestFit="1" customWidth="1"/>
    <col min="13" max="13" width="16" bestFit="1" customWidth="1"/>
    <col min="14" max="14" width="12.21875" bestFit="1" customWidth="1"/>
    <col min="15" max="15" width="12.5546875" bestFit="1" customWidth="1"/>
    <col min="16" max="16" width="9.5546875" bestFit="1" customWidth="1"/>
    <col min="17" max="17" width="12" bestFit="1" customWidth="1"/>
    <col min="18" max="18" width="10.5546875" bestFit="1" customWidth="1"/>
    <col min="19" max="20" width="12" bestFit="1" customWidth="1"/>
  </cols>
  <sheetData>
    <row r="1" spans="1:18" s="3" customFormat="1" x14ac:dyDescent="0.3">
      <c r="A1" s="13" t="s">
        <v>0</v>
      </c>
      <c r="B1" s="14" t="s">
        <v>1</v>
      </c>
      <c r="C1" s="14" t="s">
        <v>2</v>
      </c>
      <c r="D1" s="14" t="s">
        <v>3</v>
      </c>
      <c r="E1" s="14" t="s">
        <v>4</v>
      </c>
      <c r="F1" s="15" t="s">
        <v>5</v>
      </c>
      <c r="G1" s="14" t="s">
        <v>6</v>
      </c>
      <c r="H1" s="14" t="s">
        <v>7</v>
      </c>
      <c r="I1" s="14" t="s">
        <v>8</v>
      </c>
      <c r="J1" s="14" t="s">
        <v>9</v>
      </c>
      <c r="K1" s="14" t="s">
        <v>10</v>
      </c>
      <c r="L1" s="14" t="s">
        <v>11</v>
      </c>
      <c r="M1" s="14" t="s">
        <v>12</v>
      </c>
      <c r="N1" s="14" t="s">
        <v>13</v>
      </c>
      <c r="O1" s="14" t="s">
        <v>14</v>
      </c>
      <c r="P1" s="14" t="s">
        <v>15</v>
      </c>
      <c r="Q1" s="14" t="s">
        <v>16</v>
      </c>
      <c r="R1" s="14" t="s">
        <v>17</v>
      </c>
    </row>
    <row r="2" spans="1:18" x14ac:dyDescent="0.3">
      <c r="A2" s="12">
        <v>261695</v>
      </c>
      <c r="B2" s="1">
        <v>44531</v>
      </c>
      <c r="C2" s="1" t="s">
        <v>143</v>
      </c>
      <c r="D2">
        <v>2021</v>
      </c>
      <c r="E2">
        <v>39</v>
      </c>
      <c r="F2" s="5" t="s">
        <v>18</v>
      </c>
      <c r="G2" t="s">
        <v>19</v>
      </c>
      <c r="H2" t="s">
        <v>20</v>
      </c>
      <c r="I2" t="s">
        <v>21</v>
      </c>
      <c r="J2" t="s">
        <v>22</v>
      </c>
      <c r="K2" t="s">
        <v>23</v>
      </c>
      <c r="L2" s="4" t="s">
        <v>132</v>
      </c>
      <c r="M2">
        <v>4</v>
      </c>
      <c r="N2" s="2">
        <v>1252</v>
      </c>
      <c r="O2" s="2">
        <v>2295</v>
      </c>
      <c r="P2" s="2">
        <v>4172</v>
      </c>
      <c r="Q2" s="2">
        <f t="shared" ref="Q2:Q33" si="0">M2*N2</f>
        <v>5008</v>
      </c>
      <c r="R2" s="2">
        <f t="shared" ref="R2:R33" si="1">M2*O2</f>
        <v>9180</v>
      </c>
    </row>
    <row r="3" spans="1:18" x14ac:dyDescent="0.3">
      <c r="A3" s="12">
        <v>261697</v>
      </c>
      <c r="B3" s="1">
        <v>44531</v>
      </c>
      <c r="C3" s="1" t="s">
        <v>143</v>
      </c>
      <c r="D3">
        <v>2021</v>
      </c>
      <c r="E3">
        <v>44</v>
      </c>
      <c r="F3" s="5" t="s">
        <v>18</v>
      </c>
      <c r="G3" t="s">
        <v>24</v>
      </c>
      <c r="H3" t="s">
        <v>25</v>
      </c>
      <c r="I3" t="s">
        <v>26</v>
      </c>
      <c r="J3" t="s">
        <v>22</v>
      </c>
      <c r="K3" t="s">
        <v>23</v>
      </c>
      <c r="L3" s="4" t="s">
        <v>133</v>
      </c>
      <c r="M3">
        <v>1</v>
      </c>
      <c r="N3" s="2">
        <v>1266</v>
      </c>
      <c r="O3" s="2">
        <v>2320</v>
      </c>
      <c r="P3" s="2">
        <v>1054</v>
      </c>
      <c r="Q3" s="2">
        <f t="shared" si="0"/>
        <v>1266</v>
      </c>
      <c r="R3" s="2">
        <f t="shared" si="1"/>
        <v>2320</v>
      </c>
    </row>
    <row r="4" spans="1:18" x14ac:dyDescent="0.3">
      <c r="A4" s="12" t="s">
        <v>28</v>
      </c>
      <c r="B4" s="1">
        <v>44532</v>
      </c>
      <c r="C4" s="1" t="s">
        <v>144</v>
      </c>
      <c r="D4">
        <v>2021</v>
      </c>
      <c r="E4">
        <v>37</v>
      </c>
      <c r="F4" s="5" t="s">
        <v>18</v>
      </c>
      <c r="G4" t="s">
        <v>24</v>
      </c>
      <c r="H4" t="s">
        <v>27</v>
      </c>
      <c r="I4" t="s">
        <v>21</v>
      </c>
      <c r="J4" t="s">
        <v>22</v>
      </c>
      <c r="K4" t="s">
        <v>23</v>
      </c>
      <c r="L4" s="4" t="s">
        <v>134</v>
      </c>
      <c r="M4">
        <v>2</v>
      </c>
      <c r="N4" s="2">
        <v>420</v>
      </c>
      <c r="O4" s="2">
        <v>769</v>
      </c>
      <c r="P4" s="2">
        <v>698</v>
      </c>
      <c r="Q4" s="2">
        <f t="shared" si="0"/>
        <v>840</v>
      </c>
      <c r="R4" s="2">
        <f t="shared" si="1"/>
        <v>1538</v>
      </c>
    </row>
    <row r="5" spans="1:18" x14ac:dyDescent="0.3">
      <c r="A5" s="12" t="s">
        <v>32</v>
      </c>
      <c r="B5" s="1">
        <v>44532</v>
      </c>
      <c r="C5" s="1" t="s">
        <v>144</v>
      </c>
      <c r="D5">
        <v>2021</v>
      </c>
      <c r="E5">
        <v>31</v>
      </c>
      <c r="F5" s="5" t="s">
        <v>29</v>
      </c>
      <c r="G5" t="s">
        <v>19</v>
      </c>
      <c r="H5" t="s">
        <v>30</v>
      </c>
      <c r="I5" t="s">
        <v>31</v>
      </c>
      <c r="J5" t="s">
        <v>22</v>
      </c>
      <c r="K5" t="s">
        <v>23</v>
      </c>
      <c r="L5" s="4" t="s">
        <v>134</v>
      </c>
      <c r="M5">
        <v>1</v>
      </c>
      <c r="N5" s="2">
        <v>420</v>
      </c>
      <c r="O5" s="2">
        <v>769</v>
      </c>
      <c r="P5" s="2">
        <v>349</v>
      </c>
      <c r="Q5" s="2">
        <f t="shared" si="0"/>
        <v>420</v>
      </c>
      <c r="R5" s="2">
        <f t="shared" si="1"/>
        <v>769</v>
      </c>
    </row>
    <row r="6" spans="1:18" x14ac:dyDescent="0.3">
      <c r="A6" s="12" t="s">
        <v>34</v>
      </c>
      <c r="B6" s="1">
        <v>44533</v>
      </c>
      <c r="C6" s="1" t="s">
        <v>145</v>
      </c>
      <c r="D6">
        <v>2021</v>
      </c>
      <c r="E6">
        <v>37</v>
      </c>
      <c r="F6" s="5" t="s">
        <v>18</v>
      </c>
      <c r="G6" t="s">
        <v>19</v>
      </c>
      <c r="H6" t="s">
        <v>33</v>
      </c>
      <c r="I6" t="s">
        <v>21</v>
      </c>
      <c r="J6" t="s">
        <v>22</v>
      </c>
      <c r="K6" t="s">
        <v>23</v>
      </c>
      <c r="L6" s="4" t="s">
        <v>132</v>
      </c>
      <c r="M6">
        <v>2</v>
      </c>
      <c r="N6" s="2">
        <v>0</v>
      </c>
      <c r="O6" s="2">
        <v>2295</v>
      </c>
      <c r="P6" s="2">
        <v>2086</v>
      </c>
      <c r="Q6" s="2">
        <f t="shared" si="0"/>
        <v>0</v>
      </c>
      <c r="R6" s="2">
        <f t="shared" si="1"/>
        <v>4590</v>
      </c>
    </row>
    <row r="7" spans="1:18" x14ac:dyDescent="0.3">
      <c r="A7" s="12" t="s">
        <v>36</v>
      </c>
      <c r="B7" s="1">
        <v>44533</v>
      </c>
      <c r="C7" s="1" t="s">
        <v>145</v>
      </c>
      <c r="D7">
        <v>2021</v>
      </c>
      <c r="E7">
        <v>24</v>
      </c>
      <c r="F7" s="5" t="s">
        <v>35</v>
      </c>
      <c r="G7" t="s">
        <v>19</v>
      </c>
      <c r="H7" t="s">
        <v>25</v>
      </c>
      <c r="I7" t="s">
        <v>26</v>
      </c>
      <c r="J7" t="s">
        <v>22</v>
      </c>
      <c r="K7" t="s">
        <v>23</v>
      </c>
      <c r="L7" s="4" t="s">
        <v>132</v>
      </c>
      <c r="M7">
        <v>1</v>
      </c>
      <c r="N7" s="2">
        <v>1252</v>
      </c>
      <c r="O7" s="2">
        <v>2295</v>
      </c>
      <c r="P7" s="2">
        <v>1043</v>
      </c>
      <c r="Q7" s="2">
        <f t="shared" si="0"/>
        <v>1252</v>
      </c>
      <c r="R7" s="2">
        <f t="shared" si="1"/>
        <v>2295</v>
      </c>
    </row>
    <row r="8" spans="1:18" x14ac:dyDescent="0.3">
      <c r="A8" s="12" t="s">
        <v>39</v>
      </c>
      <c r="B8" s="1">
        <v>44533</v>
      </c>
      <c r="C8" s="1" t="s">
        <v>145</v>
      </c>
      <c r="D8">
        <v>2021</v>
      </c>
      <c r="E8">
        <v>37</v>
      </c>
      <c r="F8" s="5" t="s">
        <v>18</v>
      </c>
      <c r="G8" t="s">
        <v>24</v>
      </c>
      <c r="H8" t="s">
        <v>37</v>
      </c>
      <c r="I8" t="s">
        <v>38</v>
      </c>
      <c r="J8" t="s">
        <v>22</v>
      </c>
      <c r="K8" t="s">
        <v>23</v>
      </c>
      <c r="L8" s="4" t="s">
        <v>132</v>
      </c>
      <c r="M8">
        <v>1</v>
      </c>
      <c r="N8" s="2">
        <v>1252</v>
      </c>
      <c r="O8" s="2">
        <v>2295</v>
      </c>
      <c r="P8" s="2">
        <v>1043</v>
      </c>
      <c r="Q8" s="2">
        <f t="shared" si="0"/>
        <v>1252</v>
      </c>
      <c r="R8" s="2">
        <f t="shared" si="1"/>
        <v>2295</v>
      </c>
    </row>
    <row r="9" spans="1:18" s="6" customFormat="1" x14ac:dyDescent="0.3">
      <c r="A9" s="12" t="s">
        <v>40</v>
      </c>
      <c r="B9" s="9">
        <v>44533</v>
      </c>
      <c r="C9" s="1" t="s">
        <v>145</v>
      </c>
      <c r="D9" s="6">
        <v>2021</v>
      </c>
      <c r="E9" s="6">
        <v>37</v>
      </c>
      <c r="F9" s="10" t="s">
        <v>18</v>
      </c>
      <c r="G9" s="6" t="s">
        <v>24</v>
      </c>
      <c r="H9" s="6" t="s">
        <v>20</v>
      </c>
      <c r="I9" s="6" t="s">
        <v>38</v>
      </c>
      <c r="J9" s="6" t="s">
        <v>22</v>
      </c>
      <c r="K9" s="6" t="s">
        <v>23</v>
      </c>
      <c r="L9" s="7" t="s">
        <v>132</v>
      </c>
      <c r="M9" s="6">
        <v>1</v>
      </c>
      <c r="N9" s="8">
        <v>1252</v>
      </c>
      <c r="O9" s="8">
        <v>2295</v>
      </c>
      <c r="P9" s="8">
        <v>1043</v>
      </c>
      <c r="Q9" s="8">
        <f t="shared" si="0"/>
        <v>1252</v>
      </c>
      <c r="R9" s="8">
        <f t="shared" si="1"/>
        <v>2295</v>
      </c>
    </row>
    <row r="10" spans="1:18" x14ac:dyDescent="0.3">
      <c r="A10" s="12" t="s">
        <v>41</v>
      </c>
      <c r="B10" s="1">
        <v>44534</v>
      </c>
      <c r="C10" s="1" t="s">
        <v>146</v>
      </c>
      <c r="D10">
        <v>2021</v>
      </c>
      <c r="E10">
        <v>31</v>
      </c>
      <c r="F10" s="5" t="s">
        <v>29</v>
      </c>
      <c r="G10" t="s">
        <v>19</v>
      </c>
      <c r="H10" t="s">
        <v>30</v>
      </c>
      <c r="I10" t="s">
        <v>31</v>
      </c>
      <c r="J10" t="s">
        <v>22</v>
      </c>
      <c r="K10" t="s">
        <v>23</v>
      </c>
      <c r="L10" s="4" t="s">
        <v>134</v>
      </c>
      <c r="M10">
        <v>4</v>
      </c>
      <c r="N10" s="2">
        <v>420</v>
      </c>
      <c r="O10" s="2">
        <v>0</v>
      </c>
      <c r="P10" s="2">
        <v>1396</v>
      </c>
      <c r="Q10" s="2">
        <f t="shared" si="0"/>
        <v>1680</v>
      </c>
      <c r="R10" s="2">
        <f t="shared" si="1"/>
        <v>0</v>
      </c>
    </row>
    <row r="11" spans="1:18" x14ac:dyDescent="0.3">
      <c r="A11" s="12" t="s">
        <v>44</v>
      </c>
      <c r="B11" s="1">
        <v>44535</v>
      </c>
      <c r="C11" s="1" t="s">
        <v>147</v>
      </c>
      <c r="D11">
        <v>2021</v>
      </c>
      <c r="E11">
        <v>39</v>
      </c>
      <c r="F11" s="5" t="s">
        <v>18</v>
      </c>
      <c r="G11" t="s">
        <v>19</v>
      </c>
      <c r="H11" t="s">
        <v>20</v>
      </c>
      <c r="I11" t="s">
        <v>21</v>
      </c>
      <c r="J11" t="s">
        <v>22</v>
      </c>
      <c r="K11" t="s">
        <v>23</v>
      </c>
      <c r="L11" s="4" t="s">
        <v>132</v>
      </c>
      <c r="M11">
        <v>4</v>
      </c>
      <c r="N11" s="2">
        <v>1252</v>
      </c>
      <c r="O11" s="2">
        <v>2295</v>
      </c>
      <c r="P11" s="2">
        <v>4172</v>
      </c>
      <c r="Q11" s="2">
        <f t="shared" si="0"/>
        <v>5008</v>
      </c>
      <c r="R11" s="2">
        <f t="shared" si="1"/>
        <v>9180</v>
      </c>
    </row>
    <row r="12" spans="1:18" x14ac:dyDescent="0.3">
      <c r="A12" s="12" t="s">
        <v>46</v>
      </c>
      <c r="B12" s="1">
        <v>44535</v>
      </c>
      <c r="C12" s="1" t="s">
        <v>147</v>
      </c>
      <c r="D12">
        <v>2021</v>
      </c>
      <c r="E12">
        <v>35</v>
      </c>
      <c r="F12" s="5" t="s">
        <v>18</v>
      </c>
      <c r="G12" t="s">
        <v>19</v>
      </c>
      <c r="H12" t="s">
        <v>30</v>
      </c>
      <c r="I12" t="s">
        <v>45</v>
      </c>
      <c r="J12" t="s">
        <v>22</v>
      </c>
      <c r="K12" t="s">
        <v>23</v>
      </c>
      <c r="L12" s="4" t="s">
        <v>133</v>
      </c>
      <c r="M12">
        <v>1</v>
      </c>
      <c r="N12" s="2">
        <v>1266</v>
      </c>
      <c r="O12" s="2">
        <v>2320</v>
      </c>
      <c r="P12" s="2">
        <v>1054</v>
      </c>
      <c r="Q12" s="2">
        <f t="shared" si="0"/>
        <v>1266</v>
      </c>
      <c r="R12" s="2">
        <f t="shared" si="1"/>
        <v>2320</v>
      </c>
    </row>
    <row r="13" spans="1:18" x14ac:dyDescent="0.3">
      <c r="A13" s="12" t="s">
        <v>47</v>
      </c>
      <c r="B13" s="1">
        <v>44535</v>
      </c>
      <c r="C13" s="1" t="s">
        <v>147</v>
      </c>
      <c r="D13">
        <v>2021</v>
      </c>
      <c r="E13">
        <v>37</v>
      </c>
      <c r="F13" s="5" t="s">
        <v>18</v>
      </c>
      <c r="G13" t="s">
        <v>19</v>
      </c>
      <c r="H13" t="s">
        <v>20</v>
      </c>
      <c r="I13" t="s">
        <v>21</v>
      </c>
      <c r="J13" t="s">
        <v>22</v>
      </c>
      <c r="K13" t="s">
        <v>23</v>
      </c>
      <c r="L13" s="4" t="s">
        <v>132</v>
      </c>
      <c r="M13">
        <v>1</v>
      </c>
      <c r="N13" s="2">
        <v>1252</v>
      </c>
      <c r="O13" s="2">
        <v>2295</v>
      </c>
      <c r="P13" s="2">
        <v>1043</v>
      </c>
      <c r="Q13" s="2">
        <f t="shared" si="0"/>
        <v>1252</v>
      </c>
      <c r="R13" s="2">
        <f t="shared" si="1"/>
        <v>2295</v>
      </c>
    </row>
    <row r="14" spans="1:18" x14ac:dyDescent="0.3">
      <c r="A14" s="12" t="s">
        <v>48</v>
      </c>
      <c r="B14" s="1">
        <v>44536</v>
      </c>
      <c r="C14" s="1" t="s">
        <v>148</v>
      </c>
      <c r="D14">
        <v>2021</v>
      </c>
      <c r="E14">
        <v>23</v>
      </c>
      <c r="F14" s="5" t="s">
        <v>35</v>
      </c>
      <c r="G14" t="s">
        <v>24</v>
      </c>
      <c r="H14" t="s">
        <v>25</v>
      </c>
      <c r="I14" t="s">
        <v>26</v>
      </c>
      <c r="J14" t="s">
        <v>22</v>
      </c>
      <c r="K14" t="s">
        <v>23</v>
      </c>
      <c r="L14" s="4" t="s">
        <v>134</v>
      </c>
      <c r="M14">
        <v>3</v>
      </c>
      <c r="N14" s="2">
        <v>420</v>
      </c>
      <c r="O14" s="2">
        <v>769</v>
      </c>
      <c r="P14" s="2">
        <v>1047</v>
      </c>
      <c r="Q14" s="2">
        <f t="shared" si="0"/>
        <v>1260</v>
      </c>
      <c r="R14" s="2">
        <f t="shared" si="1"/>
        <v>2307</v>
      </c>
    </row>
    <row r="15" spans="1:18" x14ac:dyDescent="0.3">
      <c r="A15" s="12" t="s">
        <v>51</v>
      </c>
      <c r="B15" s="1">
        <v>44536</v>
      </c>
      <c r="C15" s="1" t="s">
        <v>148</v>
      </c>
      <c r="D15">
        <v>2021</v>
      </c>
      <c r="E15">
        <v>27</v>
      </c>
      <c r="F15" s="5" t="s">
        <v>29</v>
      </c>
      <c r="G15" t="s">
        <v>24</v>
      </c>
      <c r="H15" t="s">
        <v>49</v>
      </c>
      <c r="I15" t="s">
        <v>50</v>
      </c>
      <c r="J15" t="s">
        <v>22</v>
      </c>
      <c r="K15" t="s">
        <v>23</v>
      </c>
      <c r="L15" s="4" t="s">
        <v>132</v>
      </c>
      <c r="M15">
        <v>1</v>
      </c>
      <c r="N15" s="2">
        <v>1252</v>
      </c>
      <c r="O15" s="2">
        <v>2295</v>
      </c>
      <c r="P15" s="2">
        <v>1043</v>
      </c>
      <c r="Q15" s="2">
        <f t="shared" si="0"/>
        <v>1252</v>
      </c>
      <c r="R15" s="2">
        <f t="shared" si="1"/>
        <v>2295</v>
      </c>
    </row>
    <row r="16" spans="1:18" x14ac:dyDescent="0.3">
      <c r="A16" s="12" t="s">
        <v>52</v>
      </c>
      <c r="B16" s="1">
        <v>44536</v>
      </c>
      <c r="C16" s="1" t="s">
        <v>148</v>
      </c>
      <c r="D16">
        <v>2021</v>
      </c>
      <c r="E16">
        <v>47</v>
      </c>
      <c r="F16" s="5" t="s">
        <v>18</v>
      </c>
      <c r="G16" t="s">
        <v>24</v>
      </c>
      <c r="H16" t="s">
        <v>25</v>
      </c>
      <c r="I16" t="s">
        <v>26</v>
      </c>
      <c r="J16" t="s">
        <v>22</v>
      </c>
      <c r="K16" t="s">
        <v>23</v>
      </c>
      <c r="L16" s="4" t="s">
        <v>133</v>
      </c>
      <c r="M16">
        <v>1</v>
      </c>
      <c r="N16" s="2">
        <v>1266</v>
      </c>
      <c r="O16" s="2">
        <v>2320</v>
      </c>
      <c r="P16" s="2">
        <v>1054</v>
      </c>
      <c r="Q16" s="2">
        <f t="shared" si="0"/>
        <v>1266</v>
      </c>
      <c r="R16" s="2">
        <f t="shared" si="1"/>
        <v>2320</v>
      </c>
    </row>
    <row r="17" spans="1:18" x14ac:dyDescent="0.3">
      <c r="A17" s="12" t="s">
        <v>53</v>
      </c>
      <c r="B17" s="1">
        <v>44537</v>
      </c>
      <c r="C17" s="1" t="s">
        <v>149</v>
      </c>
      <c r="D17">
        <v>2021</v>
      </c>
      <c r="E17">
        <v>30</v>
      </c>
      <c r="F17" s="5" t="s">
        <v>29</v>
      </c>
      <c r="G17" t="s">
        <v>24</v>
      </c>
      <c r="H17" t="s">
        <v>20</v>
      </c>
      <c r="I17" t="s">
        <v>21</v>
      </c>
      <c r="J17" t="s">
        <v>22</v>
      </c>
      <c r="K17" t="s">
        <v>23</v>
      </c>
      <c r="L17" s="4" t="s">
        <v>134</v>
      </c>
      <c r="M17">
        <v>4</v>
      </c>
      <c r="N17" s="2">
        <v>420</v>
      </c>
      <c r="O17" s="2">
        <v>769</v>
      </c>
      <c r="P17" s="2">
        <v>1396</v>
      </c>
      <c r="Q17" s="2">
        <f t="shared" si="0"/>
        <v>1680</v>
      </c>
      <c r="R17" s="2">
        <f t="shared" si="1"/>
        <v>3076</v>
      </c>
    </row>
    <row r="18" spans="1:18" x14ac:dyDescent="0.3">
      <c r="A18" s="12" t="s">
        <v>54</v>
      </c>
      <c r="B18" s="1">
        <v>44537</v>
      </c>
      <c r="C18" s="1" t="s">
        <v>149</v>
      </c>
      <c r="D18">
        <v>2021</v>
      </c>
      <c r="E18">
        <v>38</v>
      </c>
      <c r="F18" s="5" t="s">
        <v>18</v>
      </c>
      <c r="G18" t="s">
        <v>24</v>
      </c>
      <c r="H18" t="s">
        <v>20</v>
      </c>
      <c r="I18" t="s">
        <v>21</v>
      </c>
      <c r="J18" t="s">
        <v>22</v>
      </c>
      <c r="K18" t="s">
        <v>23</v>
      </c>
      <c r="L18" s="4" t="s">
        <v>133</v>
      </c>
      <c r="M18">
        <v>2</v>
      </c>
      <c r="N18" s="2">
        <v>1266</v>
      </c>
      <c r="O18" s="2">
        <v>2320</v>
      </c>
      <c r="P18" s="2">
        <v>2108</v>
      </c>
      <c r="Q18" s="2">
        <f t="shared" si="0"/>
        <v>2532</v>
      </c>
      <c r="R18" s="2">
        <f t="shared" si="1"/>
        <v>4640</v>
      </c>
    </row>
    <row r="19" spans="1:18" x14ac:dyDescent="0.3">
      <c r="A19" s="12" t="s">
        <v>55</v>
      </c>
      <c r="B19" s="1">
        <v>44538</v>
      </c>
      <c r="C19" s="1" t="s">
        <v>143</v>
      </c>
      <c r="D19">
        <v>2021</v>
      </c>
      <c r="E19">
        <v>19</v>
      </c>
      <c r="F19" s="5" t="s">
        <v>35</v>
      </c>
      <c r="G19" t="s">
        <v>19</v>
      </c>
      <c r="H19" t="s">
        <v>30</v>
      </c>
      <c r="I19" t="s">
        <v>31</v>
      </c>
      <c r="J19" t="s">
        <v>22</v>
      </c>
      <c r="K19" t="s">
        <v>23</v>
      </c>
      <c r="L19" s="4" t="s">
        <v>135</v>
      </c>
      <c r="M19">
        <v>4</v>
      </c>
      <c r="N19" s="2">
        <v>308</v>
      </c>
      <c r="O19" s="2">
        <v>565</v>
      </c>
      <c r="P19" s="2">
        <v>1028</v>
      </c>
      <c r="Q19" s="2">
        <f t="shared" si="0"/>
        <v>1232</v>
      </c>
      <c r="R19" s="2">
        <f t="shared" si="1"/>
        <v>2260</v>
      </c>
    </row>
    <row r="20" spans="1:18" x14ac:dyDescent="0.3">
      <c r="A20" s="12" t="s">
        <v>56</v>
      </c>
      <c r="B20" s="1">
        <v>44538</v>
      </c>
      <c r="C20" s="1" t="s">
        <v>143</v>
      </c>
      <c r="D20">
        <v>2021</v>
      </c>
      <c r="E20">
        <v>30</v>
      </c>
      <c r="F20" s="5" t="s">
        <v>29</v>
      </c>
      <c r="G20" t="s">
        <v>19</v>
      </c>
      <c r="H20" t="s">
        <v>49</v>
      </c>
      <c r="I20" t="s">
        <v>50</v>
      </c>
      <c r="J20" t="s">
        <v>22</v>
      </c>
      <c r="K20" t="s">
        <v>23</v>
      </c>
      <c r="L20" s="4" t="s">
        <v>133</v>
      </c>
      <c r="M20">
        <v>4</v>
      </c>
      <c r="N20" s="2">
        <v>1266</v>
      </c>
      <c r="O20" s="2">
        <v>2320</v>
      </c>
      <c r="P20" s="2">
        <v>4216</v>
      </c>
      <c r="Q20" s="2">
        <f t="shared" si="0"/>
        <v>5064</v>
      </c>
      <c r="R20" s="2">
        <f t="shared" si="1"/>
        <v>9280</v>
      </c>
    </row>
    <row r="21" spans="1:18" x14ac:dyDescent="0.3">
      <c r="A21" s="12" t="s">
        <v>57</v>
      </c>
      <c r="B21" s="1">
        <v>44539</v>
      </c>
      <c r="C21" s="1" t="s">
        <v>144</v>
      </c>
      <c r="D21">
        <v>2021</v>
      </c>
      <c r="E21">
        <v>33</v>
      </c>
      <c r="F21" s="5" t="s">
        <v>29</v>
      </c>
      <c r="G21" t="s">
        <v>19</v>
      </c>
      <c r="H21" t="s">
        <v>30</v>
      </c>
      <c r="I21" t="s">
        <v>61</v>
      </c>
      <c r="J21" t="s">
        <v>22</v>
      </c>
      <c r="K21" t="s">
        <v>23</v>
      </c>
      <c r="L21" s="4" t="s">
        <v>136</v>
      </c>
      <c r="M21">
        <v>2</v>
      </c>
      <c r="N21" s="2">
        <v>1898</v>
      </c>
      <c r="O21" s="2">
        <v>3375</v>
      </c>
      <c r="P21" s="2">
        <v>2954</v>
      </c>
      <c r="Q21" s="2">
        <f t="shared" si="0"/>
        <v>3796</v>
      </c>
      <c r="R21" s="2">
        <f t="shared" si="1"/>
        <v>6750</v>
      </c>
    </row>
    <row r="22" spans="1:18" x14ac:dyDescent="0.3">
      <c r="A22" s="12" t="s">
        <v>59</v>
      </c>
      <c r="B22" s="1">
        <v>44539</v>
      </c>
      <c r="C22" s="1" t="s">
        <v>144</v>
      </c>
      <c r="D22">
        <v>2021</v>
      </c>
      <c r="E22">
        <v>41</v>
      </c>
      <c r="F22" s="5" t="s">
        <v>18</v>
      </c>
      <c r="G22" t="s">
        <v>19</v>
      </c>
      <c r="H22" t="s">
        <v>42</v>
      </c>
      <c r="I22" t="s">
        <v>63</v>
      </c>
      <c r="J22" t="s">
        <v>22</v>
      </c>
      <c r="K22" t="s">
        <v>23</v>
      </c>
      <c r="L22" s="4" t="s">
        <v>133</v>
      </c>
      <c r="M22">
        <v>1</v>
      </c>
      <c r="N22" s="2">
        <v>1266</v>
      </c>
      <c r="O22" s="2">
        <v>2320</v>
      </c>
      <c r="P22" s="2">
        <v>1054</v>
      </c>
      <c r="Q22" s="2">
        <f t="shared" si="0"/>
        <v>1266</v>
      </c>
      <c r="R22" s="2">
        <f t="shared" si="1"/>
        <v>2320</v>
      </c>
    </row>
    <row r="23" spans="1:18" x14ac:dyDescent="0.3">
      <c r="A23" s="12" t="s">
        <v>60</v>
      </c>
      <c r="B23" s="1">
        <v>44540</v>
      </c>
      <c r="C23" s="1" t="s">
        <v>145</v>
      </c>
      <c r="D23">
        <v>2021</v>
      </c>
      <c r="E23">
        <v>34</v>
      </c>
      <c r="F23" s="5" t="s">
        <v>29</v>
      </c>
      <c r="G23" t="s">
        <v>19</v>
      </c>
      <c r="H23" t="s">
        <v>20</v>
      </c>
      <c r="I23" t="s">
        <v>21</v>
      </c>
      <c r="J23" t="s">
        <v>22</v>
      </c>
      <c r="K23" t="s">
        <v>23</v>
      </c>
      <c r="L23" s="4" t="s">
        <v>132</v>
      </c>
      <c r="M23">
        <v>2</v>
      </c>
      <c r="N23" s="2">
        <v>1252</v>
      </c>
      <c r="O23" s="2">
        <v>2295</v>
      </c>
      <c r="P23" s="2">
        <v>2086</v>
      </c>
      <c r="Q23" s="2">
        <f t="shared" si="0"/>
        <v>2504</v>
      </c>
      <c r="R23" s="2">
        <f t="shared" si="1"/>
        <v>4590</v>
      </c>
    </row>
    <row r="24" spans="1:18" x14ac:dyDescent="0.3">
      <c r="A24" s="12" t="s">
        <v>62</v>
      </c>
      <c r="B24" s="1">
        <v>44540</v>
      </c>
      <c r="C24" s="1" t="s">
        <v>145</v>
      </c>
      <c r="D24">
        <v>2021</v>
      </c>
      <c r="E24">
        <v>40</v>
      </c>
      <c r="F24" s="5" t="s">
        <v>18</v>
      </c>
      <c r="G24" t="s">
        <v>24</v>
      </c>
      <c r="H24" t="s">
        <v>30</v>
      </c>
      <c r="I24" t="s">
        <v>31</v>
      </c>
      <c r="J24" t="s">
        <v>22</v>
      </c>
      <c r="K24" t="s">
        <v>23</v>
      </c>
      <c r="L24" s="4" t="s">
        <v>132</v>
      </c>
      <c r="M24">
        <v>2</v>
      </c>
      <c r="N24" s="2">
        <v>1252</v>
      </c>
      <c r="O24" s="2">
        <v>2295</v>
      </c>
      <c r="P24" s="2">
        <v>2086</v>
      </c>
      <c r="Q24" s="2">
        <f t="shared" si="0"/>
        <v>2504</v>
      </c>
      <c r="R24" s="2">
        <f t="shared" si="1"/>
        <v>4590</v>
      </c>
    </row>
    <row r="25" spans="1:18" x14ac:dyDescent="0.3">
      <c r="A25" s="12" t="s">
        <v>64</v>
      </c>
      <c r="B25" s="1">
        <v>44540</v>
      </c>
      <c r="C25" s="1" t="s">
        <v>145</v>
      </c>
      <c r="D25">
        <v>2021</v>
      </c>
      <c r="E25">
        <v>26</v>
      </c>
      <c r="F25" s="5" t="s">
        <v>29</v>
      </c>
      <c r="G25" t="s">
        <v>24</v>
      </c>
      <c r="H25" t="s">
        <v>25</v>
      </c>
      <c r="I25" t="s">
        <v>26</v>
      </c>
      <c r="J25" t="s">
        <v>22</v>
      </c>
      <c r="K25" t="s">
        <v>23</v>
      </c>
      <c r="L25" s="4" t="s">
        <v>132</v>
      </c>
      <c r="M25">
        <v>1</v>
      </c>
      <c r="N25" s="2">
        <v>1252</v>
      </c>
      <c r="O25" s="2">
        <v>2295</v>
      </c>
      <c r="P25" s="2">
        <v>1043</v>
      </c>
      <c r="Q25" s="2">
        <f t="shared" si="0"/>
        <v>1252</v>
      </c>
      <c r="R25" s="2">
        <f t="shared" si="1"/>
        <v>2295</v>
      </c>
    </row>
    <row r="26" spans="1:18" x14ac:dyDescent="0.3">
      <c r="A26" s="12" t="s">
        <v>65</v>
      </c>
      <c r="B26" s="1">
        <v>44540</v>
      </c>
      <c r="C26" s="1" t="s">
        <v>145</v>
      </c>
      <c r="D26">
        <v>2021</v>
      </c>
      <c r="E26">
        <v>34</v>
      </c>
      <c r="F26" s="5" t="s">
        <v>29</v>
      </c>
      <c r="G26" t="s">
        <v>24</v>
      </c>
      <c r="H26" t="s">
        <v>20</v>
      </c>
      <c r="I26" t="s">
        <v>21</v>
      </c>
      <c r="J26" t="s">
        <v>22</v>
      </c>
      <c r="K26" t="s">
        <v>23</v>
      </c>
      <c r="L26" s="4" t="s">
        <v>137</v>
      </c>
      <c r="M26">
        <v>1</v>
      </c>
      <c r="N26" s="2">
        <v>295</v>
      </c>
      <c r="O26" s="2">
        <v>540</v>
      </c>
      <c r="P26" s="2">
        <v>245</v>
      </c>
      <c r="Q26" s="2">
        <f t="shared" si="0"/>
        <v>295</v>
      </c>
      <c r="R26" s="2">
        <f t="shared" si="1"/>
        <v>540</v>
      </c>
    </row>
    <row r="27" spans="1:18" x14ac:dyDescent="0.3">
      <c r="A27" s="12" t="s">
        <v>66</v>
      </c>
      <c r="B27" s="1">
        <v>44540</v>
      </c>
      <c r="C27" s="1" t="s">
        <v>145</v>
      </c>
      <c r="D27">
        <v>2021</v>
      </c>
      <c r="E27">
        <v>34</v>
      </c>
      <c r="F27" s="5" t="s">
        <v>29</v>
      </c>
      <c r="G27" t="s">
        <v>19</v>
      </c>
      <c r="H27" t="s">
        <v>20</v>
      </c>
      <c r="I27" t="s">
        <v>38</v>
      </c>
      <c r="J27" t="s">
        <v>22</v>
      </c>
      <c r="K27" t="s">
        <v>23</v>
      </c>
      <c r="L27" s="4" t="s">
        <v>138</v>
      </c>
      <c r="M27">
        <v>1</v>
      </c>
      <c r="N27" s="2">
        <v>1912</v>
      </c>
      <c r="O27" s="2">
        <v>3400</v>
      </c>
      <c r="P27" s="2">
        <v>1488</v>
      </c>
      <c r="Q27" s="2">
        <f t="shared" si="0"/>
        <v>1912</v>
      </c>
      <c r="R27" s="2">
        <f t="shared" si="1"/>
        <v>3400</v>
      </c>
    </row>
    <row r="28" spans="1:18" x14ac:dyDescent="0.3">
      <c r="A28" s="12" t="s">
        <v>67</v>
      </c>
      <c r="B28" s="1">
        <v>44540</v>
      </c>
      <c r="C28" s="1" t="s">
        <v>145</v>
      </c>
      <c r="D28">
        <v>2021</v>
      </c>
      <c r="E28">
        <v>38</v>
      </c>
      <c r="F28" s="5" t="s">
        <v>18</v>
      </c>
      <c r="G28" t="s">
        <v>24</v>
      </c>
      <c r="H28" t="s">
        <v>30</v>
      </c>
      <c r="I28" t="s">
        <v>31</v>
      </c>
      <c r="J28" t="s">
        <v>22</v>
      </c>
      <c r="K28" t="s">
        <v>23</v>
      </c>
      <c r="L28" s="4" t="s">
        <v>132</v>
      </c>
      <c r="M28">
        <v>1</v>
      </c>
      <c r="N28" s="2">
        <v>1252</v>
      </c>
      <c r="O28" s="2">
        <v>2295</v>
      </c>
      <c r="P28" s="2">
        <v>1043</v>
      </c>
      <c r="Q28" s="2">
        <f t="shared" si="0"/>
        <v>1252</v>
      </c>
      <c r="R28" s="2">
        <f t="shared" si="1"/>
        <v>2295</v>
      </c>
    </row>
    <row r="29" spans="1:18" x14ac:dyDescent="0.3">
      <c r="A29" s="12" t="s">
        <v>68</v>
      </c>
      <c r="B29" s="1">
        <v>44541</v>
      </c>
      <c r="C29" s="1" t="s">
        <v>146</v>
      </c>
      <c r="D29">
        <v>2021</v>
      </c>
      <c r="E29">
        <v>24</v>
      </c>
      <c r="F29" s="5" t="s">
        <v>35</v>
      </c>
      <c r="G29" t="s">
        <v>19</v>
      </c>
      <c r="H29" t="s">
        <v>71</v>
      </c>
      <c r="I29" t="s">
        <v>72</v>
      </c>
      <c r="J29" t="s">
        <v>22</v>
      </c>
      <c r="K29" t="s">
        <v>23</v>
      </c>
      <c r="L29" s="4" t="s">
        <v>132</v>
      </c>
      <c r="M29">
        <v>3</v>
      </c>
      <c r="N29" s="2">
        <v>1252</v>
      </c>
      <c r="O29" s="2">
        <v>2295</v>
      </c>
      <c r="P29" s="2">
        <v>3129</v>
      </c>
      <c r="Q29" s="2">
        <f t="shared" si="0"/>
        <v>3756</v>
      </c>
      <c r="R29" s="2">
        <f t="shared" si="1"/>
        <v>6885</v>
      </c>
    </row>
    <row r="30" spans="1:18" x14ac:dyDescent="0.3">
      <c r="A30" s="12" t="s">
        <v>69</v>
      </c>
      <c r="B30" s="1">
        <v>44541</v>
      </c>
      <c r="C30" s="1" t="s">
        <v>146</v>
      </c>
      <c r="D30">
        <v>2021</v>
      </c>
      <c r="E30">
        <v>41</v>
      </c>
      <c r="F30" s="5" t="s">
        <v>18</v>
      </c>
      <c r="G30" t="s">
        <v>19</v>
      </c>
      <c r="H30" t="s">
        <v>30</v>
      </c>
      <c r="I30" t="s">
        <v>31</v>
      </c>
      <c r="J30" t="s">
        <v>22</v>
      </c>
      <c r="K30" t="s">
        <v>23</v>
      </c>
      <c r="L30" s="4" t="s">
        <v>134</v>
      </c>
      <c r="M30">
        <v>2</v>
      </c>
      <c r="N30" s="2">
        <v>420</v>
      </c>
      <c r="O30" s="2">
        <v>769</v>
      </c>
      <c r="P30" s="2">
        <v>698</v>
      </c>
      <c r="Q30" s="2">
        <f t="shared" si="0"/>
        <v>840</v>
      </c>
      <c r="R30" s="2">
        <f t="shared" si="1"/>
        <v>1538</v>
      </c>
    </row>
    <row r="31" spans="1:18" x14ac:dyDescent="0.3">
      <c r="A31" s="12" t="s">
        <v>70</v>
      </c>
      <c r="B31" s="1">
        <v>44541</v>
      </c>
      <c r="C31" s="1" t="s">
        <v>146</v>
      </c>
      <c r="D31">
        <v>2021</v>
      </c>
      <c r="E31">
        <v>27</v>
      </c>
      <c r="F31" s="5" t="s">
        <v>29</v>
      </c>
      <c r="G31" t="s">
        <v>24</v>
      </c>
      <c r="H31" t="s">
        <v>49</v>
      </c>
      <c r="I31" t="s">
        <v>50</v>
      </c>
      <c r="J31" t="s">
        <v>22</v>
      </c>
      <c r="K31" t="s">
        <v>23</v>
      </c>
      <c r="L31" s="4" t="s">
        <v>132</v>
      </c>
      <c r="M31">
        <v>1</v>
      </c>
      <c r="N31" s="2">
        <v>1252</v>
      </c>
      <c r="O31" s="2">
        <v>2295</v>
      </c>
      <c r="P31" s="2">
        <v>1043</v>
      </c>
      <c r="Q31" s="2">
        <f t="shared" si="0"/>
        <v>1252</v>
      </c>
      <c r="R31" s="2">
        <f t="shared" si="1"/>
        <v>2295</v>
      </c>
    </row>
    <row r="32" spans="1:18" x14ac:dyDescent="0.3">
      <c r="A32" s="12" t="s">
        <v>73</v>
      </c>
      <c r="B32" s="1">
        <v>44541</v>
      </c>
      <c r="C32" s="1" t="s">
        <v>146</v>
      </c>
      <c r="D32">
        <v>2021</v>
      </c>
      <c r="E32">
        <v>37</v>
      </c>
      <c r="F32" s="5" t="s">
        <v>18</v>
      </c>
      <c r="G32" t="s">
        <v>24</v>
      </c>
      <c r="H32" t="s">
        <v>20</v>
      </c>
      <c r="I32" t="s">
        <v>21</v>
      </c>
      <c r="J32" t="s">
        <v>22</v>
      </c>
      <c r="K32" t="s">
        <v>23</v>
      </c>
      <c r="L32" s="4" t="s">
        <v>134</v>
      </c>
      <c r="M32">
        <v>1</v>
      </c>
      <c r="N32" s="2">
        <v>420</v>
      </c>
      <c r="O32" s="2">
        <v>769</v>
      </c>
      <c r="P32" s="2">
        <v>349</v>
      </c>
      <c r="Q32" s="2">
        <f t="shared" si="0"/>
        <v>420</v>
      </c>
      <c r="R32" s="2">
        <f t="shared" si="1"/>
        <v>769</v>
      </c>
    </row>
    <row r="33" spans="1:18" x14ac:dyDescent="0.3">
      <c r="A33" s="12" t="s">
        <v>74</v>
      </c>
      <c r="B33" s="1">
        <v>44541</v>
      </c>
      <c r="C33" s="1" t="s">
        <v>146</v>
      </c>
      <c r="D33">
        <v>2021</v>
      </c>
      <c r="E33">
        <v>38</v>
      </c>
      <c r="F33" s="5" t="s">
        <v>18</v>
      </c>
      <c r="G33" t="s">
        <v>19</v>
      </c>
      <c r="H33" t="s">
        <v>20</v>
      </c>
      <c r="I33" t="s">
        <v>21</v>
      </c>
      <c r="J33" t="s">
        <v>22</v>
      </c>
      <c r="K33" t="s">
        <v>23</v>
      </c>
      <c r="L33" s="4" t="s">
        <v>133</v>
      </c>
      <c r="M33">
        <v>1</v>
      </c>
      <c r="N33" s="2">
        <v>1266</v>
      </c>
      <c r="O33" s="2">
        <v>2320</v>
      </c>
      <c r="P33" s="2">
        <v>1054</v>
      </c>
      <c r="Q33" s="2">
        <f t="shared" si="0"/>
        <v>1266</v>
      </c>
      <c r="R33" s="2">
        <f t="shared" si="1"/>
        <v>2320</v>
      </c>
    </row>
    <row r="34" spans="1:18" x14ac:dyDescent="0.3">
      <c r="A34" s="12" t="s">
        <v>75</v>
      </c>
      <c r="B34" s="1">
        <v>44542</v>
      </c>
      <c r="C34" s="1" t="s">
        <v>147</v>
      </c>
      <c r="D34">
        <v>2021</v>
      </c>
      <c r="E34">
        <v>36</v>
      </c>
      <c r="F34" s="5" t="s">
        <v>18</v>
      </c>
      <c r="G34" t="s">
        <v>19</v>
      </c>
      <c r="H34" t="s">
        <v>30</v>
      </c>
      <c r="I34" t="s">
        <v>31</v>
      </c>
      <c r="J34" t="s">
        <v>22</v>
      </c>
      <c r="K34" t="s">
        <v>23</v>
      </c>
      <c r="L34" s="4" t="s">
        <v>133</v>
      </c>
      <c r="M34">
        <v>4</v>
      </c>
      <c r="N34" s="2">
        <v>1266</v>
      </c>
      <c r="O34" s="2">
        <v>2320</v>
      </c>
      <c r="P34" s="2">
        <v>4216</v>
      </c>
      <c r="Q34" s="2">
        <f t="shared" ref="Q34:Q65" si="2">M34*N34</f>
        <v>5064</v>
      </c>
      <c r="R34" s="2">
        <f t="shared" ref="R34:R65" si="3">M34*O34</f>
        <v>9280</v>
      </c>
    </row>
    <row r="35" spans="1:18" x14ac:dyDescent="0.3">
      <c r="A35" s="12" t="s">
        <v>76</v>
      </c>
      <c r="B35" s="1">
        <v>44542</v>
      </c>
      <c r="C35" s="1" t="s">
        <v>147</v>
      </c>
      <c r="D35">
        <v>2021</v>
      </c>
      <c r="E35">
        <v>37</v>
      </c>
      <c r="F35" s="5" t="s">
        <v>18</v>
      </c>
      <c r="G35" t="s">
        <v>24</v>
      </c>
      <c r="H35" t="s">
        <v>20</v>
      </c>
      <c r="I35" t="s">
        <v>21</v>
      </c>
      <c r="J35" t="s">
        <v>22</v>
      </c>
      <c r="K35" t="s">
        <v>23</v>
      </c>
      <c r="L35" s="4" t="s">
        <v>134</v>
      </c>
      <c r="M35">
        <v>4</v>
      </c>
      <c r="N35" s="2">
        <v>420</v>
      </c>
      <c r="O35" s="2">
        <v>769</v>
      </c>
      <c r="P35" s="2">
        <v>1396</v>
      </c>
      <c r="Q35" s="2">
        <f t="shared" si="2"/>
        <v>1680</v>
      </c>
      <c r="R35" s="2">
        <f t="shared" si="3"/>
        <v>3076</v>
      </c>
    </row>
    <row r="36" spans="1:18" x14ac:dyDescent="0.3">
      <c r="A36" s="12" t="s">
        <v>77</v>
      </c>
      <c r="B36" s="1">
        <v>44542</v>
      </c>
      <c r="C36" s="1" t="s">
        <v>147</v>
      </c>
      <c r="D36">
        <v>2021</v>
      </c>
      <c r="E36">
        <v>34</v>
      </c>
      <c r="F36" s="5" t="s">
        <v>29</v>
      </c>
      <c r="G36" t="s">
        <v>24</v>
      </c>
      <c r="H36" t="s">
        <v>30</v>
      </c>
      <c r="I36" t="s">
        <v>31</v>
      </c>
      <c r="J36" t="s">
        <v>22</v>
      </c>
      <c r="K36" t="s">
        <v>23</v>
      </c>
      <c r="L36" s="4" t="s">
        <v>132</v>
      </c>
      <c r="M36">
        <v>2</v>
      </c>
      <c r="N36" s="2">
        <v>1252</v>
      </c>
      <c r="O36" s="2">
        <v>2295</v>
      </c>
      <c r="P36" s="2">
        <v>2086</v>
      </c>
      <c r="Q36" s="2">
        <f t="shared" si="2"/>
        <v>2504</v>
      </c>
      <c r="R36" s="2">
        <f t="shared" si="3"/>
        <v>4590</v>
      </c>
    </row>
    <row r="37" spans="1:18" x14ac:dyDescent="0.3">
      <c r="A37" s="12" t="s">
        <v>78</v>
      </c>
      <c r="B37" s="1">
        <v>44542</v>
      </c>
      <c r="C37" s="1" t="s">
        <v>147</v>
      </c>
      <c r="D37">
        <v>2021</v>
      </c>
      <c r="E37">
        <v>35</v>
      </c>
      <c r="F37" s="5" t="s">
        <v>18</v>
      </c>
      <c r="G37" t="s">
        <v>19</v>
      </c>
      <c r="H37" t="s">
        <v>30</v>
      </c>
      <c r="I37" t="s">
        <v>61</v>
      </c>
      <c r="J37" t="s">
        <v>22</v>
      </c>
      <c r="K37" t="s">
        <v>23</v>
      </c>
      <c r="L37" s="4" t="s">
        <v>133</v>
      </c>
      <c r="M37">
        <v>1</v>
      </c>
      <c r="N37" s="2">
        <v>1266</v>
      </c>
      <c r="O37" s="2">
        <v>2320</v>
      </c>
      <c r="P37" s="2">
        <v>1054</v>
      </c>
      <c r="Q37" s="2">
        <f t="shared" si="2"/>
        <v>1266</v>
      </c>
      <c r="R37" s="2">
        <f t="shared" si="3"/>
        <v>2320</v>
      </c>
    </row>
    <row r="38" spans="1:18" x14ac:dyDescent="0.3">
      <c r="A38" s="12" t="s">
        <v>79</v>
      </c>
      <c r="B38" s="1">
        <v>44542</v>
      </c>
      <c r="C38" s="1" t="s">
        <v>147</v>
      </c>
      <c r="D38">
        <v>2021</v>
      </c>
      <c r="E38">
        <v>38</v>
      </c>
      <c r="F38" s="5" t="s">
        <v>18</v>
      </c>
      <c r="G38" t="s">
        <v>19</v>
      </c>
      <c r="H38" t="s">
        <v>20</v>
      </c>
      <c r="I38" t="s">
        <v>38</v>
      </c>
      <c r="J38" t="s">
        <v>22</v>
      </c>
      <c r="K38" t="s">
        <v>23</v>
      </c>
      <c r="L38" s="4" t="s">
        <v>133</v>
      </c>
      <c r="M38">
        <v>1</v>
      </c>
      <c r="N38" s="2">
        <v>1266</v>
      </c>
      <c r="O38" s="2">
        <v>2320</v>
      </c>
      <c r="P38" s="2">
        <v>1054</v>
      </c>
      <c r="Q38" s="2">
        <f t="shared" si="2"/>
        <v>1266</v>
      </c>
      <c r="R38" s="2">
        <f t="shared" si="3"/>
        <v>2320</v>
      </c>
    </row>
    <row r="39" spans="1:18" x14ac:dyDescent="0.3">
      <c r="A39" s="12" t="s">
        <v>80</v>
      </c>
      <c r="B39" s="1">
        <v>44543</v>
      </c>
      <c r="C39" s="1" t="s">
        <v>148</v>
      </c>
      <c r="D39">
        <v>2021</v>
      </c>
      <c r="E39">
        <v>32</v>
      </c>
      <c r="F39" s="5" t="s">
        <v>29</v>
      </c>
      <c r="G39" t="s">
        <v>19</v>
      </c>
      <c r="H39" t="s">
        <v>30</v>
      </c>
      <c r="I39" t="s">
        <v>45</v>
      </c>
      <c r="J39" t="s">
        <v>22</v>
      </c>
      <c r="K39" t="s">
        <v>23</v>
      </c>
      <c r="L39" s="4" t="s">
        <v>133</v>
      </c>
      <c r="M39">
        <v>3</v>
      </c>
      <c r="N39" s="2">
        <v>1266</v>
      </c>
      <c r="O39" s="2">
        <v>2320</v>
      </c>
      <c r="P39" s="2">
        <v>3162</v>
      </c>
      <c r="Q39" s="2">
        <f t="shared" si="2"/>
        <v>3798</v>
      </c>
      <c r="R39" s="2">
        <f t="shared" si="3"/>
        <v>6960</v>
      </c>
    </row>
    <row r="40" spans="1:18" x14ac:dyDescent="0.3">
      <c r="A40" s="12" t="s">
        <v>81</v>
      </c>
      <c r="B40" s="1">
        <v>44543</v>
      </c>
      <c r="C40" s="1" t="s">
        <v>148</v>
      </c>
      <c r="D40">
        <v>2021</v>
      </c>
      <c r="E40">
        <v>40</v>
      </c>
      <c r="F40" s="5" t="s">
        <v>18</v>
      </c>
      <c r="G40" t="s">
        <v>19</v>
      </c>
      <c r="H40" t="s">
        <v>20</v>
      </c>
      <c r="I40" t="s">
        <v>21</v>
      </c>
      <c r="J40" t="s">
        <v>22</v>
      </c>
      <c r="K40" t="s">
        <v>23</v>
      </c>
      <c r="L40" s="4" t="s">
        <v>135</v>
      </c>
      <c r="M40">
        <v>1</v>
      </c>
      <c r="N40" s="2">
        <v>308</v>
      </c>
      <c r="O40" s="2">
        <v>565</v>
      </c>
      <c r="P40" s="2">
        <v>257</v>
      </c>
      <c r="Q40" s="2">
        <f t="shared" si="2"/>
        <v>308</v>
      </c>
      <c r="R40" s="2">
        <f t="shared" si="3"/>
        <v>565</v>
      </c>
    </row>
    <row r="41" spans="1:18" x14ac:dyDescent="0.3">
      <c r="A41" s="12" t="s">
        <v>82</v>
      </c>
      <c r="B41" s="1">
        <v>44543</v>
      </c>
      <c r="C41" s="1" t="s">
        <v>148</v>
      </c>
      <c r="D41">
        <v>2021</v>
      </c>
      <c r="E41">
        <v>44</v>
      </c>
      <c r="F41" s="5" t="s">
        <v>18</v>
      </c>
      <c r="G41" t="s">
        <v>19</v>
      </c>
      <c r="H41" t="s">
        <v>25</v>
      </c>
      <c r="I41" t="s">
        <v>26</v>
      </c>
      <c r="J41" t="s">
        <v>22</v>
      </c>
      <c r="K41" t="s">
        <v>23</v>
      </c>
      <c r="L41" s="4" t="s">
        <v>132</v>
      </c>
      <c r="M41">
        <v>1</v>
      </c>
      <c r="N41" s="2">
        <v>1252</v>
      </c>
      <c r="O41" s="2">
        <v>2295</v>
      </c>
      <c r="P41" s="2">
        <v>1043</v>
      </c>
      <c r="Q41" s="2">
        <f t="shared" si="2"/>
        <v>1252</v>
      </c>
      <c r="R41" s="2">
        <f t="shared" si="3"/>
        <v>2295</v>
      </c>
    </row>
    <row r="42" spans="1:18" x14ac:dyDescent="0.3">
      <c r="A42" s="12" t="s">
        <v>83</v>
      </c>
      <c r="B42" s="1">
        <v>44543</v>
      </c>
      <c r="C42" s="1" t="s">
        <v>148</v>
      </c>
      <c r="D42">
        <v>2021</v>
      </c>
      <c r="E42">
        <v>49</v>
      </c>
      <c r="F42" s="5" t="s">
        <v>18</v>
      </c>
      <c r="G42" t="s">
        <v>24</v>
      </c>
      <c r="H42" t="s">
        <v>25</v>
      </c>
      <c r="I42" t="s">
        <v>26</v>
      </c>
      <c r="J42" t="s">
        <v>22</v>
      </c>
      <c r="K42" t="s">
        <v>23</v>
      </c>
      <c r="L42" s="4" t="s">
        <v>132</v>
      </c>
      <c r="M42">
        <v>1</v>
      </c>
      <c r="N42" s="2">
        <v>1252</v>
      </c>
      <c r="O42" s="2">
        <v>2295</v>
      </c>
      <c r="P42" s="2">
        <v>1043</v>
      </c>
      <c r="Q42" s="2">
        <f t="shared" si="2"/>
        <v>1252</v>
      </c>
      <c r="R42" s="2">
        <f t="shared" si="3"/>
        <v>2295</v>
      </c>
    </row>
    <row r="43" spans="1:18" x14ac:dyDescent="0.3">
      <c r="A43" s="12" t="s">
        <v>84</v>
      </c>
      <c r="B43" s="1">
        <v>44544</v>
      </c>
      <c r="C43" s="1" t="s">
        <v>149</v>
      </c>
      <c r="D43">
        <v>2021</v>
      </c>
      <c r="E43">
        <v>30</v>
      </c>
      <c r="F43" s="5" t="s">
        <v>29</v>
      </c>
      <c r="G43" t="s">
        <v>19</v>
      </c>
      <c r="H43" t="s">
        <v>20</v>
      </c>
      <c r="I43" t="s">
        <v>38</v>
      </c>
      <c r="J43" t="s">
        <v>22</v>
      </c>
      <c r="K43" t="s">
        <v>23</v>
      </c>
      <c r="L43" s="4" t="s">
        <v>133</v>
      </c>
      <c r="M43">
        <v>2</v>
      </c>
      <c r="N43" s="2">
        <v>1266</v>
      </c>
      <c r="O43" s="2">
        <v>2320</v>
      </c>
      <c r="P43" s="2">
        <v>2108</v>
      </c>
      <c r="Q43" s="2">
        <f t="shared" si="2"/>
        <v>2532</v>
      </c>
      <c r="R43" s="2">
        <f t="shared" si="3"/>
        <v>4640</v>
      </c>
    </row>
    <row r="44" spans="1:18" x14ac:dyDescent="0.3">
      <c r="A44" s="12" t="s">
        <v>85</v>
      </c>
      <c r="B44" s="1">
        <v>44544</v>
      </c>
      <c r="C44" s="1" t="s">
        <v>149</v>
      </c>
      <c r="D44">
        <v>2021</v>
      </c>
      <c r="E44">
        <v>32</v>
      </c>
      <c r="F44" s="5" t="s">
        <v>29</v>
      </c>
      <c r="G44" t="s">
        <v>24</v>
      </c>
      <c r="H44" t="s">
        <v>20</v>
      </c>
      <c r="I44" t="s">
        <v>21</v>
      </c>
      <c r="J44" t="s">
        <v>22</v>
      </c>
      <c r="K44" t="s">
        <v>23</v>
      </c>
      <c r="L44" s="4" t="s">
        <v>132</v>
      </c>
      <c r="M44">
        <v>1</v>
      </c>
      <c r="N44" s="2">
        <v>1252</v>
      </c>
      <c r="O44" s="2">
        <v>2295</v>
      </c>
      <c r="P44" s="2">
        <v>1043</v>
      </c>
      <c r="Q44" s="2">
        <f t="shared" si="2"/>
        <v>1252</v>
      </c>
      <c r="R44" s="2">
        <f t="shared" si="3"/>
        <v>2295</v>
      </c>
    </row>
    <row r="45" spans="1:18" x14ac:dyDescent="0.3">
      <c r="A45" s="12" t="s">
        <v>86</v>
      </c>
      <c r="B45" s="1">
        <v>44544</v>
      </c>
      <c r="C45" s="1" t="s">
        <v>149</v>
      </c>
      <c r="D45">
        <v>2021</v>
      </c>
      <c r="E45">
        <v>32</v>
      </c>
      <c r="F45" s="5" t="s">
        <v>29</v>
      </c>
      <c r="G45" t="s">
        <v>19</v>
      </c>
      <c r="H45" t="s">
        <v>30</v>
      </c>
      <c r="I45" t="s">
        <v>61</v>
      </c>
      <c r="J45" t="s">
        <v>22</v>
      </c>
      <c r="K45" t="s">
        <v>23</v>
      </c>
      <c r="L45" s="4" t="s">
        <v>134</v>
      </c>
      <c r="M45">
        <v>1</v>
      </c>
      <c r="N45" s="2">
        <v>420</v>
      </c>
      <c r="O45" s="2">
        <v>769</v>
      </c>
      <c r="P45" s="2">
        <v>349</v>
      </c>
      <c r="Q45" s="2">
        <f t="shared" si="2"/>
        <v>420</v>
      </c>
      <c r="R45" s="2">
        <f t="shared" si="3"/>
        <v>769</v>
      </c>
    </row>
    <row r="46" spans="1:18" x14ac:dyDescent="0.3">
      <c r="A46" s="12" t="s">
        <v>87</v>
      </c>
      <c r="B46" s="1">
        <v>44545</v>
      </c>
      <c r="C46" s="1" t="s">
        <v>143</v>
      </c>
      <c r="D46">
        <v>2021</v>
      </c>
      <c r="E46">
        <v>29</v>
      </c>
      <c r="F46" s="5" t="s">
        <v>29</v>
      </c>
      <c r="G46" t="s">
        <v>19</v>
      </c>
      <c r="H46" t="s">
        <v>20</v>
      </c>
      <c r="I46" t="s">
        <v>21</v>
      </c>
      <c r="J46" t="s">
        <v>22</v>
      </c>
      <c r="K46" t="s">
        <v>23</v>
      </c>
      <c r="L46" s="4" t="s">
        <v>133</v>
      </c>
      <c r="M46">
        <v>1</v>
      </c>
      <c r="N46" s="2">
        <v>1266</v>
      </c>
      <c r="O46" s="2">
        <v>2320</v>
      </c>
      <c r="P46" s="2">
        <v>1054</v>
      </c>
      <c r="Q46" s="2">
        <f t="shared" si="2"/>
        <v>1266</v>
      </c>
      <c r="R46" s="2">
        <f t="shared" si="3"/>
        <v>2320</v>
      </c>
    </row>
    <row r="47" spans="1:18" x14ac:dyDescent="0.3">
      <c r="A47" s="12" t="s">
        <v>88</v>
      </c>
      <c r="B47" s="1">
        <v>44546</v>
      </c>
      <c r="C47" s="1" t="s">
        <v>144</v>
      </c>
      <c r="D47">
        <v>2021</v>
      </c>
      <c r="E47">
        <v>33</v>
      </c>
      <c r="F47" s="5" t="s">
        <v>29</v>
      </c>
      <c r="G47" t="s">
        <v>19</v>
      </c>
      <c r="H47" t="s">
        <v>30</v>
      </c>
      <c r="I47" t="s">
        <v>31</v>
      </c>
      <c r="J47" t="s">
        <v>22</v>
      </c>
      <c r="K47" t="s">
        <v>23</v>
      </c>
      <c r="L47" s="4" t="s">
        <v>132</v>
      </c>
      <c r="M47">
        <v>2</v>
      </c>
      <c r="N47" s="2">
        <v>1252</v>
      </c>
      <c r="O47" s="2">
        <v>2295</v>
      </c>
      <c r="P47" s="2">
        <v>2086</v>
      </c>
      <c r="Q47" s="2">
        <f t="shared" si="2"/>
        <v>2504</v>
      </c>
      <c r="R47" s="2">
        <f t="shared" si="3"/>
        <v>4590</v>
      </c>
    </row>
    <row r="48" spans="1:18" x14ac:dyDescent="0.3">
      <c r="A48" s="12" t="s">
        <v>89</v>
      </c>
      <c r="B48" s="1">
        <v>44546</v>
      </c>
      <c r="C48" s="1" t="s">
        <v>144</v>
      </c>
      <c r="D48">
        <v>2021</v>
      </c>
      <c r="E48">
        <v>38</v>
      </c>
      <c r="F48" s="5" t="s">
        <v>18</v>
      </c>
      <c r="G48" t="s">
        <v>24</v>
      </c>
      <c r="H48" t="s">
        <v>30</v>
      </c>
      <c r="I48" t="s">
        <v>31</v>
      </c>
      <c r="J48" t="s">
        <v>22</v>
      </c>
      <c r="K48" t="s">
        <v>23</v>
      </c>
      <c r="L48" s="4" t="s">
        <v>132</v>
      </c>
      <c r="M48">
        <v>2</v>
      </c>
      <c r="N48" s="2">
        <v>1252</v>
      </c>
      <c r="O48" s="2">
        <v>2295</v>
      </c>
      <c r="P48" s="2">
        <v>2086</v>
      </c>
      <c r="Q48" s="2">
        <f t="shared" si="2"/>
        <v>2504</v>
      </c>
      <c r="R48" s="2">
        <f t="shared" si="3"/>
        <v>4590</v>
      </c>
    </row>
    <row r="49" spans="1:18" x14ac:dyDescent="0.3">
      <c r="A49" s="12" t="s">
        <v>90</v>
      </c>
      <c r="B49" s="1">
        <v>44546</v>
      </c>
      <c r="C49" s="1" t="s">
        <v>144</v>
      </c>
      <c r="D49">
        <v>2021</v>
      </c>
      <c r="E49">
        <v>27</v>
      </c>
      <c r="F49" s="5" t="s">
        <v>29</v>
      </c>
      <c r="G49" t="s">
        <v>19</v>
      </c>
      <c r="H49" t="s">
        <v>71</v>
      </c>
      <c r="I49" t="s">
        <v>93</v>
      </c>
      <c r="J49" t="s">
        <v>22</v>
      </c>
      <c r="K49" t="s">
        <v>23</v>
      </c>
      <c r="L49" s="4" t="s">
        <v>133</v>
      </c>
      <c r="M49">
        <v>1</v>
      </c>
      <c r="N49" s="2">
        <v>1266</v>
      </c>
      <c r="O49" s="2">
        <v>2320</v>
      </c>
      <c r="P49" s="2">
        <v>1054</v>
      </c>
      <c r="Q49" s="2">
        <f t="shared" si="2"/>
        <v>1266</v>
      </c>
      <c r="R49" s="2">
        <f t="shared" si="3"/>
        <v>2320</v>
      </c>
    </row>
    <row r="50" spans="1:18" x14ac:dyDescent="0.3">
      <c r="A50" s="12" t="s">
        <v>91</v>
      </c>
      <c r="B50" s="1">
        <v>44547</v>
      </c>
      <c r="C50" s="1" t="s">
        <v>145</v>
      </c>
      <c r="D50">
        <v>2021</v>
      </c>
      <c r="E50">
        <v>37</v>
      </c>
      <c r="F50" s="5" t="s">
        <v>18</v>
      </c>
      <c r="G50" t="s">
        <v>19</v>
      </c>
      <c r="H50" t="s">
        <v>20</v>
      </c>
      <c r="I50" t="s">
        <v>38</v>
      </c>
      <c r="J50" t="s">
        <v>22</v>
      </c>
      <c r="K50" t="s">
        <v>23</v>
      </c>
      <c r="L50" s="4" t="s">
        <v>133</v>
      </c>
      <c r="M50">
        <v>2</v>
      </c>
      <c r="N50" s="2">
        <v>1266</v>
      </c>
      <c r="O50" s="2">
        <v>2320</v>
      </c>
      <c r="P50" s="2">
        <v>2108</v>
      </c>
      <c r="Q50" s="2">
        <f t="shared" si="2"/>
        <v>2532</v>
      </c>
      <c r="R50" s="2">
        <f t="shared" si="3"/>
        <v>4640</v>
      </c>
    </row>
    <row r="51" spans="1:18" x14ac:dyDescent="0.3">
      <c r="A51" s="12" t="s">
        <v>92</v>
      </c>
      <c r="B51" s="1">
        <v>44547</v>
      </c>
      <c r="C51" s="1" t="s">
        <v>145</v>
      </c>
      <c r="D51">
        <v>2021</v>
      </c>
      <c r="E51">
        <v>31</v>
      </c>
      <c r="F51" s="5" t="s">
        <v>29</v>
      </c>
      <c r="G51" t="s">
        <v>24</v>
      </c>
      <c r="H51" t="s">
        <v>30</v>
      </c>
      <c r="I51" t="s">
        <v>31</v>
      </c>
      <c r="J51" t="s">
        <v>22</v>
      </c>
      <c r="K51" t="s">
        <v>23</v>
      </c>
      <c r="L51" s="4" t="s">
        <v>134</v>
      </c>
      <c r="M51">
        <v>1</v>
      </c>
      <c r="N51" s="2">
        <v>420</v>
      </c>
      <c r="O51" s="2">
        <v>769</v>
      </c>
      <c r="P51" s="2">
        <v>349</v>
      </c>
      <c r="Q51" s="2">
        <f t="shared" si="2"/>
        <v>420</v>
      </c>
      <c r="R51" s="2">
        <f t="shared" si="3"/>
        <v>769</v>
      </c>
    </row>
    <row r="52" spans="1:18" x14ac:dyDescent="0.3">
      <c r="A52" s="12" t="s">
        <v>94</v>
      </c>
      <c r="B52" s="1">
        <v>44547</v>
      </c>
      <c r="C52" s="1" t="s">
        <v>145</v>
      </c>
      <c r="D52">
        <v>2021</v>
      </c>
      <c r="E52">
        <v>42</v>
      </c>
      <c r="F52" s="5" t="s">
        <v>18</v>
      </c>
      <c r="G52" t="s">
        <v>19</v>
      </c>
      <c r="H52" t="s">
        <v>42</v>
      </c>
      <c r="I52" t="s">
        <v>43</v>
      </c>
      <c r="J52" t="s">
        <v>22</v>
      </c>
      <c r="K52" t="s">
        <v>23</v>
      </c>
      <c r="L52" s="4" t="s">
        <v>133</v>
      </c>
      <c r="M52">
        <v>1</v>
      </c>
      <c r="N52" s="2">
        <v>1266</v>
      </c>
      <c r="O52" s="2">
        <v>2320</v>
      </c>
      <c r="P52" s="2">
        <v>1054</v>
      </c>
      <c r="Q52" s="2">
        <f t="shared" si="2"/>
        <v>1266</v>
      </c>
      <c r="R52" s="2">
        <f t="shared" si="3"/>
        <v>2320</v>
      </c>
    </row>
    <row r="53" spans="1:18" x14ac:dyDescent="0.3">
      <c r="A53" s="12" t="s">
        <v>95</v>
      </c>
      <c r="B53" s="1">
        <v>44548</v>
      </c>
      <c r="C53" s="1" t="s">
        <v>146</v>
      </c>
      <c r="D53">
        <v>2021</v>
      </c>
      <c r="E53">
        <v>35</v>
      </c>
      <c r="F53" s="5" t="s">
        <v>18</v>
      </c>
      <c r="G53" t="s">
        <v>19</v>
      </c>
      <c r="H53" t="s">
        <v>30</v>
      </c>
      <c r="I53" t="s">
        <v>31</v>
      </c>
      <c r="J53" t="s">
        <v>22</v>
      </c>
      <c r="K53" t="s">
        <v>23</v>
      </c>
      <c r="L53" s="4" t="s">
        <v>135</v>
      </c>
      <c r="M53">
        <v>4</v>
      </c>
      <c r="N53" s="2">
        <v>308</v>
      </c>
      <c r="O53" s="2">
        <v>565</v>
      </c>
      <c r="P53" s="2">
        <v>1028</v>
      </c>
      <c r="Q53" s="2">
        <f t="shared" si="2"/>
        <v>1232</v>
      </c>
      <c r="R53" s="2">
        <f t="shared" si="3"/>
        <v>2260</v>
      </c>
    </row>
    <row r="54" spans="1:18" x14ac:dyDescent="0.3">
      <c r="A54" s="12" t="s">
        <v>96</v>
      </c>
      <c r="B54" s="1">
        <v>44548</v>
      </c>
      <c r="C54" s="1" t="s">
        <v>146</v>
      </c>
      <c r="D54">
        <v>2021</v>
      </c>
      <c r="E54">
        <v>38</v>
      </c>
      <c r="F54" s="5" t="s">
        <v>18</v>
      </c>
      <c r="G54" t="s">
        <v>19</v>
      </c>
      <c r="H54" t="s">
        <v>42</v>
      </c>
      <c r="I54" t="s">
        <v>43</v>
      </c>
      <c r="J54" t="s">
        <v>22</v>
      </c>
      <c r="K54" t="s">
        <v>23</v>
      </c>
      <c r="L54" s="4" t="s">
        <v>133</v>
      </c>
      <c r="M54">
        <v>4</v>
      </c>
      <c r="N54" s="2">
        <v>1266</v>
      </c>
      <c r="O54" s="2">
        <v>2320</v>
      </c>
      <c r="P54" s="2">
        <v>4216</v>
      </c>
      <c r="Q54" s="2">
        <f t="shared" si="2"/>
        <v>5064</v>
      </c>
      <c r="R54" s="2">
        <f t="shared" si="3"/>
        <v>9280</v>
      </c>
    </row>
    <row r="55" spans="1:18" x14ac:dyDescent="0.3">
      <c r="A55" s="12" t="s">
        <v>97</v>
      </c>
      <c r="B55" s="1">
        <v>44548</v>
      </c>
      <c r="C55" s="1" t="s">
        <v>146</v>
      </c>
      <c r="D55">
        <v>2021</v>
      </c>
      <c r="E55">
        <v>24</v>
      </c>
      <c r="F55" s="5" t="s">
        <v>35</v>
      </c>
      <c r="G55" t="s">
        <v>19</v>
      </c>
      <c r="H55" t="s">
        <v>71</v>
      </c>
      <c r="I55" t="s">
        <v>100</v>
      </c>
      <c r="J55" t="s">
        <v>22</v>
      </c>
      <c r="K55" t="s">
        <v>23</v>
      </c>
      <c r="L55" s="4" t="s">
        <v>133</v>
      </c>
      <c r="M55">
        <v>3</v>
      </c>
      <c r="N55" s="2">
        <v>1266</v>
      </c>
      <c r="O55" s="2">
        <v>2320</v>
      </c>
      <c r="P55" s="2">
        <v>3162</v>
      </c>
      <c r="Q55" s="2">
        <f t="shared" si="2"/>
        <v>3798</v>
      </c>
      <c r="R55" s="2">
        <f t="shared" si="3"/>
        <v>6960</v>
      </c>
    </row>
    <row r="56" spans="1:18" x14ac:dyDescent="0.3">
      <c r="A56" s="12" t="s">
        <v>98</v>
      </c>
      <c r="B56" s="1">
        <v>44548</v>
      </c>
      <c r="C56" s="1" t="s">
        <v>146</v>
      </c>
      <c r="D56">
        <v>2021</v>
      </c>
      <c r="E56">
        <v>26</v>
      </c>
      <c r="F56" s="5" t="s">
        <v>29</v>
      </c>
      <c r="G56" t="s">
        <v>19</v>
      </c>
      <c r="H56" t="s">
        <v>25</v>
      </c>
      <c r="I56" t="s">
        <v>26</v>
      </c>
      <c r="J56" t="s">
        <v>22</v>
      </c>
      <c r="K56" t="s">
        <v>23</v>
      </c>
      <c r="L56" s="4" t="s">
        <v>134</v>
      </c>
      <c r="M56">
        <v>3</v>
      </c>
      <c r="N56" s="2">
        <v>420</v>
      </c>
      <c r="O56" s="2">
        <v>769</v>
      </c>
      <c r="P56" s="2">
        <v>1047</v>
      </c>
      <c r="Q56" s="2">
        <f t="shared" si="2"/>
        <v>1260</v>
      </c>
      <c r="R56" s="2">
        <f t="shared" si="3"/>
        <v>2307</v>
      </c>
    </row>
    <row r="57" spans="1:18" x14ac:dyDescent="0.3">
      <c r="A57" s="12" t="s">
        <v>99</v>
      </c>
      <c r="B57" s="1">
        <v>44548</v>
      </c>
      <c r="C57" s="1" t="s">
        <v>146</v>
      </c>
      <c r="D57">
        <v>2021</v>
      </c>
      <c r="E57">
        <v>39</v>
      </c>
      <c r="F57" s="5" t="s">
        <v>18</v>
      </c>
      <c r="G57" t="s">
        <v>24</v>
      </c>
      <c r="H57" t="s">
        <v>20</v>
      </c>
      <c r="I57" t="s">
        <v>21</v>
      </c>
      <c r="J57" t="s">
        <v>22</v>
      </c>
      <c r="K57" t="s">
        <v>23</v>
      </c>
      <c r="L57" s="4" t="s">
        <v>132</v>
      </c>
      <c r="M57">
        <v>3</v>
      </c>
      <c r="N57" s="2">
        <v>1252</v>
      </c>
      <c r="O57" s="2">
        <v>2295</v>
      </c>
      <c r="P57" s="2">
        <v>3129</v>
      </c>
      <c r="Q57" s="2">
        <f t="shared" si="2"/>
        <v>3756</v>
      </c>
      <c r="R57" s="2">
        <f t="shared" si="3"/>
        <v>6885</v>
      </c>
    </row>
    <row r="58" spans="1:18" x14ac:dyDescent="0.3">
      <c r="A58" s="12" t="s">
        <v>101</v>
      </c>
      <c r="B58" s="1">
        <v>44548</v>
      </c>
      <c r="C58" s="1" t="s">
        <v>146</v>
      </c>
      <c r="D58">
        <v>2021</v>
      </c>
      <c r="E58">
        <v>26</v>
      </c>
      <c r="F58" s="5" t="s">
        <v>29</v>
      </c>
      <c r="G58" t="s">
        <v>24</v>
      </c>
      <c r="H58" t="s">
        <v>71</v>
      </c>
      <c r="I58" t="s">
        <v>72</v>
      </c>
      <c r="J58" t="s">
        <v>22</v>
      </c>
      <c r="K58" t="s">
        <v>23</v>
      </c>
      <c r="L58" s="4" t="s">
        <v>132</v>
      </c>
      <c r="M58">
        <v>1</v>
      </c>
      <c r="N58" s="2">
        <v>1252</v>
      </c>
      <c r="O58" s="2">
        <v>2295</v>
      </c>
      <c r="P58" s="2">
        <v>1043</v>
      </c>
      <c r="Q58" s="2">
        <f t="shared" si="2"/>
        <v>1252</v>
      </c>
      <c r="R58" s="2">
        <f t="shared" si="3"/>
        <v>2295</v>
      </c>
    </row>
    <row r="59" spans="1:18" x14ac:dyDescent="0.3">
      <c r="A59" s="12" t="s">
        <v>102</v>
      </c>
      <c r="B59" s="1">
        <v>44548</v>
      </c>
      <c r="C59" s="1" t="s">
        <v>146</v>
      </c>
      <c r="D59">
        <v>2021</v>
      </c>
      <c r="E59">
        <v>36</v>
      </c>
      <c r="F59" s="5" t="s">
        <v>18</v>
      </c>
      <c r="G59" t="s">
        <v>24</v>
      </c>
      <c r="H59" t="s">
        <v>20</v>
      </c>
      <c r="I59" t="s">
        <v>38</v>
      </c>
      <c r="J59" t="s">
        <v>22</v>
      </c>
      <c r="K59" t="s">
        <v>23</v>
      </c>
      <c r="L59" s="4" t="s">
        <v>133</v>
      </c>
      <c r="M59">
        <v>1</v>
      </c>
      <c r="N59" s="2">
        <v>1266</v>
      </c>
      <c r="O59" s="2">
        <v>2320</v>
      </c>
      <c r="P59" s="2">
        <v>1054</v>
      </c>
      <c r="Q59" s="2">
        <f t="shared" si="2"/>
        <v>1266</v>
      </c>
      <c r="R59" s="2">
        <f t="shared" si="3"/>
        <v>2320</v>
      </c>
    </row>
    <row r="60" spans="1:18" x14ac:dyDescent="0.3">
      <c r="A60" s="12" t="s">
        <v>103</v>
      </c>
      <c r="B60" s="1">
        <v>44549</v>
      </c>
      <c r="C60" s="1" t="s">
        <v>147</v>
      </c>
      <c r="D60">
        <v>2021</v>
      </c>
      <c r="E60">
        <v>17</v>
      </c>
      <c r="F60" s="5" t="s">
        <v>35</v>
      </c>
      <c r="G60" t="s">
        <v>24</v>
      </c>
      <c r="H60" t="s">
        <v>71</v>
      </c>
      <c r="I60" t="s">
        <v>106</v>
      </c>
      <c r="J60" t="s">
        <v>22</v>
      </c>
      <c r="K60" t="s">
        <v>23</v>
      </c>
      <c r="L60" s="4" t="s">
        <v>133</v>
      </c>
      <c r="M60">
        <v>4</v>
      </c>
      <c r="N60" s="2">
        <v>1266</v>
      </c>
      <c r="O60" s="2">
        <v>2320</v>
      </c>
      <c r="P60" s="2">
        <v>4216</v>
      </c>
      <c r="Q60" s="2">
        <f t="shared" si="2"/>
        <v>5064</v>
      </c>
      <c r="R60" s="2">
        <f t="shared" si="3"/>
        <v>9280</v>
      </c>
    </row>
    <row r="61" spans="1:18" x14ac:dyDescent="0.3">
      <c r="A61" s="12" t="s">
        <v>104</v>
      </c>
      <c r="B61" s="1">
        <v>44549</v>
      </c>
      <c r="C61" s="1" t="s">
        <v>147</v>
      </c>
      <c r="D61">
        <v>2021</v>
      </c>
      <c r="E61">
        <v>19</v>
      </c>
      <c r="F61" s="5" t="s">
        <v>35</v>
      </c>
      <c r="G61" t="s">
        <v>19</v>
      </c>
      <c r="H61" t="s">
        <v>30</v>
      </c>
      <c r="I61" t="s">
        <v>61</v>
      </c>
      <c r="J61" t="s">
        <v>22</v>
      </c>
      <c r="K61" t="s">
        <v>23</v>
      </c>
      <c r="L61" s="4" t="s">
        <v>137</v>
      </c>
      <c r="M61">
        <v>4</v>
      </c>
      <c r="N61" s="2">
        <v>295</v>
      </c>
      <c r="O61" s="2">
        <v>540</v>
      </c>
      <c r="P61" s="2">
        <v>980</v>
      </c>
      <c r="Q61" s="2">
        <f t="shared" si="2"/>
        <v>1180</v>
      </c>
      <c r="R61" s="2">
        <f t="shared" si="3"/>
        <v>2160</v>
      </c>
    </row>
    <row r="62" spans="1:18" x14ac:dyDescent="0.3">
      <c r="A62" s="12" t="s">
        <v>105</v>
      </c>
      <c r="B62" s="1">
        <v>44549</v>
      </c>
      <c r="C62" s="1" t="s">
        <v>147</v>
      </c>
      <c r="D62">
        <v>2021</v>
      </c>
      <c r="E62">
        <v>25</v>
      </c>
      <c r="F62" s="5" t="s">
        <v>29</v>
      </c>
      <c r="G62" t="s">
        <v>24</v>
      </c>
      <c r="H62" t="s">
        <v>71</v>
      </c>
      <c r="I62" t="s">
        <v>72</v>
      </c>
      <c r="J62" t="s">
        <v>22</v>
      </c>
      <c r="K62" t="s">
        <v>23</v>
      </c>
      <c r="L62" s="4" t="s">
        <v>132</v>
      </c>
      <c r="M62">
        <v>4</v>
      </c>
      <c r="N62" s="2">
        <v>1252</v>
      </c>
      <c r="O62" s="2">
        <v>2295</v>
      </c>
      <c r="P62" s="2">
        <v>4172</v>
      </c>
      <c r="Q62" s="2">
        <f t="shared" si="2"/>
        <v>5008</v>
      </c>
      <c r="R62" s="2">
        <f t="shared" si="3"/>
        <v>9180</v>
      </c>
    </row>
    <row r="63" spans="1:18" x14ac:dyDescent="0.3">
      <c r="A63" s="12" t="s">
        <v>107</v>
      </c>
      <c r="B63" s="1">
        <v>44549</v>
      </c>
      <c r="C63" s="1" t="s">
        <v>147</v>
      </c>
      <c r="D63">
        <v>2021</v>
      </c>
      <c r="E63">
        <v>35</v>
      </c>
      <c r="F63" s="5" t="s">
        <v>18</v>
      </c>
      <c r="G63" t="s">
        <v>19</v>
      </c>
      <c r="H63" t="s">
        <v>20</v>
      </c>
      <c r="I63" t="s">
        <v>58</v>
      </c>
      <c r="J63" t="s">
        <v>22</v>
      </c>
      <c r="K63" t="s">
        <v>23</v>
      </c>
      <c r="L63" s="4" t="s">
        <v>136</v>
      </c>
      <c r="M63">
        <v>4</v>
      </c>
      <c r="N63" s="2">
        <v>1898</v>
      </c>
      <c r="O63" s="2">
        <v>3375</v>
      </c>
      <c r="P63" s="2">
        <v>5908</v>
      </c>
      <c r="Q63" s="2">
        <f t="shared" si="2"/>
        <v>7592</v>
      </c>
      <c r="R63" s="2">
        <f t="shared" si="3"/>
        <v>13500</v>
      </c>
    </row>
    <row r="64" spans="1:18" x14ac:dyDescent="0.3">
      <c r="A64" s="12" t="s">
        <v>108</v>
      </c>
      <c r="B64" s="1">
        <v>44549</v>
      </c>
      <c r="C64" s="1" t="s">
        <v>147</v>
      </c>
      <c r="D64">
        <v>2021</v>
      </c>
      <c r="E64">
        <v>37</v>
      </c>
      <c r="F64" s="5" t="s">
        <v>18</v>
      </c>
      <c r="G64" t="s">
        <v>24</v>
      </c>
      <c r="H64" t="s">
        <v>20</v>
      </c>
      <c r="I64" t="s">
        <v>58</v>
      </c>
      <c r="J64" t="s">
        <v>22</v>
      </c>
      <c r="K64" t="s">
        <v>23</v>
      </c>
      <c r="L64" s="4" t="s">
        <v>132</v>
      </c>
      <c r="M64">
        <v>4</v>
      </c>
      <c r="N64" s="2">
        <v>1252</v>
      </c>
      <c r="O64" s="2">
        <v>2295</v>
      </c>
      <c r="P64" s="2">
        <v>4172</v>
      </c>
      <c r="Q64" s="2">
        <f t="shared" si="2"/>
        <v>5008</v>
      </c>
      <c r="R64" s="2">
        <f t="shared" si="3"/>
        <v>9180</v>
      </c>
    </row>
    <row r="65" spans="1:18" x14ac:dyDescent="0.3">
      <c r="A65" s="12" t="s">
        <v>109</v>
      </c>
      <c r="B65" s="1">
        <v>44549</v>
      </c>
      <c r="C65" s="1" t="s">
        <v>147</v>
      </c>
      <c r="D65">
        <v>2021</v>
      </c>
      <c r="E65">
        <v>39</v>
      </c>
      <c r="F65" s="5" t="s">
        <v>18</v>
      </c>
      <c r="G65" t="s">
        <v>19</v>
      </c>
      <c r="H65" t="s">
        <v>20</v>
      </c>
      <c r="I65" t="s">
        <v>21</v>
      </c>
      <c r="J65" t="s">
        <v>22</v>
      </c>
      <c r="K65" t="s">
        <v>23</v>
      </c>
      <c r="L65" s="4" t="s">
        <v>132</v>
      </c>
      <c r="M65">
        <v>4</v>
      </c>
      <c r="N65" s="2">
        <v>1252</v>
      </c>
      <c r="O65" s="2">
        <v>2295</v>
      </c>
      <c r="P65" s="2">
        <v>4172</v>
      </c>
      <c r="Q65" s="2">
        <f t="shared" si="2"/>
        <v>5008</v>
      </c>
      <c r="R65" s="2">
        <f t="shared" si="3"/>
        <v>9180</v>
      </c>
    </row>
    <row r="66" spans="1:18" x14ac:dyDescent="0.3">
      <c r="A66" s="12" t="s">
        <v>110</v>
      </c>
      <c r="B66" s="1">
        <v>44549</v>
      </c>
      <c r="C66" s="1" t="s">
        <v>147</v>
      </c>
      <c r="D66">
        <v>2021</v>
      </c>
      <c r="E66">
        <v>63</v>
      </c>
      <c r="F66" s="5" t="s">
        <v>18</v>
      </c>
      <c r="G66" t="s">
        <v>19</v>
      </c>
      <c r="H66" t="s">
        <v>30</v>
      </c>
      <c r="I66" t="s">
        <v>45</v>
      </c>
      <c r="J66" t="s">
        <v>22</v>
      </c>
      <c r="K66" t="s">
        <v>23</v>
      </c>
      <c r="L66" s="4" t="s">
        <v>132</v>
      </c>
      <c r="M66">
        <v>4</v>
      </c>
      <c r="N66" s="2">
        <v>1252</v>
      </c>
      <c r="O66" s="2">
        <v>2295</v>
      </c>
      <c r="P66" s="2">
        <v>4172</v>
      </c>
      <c r="Q66" s="2">
        <f t="shared" ref="Q66:Q84" si="4">M66*N66</f>
        <v>5008</v>
      </c>
      <c r="R66" s="2">
        <f t="shared" ref="R66:R84" si="5">M66*O66</f>
        <v>9180</v>
      </c>
    </row>
    <row r="67" spans="1:18" x14ac:dyDescent="0.3">
      <c r="A67" s="12" t="s">
        <v>111</v>
      </c>
      <c r="B67" s="1">
        <v>44549</v>
      </c>
      <c r="C67" s="1" t="s">
        <v>147</v>
      </c>
      <c r="D67">
        <v>2021</v>
      </c>
      <c r="E67">
        <v>18</v>
      </c>
      <c r="F67" s="5" t="s">
        <v>35</v>
      </c>
      <c r="G67" t="s">
        <v>24</v>
      </c>
      <c r="H67" t="s">
        <v>30</v>
      </c>
      <c r="I67" t="s">
        <v>114</v>
      </c>
      <c r="J67" t="s">
        <v>22</v>
      </c>
      <c r="K67" t="s">
        <v>23</v>
      </c>
      <c r="L67" s="4" t="s">
        <v>137</v>
      </c>
      <c r="M67">
        <v>2</v>
      </c>
      <c r="N67" s="2">
        <v>295</v>
      </c>
      <c r="O67" s="2">
        <v>540</v>
      </c>
      <c r="P67" s="2">
        <v>490</v>
      </c>
      <c r="Q67" s="2">
        <f t="shared" si="4"/>
        <v>590</v>
      </c>
      <c r="R67" s="2">
        <f t="shared" si="5"/>
        <v>1080</v>
      </c>
    </row>
    <row r="68" spans="1:18" x14ac:dyDescent="0.3">
      <c r="A68" s="12" t="s">
        <v>112</v>
      </c>
      <c r="B68" s="1">
        <v>44549</v>
      </c>
      <c r="C68" s="1" t="s">
        <v>147</v>
      </c>
      <c r="D68">
        <v>2021</v>
      </c>
      <c r="E68">
        <v>56</v>
      </c>
      <c r="F68" s="5" t="s">
        <v>18</v>
      </c>
      <c r="G68" t="s">
        <v>19</v>
      </c>
      <c r="H68" t="s">
        <v>42</v>
      </c>
      <c r="I68" t="s">
        <v>116</v>
      </c>
      <c r="J68" t="s">
        <v>22</v>
      </c>
      <c r="K68" t="s">
        <v>23</v>
      </c>
      <c r="L68" s="4" t="s">
        <v>132</v>
      </c>
      <c r="M68">
        <v>2</v>
      </c>
      <c r="N68" s="2">
        <v>1252</v>
      </c>
      <c r="O68" s="2">
        <v>2295</v>
      </c>
      <c r="P68" s="2">
        <v>2086</v>
      </c>
      <c r="Q68" s="2">
        <f t="shared" si="4"/>
        <v>2504</v>
      </c>
      <c r="R68" s="2">
        <f t="shared" si="5"/>
        <v>4590</v>
      </c>
    </row>
    <row r="69" spans="1:18" x14ac:dyDescent="0.3">
      <c r="A69" s="12" t="s">
        <v>113</v>
      </c>
      <c r="B69" s="1">
        <v>44549</v>
      </c>
      <c r="C69" s="1" t="s">
        <v>147</v>
      </c>
      <c r="D69">
        <v>2021</v>
      </c>
      <c r="E69">
        <v>39</v>
      </c>
      <c r="F69" s="5" t="s">
        <v>18</v>
      </c>
      <c r="G69" t="s">
        <v>19</v>
      </c>
      <c r="H69" t="s">
        <v>20</v>
      </c>
      <c r="I69" t="s">
        <v>38</v>
      </c>
      <c r="J69" t="s">
        <v>22</v>
      </c>
      <c r="K69" t="s">
        <v>23</v>
      </c>
      <c r="L69" s="4" t="s">
        <v>133</v>
      </c>
      <c r="M69">
        <v>1</v>
      </c>
      <c r="N69" s="2">
        <v>1266</v>
      </c>
      <c r="O69" s="2">
        <v>2320</v>
      </c>
      <c r="P69" s="2">
        <v>1054</v>
      </c>
      <c r="Q69" s="2">
        <f t="shared" si="4"/>
        <v>1266</v>
      </c>
      <c r="R69" s="2">
        <f t="shared" si="5"/>
        <v>2320</v>
      </c>
    </row>
    <row r="70" spans="1:18" x14ac:dyDescent="0.3">
      <c r="A70" s="12" t="s">
        <v>115</v>
      </c>
      <c r="B70" s="1">
        <v>44550</v>
      </c>
      <c r="C70" s="1" t="s">
        <v>148</v>
      </c>
      <c r="D70">
        <v>2021</v>
      </c>
      <c r="E70">
        <v>33</v>
      </c>
      <c r="F70" s="5" t="s">
        <v>29</v>
      </c>
      <c r="G70" t="s">
        <v>19</v>
      </c>
      <c r="H70" t="s">
        <v>30</v>
      </c>
      <c r="I70" t="s">
        <v>61</v>
      </c>
      <c r="J70" t="s">
        <v>22</v>
      </c>
      <c r="K70" t="s">
        <v>23</v>
      </c>
      <c r="L70" s="4" t="s">
        <v>136</v>
      </c>
      <c r="M70">
        <v>4</v>
      </c>
      <c r="N70" s="2">
        <v>1898</v>
      </c>
      <c r="O70" s="2">
        <v>3375</v>
      </c>
      <c r="P70" s="2">
        <v>5908</v>
      </c>
      <c r="Q70" s="2">
        <f t="shared" si="4"/>
        <v>7592</v>
      </c>
      <c r="R70" s="2">
        <f t="shared" si="5"/>
        <v>13500</v>
      </c>
    </row>
    <row r="71" spans="1:18" x14ac:dyDescent="0.3">
      <c r="A71" s="12" t="s">
        <v>117</v>
      </c>
      <c r="B71" s="1">
        <v>44550</v>
      </c>
      <c r="C71" s="1" t="s">
        <v>148</v>
      </c>
      <c r="D71">
        <v>2021</v>
      </c>
      <c r="E71">
        <v>57</v>
      </c>
      <c r="F71" s="5" t="s">
        <v>18</v>
      </c>
      <c r="G71" t="s">
        <v>24</v>
      </c>
      <c r="H71" t="s">
        <v>30</v>
      </c>
      <c r="I71" t="s">
        <v>45</v>
      </c>
      <c r="J71" t="s">
        <v>22</v>
      </c>
      <c r="K71" t="s">
        <v>23</v>
      </c>
      <c r="L71" s="4" t="s">
        <v>132</v>
      </c>
      <c r="M71">
        <v>4</v>
      </c>
      <c r="N71" s="2">
        <v>1252</v>
      </c>
      <c r="O71" s="2">
        <v>2295</v>
      </c>
      <c r="P71" s="2">
        <v>4172</v>
      </c>
      <c r="Q71" s="2">
        <f t="shared" si="4"/>
        <v>5008</v>
      </c>
      <c r="R71" s="2">
        <f t="shared" si="5"/>
        <v>9180</v>
      </c>
    </row>
    <row r="72" spans="1:18" x14ac:dyDescent="0.3">
      <c r="A72" s="12" t="s">
        <v>118</v>
      </c>
      <c r="B72" s="1">
        <v>44550</v>
      </c>
      <c r="C72" s="1" t="s">
        <v>148</v>
      </c>
      <c r="D72">
        <v>2021</v>
      </c>
      <c r="E72">
        <v>29</v>
      </c>
      <c r="F72" s="5" t="s">
        <v>29</v>
      </c>
      <c r="G72" t="s">
        <v>24</v>
      </c>
      <c r="H72" t="s">
        <v>49</v>
      </c>
      <c r="I72" t="s">
        <v>50</v>
      </c>
      <c r="J72" t="s">
        <v>22</v>
      </c>
      <c r="K72" t="s">
        <v>23</v>
      </c>
      <c r="L72" s="4" t="s">
        <v>137</v>
      </c>
      <c r="M72">
        <v>3</v>
      </c>
      <c r="N72" s="2">
        <v>295</v>
      </c>
      <c r="O72" s="2">
        <v>540</v>
      </c>
      <c r="P72" s="2">
        <v>735</v>
      </c>
      <c r="Q72" s="2">
        <f t="shared" si="4"/>
        <v>885</v>
      </c>
      <c r="R72" s="2">
        <f t="shared" si="5"/>
        <v>1620</v>
      </c>
    </row>
    <row r="73" spans="1:18" x14ac:dyDescent="0.3">
      <c r="A73" s="12" t="s">
        <v>119</v>
      </c>
      <c r="B73" s="1">
        <v>44550</v>
      </c>
      <c r="C73" s="1" t="s">
        <v>148</v>
      </c>
      <c r="D73">
        <v>2021</v>
      </c>
      <c r="E73">
        <v>35</v>
      </c>
      <c r="F73" s="5" t="s">
        <v>18</v>
      </c>
      <c r="G73" t="s">
        <v>19</v>
      </c>
      <c r="H73" t="s">
        <v>30</v>
      </c>
      <c r="I73" t="s">
        <v>45</v>
      </c>
      <c r="J73" t="s">
        <v>22</v>
      </c>
      <c r="K73" t="s">
        <v>23</v>
      </c>
      <c r="L73" s="4" t="s">
        <v>133</v>
      </c>
      <c r="M73">
        <v>1</v>
      </c>
      <c r="N73" s="2">
        <v>1266</v>
      </c>
      <c r="O73" s="2">
        <v>2320</v>
      </c>
      <c r="P73" s="2">
        <v>1054</v>
      </c>
      <c r="Q73" s="2">
        <f t="shared" si="4"/>
        <v>1266</v>
      </c>
      <c r="R73" s="2">
        <f t="shared" si="5"/>
        <v>2320</v>
      </c>
    </row>
    <row r="74" spans="1:18" x14ac:dyDescent="0.3">
      <c r="A74" s="12" t="s">
        <v>120</v>
      </c>
      <c r="B74" s="1">
        <v>44550</v>
      </c>
      <c r="C74" s="1" t="s">
        <v>148</v>
      </c>
      <c r="D74">
        <v>2021</v>
      </c>
      <c r="E74">
        <v>35</v>
      </c>
      <c r="F74" s="5" t="s">
        <v>18</v>
      </c>
      <c r="G74" t="s">
        <v>24</v>
      </c>
      <c r="H74" t="s">
        <v>30</v>
      </c>
      <c r="I74" t="s">
        <v>61</v>
      </c>
      <c r="J74" t="s">
        <v>22</v>
      </c>
      <c r="K74" t="s">
        <v>23</v>
      </c>
      <c r="L74" s="4" t="s">
        <v>133</v>
      </c>
      <c r="M74">
        <v>1</v>
      </c>
      <c r="N74" s="2">
        <v>1266</v>
      </c>
      <c r="O74" s="2">
        <v>2320</v>
      </c>
      <c r="P74" s="2">
        <v>1054</v>
      </c>
      <c r="Q74" s="2">
        <f t="shared" si="4"/>
        <v>1266</v>
      </c>
      <c r="R74" s="2">
        <f t="shared" si="5"/>
        <v>2320</v>
      </c>
    </row>
    <row r="75" spans="1:18" x14ac:dyDescent="0.3">
      <c r="A75" s="12" t="s">
        <v>121</v>
      </c>
      <c r="B75" s="1">
        <v>44551</v>
      </c>
      <c r="C75" s="1" t="s">
        <v>149</v>
      </c>
      <c r="D75">
        <v>2021</v>
      </c>
      <c r="E75">
        <v>26</v>
      </c>
      <c r="F75" s="5" t="s">
        <v>29</v>
      </c>
      <c r="G75" t="s">
        <v>24</v>
      </c>
      <c r="H75" t="s">
        <v>71</v>
      </c>
      <c r="I75" t="s">
        <v>124</v>
      </c>
      <c r="J75" t="s">
        <v>22</v>
      </c>
      <c r="K75" t="s">
        <v>23</v>
      </c>
      <c r="L75" s="4" t="s">
        <v>133</v>
      </c>
      <c r="M75">
        <v>3</v>
      </c>
      <c r="N75" s="2">
        <v>1266</v>
      </c>
      <c r="O75" s="2">
        <v>2320</v>
      </c>
      <c r="P75" s="2">
        <v>3162</v>
      </c>
      <c r="Q75" s="2">
        <f t="shared" si="4"/>
        <v>3798</v>
      </c>
      <c r="R75" s="2">
        <f t="shared" si="5"/>
        <v>6960</v>
      </c>
    </row>
    <row r="76" spans="1:18" x14ac:dyDescent="0.3">
      <c r="A76" s="12" t="s">
        <v>122</v>
      </c>
      <c r="B76" s="1">
        <v>44551</v>
      </c>
      <c r="C76" s="1" t="s">
        <v>149</v>
      </c>
      <c r="D76">
        <v>2021</v>
      </c>
      <c r="E76">
        <v>23</v>
      </c>
      <c r="F76" s="5" t="s">
        <v>35</v>
      </c>
      <c r="G76" t="s">
        <v>24</v>
      </c>
      <c r="H76" t="s">
        <v>25</v>
      </c>
      <c r="I76" t="s">
        <v>26</v>
      </c>
      <c r="J76" t="s">
        <v>22</v>
      </c>
      <c r="K76" t="s">
        <v>23</v>
      </c>
      <c r="L76" s="4" t="s">
        <v>134</v>
      </c>
      <c r="M76">
        <v>2</v>
      </c>
      <c r="N76" s="2">
        <v>420</v>
      </c>
      <c r="O76" s="2">
        <v>769</v>
      </c>
      <c r="P76" s="2">
        <v>698</v>
      </c>
      <c r="Q76" s="2">
        <f t="shared" si="4"/>
        <v>840</v>
      </c>
      <c r="R76" s="2">
        <f t="shared" si="5"/>
        <v>1538</v>
      </c>
    </row>
    <row r="77" spans="1:18" x14ac:dyDescent="0.3">
      <c r="A77" s="12" t="s">
        <v>123</v>
      </c>
      <c r="B77" s="1">
        <v>44552</v>
      </c>
      <c r="C77" s="1" t="s">
        <v>143</v>
      </c>
      <c r="D77">
        <v>2021</v>
      </c>
      <c r="E77">
        <v>30</v>
      </c>
      <c r="F77" s="5" t="s">
        <v>29</v>
      </c>
      <c r="G77" t="s">
        <v>19</v>
      </c>
      <c r="H77" t="s">
        <v>20</v>
      </c>
      <c r="I77" t="s">
        <v>38</v>
      </c>
      <c r="J77" t="s">
        <v>22</v>
      </c>
      <c r="K77" t="s">
        <v>23</v>
      </c>
      <c r="L77" s="4" t="s">
        <v>133</v>
      </c>
      <c r="M77">
        <v>3</v>
      </c>
      <c r="N77" s="2">
        <v>1266</v>
      </c>
      <c r="O77" s="2">
        <v>2320</v>
      </c>
      <c r="P77" s="2">
        <v>3162</v>
      </c>
      <c r="Q77" s="2">
        <f t="shared" si="4"/>
        <v>3798</v>
      </c>
      <c r="R77" s="2">
        <f t="shared" si="5"/>
        <v>6960</v>
      </c>
    </row>
    <row r="78" spans="1:18" x14ac:dyDescent="0.3">
      <c r="A78" s="12" t="s">
        <v>125</v>
      </c>
      <c r="B78" s="1">
        <v>44552</v>
      </c>
      <c r="C78" s="1" t="s">
        <v>143</v>
      </c>
      <c r="D78">
        <v>2021</v>
      </c>
      <c r="E78">
        <v>41</v>
      </c>
      <c r="F78" s="5" t="s">
        <v>18</v>
      </c>
      <c r="G78" t="s">
        <v>24</v>
      </c>
      <c r="H78" t="s">
        <v>20</v>
      </c>
      <c r="I78" t="s">
        <v>21</v>
      </c>
      <c r="J78" t="s">
        <v>22</v>
      </c>
      <c r="K78" t="s">
        <v>23</v>
      </c>
      <c r="L78" s="4" t="s">
        <v>132</v>
      </c>
      <c r="M78">
        <v>3</v>
      </c>
      <c r="N78" s="2">
        <v>1252</v>
      </c>
      <c r="O78" s="2">
        <v>2295</v>
      </c>
      <c r="P78" s="2">
        <v>3129</v>
      </c>
      <c r="Q78" s="2">
        <f t="shared" si="4"/>
        <v>3756</v>
      </c>
      <c r="R78" s="2">
        <f t="shared" si="5"/>
        <v>6885</v>
      </c>
    </row>
    <row r="79" spans="1:18" x14ac:dyDescent="0.3">
      <c r="A79" s="12" t="s">
        <v>126</v>
      </c>
      <c r="B79" s="1">
        <v>44552</v>
      </c>
      <c r="C79" s="1" t="s">
        <v>143</v>
      </c>
      <c r="D79">
        <v>2021</v>
      </c>
      <c r="E79">
        <v>19</v>
      </c>
      <c r="F79" s="5" t="s">
        <v>35</v>
      </c>
      <c r="G79" t="s">
        <v>19</v>
      </c>
      <c r="H79" t="s">
        <v>30</v>
      </c>
      <c r="I79" t="s">
        <v>31</v>
      </c>
      <c r="J79" t="s">
        <v>22</v>
      </c>
      <c r="K79" t="s">
        <v>23</v>
      </c>
      <c r="L79" s="4" t="s">
        <v>135</v>
      </c>
      <c r="M79">
        <v>1</v>
      </c>
      <c r="N79" s="2">
        <v>308</v>
      </c>
      <c r="O79" s="2">
        <v>565</v>
      </c>
      <c r="P79" s="2">
        <v>257</v>
      </c>
      <c r="Q79" s="2">
        <f t="shared" si="4"/>
        <v>308</v>
      </c>
      <c r="R79" s="2">
        <f t="shared" si="5"/>
        <v>565</v>
      </c>
    </row>
    <row r="80" spans="1:18" x14ac:dyDescent="0.3">
      <c r="A80" s="12" t="s">
        <v>127</v>
      </c>
      <c r="B80" s="1">
        <v>44552</v>
      </c>
      <c r="C80" s="1" t="s">
        <v>143</v>
      </c>
      <c r="D80">
        <v>2021</v>
      </c>
      <c r="E80">
        <v>25</v>
      </c>
      <c r="F80" s="5" t="s">
        <v>29</v>
      </c>
      <c r="G80" t="s">
        <v>24</v>
      </c>
      <c r="H80" t="s">
        <v>71</v>
      </c>
      <c r="I80" t="s">
        <v>72</v>
      </c>
      <c r="J80" t="s">
        <v>22</v>
      </c>
      <c r="K80" t="s">
        <v>23</v>
      </c>
      <c r="L80" s="4" t="s">
        <v>132</v>
      </c>
      <c r="M80">
        <v>1</v>
      </c>
      <c r="N80" s="2">
        <v>1252</v>
      </c>
      <c r="O80" s="2">
        <v>2295</v>
      </c>
      <c r="P80" s="2">
        <v>1043</v>
      </c>
      <c r="Q80" s="2">
        <f t="shared" si="4"/>
        <v>1252</v>
      </c>
      <c r="R80" s="2">
        <f t="shared" si="5"/>
        <v>2295</v>
      </c>
    </row>
    <row r="81" spans="1:20" x14ac:dyDescent="0.3">
      <c r="A81" s="12" t="s">
        <v>128</v>
      </c>
      <c r="B81" s="1">
        <v>44552</v>
      </c>
      <c r="C81" s="1" t="s">
        <v>143</v>
      </c>
      <c r="D81">
        <v>2021</v>
      </c>
      <c r="E81">
        <v>27</v>
      </c>
      <c r="F81" s="5" t="s">
        <v>29</v>
      </c>
      <c r="G81" t="s">
        <v>19</v>
      </c>
      <c r="H81" t="s">
        <v>49</v>
      </c>
      <c r="I81" t="s">
        <v>50</v>
      </c>
      <c r="J81" t="s">
        <v>22</v>
      </c>
      <c r="K81" t="s">
        <v>23</v>
      </c>
      <c r="L81" s="4" t="s">
        <v>132</v>
      </c>
      <c r="M81">
        <v>1</v>
      </c>
      <c r="N81" s="2">
        <v>1252</v>
      </c>
      <c r="O81" s="2">
        <v>2295</v>
      </c>
      <c r="P81" s="2">
        <v>1043</v>
      </c>
      <c r="Q81" s="2">
        <f t="shared" si="4"/>
        <v>1252</v>
      </c>
      <c r="R81" s="2">
        <f t="shared" si="5"/>
        <v>2295</v>
      </c>
    </row>
    <row r="82" spans="1:20" x14ac:dyDescent="0.3">
      <c r="A82" s="12" t="s">
        <v>129</v>
      </c>
      <c r="B82" s="1">
        <v>44552</v>
      </c>
      <c r="C82" s="1" t="s">
        <v>143</v>
      </c>
      <c r="D82">
        <v>2021</v>
      </c>
      <c r="E82">
        <v>41</v>
      </c>
      <c r="F82" s="5" t="s">
        <v>18</v>
      </c>
      <c r="G82" t="s">
        <v>24</v>
      </c>
      <c r="H82" t="s">
        <v>42</v>
      </c>
      <c r="I82" t="s">
        <v>116</v>
      </c>
      <c r="J82" t="s">
        <v>22</v>
      </c>
      <c r="K82" t="s">
        <v>23</v>
      </c>
      <c r="L82" s="4" t="s">
        <v>133</v>
      </c>
      <c r="M82">
        <v>1</v>
      </c>
      <c r="N82" s="2">
        <v>1266</v>
      </c>
      <c r="O82" s="2">
        <v>2320</v>
      </c>
      <c r="P82" s="2">
        <v>1054</v>
      </c>
      <c r="Q82" s="2">
        <f t="shared" si="4"/>
        <v>1266</v>
      </c>
      <c r="R82" s="2">
        <f t="shared" si="5"/>
        <v>2320</v>
      </c>
    </row>
    <row r="83" spans="1:20" x14ac:dyDescent="0.3">
      <c r="A83" s="12" t="s">
        <v>130</v>
      </c>
      <c r="B83" s="1">
        <v>44553</v>
      </c>
      <c r="C83" s="1" t="s">
        <v>144</v>
      </c>
      <c r="D83">
        <v>2021</v>
      </c>
      <c r="E83">
        <v>30</v>
      </c>
      <c r="F83" s="5" t="s">
        <v>29</v>
      </c>
      <c r="G83" t="s">
        <v>19</v>
      </c>
      <c r="H83" t="s">
        <v>20</v>
      </c>
      <c r="I83" t="s">
        <v>58</v>
      </c>
      <c r="J83" t="s">
        <v>22</v>
      </c>
      <c r="K83" t="s">
        <v>23</v>
      </c>
      <c r="L83" s="4" t="s">
        <v>133</v>
      </c>
      <c r="M83">
        <v>1</v>
      </c>
      <c r="N83" s="2">
        <v>1266</v>
      </c>
      <c r="O83" s="2">
        <v>2320</v>
      </c>
      <c r="P83" s="2">
        <v>1054</v>
      </c>
      <c r="Q83" s="2">
        <f t="shared" si="4"/>
        <v>1266</v>
      </c>
      <c r="R83" s="2">
        <f t="shared" si="5"/>
        <v>2320</v>
      </c>
      <c r="T83" s="2">
        <f>SUM(R2:R84)</f>
        <v>334126</v>
      </c>
    </row>
    <row r="84" spans="1:20" x14ac:dyDescent="0.3">
      <c r="A84" s="12" t="s">
        <v>131</v>
      </c>
      <c r="B84" s="1">
        <v>44553</v>
      </c>
      <c r="C84" s="1" t="s">
        <v>144</v>
      </c>
      <c r="D84">
        <v>2021</v>
      </c>
      <c r="E84">
        <v>31</v>
      </c>
      <c r="F84" s="5" t="s">
        <v>29</v>
      </c>
      <c r="G84" t="s">
        <v>19</v>
      </c>
      <c r="H84" t="s">
        <v>49</v>
      </c>
      <c r="I84" t="s">
        <v>50</v>
      </c>
      <c r="J84" t="s">
        <v>22</v>
      </c>
      <c r="K84" t="s">
        <v>23</v>
      </c>
      <c r="L84" s="4" t="s">
        <v>132</v>
      </c>
      <c r="M84">
        <v>1</v>
      </c>
      <c r="N84" s="2">
        <v>1252</v>
      </c>
      <c r="O84" s="2">
        <v>2295</v>
      </c>
      <c r="P84" s="2">
        <v>1043</v>
      </c>
      <c r="Q84" s="2">
        <f t="shared" si="4"/>
        <v>1252</v>
      </c>
      <c r="R84" s="2">
        <f t="shared" si="5"/>
        <v>2295</v>
      </c>
    </row>
    <row r="85" spans="1:20" x14ac:dyDescent="0.3">
      <c r="M85">
        <f>SUM(M2:M84)</f>
        <v>175</v>
      </c>
      <c r="Q85" s="2">
        <f>SUM(Q2:Q84)</f>
        <v>182110</v>
      </c>
      <c r="R85" s="2"/>
      <c r="S85" s="2">
        <f>SUM(Q2:Q84)</f>
        <v>182110</v>
      </c>
    </row>
    <row r="86" spans="1:20" x14ac:dyDescent="0.3">
      <c r="F86"/>
    </row>
    <row r="87" spans="1:20" x14ac:dyDescent="0.3">
      <c r="F87"/>
    </row>
    <row r="88" spans="1:20" x14ac:dyDescent="0.3">
      <c r="F88"/>
    </row>
  </sheetData>
  <autoFilter ref="A1:R84" xr:uid="{00000000-0001-0000-0000-000000000000}"/>
  <phoneticPr fontId="18" type="noConversion"/>
  <pageMargins left="0.7" right="0.7" top="0.75" bottom="0.75" header="0.3" footer="0.3"/>
  <ignoredErrors>
    <ignoredError sqref="A4"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V i s u a l i z a t i o n L S t a t e   x m l n s : x s d = " h t t p : / / w w w . w 3 . o r g / 2 0 0 1 / X M L S c h e m a "   x m l n s : x s i = " h t t p : / / w w w . w 3 . o r g / 2 0 0 1 / X M L S c h e m a - i n s t a n c e "   x m l n s = " h t t p : / / m i c r o s o f t . d a t a . v i s u a l i z a t i o n . C l i e n t . E x c e l . L S t a t e / 1 . 0 " > < c g > H 4 s I A A A A A A A E A L 2 S z W o C M R S F X y U E u j S Z H x l U Z k Z a w S L Y j U L p N k z i G J p J 2 u S O o 7 5 a F 3 2 k v k L v t C L V L r r r I o S b c + 7 N l 0 M + 3 t 7 z 6 b 4 x Z K d 8 0 M 4 W N G Y R J c p W T m p b F 7 S F z W B E p 2 V + h + V S w N L Z m a i 2 i m C T D Z N 9 k A X d A r x M O O + 6 j n U p c 7 7 m S R T F / O l h u U Z n I + j Z r P 8 2 D 7 Q N I G y l a J k v w n f n u a v R l X f B b Y B J A Y L t d G i F 0 U c B i M 5 q 5 V L J e 3 7 s J M 8 F n b 6 2 y h + K d a f h q L w R V t 4 k v f g o T K v I t i o o + L a / 5 1 6 5 l Q r O t P 2 c c F U T A w U d Z m w U x U k 6 j m J K D M Y 0 Y k k a j b N h l m F a a J i 5 1 o I / r F S N I 3 D k 3 P l G A C h 5 K 6 V X I Z Q / K H L + S 8 1 P t r l W R i J B A I 9 5 k 3 3 Q E 6 v N C Z T w / x Q u i b + B y p x f g f K L 7 F C / q P E l / C t t 3 B f 9 6 g + u f l L 5 C Z 0 a 5 P C E A g 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5 4 0 b 5 9 4 - 7 0 6 3 - 4 1 8 6 - 8 f d 9 - 8 7 3 e 3 3 3 8 b 8 4 a " > < T r a n s i t i o n > M o v e T o < / T r a n s i t i o n > < E f f e c t > S t a t i o n < / E f f e c t > < T h e m e > B i n g R o a d < / T h e m e > < T h e m e W i t h L a b e l > t r u e < / T h e m e W i t h L a b e l > < F l a t M o d e E n a b l e d > t r u e < / F l a t M o d e E n a b l e d > < D u r a t i o n > 1 0 0 0 0 0 0 0 0 < / D u r a t i o n > < T r a n s i t i o n D u r a t i o n > 3 0 0 0 0 0 0 0 < / T r a n s i t i o n D u r a t i o n > < S p e e d > 0 . 5 < / S p e e d > < F r a m e > < C a m e r a > < L a t i t u d e > 1 . 4 0 9 6 1 0 8 1 4 5 5 7 3 1 6 7 < / L a t i t u d e > < L o n g i t u d e > 7 9 . 6 5 3 3 2 0 6 7 6 8 6 7 7 2 2 < / L o n g i t u d e > < R o t a t i o n > 0 < / R o t a t i o n > < P i v o t A n g l e > 0 < / P i v o t A n g l e > < D i s t a n c e > 6 . 4 < / D i s t a n c e > < / C a m e r a > < I m a g e > i V B O R w 0 K G g o A A A A N S U h E U g A A A N Q A A A B 1 C A Y A A A A 2 n s 9 T A A A A A X N S R 0 I A r s 4 c 6 Q A A A A R n Q U 1 B A A C x j w v 8 Y Q U A A A A J c E h Z c w A A A 2 A A A A N g A b T C 1 p 0 A A D t P S U R B V H h e 7 X 1 p c F t Z d t 7 B v h A A C W 4 A d 1 K k K F F 7 S 9 3 q R d 1 S 9 3 T P 2 O M Z L 2 P H L r t c l f I y + e e U E 8 d J 2 f m R c q U q V a 4 4 T v w n T t m V u O I 4 9 v R 0 z 7 g 8 Z Z f j m Z 6 Z 3 t S t p S W 1 R O 3 i v i 8 g w Q X 7 n v P d 9 y 7 x A A L c R I J s C F 8 X W i D w 8 P D w 7 v 3 O f s / V f e f q a o Y K o L c h S e 3 u J N 2 Y M N N y R K + + m g s D v 3 y h M 0 Y f j 1 j o z c N R m l k 1 U J M r R c m 0 8 l 4 k r q N P R y 3 q 0 Z v D Y c n Q S x 0 x 9 a + n w + C C k U b 9 R v W v g w W D P k N v 9 M Q o x P f n 2 p i F 0 g V H o D h s p g x d 6 C p 8 n + I p H Z k N G e q f N t F R T 1 I 8 B x I p o g + H r O L 5 d v B 8 W 5 w e z x s p n N B T m s d V z + P a w f N i N m C g M F / / T m F L P V G f l R c E o d 7 q j Y o / f j T A N 5 z v / z b H d 1 c h r + V p M L 5 s o F R a R 0 N M q o M I j z N N J 5 v i 9 M M n 2 5 / g Q J 8 3 S S 2 u p P p X L i D M 7 s 2 a 6 E x z Q n 2 F 6 P 6 s k V a j e o o l 9 e L 9 7 Q I k A p l 2 E 7 b U g P q s v J C j e q B l 3 u Q J b T G u p 1 S d P X t H z 7 f H 6 U R T g n Q s o E A A P K C Z g J d Z Y w E 1 t j R V 8 y P / X E b x j R m W 0 o W l W + o p B 2 5 s y U D N r v R T S c + 9 R n d d g i a W i p N d e + X Q 9 B K 4 3 7 i n j V W F y Q T g / p 7 i s Z E I x n S U Z K 1 V b c V n M u R k K 2 C 7 q L a m q b l a G V 9 g b j 5 I D T w f c G 3 6 R J Q m x x b I r k 9 S K B i l K 9 f G y G U 7 u P d + r 5 F D K A C 3 u 8 + T I O 1 8 f 4 E J V O / I z v Q 4 3 9 s k P 7 S 3 D e b e G 0 x I D N 6 R x o Q w F a x M p t c O x e i 4 N 3 s + v G b U M a F 0 y v n 0 K R 7 o T H a Q R / 0 G 9 d n 2 g D P g s 9 X W D F 0 f M 4 v r O Y g Q E 5 P v x W N f c U L h f k t I A X O o L i k E 3 g t 8 X 0 2 b / D T t 2 E F L n 2 5 J 0 D F v m l 7 s i P M j l m M F u O 0 p 8 f e X + N y K s F u P 5 b C e A q z h J D y N D v L x a 7 i 2 t M l K r R 3 1 F E 4 b q c p h p Z d f 7 K D V y O a k h X A o x 4 f e x R N Q A s / 4 N a q v S r P G S d K r b K e f 4 w G E D + V x K B L q d b b 9 8 X 5 r T U r Y / i v 8 3 o 9 U 0 8 X A H x 5 a N F I b v w e 4 W B r + m M 1 I f F 7 6 C U H W H M m M X t j 6 Q N r A E w t X o m I u s D M z D W d w 2 z O C S D b z 5 g O 6 X 4 C w s q h + T S F 4 n C l y s U b A v / A p J W D G 7 g Q g k w R 8 L w l p W Z x r V d 4 f 5 n G z m Q u b B z D 5 I B T t 6 u e z o 1 V B P v R Q 5 x K S G E A f O 7 R W v o E 1 b C o M L R j I r J p u H w x a K B D L S q s J H m i 8 Y 1 I n S T O b f r G k c s v 9 T C S Y g k d Z Y 5 1 r z U p d D X / W o Y G J O x / c / u R Z j s C s S Q v t W C y I s t + A B s B P f + I z K S 8 U Q G + j Y s 4 t h A z U W p 0 k L 9 + / S 1 0 B N v N S N L m y c 6 0 b j W 7 s m / b U J y m o 0 U J a v N E T Z X K n 6 S U 2 5 6 E p X 2 d t V k F h 6 E E I q O 6 7 M 8 o g X 2 V z y c / q X A L W 2 J c O K 3 6 R J M I 1 P u b K q E X c Z P h S Q E L V O J g A U V U o P t c S F x I Z n 0 u k d d T b o L y B c x Y j 1 R K T A d c y H 9 w e K R x m E v 4 C z B 0 3 + x k 7 w c 1 b E z Q 0 6 K P 7 9 + d o d T F A d h 1 r E z Z N 5 2 e W 1 C O y k N G z 7 S D F H 5 l m U u C e F A J u i d R e e j a L W 9 g 8 X O K x M J l M b L I l m W C K 5 t 8 J L J b N o 6 3 S 1 A S B M K 5 n W Q h e 6 s 6 S B / c W h I I l 8 k q R K O N W 0 O L C Z / F r y + + x L m w O M 8 / E 2 g i T H h I 1 k W C b 3 W Q W p I N Z M K Z x p h G A q G L z S k a r t L Y 5 s M I S z 8 F m h H S s F 0 N 6 Q a z H 8 y Y R x i 0 G B D S g Z f L P t x G g o W p s G b o 5 a R a E w r U W A i b F d s P U W m A y G X n S w x e E C b X I E 1 4 K k 6 0 A 9 w s T d X z J k H M v g V 7 W r u 2 q u f y E f S y k L i R W l v 1 U X V O r / r V 9 p J J M B O P m 5 v T V M c u W U x d z A Y O w K K T P t t W o p V G f I X N q S P 2 r v G D 4 p W / + / h + o z w W m V o z U w O a F n l U I A g y Z V J w m V m 1 U a 0 9 T H f t O k M w w R w C v M y 3 M Q t x Q a D V M 4 k g C e R A l H w I S I h f U q A Y 0 M J F B F m i w Y L y 4 B o L Z g 8 k k n e Q H D x 7 S P / 3 T e 6 R j Y 3 4 1 E K B k M k 1 X r l y l 7 k N d y g G M 5 S h M T x 1 P 2 D T 5 + P p w H Y X w F F w S v g 0 m 0 F n 2 O 5 q c r L 3 S y 1 R l t 7 A W U c z e r Q D k G 2 c i Q d i 8 d i g q n k v A 8 e + o V Q h 1 e 9 o s t I G E 1 W p T n 2 0 f k X C Y z F v Q U A B 8 4 6 0 C P p 7 W 0 k B u S i t c 5 H s G 1 r Y Y G 4 l 0 h u c I + T V y v Y w e P 7 q z n M E P h 9 Q s p m m A K X b 2 v T y Z 3 h 9 U j k E e B d o G m g Q h 9 f u z W b 8 A n / + c N Q W k N w i I y X a p O y v 1 c N M v D 1 u E C V Q I 3 W z P D y 8 Y R Q h f I s 0 q 8 0 7 / f a p 1 u 8 n r b S S L u b A f A p P q w V x x H 2 W n 6 H Q n q U e j M W b n 5 s j r 8 d D 1 a 5 / R 8 e f O C x N 4 I 9 h Z M x U K 5 e N e 4 T Z I / 1 X e e y T U E S n d C C N + A 3 W p B C y E W C z K p t 7 W t M Z u Q Q Z s I T D w H B a D d j 4 h m Y 1 7 V Z U Z V F 8 p L + i W / f P i F q R S K Y q l j C J v B O 0 x w t r m V H N c S P r r b A Z A M i M Y A X M K z v F p f g + a a J C P Q 8 D h K t + k 4 0 w y Z P 5 f Z x s c i c R b f D M B B C w s L I i l K Q F z R k p m T L F C v A I R L 2 p I q I W O J U B G j p w G 9 9 j 3 g p Q s B v w 2 G T D Z K m D W Q e v 1 1 Y f o 6 t V r V F v r 5 k l q p u 7 u b u o f C d L p 7 m q h e a U 2 / X D Q I g Q N I M 1 L / I V 7 A K 3 d V p O k i W W j M I N x L 3 G P c V w o F K T F e L U Q U K e a E y J a u c A m M n B S 9 V O h a W x 2 u 3 g O T P E 4 w M 8 6 S M C 4 Y H w k M I + 6 N J o W i L G 9 f 2 t 4 V v 2 r v L B G K D F B + U b g V k C D f D i k S F w M N i J 8 8 K 0 e s e 8 z q Y Z v 4 b T C J z r M U l t o I f 4 4 c i s Z V u d w u h E e B 8 k A S N r B B R O b f i h n U i Y A z E M E E X z B 9 e Y S x g N h 4 x P e w s 6 7 F t C M s z z 5 8 s + x m 6 g z r 1 C H K 0 x u 1 o 6 4 N j l p / K E 0 1 d g R C G G C 8 3 F y G i G o A v 8 C g H T W a n 5 J M J x H i 0 g 4 x G S p U v 9 C l E 9 P c S a / N q G a i L M / a 1 a E F I I 3 8 M d 2 E h z Z C y C K a G Q f D Y / N g L l y d W B K / a u 8 o J c 2 L y b I K j u + A K Q p B h 8 P J P w k E P 6 W r 3 t 5 w i M f J Q c U E + Q o + z 7 y b 4 c m F x R l L Y e g A c L F u J k A / I P j k L x 5 E w s 4 x o S U O Y / N A E m + t S N 3 B j t r p x q a E Z p J k i C R U C R u b Z W e g u z T z b C m 0 P 4 M q V H q 2 R c F m Z y W t L h n A A R U P p n i T B Q t m Y D b U + Y c M g F G U 9 a U h X Y L s U D a C I W 0 + F 7 B a r V s i U z l D n 2 M 5 w Z s e 9 T x p c 3 1 N M 0 T N J l M r m X o A U x w i V V N D g p a J B 8 I O o S Z Q F q f C r V l A A o 6 k e i F f Y 3 i V U T M X m y P r Z l L E g O s 6 R A E K Q Y 5 T b R 5 M y 1 M m v N p 8 2 w 7 w c t s p n a 0 d 6 h / K Q i z N p F Q J m 1 a a P T 8 + Y v g D Y i E C g W g 2 A Q 3 q 1 o H g M m H X J / 2 n k t o T S n A v c E 9 A j K 7 X Y C 3 A e A y b A f 4 J W X 5 k C b f + z z R P a 4 U 9 b E W w r i B V L G 0 S U z 2 / H o 8 B B u 0 t X 0 A z B N o N p h 2 y C E V i r J h c q E 4 E + c E g V 9 s j w v H W p p H E v j k 4 Y b E m n m o B Y g O R x c + W i G A 0 M j q w 3 b v r E 2 K Y E D / t H n b e S 2 g n v 3 G 2 O S n d P 6 F F 9 R X F O G Q i i z R 6 S 6 H + P v u 3 b u k a z g r z F N R X K w C Z U I A 7 i W I h A l X T I J L E 3 I r 2 M 6 x p Y B M q 2 w H C R 7 E m 0 P l 6 U O J W Y Z o m 7 c 6 K a S i p A 4 G H z Z 6 J h l W X 8 l C k g n O t Q T 8 L I w z E s X Q R N q i T h A J O S u c + + N h Z d K h Q B R J 5 H w y A b n 0 z Q W i j M X I B O C 9 v / n W O 7 Q 4 + B E Z M j F 6 + 5 3 v U v 8 H f 6 W + u z 1 0 u d n n a 2 t V / 2 I 9 x B I f 1 7 u Q r F d f I W p o q M / x 9 Q q Z q i B A M T K B a N u R 7 t H I + v E o B p i S e 4 l o J F K Q T B v 9 H g j U 4 N b S X F 9 I r G k o C a l B A D j Q M A c R O U N p C m 5 U M L B K B l u t M E 0 M z A W Y b Y 0 s y X E s C j E R R U P A A s W z H 6 j r b 7 D + B 8 s p o D 2 0 o e C N E o H w P 8 5 o 6 t C A K J 8 b 4 f b N A D 9 F + n 7 Q a F g H h O v b D q D l j L E 5 i s b i 4 n c H A k G a n p 0 l Q / t X 6 U s 9 U S E 8 k J x e X p y n h s Z G 8 R k E C h B 5 0 x L M N 8 / + V 1 1 D Q U K l U k m + h w j k K F o n G o 3 w c S a h o T d K w m 5 H K w R 4 v J x O l / r X 0 y O Z Y A t G r 6 d Q M E i u 6 m r 1 1 c J I J v k e 8 u / R A v f o 5 o S Z H L p h 9 Z X y w j p C w X 9 B 5 E 4 L a J K X V D 9 g a H i M u g 9 l f Q p M V E x g L T n g t 8 B P k s D 7 c k J D C 6 I 8 6 d M R i / B 1 A g V y M x L S k Z e A G Y f i 2 6 0 C W l L r C 2 4 V W B 5 x 1 J O i T C p G 8 x H b W s k P T D p E M F G v K P F o T s f H p t n 3 N F K j H Z G u 3 A m 0 k X U G C W + 1 F U 7 Y B o O r 5 H A 8 L R F w 0 5 G g R x 7 R K B Y G H g R g r j w z h A I Q D k d Q A G H w Q 7 W p t c J Y 4 P p Q j L x 1 d m q o U t Y 6 w c + G J s K / W s B / G f O z 9 O X n y J W g k g J + F s x L / I 1 J + R l L q o 2 A 2 j + t H 7 W R R t s t w J w 9 0 6 I I j 9 H R M e r s V I S H 9 I 8 C D 9 6 l A E v n k y d P 0 P X r N 6 i x s Z 5 + 7 m e + z g J D J y o 0 6 q y 5 p A K h 4 r G Y k O q o y c s F 7 s 4 G j F M B U 1 O P k m / G n f 5 + v q 4 J W l h Y E J 8 + c / o 0 P X / u j H i v G G L 8 / U m d V Z j w O 8 H K 8 h J V 1 7 j 5 2 e b X C 2 3 7 4 b C N X l d r A K G F I y w 4 4 t E Y 2 a o b R G k T h J z z W S L U J 6 w 9 E P 5 G s S T M O F Q u S I y P D F F 7 V 7 f 6 V z b z v R G 0 m m Y j T V Y I + G y C B w D a b L c I h T C 2 t m J e I j 3 1 I S 0 t T N H x Y 8 d o e W V F 5 J d e f u m 8 y M t 9 p J q a M t i A S X F t 3 E w N 5 m X q a L S z 0 C H W u i Y 6 1 x z I q U 6 Q G g q m k j b s D Z I g W o i 3 q x x O 5 c U t I p 1 O 8 X k N G 2 o / A I E l m J r h U I j s V b l h + a 0 i F o 2 S x Z r 9 P a t 8 X / J N P Q h T C B x U + k O o o D I + v 4 Q J U V B t W Z J T N 6 I + K y + s I 9 Q N n i T P a x a 4 a Y E F f C 6 d n 9 J m t 8 h B A Q g S b G Z W 5 Z t u 2 y U G H H 2 Y j P C h 9 h K Y o P C P J M b G x q m j o 1 0 8 l x r q 1 S 6 s a O a J x t f y w 1 t z 9 F M v N N K P + R 5 I o g F y I g P a S Z 8 f o Z O a B 0 l R q 2 b S a p H z G X 4 u d M R m T M o D f E A D H F 7 G w o K P 6 u s b x P O t Y C t R R e 1 4 a v 1 X J L i R k y s 0 3 k 5 9 e R I q R 0 z j 5 u W T a X 4 l s T a R O 9 n 8 S 8 S C 6 0 L m g F W H s v 4 M + w V x 5 R G K s A R m U 4 f f K 0 a 4 l 9 u 3 F r F C X m u v y S S B l A A w s 6 q n 5 u Y m 8 R w B G O l X X h 6 x 8 s M i y q f a 6 8 1 s D i 3 S 6 4 d C 4 t 5 J g E w g i x Y w u z A x U W I k I c 0 4 L Z m g T b R Y 8 M 2 p z x j 8 + e 2 S C Y C W w f X B 9 A S Z E N T Y C v A b 5 P f h 5 w V i O l o I Z M T 9 Q N U M I H O M A I J Z I B M I h A c i o t s V n l 9 0 r L d 7 N J g L G q i W L Q U s V Z D T x W a 1 Y 1 z X g M Q s E M 0 Y 2 T / S s Z N t V h 5 V N r L b L W K p g z a E D u C m w 6 S s s u r 3 r R Y N V Q j a F a w A J g 1 8 R y x w f D B n p p m g V d Q c p l g 9 I l g D w P d 7 p T M m J K / b Z e f J m R D S H x M P E b V b o w l R I i T J A k B j y f V I S c 1 k R v G q h C Q k T D O c B 1 h d X a G G R q 9 4 n g 9 8 b y F A K 8 T U S g 4 J n B P X J y v O t x o h 1 P 4 G a G j U a d 6 e s Y n C X Z S g Q T O j 7 E t C 1 n D m 5 y 2 f J e S Y f J k M J F L u 7 E e N m d F k o Y + u 3 a f 3 / v E 7 9 N P f + B W a H n 9 C D w c m 6 T / 8 3 m + J Y z 5 i + 1 g u a S 8 E F N J W 2 z I i 8 V v o K E g x v B 6 L p 5 i A S l 2 c z x c k j 8 c p J k I x n 2 e n g F l y 8 V B U m G 1 X e J I U A o Q G F t r h u p B 8 r m e i X Z + w i P K r 0 U U d e T K P q b W l W f h L u E Z p G s l 7 6 F / 0 k d N V L a o g 8 s P c m I z 5 P o b W T C w U b t 4 K c A 1 Y 9 5 T S m T e c 1 D j / I p t + H m + z + k o W 8 n d I 4 C z F K l K 0 k G Y 9 W o 5 p 8 5 P F 4 N K P q s / K C 7 m E g o r X S C U g v 8 L 5 y c A w 1 X g P U 2 N e 2 R E G A q H j h w W W T i B K i O Y i + R o B Q A U D K h l K C U y X L / E E Q N n V Z T X R D A T H P i W L v Y o S 4 R W q a e x k E u j p p b 5 6 E a S R J m c 7 3 S W H w 0 F e r 5 f u 3 r 1 H p 0 6 d F K 8 D 0 B q I 5 P k X F 8 h d W y c m Z i y m J D + l + Q S p H 4 s i X G 5 X X 4 O P k x b 3 T 5 Y g h d k s t F c p l R h y T B D U g N l Y x d 8 N n w j n 0 U 5 8 Q J I Z g S J t R C + N 4 1 m L g m x Y B i O j j f h O X I P 0 r w D t d w P S Z N s o B Y F V v d r G M V s x 8 8 q a U D N s 6 z Y x Q X B z M V D a y F 4 k w o T i w Q e Q 9 I 2 F g 2 J Q i w H D + E F e o E J K L 5 m z A p A g d j h d 6 q T S r z n 9 e w 1 o S U S b q o L 9 N D c 5 Q K G M i x r r a 0 n X c E 4 9 Q o n k 9 b P p B P M l f 7 n H K 6 1 L f D 9 s N D Q 0 T I c O d Y n J r U 3 a Y t J j w m L y o j I c c x 4 + z M i K Q z S e l J o I 5 E M 4 u r 5 B S Q p L 3 L r 1 O W s O D 7 U 0 r 9 c e A J K / W G w o N c n N C R O d a 8 s 1 / 2 A t a K v Q b 0 + Z 1 p L k W g 2 k f S 7 G g f 9 N 8 b 9 x N k V B q q 3 6 P 7 h f k t v y M y 6 2 K r R 1 n / l w G c q T U O I X g 0 x a a M P k W t M D T m d + I h K S G w M j g f s K U w k L F g G U H M m 6 P k k m d D U F m Q a Y u M O L y q R D u z G T P n u e v Q C + v 9 q S p O r V K 6 I T a k P z I U o H J s i 3 4 K f b H 3 9 P P U r p m Y G Q P h Z R A u h D C F + x j b X T w 0 e P B B m 8 P O k x G U G O l Z V l o Q U w K e E r Q S i B T M p 9 y Y i w M 4 I a C H d D 0 w A g X W 1 d P f t J q z Q 7 O 0 s P H z 4 S r 5 8 9 + 5 y w C i Y m J s X 5 P v n 0 i n g d f h V O B y 2 G 8 4 a C A f H 6 y W Z l r O C 3 S Y B M q P C X 0 P a w A N E l o N E k Y i k D Z V i w Q X t K D Q X f W Z q O W K 0 s 4 b B g m U 9 2 r O Q z b W N R k C l 7 B c 8 O d L P z v g x u H J C v 7 g F I X G 2 D D w z y j U m r 8 G k g m b R S T g u U 5 X w 0 Z B V J U i y d x 2 T Q H p a / / k d i q 1 J x u / A 9 f I / S 8 V X F f E 2 E q P n U T 9 N R 9 v d r 7 J k 1 H x C 9 D s 5 6 / O R 0 Z K 9 r a H C I u n u y e T e g / 9 4 D s W I Y v 9 3 I 5 l w 8 G q Z j x 4 6 J 9 x B I Q K m P v C f 4 J 9 8 3 l W F s 5 K G u X L l O b 7 7 5 h v p O F j i 3 1 H 7 5 Y X V o P A Q Y 5 H f I f h E Y G 9 x X b V 7 r o 0 c J u n i 0 s D 8 2 N T V F D Q 0 N g r z d 3 Y f E a z g H B A Y W U S r i U V l 9 i / G 8 N a o E n c Y n l s l T X 8 W m K A s p / l 4 0 b I G w g m m 8 W Q p F w m U Y U 5 + V F / S S T A D I p E j V L I w a + 1 q A 3 0 d k D n 3 P g U J k A m B T 4 0 w x n q j 4 V 3 t Y I K o T Z M J 3 z c 5 M 0 c z U J M X j M Z q a G B N 1 f 3 u B h r 4 v k + f 0 L 9 D P f f U N q j 7 + z 6 j O a R B k A q R G x j L 9 J 4 8 V T S G R Z K 1 y 9 d o N G h 4 Z p d v 9 9 + h 3 / 9 3 v k Z V / X I K v t 6 u z n b q 7 O q i m u p p u 3 r z J R y N t E M m J 3 g G S T K s r S v Q O Z M J v h y l 9 8 b U L 4 r V 8 S O 0 H 5 L c A g 6 b z z c + J 7 8 L k l 3 V / e D 4 + P i X G C M N 4 Z S C 5 R i b U 3 u W j q a l J a D y Q K a 5 q T m h X x Z f L D h i 0 N T r O 6 l m r x p M Z 8 j Z V k 8 7 E 3 2 l g E v P 3 I P o 3 5 l e 6 Z 2 0 V O H t Z P h 6 O L m Z k G 2 U J b X Y 8 P 1 O O i Y D B h k R H 4 S w K X v O d 4 M 0 A E 1 A b o I B v d n c G j r t S P F k K I H K I h i g o i c L q 2 M b 4 H e r t P S I m p Q w O Q D s / Y h O v r a 2 N a m u z H Y e e P H n C x / a q f 2 W x z D 4 R t J M k D O 4 T w u T 4 p Y u L i 2 I C A 2 g 6 0 9 j Y S E G e 5 D i u q 6 t T v A 6 s s L B B 9 9 t 8 z M 3 N U S g U 5 v M 7 h F Y B o E 2 e D A x R f Z 2 b 6 u v r 6 c a N W 3 T s 9 D n y z 0 2 I 7 9 K G 6 / M x w J r 3 8 J r m z d D g 4 D D 1 8 N 8 4 J 0 i l B f x b W C P F r A c 0 S 1 3 l 6 9 4 O q o 3 l q a F 0 8 z 5 f R h T E 1 o b W J C L K / j E Y d j a P k I i s 0 p i B c q I A k J y P F 6 v o u T Z l A q C n g + z T V w w L Q b 1 o 6 4 x y J R A R P R V k l A / B i 0 + G L R Q p U R I X g I a W O 1 n A T 8 H E 7 + x U u i m N s l b q V C f 7 9 e v X y c H 3 w c y m U E 9 P D / t d C / T 9 7 / + Q T S A r 1 d Q 2 U j I e p p / 8 y l v C T B s d H W X t 1 S k i a 7 h V g U C A i V C 4 v E j e z z D 7 T U r J k v K 3 Y n a t J w M m / A h f V 4 R 9 n b 6 j R 9 c i d B g v Q I 6 h x N z 8 v L A y 0 C 2 q G Y E O / j 6 f b 4 F a W 1 v U I z D e M d Y u G R o Z H m F B c V g Q S k s q E A l j U 4 h Q W G 1 Q r N n O R i h b Q r 1 7 Z S V j X b l J r 5 0 / o b 5 U H D L 8 q g U G 8 k 7 / X b E u 6 M P 7 7 J t 0 n 8 k p w 5 H Q N h Q Z m D d S T 0 N C t B g b W l R M E o R l E c z A 2 H y 8 S V 5 r N w C b X 5 b I 8 B z L g Z z k Y 2 N j Q j v 5 / X 5 y u Z y i W B b v t b W 1 i t e W 2 Y Q 7 c f y 4 + q k s 0 M z l p Z d e F M f q + Y v y h Z I W B q O J S Y L v w / f q + D n 7 Q z y Z k 7 j X B W 4 B r j U Y D A j t W c 2 m 5 v q C 2 4 0 x N D T C 2 s s j h G U h z D M B p c 8 G T Y j K j S v T 9 a J l G H q A 7 B b K l l D a 7 W w k 5 D q d f M B 2 1 + v z f C o G J g w C F c d a z C J E 2 2 G d o t 4 O Z R G e d M A l U I 5 S p V s R o e d k 2 k A f j 1 h J 6 e O n v I + B q 7 O n 1 j W B 3 C v U R z 5 j 5 3 y a H r M Z 9 5 W v f J l s r I E 6 W b v 8 6 f / 4 M + r r 6 6 M j R 4 6 I Y A 3 M I U h t a A 4 5 i Q c G B k R O S p p y 8 C d + c J / o y 3 3 I 7 W A / p e x v h 9 b 3 R 6 3 k d e U 6 G u B y s W k K c x S + K E L 9 0 K Q L r D 0 X W L s c O d I r C A 9 S a 0 3 R H 7 3 / I Z P Q Q P c f 3 O f f 8 h U a G x m m z 9 g M / P e / / 2 / V I x R A G 8 7 P + 0 Q l f b F W Y x A G C H B c Y z J B A y F q K 7 t Y A b i u j Z q V b o Z q 4 7 j 6 r L y w R i i Y E k g i S g e 3 k C 2 N y Q S T A i Q B p H k h j 4 W 2 + m T U J t o G X 3 v o p / o G r + i H j a o B M w + a w + F k p 3 m C 2 t v b x P K D F Z 1 X l P J g 8 S H W X O 0 H 0 C 5 a 2 7 8 C S 9 q P s i k F 0 o y w B p 2 8 / w G d P X u G f a k n 9 I f / + Y / o N 3 / j N 1 h D h F i D J M n M j n n 9 y V + g R M Z E b 3 R H 6 C M W D k c a k q K f O y Y k N L q R j 5 l f T V H / j K I R 3 u x F T R / 7 i k t L t L g S o Z 7 O w v k m E A 3 a S G o p 3 P P 7 D x / T q R N K N B H w 8 z n Q p 3 A r k F o X / t u x Y 3 3 q a 0 r 0 U U s q H D c 1 P U 2 t L S 3 C 1 0 X k D m O E X i M S K F Z G f e X T o M Z U n o R a Y w w I I U O v 8 u 9 8 Q O p i U E A k h V i K 3 S 6 P F Q T j A W p w Z C g W T w o y I S o 0 4 D M J M g F m o 9 I c 8 / 1 H y k 5 4 G L D 9 I h P g 1 O R X A A Q k 7 s w q Y f M p X 4 j i 3 r d o e X m F z p 0 7 S + 9 + + 1 v k a a y n n / / G z w h / 6 S d Y o 6 V I 0 V b v D 9 m E Y E C T T Q i e 5 e V l c T 9 B h L u z C p n e O q K Q C f c Y L c l A p k e P H o u / 5 X 2 X w H T V m n w I b W v J B E g y Q e P g O z f C 8 I h S 3 S 3 J B I B M u D 6 Q S Q r J 2 d k 5 Q S Y A Y w O A T G g 6 i r Q C 8 L R k K m c U N P m K A Y M W X F 0 h i 9 U m S I R c S J Z 4 G V E c i 2 j d G Q Q a 2 K 8 y 1 P Z R r W m V m j y K W Y K k I R K O n 8 3 U i L / 3 A 0 g g a + v c M F F D 7 C f U e T v o z r x y X Z j 0 U / 3 / Q M 0 1 R n o 0 P E v H X v 8 1 i g 7 + P T W z 7 4 G J / 9 x z y o I + L K 1 f W o m K i V 9 V Z W H T M C b y N H o W P B f a V m h 6 e p K 1 V I Y c 3 i N 0 f 8 Y o z n u x K 8 j m X 4 I m J q d E q N o q 7 q F O a L 2 e w 9 3 k Y N 8 G Q Q 1 F a J l o O R A m K 9 v E S N w e P t w j v r c Q x s f H K R K J C h O z o b G B q l 3 K a l 8 s 7 l t k 0 1 C S B E A Q w m y 2 i N + C O k O p n X D s p w 8 W y d v c R a i e k U D Q B l H Z j 4 c t 6 y p H d o p y 1 V A 5 h M I N l g S R y U I t 8 n 0 r m H j S 7 J M m B V 5 D I 5 G M 3 k y R 4 D I 1 e p R q a V Q T O F 0 1 d I W l X i m j e P l o d r K J p 5 s W t X g S 8 H 3 Q 9 U n S D F e H 5 y A e G n x + M m o R g u C 4 c 5 T v D w R L k h 7 C / H r p y z S 5 Y q T j n o Q 4 F s f c n F I K U 9 v N a O S Y F k E A s 9 l E w e p X R H o A s C 2 8 T w 6 X m 0 4 c 6 6 W H r K F O H F c 0 D 8 x g 9 K 4 A 0 R D S x l h E m S S B Y G A t V F 4 I 0 S i T z q r U B s r x w z j g e V b g 5 b 6 m 9 Q W h n R C M g C 9 Y K J J n N 6 E 1 X P Y 8 u 4 E a 0 4 T 6 r L w g N g u Q T e k l K e R z O R i D w 2 P 0 W / / y X 9 H z z z 9 P v / b r v y k m Y 3 9 / P z v l Q / T H / / V P 6 N S p 0 7 S 4 C A f Z L T 4 D / 8 J R Z R f E g g + B Q A Y q 1 t 8 f R C B i / 8 g E H G t K 0 m f X r t D b 3 / 4 O T + p q + r 9 / / S 2 K 1 r 8 u N m n D 5 g g A z B v 0 r 4 A J B z 8 K m x c E Y 3 r K r I 6 K o t k H C 0 6 q b e k T v c 7 h X 0 S j I V p c W C T s y u i 1 h 8 m p Y 0 H C W m K J T c X J i Q l h L v p j N n I m J 8 j t M N K x Q 1 7 y e B o p z G T x e p t o e H i U 7 D Y 7 m 8 V V T L A n t L y 0 L B Y 2 o i o c O c C q T V b b y v I w j F 0 8 F m d B a B D j I M c S k A T C + i o / E z d i b K Q f / O B H F I w b a G K M t V s s Q c N T A b J m / F S V W a a k y c 2 C R v n 8 p Z 5 Y 0 d 1 M d g q r Q U l y l x u E h k I E 6 V U 2 h W T B K q C V d l r 4 5 m a p Q d U 6 W s j j U X r j 4 o m K 0 C 7 8 J h A z z h L 9 4 9 H C e Z h S w G J k H 8 V 3 m 3 S W G r K l m f j V d p E I r a 5 2 8 f V l V + P m A / M R U w p R N p g 6 d r O O W q p R k 5 c R R J N h d z F x 2 R / B A j 5 o b N w L + J v o m G T i y Y 3 3 f / i Y T T s 2 x 2 A e v t T i F 9 G 6 d n U 1 M I B 6 P r v d I W r 7 B g Y H R C n T A p M U g k m u G s 6 H d i U A K i G 0 l e h a g S i B K n j U D 8 4 u J + n e f D a M / 3 I H m 6 3 p C H 0 y k Q 1 w 3 P j + X 1 D v 4 U M U T R n p l 7 / 6 v F j 7 t J t w m 8 t T Q w l C 4 Y k 0 + z A g s M N R 1 a w U Y r K p w N I N / R A Q F c r w Z M J A Y X L A r i + 2 T Q o m l / a 9 v a r R 2 w n g X K P M S M m D K b 5 N t U U p r 2 l m w g w / u U d W 7 2 m x r q e H t T c 2 R J B A X S K a 2 A A o Q o V / g c + D K N f H W R M v 3 O T 7 o x N J W W i p u r o 6 c S y A B p 1 W / o x o Q c 2 I s / + C a o l a d y 1 N j E 9 S S 2 u z 8 O e Q A / r B e z + k j v Z 2 O s 7 m o F b T b B c B J q h T 9 a e g p T B 2 G F + M K 4 q T 7 9 z 4 h G q 7 X y N P 8 i 7 9 9 z / 9 c / r F X / 0 m p e u e E 8 c j + o l w O V o f o I H p b q L s C Q V I U i F n I s t v C g H B B Q Q m A E l A h I g T b K K I a m a e A H B 0 1 3 I w L N 1 l k 5 O D A E z P 5 3 i i Y D X u c S 9 r k a z / L Y C Q t t V R q 6 y D i r L Z Z W Y t o 5 H 2 X m e K / C H + X W n l g 0 h K W / Q J m n v 4 H n W 2 N g q T 2 O W w C V M N l R d a U u X j o 4 8 v i 3 2 u W j R B g 5 W V V d Z W S u A H g E 8 1 M T p K v U e P i u A F T E N A a 6 I D f / P 2 O y K n 9 t Z b b 9 J f / u V f 0 Z n T J + l X f v k X 1 6 J 4 c j y A 0 U U m i Z p U B 7 D a d o Q J N s Z C B H 0 F 0 e o N v i W W s G C F 7 m 7 D b Z 5 U n 5 U X c g g F w F 7 e y j I K D B C 0 E M w b u T 4 q 2 2 6 K 3 2 d i I a h x Z 1 J H v v D B I J M j 4 2 N / c J y q d Q v U 4 L a L w E M N S + + + v i P K A S r w + u M 5 0 7 b 3 t H U H r r C / 9 J w w 3 0 A q m I n 3 + z 8 X e S w J m I s A T M I b t 2 7 z f U q J J D f C 7 B B k S N p + 6 + 2 3 6 d / 8 6 9 9 e I x R I 0 t K y P l 9 V t M 4 y D g 0 I E 5 w 1 Z l 5 g K c A m O c x 6 Y Y Y W s B r Q t g 3 L e d D i T b 3 U P c E z Q y g A m u r 2 n X 7 q O 9 r L j q x Z Z O T j r J V q 3 O 5 1 y z t y V p f m S c z d N P M m x n x k s V l J x 2 Z n X 5 e L w n H + 7 h 1 E C x F w k J + 6 e e t z a m 9 r E 2 V T W k x O T r L A S K / 5 L v J 3 y I V 0 0 G x o 0 p K P i 5 2 r t B o I 0 h R / P h S O 0 e D g I H W x 9 m l v a x b m G w B C w S S U 0 H Z W w v 1 D + L u j Q + k F e P v z O 3 T m u d P 0 2 W c 3 6 Y U X s g s g C w G C D e c 2 s s + m B U L k B i Y W h B v C 4 m Y 2 3 W X 0 d n R R T 6 N L p p x A E X b 5 x 2 Y F e w 2 3 5 R k i F J r 4 o + e c N j + F w c Y D d n h u 0 S Y + j n 2 e 2 K 9 K x 0 h v t B A 2 K I u F V + j a r E c 5 Z B c Q X g m R x W 6 m 5 d U Y O R 0 W 9 s 9 2 Z t P L 3 w S p j 6 5 G h f w T + T u 1 Z q + 2 o h 6 h b B T F a i H N Z E k Q n G N l Z Y V q a m p o l F 8 z V H d R W 4 H t N m / e v C W i g P n A 5 3 F O e a 8 R X m + o r 6 f 6 + u L m Y z 5 g R e D 3 y d + I f 2 W q A 0 G j q b B 7 X f 8 H c H 0 v N Z N E b Z k S a t 0 e u w A K W b F 7 I C J Z s i w H g w E p i N A r l h K g h g 0 k u j J q F S F V 1 O j N B i 1 i v y b U 4 b X W m S i a K L w L x 0 5 g s i J h a m D f w i z C w j s B d l C c H B 8 V 0 T 0 8 8 J v e e f d v x c R b 8 C 8 L / w R F s C L o w g 8 5 E Q H U G 0 o g F Z A P + C c g o a y t w 2 c R X M A E 9 v l 8 N B x u p v Y a 5 I H E 2 2 u o Y 4 L c v / + I r l y 9 r k Z H Q / T X f / M 2 H T t 2 n E 3 B L G l R C Y 7 E 7 v D w s C i K x f k R w A C J 8 R o K d 6 X f h W t Z 8 i / y 9 c T 5 u V H 8 L X + L N C O R 2 M U O 8 9 p G o z i E e V w S 2 I x l H D Z X n + c A 3 X 0 Q 3 c L 2 N h 5 n b l k M J G c o Z h R d g F Z X w u R w 2 Z l o B v a p M G F 0 t L I a Z R / F R J d 6 0 2 t 7 8 h a C k y X + z F y A v P U 2 N p E S T D 5 k 6 + P k b t j 9 S g q p m a 5 c u U b n z z 8 v J t l W A C F y / c Y t E S 3 z N D a s N W W B h o s g Y G F B b 7 4 l C r v O i C i h d r m 5 F l g i A 0 G D P b X w a H A o P R y A h w 8 f i k J c I A a t V C Q g h G v x + e a Z D F a a n p m h a i Y / S N z V 1 S V M x T Y 2 K + U 5 t d E 9 C V k h A W D Q t 9 L N a K 9 Q a y n P H Q y L E g p A L 4 X r e a a f B F b d X h v f w N b m s x 7 h y f V Y b Y i 4 n 8 A e w N r N y b B Q b 3 J q i o 7 0 H l Z f W Q / 4 G w g W b A f w t Q r d K 4 n Z V T 0 9 n D O T 2 7 R E C 3 G 3 y G / V m I K k M 9 l p J a I X n a G w q / 7 9 + w 9 E u H w j P H r 4 S L R E h n a F W Y m F h 1 p / D N C a r s h Z Q W N h e T y E y f s D F p E C Q A / C / U C 5 E i r P A M k F y I Q Q a q H g A i o L N g I s i 4 N A J g B k e v z 4 i f o X S n A S g k w o 9 S k G T M I b N 2 6 K S Y k K + a 1 i o 0 B M Q 1 W C X u l g z Z G a E Q E O V G L 4 o k 6 a Z 3 M Z E U F 0 p P U H k 9 R 7 N E s m a K z Z u Q X W h r m b K m E L n Z S 9 l W 7 f 7 m e C K M P Y 0 t o i g i k S q F O U f i B y g q 7 q G k E m 7 C K J u k t L g b Z u p Q L M y 3 J 8 F P S h t J A S b H r V R N b k H A + M V U h Q d 0 0 1 j a / k T h 5 0 x p H F k 6 I y O Z 0 g 0 8 I n Z N V H K G H K j a S V C o c t T 1 j b R E V 1 N / a B B T D J 4 F N g k R 0 I g / o 5 b a A F F e B I y m K F K 8 w s t 7 t G S H r k h 6 T W Q q 4 K C / H k I x A M U q s z T D N h J 9 k S b A 6 y h k P E z 8 k a 4 d M r V 9 n v q R H n x T n f e f e 7 t M L v R e f v k b H 2 q D i f x G z A L E q a J p Y M o j k o V t s 6 H G x S 5 4 W / P 5 m o o c W w g W r M Y W p v 8 d L I y J j w j 2 7 c u E H h U I R q 6 2 p 5 j G r o 3 p M p S u g d N B 2 w 0 p 1 p 9 r f Y j J c 0 2 m j j u r 2 G 3 a h 0 b S o 3 b G j y a Q E h i B W 1 W m i r j 7 F U A x t V F 5 L Q M C 3 G 7 v 6 Y j p 9 + g Q L L P v I b e s j F / s b q L q 4 A L Q Z 9 Z I Z e 7 r W J x X m Q z p E w w v 8 1 V F e b u 4 4 I T j 1 a g 4 E c M K G 0 k J E x A J E 7 n 2 + R e n q U L k H 5 k L + / m O k H 3 w s 1 j w a z X X R b K o a u u g R 1 1 x V e w Y d N 5 2 T j T b M h T R e 7 4 b d l 6 M m T A R G Y A G l n Z m b J 4 G w T v c e x L R A 2 D A 8 H I h S J p a j e b a G M Y X + t h z r r t P q s v L B l E Q V L A p M F 6 3 0 k s B Q C 9 W y Y P L P j A 3 T j Q W G 7 G D s c O g 6 9 R W O B a l o y d J M p s U j m 8 B A F 5 5 4 I o u 4 l d F V N I l r W x u Z Q c 5 O X u r u 7 q J Y J B V z + 5 B r 9 8 R / / C Y U j C b F 6 F d o K v R / w L + r o 8 C + g T Y 4 i w g a N A S A 4 A 7 J B G 0 m 8 3 L I o / p 1 a N g j t B q C H A 4 D z I U F r t t o 2 J B M w H 1 g f S Q Q w B t q N E + I p P Q s 2 x a y D 1 m 1 t b a X r 1 2 6 w N j a T f / q x e B 1 k A m x 2 M 3 V 4 b J R Q y 9 4 v q n s 4 V b B 7 2 L K G y g c W B z Z X h S i c N J G F Q i x 5 p y h g b K O E r o r V m W X X w u V P C 2 t s g k 5 3 Y r W w Q 0 x + t C I G U J + o r e K G 7 w F f B N U F 6 N e A y W k y G Y X / h B 4 S W s h K C L 5 9 F G K N h w J W k E V Z A a s T k U 3 k c o z T 7 1 E i l a J J P s e p U 6 f o 7 N n T 9 P 0 H x r X E 6 m b Q a j l 0 F b p e J A i E m k I b c + b y 3 / 8 Z G S l K X 3 7 z T R Y M V X T z 1 h 0 6 f v Y C j Y S U 7 r Q 4 b n z M T 9 5 W J Z e F 1 I g k 9 t x 8 U L y f i K f Y T D X T S i j J W t x O L p u e I k z a 3 U a d r T w 1 1 I 4 J B e h 1 2 F l D T y s L U 3 T h i I X i 0 Y D w G d C + + c 5 S m 3 o U u 1 K x K A 2 P r d C J w 9 V U V 2 O l a / 0 L 7 F T b K R K M U 0 1 D j X D m 1 H m + 6 3 i l I 0 I m P Z a k p 9 c c d I n J y S n h H w E g F w i n z d l I / O P / + 4 H Q Q q h 8 + M Y 3 f o Z 6 D x e O D i L i B t M R v t p A 5 J A o w M W p Q C 7 0 U J d 9 M w o B v z / v a 8 U K A N k 3 c S u L + 9 p d I e r 1 q j 4 v m 5 a 3 b t + l V y + 8 R J / f f U L + i I l q O 5 + n F F N O A v s d Y 7 / b P b r 1 G 6 J C q E 2 g T 4 X J l l k i l 2 6 B p n i i j q 5 W 0 c m j P R Q 2 t + S Q B Z L c y t I U J m Q p 1 k Y Z f F e o u 7 2 R Z m e m x Z I N 5 I 2 w T z A 2 H r v w y g X 6 / P b n d P r 0 K Z G 3 W Q 2 E 6 B x r E W g o 2 a m 1 v x 8 b A m Q 7 Q s F P Q a s t L e B 3 I e E 9 w 5 q r q b m F 0 F o L y 9 I v j 7 l I n 9 f s B n 0 M 0 Q L A Z t I x e Z V u t W h 2 g l 1 H Y C E G o o o 5 B q D 1 N Y p W A S w x K S R 0 8 o W R M R 2 i W p e Z T j a z E O E T o j h X K 9 w A R + B z u n v v n h A M t 2 7 d F M X B R p u L e i / 8 K p N / j 2 1 w F f W 2 G f V Z e W H X C K X F 8 4 2 z d G M + d 8 0 U z B f F f O L B 5 U k w u c T m F P s Z a C 2 G y o y 9 N B H D / n E 6 7 F 4 V 4 X L M P v S y 9 X g 8 Y q n 5 Y Z 5 U s 7 M z o j H L / / q L v 2 T T 0 M m T 7 S 5 9 / W t f o 7 6 + X j a B E j n l P r J 6 H D 4 W e v Q F A 1 j S H h c a r K 8 v G 7 H D a 8 t h J r T J K o I y w E Y h 9 W K Q t Y d b + S x 8 N l k J 4 T S n 6 L B r n g Y C n o J b A T W 7 k m K 3 F I c l L R Z P l h o V Q m 0 T h y 2 P q a m l k z 6 f M l G L M 0 a t t T o a H h 6 h / r s P 2 H Q a o F q e l C i d Q c P F s 2 d O 0 0 B s f S f W 3 c S X e i K i V R i W S k j T D y V B 1 b W N N D c 9 I a J 3 J 0 7 k 9 t i D N s K y c C R N U Q 0 O P w w B C v w O 7 L y h x a 1 b t 3 O q y g G E 2 r F L B 1 q Q 4 X M 7 I R T a I K P x P i K s y B 9 t h P q q l O g 6 K 3 f K B x E L D S 7 6 Q 0 g B h g 5 N v Q 1 J s Q d u K V E h 1 F N A 6 1 x j q T x 6 U 7 h r a 0 V u Z d S X F H 3 6 0 F T k s 8 d + i l l a K U 1 7 k 7 2 / 0 B W l 2 a k x 6 l J 3 d v f 7 l 8 l V U 0 t j I 0 N k s D i o r b l B R B 2 V E h + f 0 G L o A o R w u h b v f / A R Y V d A V K o 3 e R v p 7 7 7 3 D 6 K y 4 d 7 9 + / S N n / 1 p 9 S g F M H H h k 3 0 6 a h G t q 3 c K 7 G K y 2 e b g A J b Z R 3 R u S h o K N 9 Y E 0 P M C / p g k H C K 1 W r L m m 5 E A c o y 7 m b e q t 5 c n o T Z N 7 O 4 G v P a g W C o B p x 3 b v M B s q m c N h S C A 2 2 G g O Z 6 0 N T X V Z E i u 0 p l D D u q q T d D 0 U n K t R d d u A Z X V e k u t q B z / f M p M M 8 t J G l u p o q V M A / k T 1 W I F 7 / z Q V b r 3 e F T s 8 I d E 7 t v f f l c k b V 1 O p w h / g 2 w O J 5 O J N S u 0 F p Z L n D 5 9 U q x N C k V T / H q T q G c U 4 X R + D d o Q R E J C 9 W k w u c m u g A h g 3 L v 6 f X o y O E x f f b m d b l y 9 T D V 2 Z o a B i a J X 7 i O u 6 Z B 5 i J K R M J n s 1 b T o D 4 v l M G M r 2 Z 0 8 i m G z g M h 2 Y T d h L 2 G c s 7 w e e 6 6 h 8 D X w A / I x M T l J b a 2 t w v d A 9 Y F / a V k 0 j k R C E n 8 j O f n j w e 3 V 0 u 0 m z j X M i p w U y I E q B A Q e j h / P 9 r S T Q C t l 9 I F Y m P e J X Q t d L m V X k U g k x r 9 D a b N 2 Z z z B f g z 7 i e m 9 / T 3 Q N B A K W C a S b 8 J 1 1 S W p m x 9 Y 2 z Y T 9 4 h V A e P j f m p v z 3 a e B U q 1 f K P B P q s + K y / s u T d 6 v s k n I l 5 a o K 4 O K 2 U f P 3 6 8 F k 0 z s 6 S H j 4 I l C v C r M J H 3 O u m 7 E R B A Q U o A P h C S w c U q I + 7 0 9 w s B s M S k W l x c E J 2 O 0 M 3 I b r e y V j H R e 4 8 t N B 9 x 7 D m Z A O S U 0 M E K i d 9 o O F v a c 6 F t i c L T t 0 W 5 F J a X y C 5 X X 3 7 e u b b G S / Y q 3 C 6 Z E N S o I I s 9 0 V C I o u k W b 1 N X a z 0 9 v P e 5 M H 3 e u P S q q D J A n g c E 0 z a r F w v h 9 A b l c 6 r p g d d w L N b s 3 J 0 x U D x V u q p o v e 8 q V R m T Y v 0 V + g m C 3 B 9 + e F l E 9 9 y 1 N W I 7 m 3 / x z W / S l a t X q Y n 9 L L / p C N X p Z + n V 8 y f E 9 W M J + o w / S g O r x X v p 7 R V A D F S w o J E M z F o A J W H n O 2 K i F R y 2 0 U n r D P T a K 6 + I B p h t z / 9 S T o Q V 2 / w g P 7 X R s p v d Q E N V e W q o P T X 5 0 C z / Y m e A 0 B g S k T L l t c L t y Q D p w E v A M d a a 9 s F Q l A x m 2 1 q L 4 L 0 E G l w a d a j h M 9 C 3 3 n 5 X b E q G 3 T Y Q D T Q w w X 7 + G z 9 L / / v / / D U L i t f E O i S Y S g C S x c 0 t L Z t G 5 P Y K R k O G L n S i 8 U x G 9 B a c D R i E z 4 j K l h Y 2 B d G X H N F G R A 1 x z b K F G u 7 z Y d T 8 z Z t E Q v r + r H F t X 9 6 H A x M U s H T v a l C i Q q h t w M 4 S E Y 4 4 e i z 4 2 L f A s g J g e n p G 5 H T y K x Y k 8 v s t w P y I h k M i o q Y F y o T u z V r I F 9 p b r W V f / E h U 1 a O J y 9 9 9 7 + 9 F u V E L + 3 0 g + i e f f E o u F h I X X n 2 N z d e s t g V + / M R C 2 e W D + 4 P j 3 o T o N o V W Y Q M D P m p v q m K h Z q U 7 9 + e o 7 1 g T 2 V i T B S J p q r I Z x H 1 O q s n l R C o j E t P Y c a O 1 O k V t j l X 6 z t / + H V 2 6 + B p 9 8 O G H 5 K j x i I 3 p l k w 9 4 n N I P u 8 k Y N F Q N a c + K y / s C a F Q E y b 3 d 9 K G z O H Y S 5 + p E L Q a C o 3 s U S 6 E X A 6 q E K R m w z F y W 5 0 f D e y t X w L / A u F q B E q a m r y i / f L h w 0 p O S e L 7 P / 6 U Z 1 9 U L N 6 D J v Z 6 v O S P 2 c n S t L 5 P R K k B 8 + 3 F j j i b z W x M Z 3 R C U z 1 W C 2 W 3 i p N N b L 4 O 3 q T B 4 V G 2 E M I i s n n 6 p 3 5 H V L o 8 D R o r h N o Z s C R c b r S G F a U o N E V p D x x 5 T E J 0 V Z q f Q 0 T N R Z c / u U p H j h 6 l 8 b F R s r K P F Q 4 G 6 e L F V 8 X S b R w X W A 2 Q j Z 1 9 Q S r 2 s S 5 P 5 E a o 9 g J a g Q A g h O 5 U 2 6 Z h v Z O e B c D C 4 o L I S U l T F h G 2 x B 5 v G L d T I N C D K g l o d / Q X R F S w 0 z J B o 7 H c 8 i Q t 2 s 3 j 1 N L s E X k w 9 H G f C x r E N q r 5 g C y E 9 t 4 M 2 E e 5 z j 6 v / l V e 2 H N C A a f c 0 / T g 4 U M 6 c a y P k s k 4 z f s W 6 F B X p 9 g q E 5 U I K K b F B s 7 F g P 2 L j G g 2 o m q G U C h A V 6 Z K 4 / A f t Q 8 J z Y M u Q U j e Y j t O L I 1 o a W k V 4 X K X 2 r d h b i F A 9 W 4 7 / 7 6 U E B z j t P m O k A c R s L h l p M 9 t S 6 / t e Q x t p y 1 h g r j A Y f L f 7 Q D E K 1 e T b 7 2 Y 2 Q M s p D z 0 + s U L 7 D / V C j 8 E f h R C 5 I 0 e j y j j 2 Y h M A B q L a J c 8 f D Z T G j L B g U c I v 6 O j j U 6 e V C J 4 u H Z o S 5 i g q P q Y m F D X g P F 7 i E q i + L a 3 d / 2 2 M x 7 H B q X m B w i w K K C V L 3 V H m U C g i 4 L z b D p q I U m k J R O I s h U o W g w H l 9 + j J I T S 7 n 4 H Y I c I A H m e / J o 4 C U x Y C T Q Y 8 c 1 l S 1 X k t j B 7 D f T 1 B q Q p B 0 K h F v H a 9 V v 0 3 b / 9 n t h U r q G h T v T d m x 4 f p P s P H o r j 8 t H A Z D r Z X L g b 0 k E A g h B y N T Z q + w B U o G t X A + A Z T M S N s B V z r 9 x R E p N P Q n Y f + u j a f W p t d J L f v 8 j m H C q 1 w 6 K J I 0 p 4 8 i H 9 L A l U j H 8 w X J q d P L 7 U E 1 4 j k 8 T D h 4 / W q s o H x h a o o 8 k l k s B Y K Q s T F l 1 o r 4 1 Z 1 q Q 7 F v E h S L N p l 6 h 9 A o p v X 2 h X B E d + S g O B B 5 m P k r 5 k s Q L f F I / j w n K U m j x O W l 4 O k 6 u m 8 B Y 8 o t M T m 5 J 6 U l Y 2 l x t K Q i i Y A l J 6 Y d C 6 D A 8 K 7 s a H x X l Y i i 4 j e 0 A Y Y X N 7 d n B Q r H p v V S l u 3 W v k 7 3 a I v h S T E 5 M i Q Y 0 Q f 1 N z s 4 j 4 K e u h z G S z m n I m H H 6 3 3 B E f D f e x D u o g A Z M b O S c J m U z f C N u p m I d I y Z 9 c 0 k f z O C t B i V 1 D X 9 V w T v N 7 1 P M h n K 5 t P Q w i w b f C n k Z 1 9 Y r P h H D 5 5 R H 7 W k h + r x F Z G h f b m 6 K V 1 + L C A r W 1 t 1 G z u u M 7 S I R 8 G i S 6 n I h y s r 3 3 r T + k a r u e X n z 1 L Z o e v i s m U T D t o h f O n S C / o X g v w E J 4 8 G C G F p d j V F 9 j p W A k x e f I 7 t K x E + D O Q Q m h c Y u M v k o U 2 + U / H 5 + N m 3 M 6 z u Y D v Q W x m + N G q B B q F / H m 4 Y g g D 0 w l t H V + 9 d U L 4 n V R Z d C M a m 3 9 W g R J I n / S l g J I d J 5 v 9 p N d t A 7 T 0 a 1 b u T t p o P o c f h V W + 2 J T g P x r Q w k P z B t o Z 1 m R s F 1 E V 4 N U U + s Q p M Q 9 Q X f d n Q L 3 8 x L 7 S k j G F k K + y b c R 8 F s R g i + W j 0 L V B T Y r B 7 Q W i o T H 6 V O f l R f 2 h V C w x y e w e p c l P i T i H / 2 X / 0 Y / + R N f I T 8 W 8 a E q I o O N o U / T 1 M Q Y t b R 1 i J W 9 K I n Z D 6 B C G 5 X a A G r f 6 t T e 5 S A 4 e p A 3 e p r I a j G L 1 b 8 O d z M Z e L Z 6 v K 1 k r e s m p 9 3 E E y s p t s V 5 p O k W t V / o q U 9 S Z 6 3 y W w o h v / R r I 2 D S b N T K W Z v c L w R v h V C 7 h x c 8 8 + y H 5 P b d B t D J F X 0 f o L 1 k e V I p N V I h a J 1 2 N P j E 6 t u 5 e R / V u t 0 k N z 5 D R f p o 6 t g 6 f w F A E A Y F v g c B 0 C j 5 v R U l o E G W l p b F s p p 3 3 n l X d J r t 7 e 2 l r 3 3 1 J + j P / + d f 0 O / + z m + r R 2 a B o t q d 1 l V 6 X c 8 o o b S J v q e F 2 x K j p q o g 2 Q x J c r u r 1 V c V w N w Y Y 6 0 F 2 R c N B a n v u J I Y 3 W 9 C 4 f f L v X R n 2 T z 1 N D Y K K f 4 H / / E / 0 S / / 0 i + S x W q h f / r h R x Q I x a i t + y Q 1 9 F 4 S x x 5 E b E Q o Y D s m n 8 R O x + e Z J d R u A 1 E v 1 O g V G j g M K C a r N D v G Z p Z p I L B + g + x S w 0 6 r Z A 8 / F N 2 R t C b R g w e P 6 N i x o 9 Q / Y x L 9 y b 8 I k O F v r J m S L c o k N g p K Y D 9 l M T b w b 9 X x w 7 E b E Q q 3 K t 9 3 k v C 6 i v e V / y K j 5 L Z I S g x a 9 m s n 2 D + S g I + C R X D i e U h / I M g E L A e j Y m u Y q e k Z + v x 2 v w j v D 7 K Z h x q + g c G R L w y Z A D m / 8 8 m 0 G d C 6 A B u X I z B k N J o E m T Y 7 Q z E y l T N K r q E u d Q X W c k z 5 k L 7 T w M A g j W U O T i 0 c F j 6 e b U 2 s b Y m j d d 7 h m H + R 5 o 2 s Q N c C f Q G v j l k p p s Y r t P 0 A N w I K a w c X d t Y r o 6 l M N d S e E 0 p 2 2 J G Q J k c + B g e H a W l 5 V e S f R s Y m q f X 8 P 1 d s h g M C l A + d b k Z v C D S k 1 I k m / A e l 3 f R 2 I P v 8 I d z 9 2 b h F 9 J 0 f Z m L k A 9 s V G X W Z d e T T 4 m n 8 2 6 b q C q G e G t h 7 9 4 x n h T 6 + f E V U b U 9 M j F M o H K a v f / 3 r o u F k 0 N i + r u 6 v g v 2 D S Z 8 R K Y N m Z y x n D R i W 3 9 y c d l F 4 G w I F C x 7 v s x C S a K q u l B 4 9 N R B + j i z P r O t z J 4 F V v u h f V 8 H B w i n X C D V 6 l Q o R A F U i l 8 e 3 t 2 0 r q F d l y V B Q r X E s V 0 K V N C h h N 6 W F Q 5 8 P h O X 9 Y X 2 F T A c U / a t d o u E L + m S g H n G 7 Z B J g H m H T c B Q L l z N K q q G Q z 9 F 2 N p L Y 7 1 x T B U 8 H l 5 3 l M s + i e D J D o U C U H E 4 r + 5 f r p x X 8 Z z n W z T U V D f X U W A j q c 8 g 0 v l T a 2 r w K n g 7 o s Q F S O N h 0 0 2 I 1 n K b V S J q i T C K D F X u D 5 b 5 / z J M Q d Y 0 7 r W f 8 I q F k G g o 8 a q u O U 2 9 j t p o S T U O 2 0 q + 7 g o O D / D 7 o h R C e u a P s n q j T i z V i 7 i o 9 L S e d 9 O J z x + n G t U / p 8 M V f Z w 3 l V 4 8 u L 5 T U 5 D v f H q N k e F F 0 L w U q 2 q m 8 g Z D 8 q e Z E w V x d u R K q Z C Y f F r P B V M B u 7 A A 2 X q 6 g v A E y Y d f G k k n s A 4 C S E Q p t t b C v r f S h z r J N X U F 5 4 / K I h T 4 a K m y F Y B q U 4 6 O k Q Y n R q W x k B x 2 F K i h v b L x q F + + V 3 6 N k h M K C M 7 I p C V 2 0 C K 7 4 T 4 W B 3 Q U r + O K i d C Z f W k f W G N Y 7 E V 0 d z + 1 t D l V Z g Y I v Y n 1 g I T y r g q F k h E I p v 0 / f Q 8 v L S + Q I 3 F Z f V e A 0 Z 8 S W k x W U D z Y V D F k r q a w e J S M U t B C W C d x e 8 F K d O 7 e v 3 m p M t 6 t b p V R w 8 J E 3 D 8 v m U V I N F Y z r q d G R p g x / 7 c V D T 1 f T V a u u T d o t 4 G Z U U E r k T 8 X y e J Q 0 s a s F v r 7 i f j + 7 a K 1 d V p + V F / b N z q q Q 6 R n H e u F e F o + K 4 1 J B B b u I C q E q 2 B e w t 1 G W / 1 U I V U E F u 4 g K o S q o Y B d R I V Q F + 4 M C D n 0 5 P A 4 E o Y z 6 S s z v 2 U O B 2 V g G j w N B K G w 9 i c s 5 2 p g Q v c Q r K H / k T s P y e e w 7 o d A I s 8 W V o p 6 G J E 2 t G H Z t Y 4 I K d g d S w K G 5 T g W b Y 9 8 J h T 2 L l q J 6 G v A Z c 7 b t r 2 B 7 w O 7 t e w H R n z y T p m Q q Q 1 H Z q 3 k 3 k C / a y + S x r z M Y u / t h 1 / G 6 X a 7 L O 8 j A T u p 7 U V m P 7 T 2 x V Q 2 6 E r 3 a F a M O d + 7 k r 6 9 K b 7 q L u w T m h l i / x h D / 1 + n J Y N C T 1 b K z P u b P E v a 1 l g 9 9 t i W e h Q W H 2 r 7 u 2 p 3 i t 4 O u 2 i R 1 s 1 Z H w 0 n s X I K / L a Y M m Y q I R l T x r 0 R 1 1 F a j k A n f i e 8 G c B 6 s q s X 2 n b 6 g g R 7 M m n L G B E C n 1 8 f z J l r a 5 Q 2 3 2 x s C 6 r P y w r 4 Q C g M I 7 V R t V b 5 6 e N E o H u W K V t Y e R 9 g k y 6 d P i C f r X M B A o 0 v G L f m O x T Z a K C V 2 S / B 1 V A i 1 u 4 B 0 h H Q F P h 2 x b K v x / B c F l 7 q j Z N r B 3 g f 5 k 9 Z u z t A r n Q e j h T G I / / G w R T T d Q e N L 9 F b c C c q V U C X 3 o U 6 3 K N 2 O s E + R B D T W F x 2 X N D 2 7 4 b 9 A m + y E T A A + q z 3 f Q S E T g K g f r g 3 X + D J f F / 7 d U R 4 R P C z D R 8 k I h R W 7 1 W z m N b B z j E G B k y x x b z a 3 x 0 Q p g X 1 n N 8 K 5 t j g Z c L O K A B N K I Y / S p h i T r M H 5 9 E E H n A / X h n M e d L z e s x N i q T O w z B 4 l N f m Q c 3 r t U E w k c r U 3 X + s o l w o O 1 p A u f v R 5 k + J W I G S P J f p Y C Y x Q M Q S A / F c L O P H w 9 1 r Y y c c O 8 R X k A g 1 M s X / v Z u h o D K r P y g s l I x S a x a M X n 7 n A 3 q 6 Y u K V o J I 8 N x C 6 x N K 2 g N E A P 9 G L B l s 4 y J d S u m 3 x r p U M i I 5 j F 2 J K h I J m A U r U R q 5 C p t M D G A o 3 F c l 8 Y 8 z J 8 b J t Q 2 D R L + g 3 5 G x s H g 1 E + Y Z o i g T B F o w l a W A h R M p 6 g c D h G K x H 9 j i N C T 4 u j n s Q X w h c p R x Q f c c 0 s L K P H t g m l 3 R s I u 4 U j O / 8 q + 0 U X u m J 0 s s N I y Y y e b E 4 7 m U x G q q + v o h e 6 M v S 1 0 x m K p 0 r v J 8 l o F P J A F V R Q C q w R a s U f I r d d R + 1 1 b J p l 4 m R M x y k e C p P d k F v C g q y 7 F o h E W d m U Q 6 f Q 7 j o l X C x e Z 7 Z 5 W N 1 P r h h E l A y v w w Q o F U A i R M o q 2 D 9 g z + T F U G G Z n S v X y + V B 9 P 8 B P S R y I g e n h 8 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 G u i d = " a e a e e b 4 1 - f a c 1 - 4 0 3 c - 9 1 5 7 - 4 4 e a 4 b 4 0 9 9 2 6 "   R e v = " 1 "   R e v G u i d = " 4 8 5 9 2 8 2 d - 7 9 0 0 - 4 3 f 9 - 8 d b 3 - 6 f f 6 0 7 8 1 6 d 5 a " 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V i s u a l i z a t i o n   x m l n s : x s d = " h t t p : / / w w w . w 3 . o r g / 2 0 0 1 / X M L S c h e m a "   x m l n s : x s i = " h t t p : / / w w w . w 3 . o r g / 2 0 0 1 / X M L S c h e m a - i n s t a n c e "   x m l n s = " h t t p : / / m i c r o s o f t . d a t a . v i s u a l i z a t i o n . C l i e n t . E x c e l / 1 . 0 " > < T o u r s > < T o u r   N a m e = " T o u r   1 "   I d = " { 4 9 6 B E A A 2 - 8 9 D 8 - 4 0 4 7 - B 9 9 2 - 1 E 0 8 5 C C 1 A 7 B 4 } "   T o u r I d = " 1 7 0 1 6 6 6 d - 7 6 7 a - 4 4 5 b - 8 1 e 9 - c e 6 1 6 7 6 9 c 4 3 2 "   X m l V e r = " 6 "   M i n X m l V e r = " 3 " > < D e s c r i p t i o n > S o m e   d e s c r i p t i o n   f o r   t h e   t o u r   g o e s   h e r e < / D e s c r i p t i o n > < I m a g e > i V B O R w 0 K G g o A A A A N S U h E U g A A A N Q A A A B 1 C A Y A A A A 2 n s 9 T A A A A A X N S R 0 I A r s 4 c 6 Q A A A A R n Q U 1 B A A C x j w v 8 Y Q U A A A A J c E h Z c w A A A 2 A A A A N g A b T C 1 p 0 A A D t P S U R B V H h e 7 X 1 p c F t Z d t 7 B v h A A C W 4 A d 1 K k K F F 7 S 9 3 q R d 1 S 9 3 T P 2 O M Z L 2 P H L r t c l f I y + e e U E 8 d J 2 f m R c q U q V a 4 4 T v w n T t m V u O I 4 9 v R 0 z 7 g 8 Z Z f j m Z 6 Z 3 t S t p S W 1 R O 3 i v i 8 g w Q X 7 n v P d 9 y 7 x A A L c R I J s C F 8 X W i D w 8 P D w 7 v 3 O f s / V f e f q a o Y K o L c h S e 3 u J N 2 Y M N N y R K + + m g s D v 3 y h M 0 Y f j 1 j o z c N R m l k 1 U J M r R c m 0 8 l 4 k r q N P R y 3 q 0 Z v D Y c n Q S x 0 x 9 a + n w + C C k U b 9 R v W v g w W D P k N v 9 M Q o x P f n 2 p i F 0 g V H o D h s p g x d 6 C p 8 n + I p H Z k N G e q f N t F R T 1 I 8 B x I p o g + H r O L 5 d v B 8 W 5 w e z x s p n N B T m s d V z + P a w f N i N m C g M F / / T m F L P V G f l R c E o d 7 q j Y o / f j T A N 5 z v / z b H d 1 c h r + V p M L 5 s o F R a R 0 N M q o M I j z N N J 5 v i 9 M M n 2 5 / g Q J 8 3 S S 2 u p P p X L i D M 7 s 2 a 6 E x z Q n 2 F 6 P 6 s k V a j e o o l 9 e L 9 7 Q I k A p l 2 E 7 b U g P q s v J C j e q B l 3 u Q J b T G u p 1 S d P X t H z 7 f H 6 U R T g n Q s o E A A P K C Z g J d Z Y w E 1 t j R V 8 y P / X E b x j R m W 0 o W l W + o p B 2 5 s y U D N r v R T S c + 9 R n d d g i a W i p N d e + X Q 9 B K 4 3 7 i n j V W F y Q T g / p 7 i s Z E I x n S U Z K 1 V b c V n M u R k K 2 C 7 q L a m q b l a G V 9 g b j 5 I D T w f c G 3 6 R J Q m x x b I r k 9 S K B i l K 9 f G y G U 7 u P d + r 5 F D K A C 3 u 8 + T I O 1 8 f 4 E J V O / I z v Q 4 3 9 s k P 7 S 3 D e b e G 0 x I D N 6 R x o Q w F a x M p t c O x e i 4 N 3 s + v G b U M a F 0 y v n 0 K R 7 o T H a Q R / 0 G 9 d n 2 g D P g s 9 X W D F 0 f M 4 v r O Y g Q E 5 P v x W N f c U L h f k t I A X O o L i k E 3 g t 8 X 0 2 b / D T t 2 E F L n 2 5 J 0 D F v m l 7 s i P M j l m M F u O 0 p 8 f e X + N y K s F u P 5 b C e A q z h J D y N D v L x a 7 i 2 t M l K r R 3 1 F E 4 b q c p h p Z d f 7 K D V y O a k h X A o x 4 f e x R N Q A s / 4 N a q v S r P G S d K r b K e f 4 w G E D + V x K B L q d b b 9 8 X 5 r T U r Y / i v 8 3 o 9 U 0 8 X A H x 5 a N F I b v w e 4 W B r + m M 1 I f F 7 6 C U H W H M m M X t j 6 Q N r A E w t X o m I u s D M z D W d w 2 z O C S D b z 5 g O 6 X 4 C w s q h + T S F 4 n C l y s U b A v / A p J W D G 7 g Q g k w R 8 L w l p W Z x r V d 4 f 5 n G z m Q u b B z D 5 I B T t 6 u e z o 1 V B P v R Q 5 x K S G E A f O 7 R W v o E 1 b C o M L R j I r J p u H w x a K B D L S q s J H m i 8 Y 1 I n S T O b f r G k c s v 9 T C S Y g k d Z Y 5 1 r z U p d D X / W o Y G J O x / c / u R Z j s C s S Q v t W C y I s t + A B s B P f + I z K S 8 U Q G + j Y s 4 t h A z U W p 0 k L 9 + / S 1 0 B N v N S N L m y c 6 0 b j W 7 s m / b U J y m o 0 U J a v N E T Z X K n 6 S U 2 5 6 E p X 2 d t V k F h 6 E E I q O 6 7 M 8 o g X 2 V z y c / q X A L W 2 J c O K 3 6 R J M I 1 P u b K q E X c Z P h S Q E L V O J g A U V U o P t c S F x I Z n 0 u k d d T b o L y B c x Y j 1 R K T A d c y H 9 w e K R x m E v 4 C z B 0 3 + x k 7 w c 1 b E z Q 0 6 K P 7 9 + d o d T F A d h 1 r E z Z N 5 2 e W 1 C O y k N G z 7 S D F H 5 l m U u C e F A J u i d R e e j a L W 9 g 8 X O K x M J l M b L I l m W C K 5 t 8 J L J b N o 6 3 S 1 A S B M K 5 n W Q h e 6 s 6 S B / c W h I I l 8 k q R K O N W 0 O L C Z / F r y + + x L m w O M 8 / E 2 g i T H h I 1 k W C b 3 W Q W p I N Z M K Z x p h G A q G L z S k a r t L Y 5 s M I S z 8 F m h H S s F 0 N 6 Q a z H 8 y Y R x i 0 G B D S g Z f L P t x G g o W p s G b o 5 a R a E w r U W A i b F d s P U W m A y G X n S w x e E C b X I E 1 4 K k 6 0 A 9 w s T d X z J k H M v g V 7 W r u 2 q u f y E f S y k L i R W l v 1 U X V O r / r V 9 p J J M B O P m 5 v T V M c u W U x d z A Y O w K K T P t t W o p V G f I X N q S P 2 r v G D 4 p W / + / h + o z w W m V o z U w O a F n l U I A g y Z V J w m V m 1 U a 0 9 T H f t O k M w w R w C v M y 3 M Q t x Q a D V M 4 k g C e R A l H w I S I h f U q A Y 0 M J F B F m i w Y L y 4 B o L Z g 8 k k n e Q H D x 7 S P / 3 T e 6 R j Y 3 4 1 E K B k M k 1 X r l y l 7 k N d y g G M 5 S h M T x 1 P 2 D T 5 + P p w H Y X w F F w S v g 0 m 0 F n 2 O 5 q c r L 3 S y 1 R l t 7 A W U c z e r Q D k G 2 c i Q d i 8 d i g q n k v A 8 e + o V Q h 1 e 9 o s t I G E 1 W p T n 2 0 f k X C Y z F v Q U A B 8 4 6 0 C P p 7 W 0 k B u S i t c 5 H s G 1 r Y Y G 4 l 0 h u c I + T V y v Y w e P 7 q z n M E P h 9 Q s p m m A K X b 2 v T y Z 3 h 9 U j k E e B d o G m g Q h 9 f u z W b 8 A n / + c N Q W k N w i I y X a p O y v 1 c N M v D 1 u E C V Q I 3 W z P D y 8 Y R Q h f I s 0 q 8 0 7 / f a p 1 u 8 n r b S S L u b A f A p P q w V x x H 2 W n 6 H Q n q U e j M W b n 5 s j r 8 d D 1 a 5 / R 8 e f O C x N 4 I 9 h Z M x U K 5 e N e 4 T Z I / 1 X e e y T U E S n d C C N + A 3 W p B C y E W C z K p t 7 W t M Z u Q Q Z s I T D w H B a D d j 4 h m Y 1 7 V Z U Z V F 8 p L + i W / f P i F q R S K Y q l j C J v B O 0 x w t r m V H N c S P r r b A Z A M i M Y A X M K z v F p f g + a a J C P Q 8 D h K t + k 4 0 w y Z P 5 f Z x s c i c R b f D M B B C w s L I i l K Q F z R k p m T L F C v A I R L 2 p I q I W O J U B G j p w G 9 9 j 3 g p Q s B v w 2 G T D Z K m D W Q e v 1 1 Y f o 6 t V r V F v r 5 k l q p u 7 u b u o f C d L p 7 m q h e a U 2 / X D Q I g Q N I M 1 L / I V 7 A K 3 d V p O k i W W j M I N x L 3 G P c V w o F K T F e L U Q U K e a E y J a u c A m M n B S 9 V O h a W x 2 u 3 g O T P E 4 w M 8 6 S M C 4 Y H w k M I + 6 N J o W i L G 9 f 2 t 4 V v 2 r v L B G K D F B + U b g V k C D f D i k S F w M N i J 8 8 K 0 e s e 8 z q Y Z v 4 b T C J z r M U l t o I f 4 4 c i s Z V u d w u h E e B 8 k A S N r B B R O b f i h n U i Y A z E M E E X z B 9 e Y S x g N h 4 x P e w s 6 7 F t C M s z z 5 8 s + x m 6 g z r 1 C H K 0 x u 1 o 6 4 N j l p / K E 0 1 d g R C G G C 8 3 F y G i G o A v 8 C g H T W a n 5 J M J x H i 0 g 4 x G S p U v 9 C l E 9 P c S a / N q G a i L M / a 1 a E F I I 3 8 M d 2 E h z Z C y C K a G Q f D Y / N g L l y d W B K / a u 8 o J c 2 L y b I K j u + A K Q p B h 8 P J P w k E P 6 W r 3 t 5 w i M f J Q c U E + Q o + z 7 y b 4 c m F x R l L Y e g A c L F u J k A / I P j k L x 5 E w s 4 x o S U O Y / N A E m + t S N 3 B j t r p x q a E Z p J k i C R U C R u b Z W e g u z T z b C m 0 P 4 M q V H q 2 R c F m Z y W t L h n A A R U P p n i T B Q t m Y D b U + Y c M g F G U 9 a U h X Y L s U D a C I W 0 + F 7 B a r V s i U z l D n 2 M 5 w Z s e 9 T x p c 3 1 N M 0 T N J l M r m X o A U x w i V V N D g p a J B 8 I O o S Z Q F q f C r V l A A o 6 k e i F f Y 3 i V U T M X m y P r Z l L E g O s 6 R A E K Q Y 5 T b R 5 M y 1 M m v N p 8 2 w 7 w c t s p n a 0 d 6 h / K Q i z N p F Q J m 1 a a P T 8 + Y v g D Y i E C g W g 2 A Q 3 q 1 o H g M m H X J / 2 n k t o T S n A v c E 9 A j K 7 X Y C 3 A e A y b A f 4 J W X 5 k C b f + z z R P a 4 U 9 b E W w r i B V L G 0 S U z 2 / H o 8 B B u 0 t X 0 A z B N o N p h 2 y C E V i r J h c q E 4 E + c E g V 9 s j w v H W p p H E v j k 4 Y b E m n m o B Y g O R x c + W i G A 0 M j q w 3 b v r E 2 K Y E D / t H n b e S 2 g n v 3 G 2 O S n d P 6 F F 9 R X F O G Q i i z R 6 S 6 H + P v u 3 b u k a z g r z F N R X K w C Z U I A 7 i W I h A l X T I J L E 3 I r 2 M 6 x p Y B M q 2 w H C R 7 E m 0 P l 6 U O J W Y Z o m 7 c 6 K a S i p A 4 G H z Z 6 J h l W X 8 l C k g n O t Q T 8 L I w z E s X Q R N q i T h A J O S u c + + N h Z d K h Q B R J 5 H w y A b n 0 z Q W i j M X I B O C 9 v / n W O 7 Q 4 + B E Z M j F 6 + 5 3 v U v 8 H f 6 W + u z 1 0 u d n n a 2 t V / 2 I 9 x B I f 1 7 u Q r F d f I W p o q M / x 9 Q q Z q i B A M T K B a N u R 7 t H I + v E o B p i S e 4 l o J F K Q T B v 9 H g j U 4 N b S X F 9 I r G k o C a l B A D j Q M A c R O U N p C m 5 U M L B K B l u t M E 0 M z A W Y b Y 0 s y X E s C j E R R U P A A s W z H 6 j r b 7 D + B 8 s p o D 2 0 o e C N E o H w P 8 5 o 6 t C A K J 8 b 4 f b N A D 9 F + n 7 Q a F g H h O v b D q D l j L E 5 i s b i 4 n c H A k G a n p 0 l Q / t X 6 U s 9 U S E 8 k J x e X p y n h s Z G 8 R k E C h B 5 0 x L M N 8 / + V 1 1 D Q U K l U k m + h w j k K F o n G o 3 w c S a h o T d K w m 5 H K w R 4 v J x O l / r X 0 y O Z Y A t G r 6 d Q M E i u 6 m r 1 1 c J I J v k e 8 u / R A v f o 5 o S Z H L p h 9 Z X y w j p C w X 9 B 5 E 4 L a J K X V D 9 g a H i M u g 9 l f Q p M V E x g L T n g t 8 B P k s D 7 c k J D C 6 I 8 6 d M R i / B 1 A g V y M x L S k Z e A G Y f i 2 6 0 C W l L r C 2 4 V W B 5 x 1 J O i T C p G 8 x H b W s k P T D p E M F G v K P F o T s f H p t n 3 N F K j H Z G u 3 A m 0 k X U G C W + 1 F U 7 Y B o O r 5 H A 8 L R F w 0 5 G g R x 7 R K B Y G H g R g r j w z h A I Q D k d Q A G H w Q 7 W p t c J Y 4 P p Q j L x 1 d m q o U t Y 6 w c + G J s K / W s B / G f O z 9 O X n y J W g k g J + F s x L / I 1 J + R l L q o 2 A 2 j + t H 7 W R R t s t w J w 9 0 6 I I j 9 H R M e r s V I S H 9 I 8 C D 9 6 l A E v n k y d P 0 P X r N 6 i x s Z 5 + 7 m e + z g J D J y o 0 6 q y 5 p A K h 4 r G Y k O q o y c s F 7 s 4 G j F M B U 1 O P k m / G n f 5 + v q 4 J W l h Y E J 8 + c / o 0 P X / u j H i v G G L 8 / U m d V Z j w O 8 H K 8 h J V 1 7 j 5 2 e b X C 2 3 7 4 b C N X l d r A K G F I y w 4 4 t E Y 2 a o b R G k T h J z z W S L U J 6 w 9 E P 5 G s S T M O F Q u S I y P D F F 7 V 7 f 6 V z b z v R G 0 m m Y j T V Y I + G y C B w D a b L c I h T C 2 t m J e I j 3 1 I S 0 t T N H x Y 8 d o e W V F 5 J d e f u m 8 y M t 9 p J q a M t i A S X F t 3 E w N 5 m X q a L S z 0 C H W u i Y 6 1 x z I q U 6 Q G g q m k j b s D Z I g W o i 3 q x x O 5 c U t I p 1 O 8 X k N G 2 o / A I E l m J r h U I j s V b l h + a 0 i F o 2 S x Z r 9 P a t 8 X / J N P Q h T C B x U + k O o o D I + v 4 Q J U V B t W Z J T N 6 I + K y + s I 9 Q N n i T P a x a 4 a Y E F f C 6 d n 9 J m t 8 h B A Q g S b G Z W 5 Z t u 2 y U G H H 2 Y j P C h 9 h K Y o P C P J M b G x q m j o 1 0 8 l x r q 1 S 6 s a O a J x t f y w 1 t z 9 F M v N N K P + R 5 I o g F y I g P a S Z 8 f o Z O a B 0 l R q 2 b S a p H z G X 4 u d M R m T M o D f E A D H F 7 G w o K P 6 u s b x P O t Y C t R R e 1 4 a v 1 X J L i R k y s 0 3 k 5 9 e R I q R 0 z j 5 u W T a X 4 l s T a R O 9 n 8 S 8 S C 6 0 L m g F W H s v 4 M + w V x 5 R G K s A R m U 4 f f K 0 a 4 l 9 u 3 F r F C X m u v y S S B l A A w s 6 q n 5 u Y m 8 R w B G O l X X h 6 x 8 s M i y q f a 6 8 1 s D i 3 S 6 4 d C 4 t 5 J g E w g i x Y w u z A x U W I k I c 0 4 L Z m g T b R Y 8 M 2 p z x j 8 + e 2 S C Y C W w f X B 9 A S Z E N T Y C v A b 5 P f h 5 w V i O l o I Z M T 9 Q N U M I H O M A I J Z I B M I h A c i o t s V n l 9 0 r L d 7 N J g L G q i W L Q U s V Z D T x W a 1 Y 1 z X g M Q s E M 0 Y 2 T / S s Z N t V h 5 V N r L b L W K p g z a E D u C m w 6 S s s u r 3 r R Y N V Q j a F a w A J g 1 8 R y x w f D B n p p m g V d Q c p l g 9 I l g D w P d 7 p T M m J K / b Z e f J m R D S H x M P E b V b o w l R I i T J A k B j y f V I S c 1 k R v G q h C Q k T D O c B 1 h d X a G G R q 9 4 n g 9 8 b y F A K 8 T U S g 4 J n B P X J y v O t x o h 1 P 4 G a G j U a d 6 e s Y n C X Z S g Q T O j 7 E t C 1 n D m 5 y 2 f J e S Y f J k M J F L u 7 E e N m d F k o Y + u 3 a f 3 / v E 7 9 N P f + B W a H n 9 C D w c m 6 T / 8 3 m + J Y z 5 i + 1 g u a S 8 E F N J W 2 z I i 8 V v o K E g x v B 6 L p 5 i A S l 2 c z x c k j 8 c p J k I x n 2 e n g F l y 8 V B U m G 1 X e J I U A o Q G F t r h u p B 8 r m e i X Z + w i P K r 0 U U d e T K P q b W l W f h L u E Z p G s l 7 6 F / 0 k d N V L a o g 8 s P c m I z 5 P o b W T C w U b t 4 K c A 1 Y 9 5 T S m T e c 1 D j / I p t + H m + z + k o W 8 n d I 4 C z F K l K 0 k G Y 9 W o 5 p 8 5 P F 4 N K P q s / K C 7 m E g o r X S C U g v 8 L 5 y c A w 1 X g P U 2 N e 2 R E G A q H j h w W W T i B K i O Y i + R o B Q A U D K h l K C U y X L / E E Q N n V Z T X R D A T H P i W L v Y o S 4 R W q a e x k E u j p p b 5 6 E a S R J m c 7 3 S W H w 0 F e r 5 f u 3 r 1 H p 0 6 d F K 8 D 0 B q I 5 P k X F 8 h d W y c m Z i y m J D + l + Q S p H 4 s i X G 5 X X 4 O P k x b 3 T 5 Y g h d k s t F c p l R h y T B D U g N l Y x d 8 N n w j n 0 U 5 8 Q J I Z g S J t R C + N 4 1 m L g m x Y B i O j j f h O X I P 0 r w D t d w P S Z N s o B Y F V v d r G M V s x 8 8 q a U D N s 6 z Y x Q X B z M V D a y F 4 k w o T i w Q e Q 9 I 2 F g 2 J Q i w H D + E F e o E J K L 5 m z A p A g d j h d 6 q T S r z n 9 e w 1 o S U S b q o L 9 N D c 5 Q K G M i x r r a 0 n X c E 4 9 Q o n k 9 b P p B P M l f 7 n H K 6 1 L f D 9 s N D Q 0 T I c O d Y n J r U 3 a Y t J j w m L y o j I c c x 4 + z M i K Q z S e l J o I 5 E M 4 u r 5 B S Q p L 3 L r 1 O W s O D 7 U 0 r 9 c e A J K / W G w o N c n N C R O d a 8 s 1 / 2 A t a K v Q b 0 + Z 1 p L k W g 2 k f S 7 G g f 9 N 8 b 9 x N k V B q q 3 6 P 7 h f k t v y M y 6 2 K r R 1 n / l w G c q T U O I X g 0 x a a M P k W t M D T m d + I h K S G w M j g f s K U w k L F g G U H M m 6 P k k m d D U F m Q a Y u M O L y q R D u z G T P n u e v Q C + v 9 q S p O r V K 6 I T a k P z I U o H J s i 3 4 K f b H 3 9 P P U r p m Y G Q P h Z R A u h D C F + x j b X T w 0 e P B B m 8 P O k x G U G O l Z V l o Q U w K e E r Q S i B T M p 9 y Y i w M 4 I a C H d D 0 w A g X W 1 d P f t J q z Q 7 O 0 s P H z 4 S r 5 8 9 + 5 y w C i Y m J s X 5 P v n 0 i n g d f h V O B y 2 G 8 4 a C A f H 6 y W Z l r O C 3 S Y B M q P C X 0 P a w A N E l o N E k Y i k D Z V i w Q X t K D Q X f W Z q O W K 0 s 4 b B g m U 9 2 r O Q z b W N R k C l 7 B c 8 O d L P z v g x u H J C v 7 g F I X G 2 D D w z y j U m r 8 G k g m b R S T g u U 5 X w 0 Z B V J U i y d x 2 T Q H p a / / k d i q 1 J x u / A 9 f I / S 8 V X F f E 2 E q P n U T 9 N R 9 v d r 7 J k 1 H x C 9 D s 5 6 / O R 0 Z K 9 r a H C I u n u y e T e g / 9 4 D s W I Y v 9 3 I 5 l w 8 G q Z j x 4 6 J 9 x B I Q K m P v C f 4 J 9 8 3 l W F s 5 K G u X L l O b 7 7 5 h v p O F j i 3 1 H 7 5 Y X V o P A Q Y 5 H f I f h E Y G 9 x X b V 7 r o 0 c J u n i 0 s D 8 2 N T V F D Q 0 N g r z d 3 Y f E a z g H B A Y W U S r i U V l 9 i / G 8 N a o E n c Y n l s l T X 8 W m K A s p / l 4 0 b I G w g m m 8 W Q p F w m U Y U 5 + V F / S S T A D I p E j V L I w a + 1 q A 3 0 d k D n 3 P g U J k A m B T 4 0 w x n q j 4 V 3 t Y I K o T Z M J 3 z c 5 M 0 c z U J M X j M Z q a G B N 1 f 3 u B h r 4 v k + f 0 L 9 D P f f U N q j 7 + z 6 j O a R B k A q R G x j L 9 J 4 8 V T S G R Z K 1 y 9 d o N G h 4 Z p d v 9 9 + h 3 / 9 3 v k Z V / X I K v t 6 u z n b q 7 O q i m u p p u 3 r z J R y N t E M m J 3 g G S T K s r S v Q O Z M J v h y l 9 8 b U L 4 r V 8 S O 0 H 5 L c A g 6 b z z c + J 7 8 L k l 3 V / e D 4 + P i X G C M N 4 Z S C 5 R i b U 3 u W j q a l J a D y Q K a 5 q T m h X x Z f L D h i 0 N T r O 6 l m r x p M Z 8 j Z V k 8 7 E 3 2 l g E v P 3 I P o 3 5 l e 6 Z 2 0 V O H t Z P h 6 O L m Z k G 2 U J b X Y 8 P 1 O O i Y D B h k R H 4 S w K X v O d 4 M 0 A E 1 A b o I B v d n c G j r t S P F k K I H K I h i g o i c L q 2 M b 4 H e r t P S I m p Q w O Q D s / Y h O v r a 2 N a m u z H Y e e P H n C x / a q f 2 W x z D 4 R t J M k D O 4 T w u T 4 p Y u L i 2 I C A 2 g 6 0 9 j Y S E G e 5 D i u q 6 t T v A 6 s s L B B 9 9 t 8 z M 3 N U S g U 5 v M 7 h F Y B o E 2 e D A x R f Z 2 b 6 u v r 6 c a N W 3 T s 9 D n y z 0 2 I 7 9 K G 6 / M x w J r 3 8 J r m z d D g 4 D D 1 8 N 8 4 J 0 i l B f x b W C P F r A c 0 S 1 3 l 6 9 4 O q o 3 l q a F 0 8 z 5 f R h T E 1 o b W J C L K / j E Y d j a P k I i s 0 p i B c q I A k J y P F 6 v o u T Z l A q C n g + z T V w w L Q b 1 o 6 4 x y J R A R P R V k l A / B i 0 + G L R Q p U R I X g I a W O 1 n A T 8 H E 7 + x U u i m N s l b q V C f 7 9 e v X y c H 3 w c y m U E 9 P D / t d C / T 9 7 / + Q T S A r 1 d Q 2 U j I e p p / 8 y l v C T B s d H W X t 1 S k i a 7 h V g U C A i V C 4 v E j e z z D 7 T U r J k v K 3 Y n a t J w M m / A h f V 4 R 9 n b 6 j R 9 c i d B g v Q I 6 h x N z 8 v L A y 0 C 2 q G Y E O / j 6 f b 4 F a W 1 v U I z D e M d Y u G R o Z H m F B c V g Q S k s q E A l j U 4 h Q W G 1 Q r N n O R i h b Q r 1 7 Z S V j X b l J r 5 0 / o b 5 U H D L 8 q g U G 8 k 7 / X b E u 6 M P 7 7 J t 0 n 8 k p w 5 H Q N h Q Z m D d S T 0 N C t B g b W l R M E o R l E c z A 2 H y 8 S V 5 r N w C b X 5 b I 8 B z L g Z z k Y 2 N j Q j v 5 / X 5 y u Z y i W B b v t b W 1 i t e W 2 Y Q 7 c f y 4 + q k s 0 M z l p Z d e F M f q + Y v y h Z I W B q O J S Y L v w / f q + D n 7 Q z y Z k 7 j X B W 4 B r j U Y D A j t W c 2 m 5 v q C 2 4 0 x N D T C 2 s s j h G U h z D M B p c 8 G T Y j K j S v T 9 a J l G H q A 7 B b K l l D a 7 W w k 5 D q d f M B 2 1 + v z f C o G J g w C F c d a z C J E 2 2 G d o t 4 O Z R G e d M A l U I 5 S p V s R o e d k 2 k A f j 1 h J 6 e O n v I + B q 7 O n 1 j W B 3 C v U R z 5 j 5 3 y a H r M Z 9 5 W v f J l s r I E 6 W b v 8 6 f / 4 M + r r 6 6 M j R 4 6 I Y A 3 M I U h t a A 4 5 i Q c G B k R O S p p y 8 C d + c J / o y 3 3 I 7 W A / p e x v h 9 b 3 R 6 3 k d e U 6 G u B y s W k K c x S + K E L 9 0 K Q L r D 0 X W L s c O d I r C A 9 S a 0 3 R H 7 3 / I Z P Q Q P c f 3 O f f 8 h U a G x m m z 9 g M / P e / / 2 / V I x R A G 8 7 P + 0 Q l f b F W Y x A G C H B c Y z J B A y F q K 7 t Y A b i u j Z q V b o Z q 4 7 j 6 r L y w R i i Y E k g i S g e 3 k C 2 N y Q S T A i Q B p H k h j 4 W 2 + m T U J t o G X 3 v o p / o G r + i H j a o B M w + a w + F k p 3 m C 2 t v b x P K D F Z 1 X l P J g 8 S H W X O 0 H 0 C 5 a 2 7 8 C S 9 q P s i k F 0 o y w B p 2 8 / w G d P X u G f a k n 9 I f / + Y / o N 3 / j N 1 h D h F i D J M n M j n n 9 y V + g R M Z E b 3 R H 6 C M W D k c a k q K f O y Y k N L q R j 5 l f T V H / j K I R 3 u x F T R / 7 i k t L t L g S o Z 7 O w v k m E A 3 a S G o p 3 P P 7 D x / T q R N K N B H w 8 z n Q p 3 A r k F o X / t u x Y 3 3 q a 0 r 0 U U s q H D c 1 P U 2 t L S 3 C 1 0 X k D m O E X i M S K F Z G f e X T o M Z U n o R a Y w w I I U O v 8 u 9 8 Q O p i U E A k h V i K 3 S 6 P F Q T j A W p w Z C g W T w o y I S o 0 4 D M J M g F m o 9 I c 8 / 1 H y k 5 4 G L D 9 I h P g 1 O R X A A Q k 7 s w q Y f M p X 4 j i 3 r d o e X m F z p 0 7 S + 9 + + 1 v k a a y n n / / G z w h / 6 S d Y o 6 V I 0 V b v D 9 m E Y E C T T Q i e 5 e V l c T 9 B h L u z C p n e O q K Q C f c Y L c l A p k e P H o u / 5 X 2 X w H T V m n w I b W v J B E g y Q e P g O z f C 8 I h S 3 S 3 J B I B M u D 6 Q S Q r J 2 d k 5 Q S Y A Y w O A T G g 6 i r Q C 8 L R k K m c U N P m K A Y M W X F 0 h i 9 U m S I R c S J Z 4 G V E c i 2 j d G Q Q a 2 K 8 y 1 P Z R r W m V m j y K W Y K k I R K O n 8 3 U i L / 3 A 0 g g a + v c M F F D 7 C f U e T v o z r x y X Z j 0 U / 3 / Q M 0 1 R n o 0 P E v H X v 8 1 i g 7 + P T W z 7 4 G J / 9 x z y o I + L K 1 f W o m K i V 9 V Z W H T M C b y N H o W P B f a V m h 6 e p K 1 V I Y c 3 i N 0 f 8 Y o z n u x K 8 j m X 4 I m J q d E q N o q 7 q F O a L 2 e w 9 3 k Y N 8 G Q Q 1 F a J l o O R A m K 9 v E S N w e P t w j v r c Q x s f H K R K J C h O z o b G B q l 3 K a l 8 s 7 l t k 0 1 C S B E A Q w m y 2 i N + C O k O p n X D s p w 8 W y d v c R a i e k U D Q B l H Z j 4 c t 6 y p H d o p y 1 V A 5 h M I N l g S R y U I t 8 n 0 r m H j S 7 J M m B V 5 D I 5 G M 3 k y R 4 D I 1 e p R q a V Q T O F 0 1 d I W l X i m j e P l o d r K J p 5 s W t X g S 8 H 3 Q 9 U n S D F e H 5 y A e G n x + M m o R g u C 4 c 5 T v D w R L k h 7 C / H r p y z S 5 Y q T j n o Q 4 F s f c n F I K U 9 v N a O S Y F k E A s 9 l E w e p X R H o A s C 2 8 T w 6 X m 0 4 c 6 6 W H r K F O H F c 0 D 8 x g 9 K 4 A 0 R D S x l h E m S S B Y G A t V F 4 I 0 S i T z q r U B s r x w z j g e V b g 5 b 6 m 9 Q W h n R C M g C 9 Y K J J n N 6 E 1 X P Y 8 u 4 E a 0 4 T 6 r L w g N g u Q T e k l K e R z O R i D w 2 P 0 W / / y X 9 H z z z 9 P v / b r v y k m Y 3 9 / P z v l Q / T H / / V P 6 N S p 0 7 S 4 C A f Z L T 4 D / 8 J R Z R f E g g + B Q A Y q 1 t 8 f R C B i / 8 g E H G t K 0 m f X r t D b 3 / 4 O T + p q + r 9 / / S 2 K 1 r 8 u N m n D 5 g g A z B v 0 r 4 A J B z 8 K m x c E Y 3 r K r I 6 K o t k H C 0 6 q b e k T v c 7 h X 0 S j I V p c W C T s y u i 1 h 8 m p Y 0 H C W m K J T c X J i Q l h L v p j N n I m J 8 j t M N K x Q 1 7 y e B o p z G T x e p t o e H i U 7 D Y 7 m 8 V V T L A n t L y 0 L B Y 2 o i o c O c C q T V b b y v I w j F 0 8 F m d B a B D j I M c S k A T C + i o / E z d i b K Q f / O B H F I w b a G K M t V s s Q c N T A b J m / F S V W a a k y c 2 C R v n 8 p Z 5 Y 0 d 1 M d g q r Q U l y l x u E h k I E 6 V U 2 h W T B K q C V d l r 4 5 m a p Q d U 6 W s j j U X r j 4 o m K 0 C 7 8 J h A z z h L 9 4 9 H C e Z h S w G J k H 8 V 3 m 3 S W G r K l m f j V d p E I r a 5 2 8 f V l V + P m A / M R U w p R N p g 6 d r O O W q p R k 5 c R R J N h d z F x 2 R / B A j 5 o b N w L + J v o m G T i y Y 3 3 f / i Y T T s 2 x 2 A e v t T i F 9 G 6 d n U 1 M I B 6 P r v d I W r 7 B g Y H R C n T A p M U g k m u G s 6 H d i U A K i G 0 l e h a g S i B K n j U D 8 4 u J + n e f D a M / 3 I H m 6 3 p C H 0 y k Q 1 w 3 P j + X 1 D v 4 U M U T R n p l 7 / 6 v F j 7 t J t w m 8 t T Q w l C 4 Y k 0 + z A g s M N R 1 a w U Y r K p w N I N / R A Q F c r w Z M J A Y X L A r i + 2 T Q o m l / a 9 v a r R 2 w n g X K P M S M m D K b 5 N t U U p r 2 l m w g w / u U d W 7 2 m x r q e H t T c 2 R J B A X S K a 2 A A o Q o V / g c + D K N f H W R M v 3 O T 7 o x N J W W i p u r o 6 c S y A B p 1 W / o x o Q c 2 I s / + C a o l a d y 1 N j E 9 S S 2 u z 8 O e Q A / r B e z + k j v Z 2 O s 7 m o F b T b B c B J q h T 9 a e g p T B 2 G F + M K 4 q T 7 9 z 4 h G q 7 X y N P 8 i 7 9 9 z / 9 c / r F X / 0 m p e u e E 8 c j + o l w O V o f o I H p b q L s C Q V I U i F n I s t v C g H B B Q Q m A E l A h I g T b K K I a m a e A H B 0 1 3 I w L N 1 l k 5 O D A E z P 5 3 i i Y D X u c S 9 r k a z / L Y C Q t t V R q 6 y D i r L Z Z W Y t o 5 H 2 X m e K / C H + X W n l g 0 h K W / Q J m n v 4 H n W 2 N g q T 2 O W w C V M N l R d a U u X j o 4 8 v i 3 2 u W j R B g 5 W V V d Z W S u A H g E 8 1 M T p K v U e P i u A F T E N A a 6 I D f / P 2 O y K n 9 t Z b b 9 J f / u V f 0 Z n T J + l X f v k X 1 6 J 4 c j y A 0 U U m i Z p U B 7 D a d o Q J N s Z C B H 0 F 0 e o N v i W W s G C F 7 m 7 D b Z 5 U n 5 U X c g g F w F 7 e y j I K D B C 0 E M w b u T 4 q 2 2 6 K 3 2 d i I a h x Z 1 J H v v D B I J M j 4 2 N / c J y q d Q v U 4 L a L w E M N S + + + v i P K A S r w + u M 5 0 7 b 3 t H U H r r C / 9 J w w 3 0 A q m I n 3 + z 8 X e S w J m I s A T M I b t 2 7 z f U q J J D f C 7 B B k S N p + 6 + 2 3 6 d / 8 6 9 9 e I x R I 0 t K y P l 9 V t M 4 y D g 0 I E 5 w 1 Z l 5 g K c A m O c x 6 Y Y Y W s B r Q t g 3 L e d D i T b 3 U P c E z Q y g A m u r 2 n X 7 q O 9 r L j q x Z Z O T j r J V q 3 O 5 1 y z t y V p f m S c z d N P M m x n x k s V l J x 2 Z n X 5 e L w n H + 7 h 1 E C x F w k J + 6 e e t z a m 9 r E 2 V T W k x O T r L A S K / 5 L v J 3 y I V 0 0 G x o 0 p K P i 5 2 r t B o I 0 h R / P h S O 0 e D g I H W x 9 m l v a x b m G w B C w S S U 0 H Z W w v 1 D + L u j Q + k F e P v z O 3 T m u d P 0 2 W c 3 6 Y U X s g s g C w G C D e c 2 s s + m B U L k B i Y W h B v C 4 m Y 2 3 W X 0 d n R R T 6 N L p p x A E X b 5 x 2 Y F e w 2 3 5 R k i F J r 4 o + e c N j + F w c Y D d n h u 0 S Y + j n 2 e 2 K 9 K x 0 h v t B A 2 K I u F V + j a r E c 5 Z B c Q X g m R x W 6 m 5 d U Y O R 0 W 9 s 9 2 Z t P L 3 w S p j 6 5 G h f w T + T u 1 Z q + 2 o h 6 h b B T F a i H N Z E k Q n G N l Z Y V q a m p o l F 8 z V H d R W 4 H t N m / e v C W i g P n A 5 3 F O e a 8 R X m + o r 6 f 6 + u L m Y z 5 g R e D 3 y d + I f 2 W q A 0 G j q b B 7 X f 8 H c H 0 v N Z N E b Z k S a t 0 e u w A K W b F 7 I C J Z s i w H g w E p i N A r l h K g h g 0 k u j J q F S F V 1 O j N B i 1 i v y b U 4 b X W m S i a K L w L x 0 5 g s i J h a m D f w i z C w j s B d l C c H B 8 V 0 T 0 8 8 J v e e f d v x c R b 8 C 8 L / w R F s C L o w g 8 5 E Q H U G 0 o g F Z A P + C c g o a y t w 2 c R X M A E 9 v l 8 N B x u p v Y a 5 I H E 2 2 u o Y 4 L c v / + I r l y 9 r k Z H Q / T X f / M 2 H T t 2 n E 3 B L G l R C Y 7 E 7 v D w s C i K x f k R w A C J 8 R o K d 6 X f h W t Z 8 i / y 9 c T 5 u V H 8 L X + L N C O R 2 M U O 8 9 p G o z i E e V w S 2 I x l H D Z X n + c A 3 X 0 Q 3 c L 2 N h 5 n b l k M J G c o Z h R d g F Z X w u R w 2 Z l o B v a p M G F 0 t L I a Z R / F R J d 6 0 2 t 7 8 h a C k y X + z F y A v P U 2 N p E S T D 5 k 6 + P k b t j 9 S g q p m a 5 c u U b n z z 8 v J t l W A C F y / c Y t E S 3 z N D a s N W W B h o s g Y G F B b 7 4 l C r v O i C i h d r m 5 F l g i A 0 G D P b X w a H A o P R y A h w 8 f i k J c I A a t V C Q g h G v x + e a Z D F a a n p m h a i Y / S N z V 1 S V M x T Y 2 K + U 5 t d E 9 C V k h A W D Q t 9 L N a K 9 Q a y n P H Q y L E g p A L 4 X r e a a f B F b d X h v f w N b m s x 7 h y f V Y b Y i 4 n 8 A e w N r N y b B Q b 3 J q i o 7 0 H l Z f W Q / 4 G w g W b A f w t Q r d K 4 n Z V T 0 9 n D O T 2 7 R E C 3 G 3 y G / V m I K k M 9 l p J a I X n a G w q / 7 9 + w 9 E u H w j P H r 4 S L R E h n a F W Y m F h 1 p / D N C a r s h Z Q W N h e T y E y f s D F p E C Q A / C / U C 5 E i r P A M k F y I Q Q a q H g A i o L N g I s i 4 N A J g B k e v z 4 i f o X S n A S g k w o 9 S k G T M I b N 2 6 K S Y k K + a 1 i o 0 B M Q 1 W C X u l g z Z G a E Q E O V G L 4 o k 6 a Z 3 M Z E U F 0 p P U H k 9 R 7 N E s m a K z Z u Q X W h r m b K m E L n Z S 9 l W 7 f 7 m e C K M P Y 0 t o i g i k S q F O U f i B y g q 7 q G k E m 7 C K J u k t L g b Z u p Q L M y 3 J 8 F P S h t J A S b H r V R N b k H A + M V U h Q d 0 0 1 j a / k T h 5 0 x p H F k 6 I y O Z 0 g 0 8 I n Z N V H K G H K j a S V C o c t T 1 j b R E V 1 N / a B B T D J 4 F N g k R 0 I g / o 5 b a A F F e B I y m K F K 8 w s t 7 t G S H r k h 6 T W Q q 4 K C / H k I x A M U q s z T D N h J 9 k S b A 6 y h k P E z 8 k a 4 d M r V 9 n v q R H n x T n f e f e 7 t M L v R e f v k b H 2 q D i f x G z A L E q a J p Y M o j k o V t s 6 H G x S 5 4 W / P 5 m o o c W w g W r M Y W p v 8 d L I y J j w j 2 7 c u E H h U I R q 6 2 p 5 j G r o 3 p M p S u g d N B 2 w 0 p 1 p 9 r f Y j J c 0 2 m j j u r 2 G 3 a h 0 b S o 3 b G j y a Q E h i B W 1 W m i r j 7 F U A x t V F 5 L Q M C 3 G 7 v 6 Y j p 9 + g Q L L P v I b e s j F / s b q L q 4 A L Q Z 9 Z I Z e 7 r W J x X m Q z p E w w v 8 1 V F e b u 4 4 I T j 1 a g 4 E c M K G 0 k J E x A J E 7 n 2 + R e n q U L k H 5 k L + / m O k H 3 w s 1 j w a z X X R b K o a u u g R 1 1 x V e w Y d N 5 2 T j T b M h T R e 7 4 b d l 6 M m T A R G Y A G l n Z m b J 4 G w T v c e x L R A 2 D A 8 H I h S J p a j e b a G M Y X + t h z r r t P q s v L B l E Q V L A p M F 6 3 0 k s B Q C 9 W y Y P L P j A 3 T j Q W G 7 G D s c O g 6 9 R W O B a l o y d J M p s U j m 8 B A F 5 5 4 I o u 4 l d F V N I l r W x u Z Q c 5 O X u r u 7 q J Y J B V z + 5 B r 9 8 R / / C Y U j C b F 6 F d o K v R / w L + r o 8 C + g T Y 4 i w g a N A S A 4 A 7 J B G 0 m 8 3 L I o / p 1 a N g j t B q C H A 4 D z I U F r t t o 2 J B M w H 1 g f S Q Q w B t q N E + I p P Q s 2 x a y D 1 m 1 t b a X r 1 2 6 w N j a T f / q x e B 1 k A m x 2 M 3 V 4 b J R Q y 9 4 v q n s 4 V b B 7 2 L K G y g c W B z Z X h S i c N J G F Q i x 5 p y h g b K O E r o r V m W X X w u V P C 2 t s g k 5 3 Y r W w Q 0 x + t C I G U J + o r e K G 7 w F f B N U F 6 N e A y W k y G Y X / h B 4 S W s h K C L 5 9 F G K N h w J W k E V Z A a s T k U 3 k c o z T 7 1 E i l a J J P s e p U 6 f o 7 N n T 9 P 0 H x r X E 6 m b Q a j l 0 F b p e J A i E m k I b c + b y 3 / 8 Z G S l K X 3 7 z T R Y M V X T z 1 h 0 6 f v Y C j Y S U 7 r Q 4 b n z M T 9 5 W J Z e F 1 I g k 9 t x 8 U L y f i K f Y T D X T S i j J W t x O L p u e I k z a 3 U a d r T w 1 1 I 4 J B e h 1 2 F l D T y s L U 3 T h i I X i 0 Y D w G d C + + c 5 S m 3 o U u 1 K x K A 2 P r d C J w 9 V U V 2 O l a / 0 L 7 F T b K R K M U 0 1 D j X D m 1 H m + 6 3 i l I 0 I m P Z a k p 9 c c d I n J y S n h H w E g F w i n z d l I / O P / + 4 H Q Q q h 8 + M Y 3 f o Z 6 D x e O D i L i B t M R v t p A 5 J A o w M W p Q C 7 0 U J d 9 M w o B v z / v a 8 U K A N k 3 c S u L + 9 p d I e r 1 q j 4 v m 5 a 3 b t + l V y + 8 R J / f f U L + i I l q O 5 + n F F N O A v s d Y 7 / b P b r 1 G 6 J C q E 2 g T 4 X J l l k i l 2 6 B p n i i j q 5 W 0 c m j P R Q 2 t + S Q B Z L c y t I U J m Q p 1 k Y Z f F e o u 7 2 R Z m e m x Z I N 5 I 2 w T z A 2 H r v w y g X 6 / P b n d P r 0 K Z G 3 W Q 2 E 6 B x r E W g o 2 a m 1 v x 8 b A m Q 7 Q s F P Q a s t L e B 3 I e E 9 w 5 q r q b m F 0 F o L y 9 I v j 7 l I n 9 f s B n 0 M 0 Q L A Z t I x e Z V u t W h 2 g l 1 H Y C E G o o o 5 B q D 1 N Y p W A S w x K S R 0 8 o W R M R 2 i W p e Z T j a z E O E T o j h X K 9 w A R + B z u n v v n h A M t 2 7 d F M X B R p u L e i / 8 K p N / j 2 1 w F f W 2 G f V Z e W H X C K X F 8 4 2 z d G M + d 8 0 U z B f F f O L B 5 U k w u c T m F P s Z a C 2 G y o y 9 N B H D / n E 6 7 F 4 V 4 X L M P v S y 9 X g 8 Y q n 5 Y Z 5 U s 7 M z o j H L / / q L v 2 T T 0 M m T 7 S 5 9 / W t f o 7 6 + X j a B E j n l P r J 6 H D 4 W e v Q F A 1 j S H h c a r K 8 v G 7 H D a 8 t h J r T J K o I y w E Y h 9 W K Q t Y d b + S x 8 N l k J 4 T S n 6 L B r n g Y C n o J b A T W 7 k m K 3 F I c l L R Z P l h o V Q m 0 T h y 2 P q a m l k z 6 f M l G L M 0 a t t T o a H h 6 h / r s P 2 H Q a o F q e l C i d Q c P F s 2 d O 0 0 B s f S f W 3 c S X e i K i V R i W S k j T D y V B 1 b W N N D c 9 I a J 3 J 0 7 k 9 t i D N s K y c C R N U Q 0 O P w w B C v w O 7 L y h x a 1 b t 3 O q y g G E 2 r F L B 1 q Q 4 X M 7 I R T a I K P x P i K s y B 9 t h P q q l O g 6 K 3 f K B x E L D S 7 6 Q 0 g B h g 5 N v Q 1 J s Q d u K V E h 1 F N A 6 1 x j q T x 6 U 7 h r a 0 V u Z d S X F H 3 6 0 F T k s 8 d + i l l a K U 1 7 k 7 2 / 0 B W l 2 a k x 6 l J 3 d v f 7 l 8 l V U 0 t j I 0 N k s D i o r b l B R B 2 V E h + f 0 G L o A o R w u h b v f / A R Y V d A V K o 3 e R v p 7 7 7 3 D 6 K y 4 d 7 9 + / S N n / 1 p 9 S g F M H H h k 3 0 6 a h G t q 3 c K 7 G K y 2 e b g A J b Z R 3 R u S h o K N 9 Y E 0 P M C / p g k H C K 1 W r L m m 5 E A c o y 7 m b e q t 5 c n o T Z N 7 O 4 G v P a g W C o B p x 3 b v M B s q m c N h S C A 2 2 G g O Z 6 0 N T X V Z E i u 0 p l D D u q q T d D 0 U n K t R d d u A Z X V e k u t q B z / f M p M M 8 t J G l u p o q V M A / k T 1 W I F 7 / z Q V b r 3 e F T s 8 I d E 7 t v f f l c k b V 1 O p w h / g 2 w O J 5 O J N S u 0 F p Z L n D 5 9 U q x N C k V T / H q T q G c U 4 X R + D d o Q R E J C 9 W k w u c m u g A h g 3 L v 6 f X o y O E x f f b m d b l y 9 T D V 2 Z o a B i a J X 7 i O u 6 Z B 5 i J K R M J n s 1 b T o D 4 v l M G M r 2 Z 0 8 i m G z g M h 2 Y T d h L 2 G c s 7 w e e 6 6 h 8 D X w A / I x M T l J b a 2 t w v d A 9 Y F / a V k 0 j k R C E n 8 j O f n j w e 3 V 0 u 0 m z j X M i p w U y I E q B A Q e j h / P 9 r S T Q C t l 9 I F Y m P e J X Q t d L m V X k U g k x r 9 D a b N 2 Z z z B f g z 7 i e m 9 / T 3 Q N B A K W C a S b 8 J 1 1 S W p m x 9 Y 2 z Y T 9 4 h V A e P j f m p v z 3 a e B U q 1 f K P B P q s + K y / s u T d 6 v s k n I l 5 a o K 4 O K 2 U f P 3 6 8 F k 0 z s 6 S H j 4 I l C v C r M J H 3 O u m 7 E R B A Q U o A P h C S w c U q I + 7 0 9 w s B s M S k W l x c E J 2 O 0 M 3 I b r e y V j H R e 4 8 t N B 9 x 7 D m Z A O S U 0 M E K i d 9 o O F v a c 6 F t i c L T t 0 W 5 F J a X y C 5 X X 3 7 e u b b G S / Y q 3 C 6 Z E N S o I I s 9 0 V C I o u k W b 1 N X a z 0 9 v P e 5 M H 3 e u P S q q D J A n g c E 0 z a r F w v h 9 A b l c 6 r p g d d w L N b s 3 J 0 x U D x V u q p o v e 8 q V R m T Y v 0 V + g m C 3 B 9 + e F l E 9 9 y 1 N W I 7 m 3 / x z W / S l a t X q Y n 9 L L / p C N X p Z + n V 8 y f E 9 W M J + o w / S g O r x X v p 7 R V A D F S w o J E M z F o A J W H n O 2 K i F R y 2 0 U n r D P T a K 6 + I B p h t z / 9 S T o Q V 2 / w g P 7 X R s p v d Q E N V e W q o P T X 5 0 C z / Y m e A 0 B g S k T L l t c L t y Q D p w E v A M d a a 9 s F Q l A x m 2 1 q L 4 L 0 E G l w a d a j h M 9 C 3 3 n 5 X b E q G 3 T Y Q D T Q w w X 7 + G z 9 L / / v / / D U L i t f E O i S Y S g C S x c 0 t L Z t G 5 P Y K R k O G L n S i 8 U x G 9 B a c D R i E z 4 j K l h Y 2 B d G X H N F G R A 1 x z b K F G u 7 z Y d T 8 z Z t E Q v r + r H F t X 9 6 H A x M U s H T v a l C i Q q h t w M 4 S E Y 4 4 e i z 4 2 L f A s g J g e n p G 5 H T y K x Y k 8 v s t w P y I h k M i o q Y F y o T u z V r I F 9 p b r W V f / E h U 1 a O J y 9 9 9 7 + 9 F u V E L + 3 0 g + i e f f E o u F h I X X n 2 N z d e s t g V + / M R C 2 e W D + 4 P j 3 o T o N o V W Y Q M D P m p v q m K h Z q U 7 9 + e o 7 1 g T 2 V i T B S J p q r I Z x H 1 O q s n l R C o j E t P Y c a O 1 O k V t j l X 6 z t / + H V 2 6 + B p 9 8 O G H 5 K j x i I 3 p l k w 9 4 n N I P u 8 k Y N F Q N a c + K y / s C a F Q E y b 3 d 9 K G z O H Y S 5 + p E L Q a C o 3 s U S 6 E X A 6 q E K R m w z F y W 5 0 f D e y t X w L / A u F q B E q a m r y i / f L h w 0 p O S e L 7 P / 6 U Z 1 9 U L N 6 D J v Z 6 v O S P 2 c n S t L 5 P R K k B 8 + 3 F j j i b z W x M Z 3 R C U z 1 W C 2 W 3 i p N N b L 4 O 3 q T B 4 V G 2 E M I i s n n 6 p 3 5 H V L o 8 D R o r h N o Z s C R c b r S G F a U o N E V p D x x 5 T E J 0 V Z q f Q 0 T N R Z c / u U p H j h 6 l 8 b F R s r K P F Q 4 G 6 e L F V 8 X S b R w X W A 2 Q j Z 1 9 Q S r 2 s S 5 P 5 E a o 9 g J a g Q A g h O 5 U 2 6 Z h v Z O e B c D C 4 o L I S U l T F h G 2 x B 5 v G L d T I N C D K g l o d / Q X R F S w 0 z J B o 7 H c 8 i Q t 2 s 3 j 1 N L s E X k w 9 H G f C x r E N q r 5 g C y E 9 t 4 M 2 E e 5 z j 6 v / l V e 2 H N C A a f c 0 / T g 4 U M 6 c a y P k s k 4 z f s W 6 F B X p 9 g q E 5 U I K K b F B s 7 F g P 2 L j G g 2 o m q G U C h A V 6 Z K 4 / A f t Q 8 J z Y M u Q U j e Y j t O L I 1 o a W k V 4 X K X 2 r d h b i F A 9 W 4 7 / 7 6 U E B z j t P m O k A c R s L h l p M 9 t S 6 / t e Q x t p y 1 h g r j A Y f L f 7 Q D E K 1 e T b 7 2 Y 2 Q M s p D z 0 + s U L 7 D / V C j 8 E f h R C 5 I 0 e j y j j 2 Y h M A B q L a J c 8 f D Z T G j L B g U c I v 6 O j j U 6 e V C J 4 u H Z o S 5 i g q P q Y m F D X g P F 7 i E q i + L a 3 d / 2 2 M x 7 H B q X m B w i w K K C V L 3 V H m U C g i 4 L z b D p q I U m k J R O I s h U o W g w H l 9 + j J I T S 7 n 4 H Y I c I A H m e / J o 4 C U x Y C T Q Y 8 c 1 l S 1 X k t j B 7 D f T 1 B q Q p B 0 K h F v H a 9 V v 0 3 b / 9 n t h U r q G h T v T d m x 4 f p P s P H o r j 8 t H A Z D r Z X L g b 0 k E A g h B y N T Z q + w B U o G t X A + A Z T M S N s B V z r 9 x R E p N P Q n Y f + u j a f W p t d J L f v 8 j m H C q 1 w 6 K J I 0 p 4 8 i H 9 L A l U j H 8 w X J q d P L 7 U E 1 4 j k 8 T D h 4 / W q s o H x h a o o 8 k l k s B Y K Q s T F l 1 o r 4 1 Z 1 q Q 7 F v E h S L N p l 6 h 9 A o p v X 2 h X B E d + S g O B B 5 m P k r 5 k s Q L f F I / j w n K U m j x O W l 4 O k 6 u m 8 B Y 8 o t M T m 5 J 6 U l Y 2 l x t K Q i i Y A l J 6 Y d C 6 D A 8 K 7 s a H x X l Y i i 4 j e 0 A Y Y X N 7 d n B Q r H p v V S l u 3 W v k 7 3 a I v h S T E 5 M i Q Y 0 Q f 1 N z s 4 j 4 K e u h z G S z m n I m H H 6 3 3 B E f D f e x D u o g A Z M b O S c J m U z f C N u p m I d I y Z 9 c 0 k f z O C t B i V 1 D X 9 V w T v N 7 1 P M h n K 5 t P Q w i w b f C n k Z 1 9 Y r P h H D 5 5 R H 7 W k h + r x F Z G h f b m 6 K V 1 + L C A r W 1 t 1 G z u u M 7 S I R 8 G i S 6 n I h y s r 3 3 r T + k a r u e X n z 1 L Z o e v i s m U T D t o h f O n S C / o X g v w E J 4 8 G C G F p d j V F 9 j p W A k x e f I 7 t K x E + D O Q Q m h c Y u M v k o U 2 + U / H 5 + N m 3 M 6 z u Y D v Q W x m + N G q B B q F / H m 4 Y g g D 0 w l t H V + 9 d U L 4 n V R Z d C M a m 3 9 W g R J I n / S l g J I d J 5 v 9 p N d t A 7 T 0 a 1 b u T t p o P o c f h V W + 2 J T g P x r Q w k P z B t o Z 1 m R s F 1 E V 4 N U U + s Q p M Q 9 Q X f d n Q L 3 8 x L 7 S k j G F k K + y b c R 8 F s R g i + W j 0 L V B T Y r B 7 Q W i o T H 6 V O f l R f 2 h V C w x y e w e p c l P i T i H / 2 X / 0 Y / + R N f I T 8 W 8 a E q I o O N o U / T 1 M Q Y t b R 1 i J W 9 K I n Z D 6 B C G 5 X a A G r f 6 t T e 5 S A 4 e p A 3 e p r I a j G L 1 b 8 O d z M Z e L Z 6 v K 1 k r e s m p 9 3 E E y s p t s V 5 p O k W t V / o q U 9 S Z 6 3 y W w o h v / R r I 2 D S b N T K W Z v c L w R v h V C 7 h x c 8 8 + y H 5 P b d B t D J F X 0 f o L 1 k e V I p N V I h a J 1 2 N P j E 6 t u 5 e R / V u t 0 k N z 5 D R f p o 6 t g 6 f w F A E A Y F v g c B 0 C j 5 v R U l o E G W l p b F s p p 3 3 n l X d J r t 7 e 2 l r 3 3 1 J + j P / + d f 0 O / + z m + r R 2 a B o t q d 1 l V 6 X c 8 o o b S J v q e F 2 x K j p q o g 2 Q x J c r u r 1 V c V w N w Y Y 6 0 F 2 R c N B a n v u J I Y 3 W 9 C 4 f f L v X R n 2 T z 1 N D Y K K f 4 H / / E / 0 S / / 0 i + S x W q h f / r h R x Q I x a i t + y Q 1 9 F 4 S x x 5 E b E Q o Y D s m n 8 R O x + e Z J d R u A 1 E v 1 O g V G j g M K C a r N D v G Z p Z p I L B + g + x S w 0 6 r Z A 8 / F N 2 R t C b R g w e P 6 N i x o 9 Q / Y x L 9 y b 8 I k O F v r J m S L c o k N g p K Y D 9 l M T b w b 9 X x w 7 E b E Q q 3 K t 9 3 k v C 6 i v e V / y K j 5 L Z I S g x a 9 m s n 2 D + S g I + C R X D i e U h / I M g E L A e j Y m u Y q e k Z + v x 2 v w j v D 7 K Z h x q + g c G R L w y Z A D m / 8 8 m 0 G d C 6 A B u X I z B k N J o E m T Y 7 Q z E y l T N K r q E u d Q X W c k z 5 k L 7 T w M A g j W U O T i 0 c F j 6 e b U 2 s b Y m j d d 7 h m H + R 5 o 2 s Q N c C f Q G v j l k p p s Y r t P 0 A N w I K a w c X d t Y r o 6 l M N d S e E 0 p 2 2 J G Q J k c + B g e H a W l 5 V e S f R s Y m q f X 8 P 1 d s h g M C l A + d b k Z v C D S k 1 I k m / A e l 3 f R 2 I P v 8 I d z 9 2 b h F 9 J 0 f Z m L k A 9 s V G X W Z d e T T 4 m n 8 2 6 b q C q G e G t h 7 9 4 x n h T 6 + f E V U b U 9 M j F M o H K a v f / 3 r o u F k 0 N i + r u 6 v g v 2 D S Z 8 R K Y N m Z y x n D R i W 3 9 y c d l F 4 G w I F C x 7 v s x C S a K q u l B 4 9 N R B + j i z P r O t z J 4 F V v u h f V 8 H B w i n X C D V 6 l Q o R A F U i l 8 e 3 t 2 0 r q F d l y V B Q r X E s V 0 K V N C h h N 6 W F Q 5 8 P h O X 9 Y X 2 F T A c U / a t d o u E L + m S g H n G 7 Z B J g H m H T c B Q L l z N K q q G Q z 9 F 2 N p L Y 7 1 x T B U 8 H l 5 3 l M s + i e D J D o U C U H E 4 r + 5 f r p x X 8 Z z n W z T U V D f X U W A j q c 8 g 0 v l T a 2 r w K n g 7 o s Q F S O N h 0 0 2 I 1 n K b V S J q i T C K D F X u D 5 b 5 / z J M Q d Y 0 7 r W f 8 I q F k G g o 8 a q u O U 2 9 j t p o S T U O 2 0 q + 7 g o O D / D 7 o h R C e u a P s n q j T i z V i 7 i o 9 L S e d 9 O J z x + n G t U / p 8 M V f Z w 3 l V 4 8 u L 5 T U 5 D v f H q N k e F F 0 L w U q 2 q m 8 g Z D 8 q e Z E w V x d u R K q Z C Y f F r P B V M B u 7 A A 2 X q 6 g v A E y Y d f G k k n s A 4 C S E Q p t t b C v r f S h z r J N X U F 5 4 / K I h T 4 a K m y F Y B q U 4 6 O k Q Y n R q W x k B x 2 F K i h v b L x q F + + V 3 6 N k h M K C M 7 I p C V 2 0 C K 7 4 T 4 W B 3 Q U r + O K i d C Z f W k f W G N Y 7 E V 0 d z + 1 t D l V Z g Y I v Y n 1 g I T y r g q F k h E I p v 0 / f Q 8 v L S + Q I 3 F Z f V e A 0 Z 8 S W k x W U D z Y V D F k r q a w e J S M U t B C W C d x e 8 F K d O 7 e v 3 m p M t 6 t b p V R w 8 J E 3 D 8 v m U V I N F Y z r q d G R p g x / 7 c V D T 1 f T V a u u T d o t 4 G Z U U E r k T 8 X y e J Q 0 s a s F v r 7 i f j + 7 a K 1 d V p + V F / b N z q q Q 6 R n H e u F e F o + K 4 1 J B B b u I C q E q 2 B e w t 1 G W / 1 U I V U E F u 4 g K o S q o Y B d R I V Q F + 4 M C D n 0 5 P A 4 E o Y z 6 S s z v 2 U O B 2 V g G j w N B K G w 9 i c s 5 2 p g Q v c Q r K H / k T s P y e e w 7 o d A I s 8 W V o p 6 G J E 2 t G H Z t Y 4 I K d g d S w K G 5 T g W b Y 9 8 J h T 2 L l q J 6 G v A Z c 7 b t r 2 B 7 w O 7 t e w H R n z y T p m Q q Q 1 H Z q 3 k 3 k C / a y + S x r z M Y u / t h 1 / G 6 X a 7 L O 8 j A T u p 7 U V m P 7 T 2 x V Q 2 6 E r 3 a F a M O d + 7 k r 6 9 K b 7 q L u w T m h l i / x h D / 1 + n J Y N C T 1 b K z P u b P E v a 1 l g 9 9 t i W e h Q W H 2 r 7 u 2 p 3 i t 4 O u 2 i R 1 s 1 Z H w 0 n s X I K / L a Y M m Y q I R l T x r 0 R 1 1 F a j k A n f i e 8 G c B 6 s q s X 2 n b 6 g g R 7 M m n L G B E C n 1 8 f z J l r a 5 Q 2 3 2 x s C 6 r P y w r 4 Q C g M I 7 V R t V b 5 6 e N E o H u W K V t Y e R 9 g k y 6 d P i C f r X M B A o 0 v G L f m O x T Z a K C V 2 S / B 1 V A i 1 u 4 B 0 h H Q F P h 2 x b K v x / B c F l 7 q j Z N r B 3 g f 5 k 9 Z u z t A r n Q e j h T G I / / G w R T T d Q e N L 9 F b c C c q V U C X 3 o U 6 3 K N 2 O s E + R B D T W F x 2 X N D 2 7 4 b 9 A m + y E T A A + q z 3 f Q S E T g K g f r g 3 X + D J f F / 7 d U R 4 R P C z D R 8 k I h R W 7 1 W z m N b B z j E G B k y x x b z a 3 x 0 Q p g X 1 n N 8 K 5 t j g Z c L O K A B N K I Y / S p h i T r M H 5 9 E E H n A / X h n M e d L z e s x N i q T O w z B 4 l N f m Q c 3 r t U E w k c r U 3 X + s o l w o O 1 p A u f v R 5 k + J W I G S P J f p Y C Y x Q M Q S A / F c L O P H w 9 1 r Y y c c O 8 R X k A g 1 M s X / v Z u h o D K r P y g s l I x S a x a M X n 7 n A 3 q 6 Y u K V o J I 8 N x C 6 x N K 2 g N E A P 9 G L B l s 4 y J d S u m 3 x r p U M i I 5 j F 2 J K h I J m A U r U R q 5 C p t M D G A o 3 F c l 8 Y 8 z J 8 b J t Q 2 D R L + g 3 5 G x s H g 1 E + Y Z o i g T B F o w l a W A h R M p 6 g c D h G K x H 9 j i N C T 4 u j n s Q X w h c p R x Q f c c 0 s L K P H t g m l 3 R s I u 4 U j O / 8 q + 0 U X u m J 0 s s N I y Y y e b E 4 7 m U x G q q + v o h e 6 M v S 1 0 x m K p 0 r v J 8 l o F P J A F V R Q C q w R a s U f I r d d R + 1 1 b J p l 4 m R M x y k e C p P d k F v C g q y 7 F o h E W d m U Q 6 f Q 7 j o l X C x e Z 7 Z 5 W N 1 P r h h E l A y v w w Q o F U A i R M o q 2 D 9 g z + T F U G G Z n S v X y + V B 9 P 8 B P S R y I g e n h 8 s A A A A A S U V O R K 5 C Y I I = < / I m a g e > < / T o u r > < / T o u r s > < / V i s u a l i z a t i o n > 
</file>

<file path=customXml/item6.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Props1.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77C7D5-983C-4B15-A63B-38F48A7EACDF}">
  <ds:schemaRefs>
    <ds:schemaRef ds:uri="http://schemas.microsoft.com/sharepoint/v3/contenttype/forms"/>
  </ds:schemaRefs>
</ds:datastoreItem>
</file>

<file path=customXml/itemProps3.xml><?xml version="1.0" encoding="utf-8"?>
<ds:datastoreItem xmlns:ds="http://schemas.openxmlformats.org/officeDocument/2006/customXml" ds:itemID="{A1465EFB-0B00-4C85-95D5-E6B9D4573CE4}">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496BEAA2-89D8-4047-B992-1E085CC1A7B4}">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507AFA8A-00F6-4054-A1C3-1D59787ECEE1}">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B0E83AF8-2C50-4089-9716-0DC4D6C9EB5B}">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Bike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20BCS9331_Ajay Kumar Singh</cp:lastModifiedBy>
  <cp:revision/>
  <dcterms:created xsi:type="dcterms:W3CDTF">2022-11-04T20:14:11Z</dcterms:created>
  <dcterms:modified xsi:type="dcterms:W3CDTF">2025-03-28T01:29:32Z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