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Verma\Documents\Desktop\"/>
    </mc:Choice>
  </mc:AlternateContent>
  <xr:revisionPtr revIDLastSave="0" documentId="13_ncr:1_{5028A7DD-2943-472A-9F04-B6718C3005FC}" xr6:coauthVersionLast="47" xr6:coauthVersionMax="47" xr10:uidLastSave="{00000000-0000-0000-0000-000000000000}"/>
  <bookViews>
    <workbookView xWindow="-108" yWindow="-108" windowWidth="23256" windowHeight="13176" xr2:uid="{78D21C44-22E2-4A92-8208-0114FEC362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5" i="1" l="1"/>
  <c r="R46" i="1"/>
  <c r="R45" i="1"/>
  <c r="W26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42" i="1"/>
  <c r="Q19" i="2"/>
  <c r="P19" i="2"/>
  <c r="O19" i="2"/>
  <c r="O41" i="2" s="1"/>
  <c r="N19" i="2"/>
  <c r="N37" i="2" s="1"/>
  <c r="M19" i="2"/>
  <c r="M38" i="2" s="1"/>
  <c r="L19" i="2"/>
  <c r="L39" i="2" s="1"/>
  <c r="K19" i="2"/>
  <c r="K36" i="2" s="1"/>
  <c r="J19" i="2"/>
  <c r="J29" i="2" s="1"/>
  <c r="I19" i="2"/>
  <c r="I37" i="2" s="1"/>
  <c r="H19" i="2"/>
  <c r="H26" i="2" s="1"/>
  <c r="G19" i="2"/>
  <c r="G26" i="2" s="1"/>
  <c r="F19" i="2"/>
  <c r="F35" i="2" s="1"/>
  <c r="E19" i="2"/>
  <c r="E27" i="2" s="1"/>
  <c r="D19" i="2"/>
  <c r="D30" i="2" s="1"/>
  <c r="C19" i="2"/>
  <c r="C26" i="2" s="1"/>
  <c r="B19" i="2"/>
  <c r="B27" i="2" s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S46" i="1" s="1"/>
  <c r="P46" i="1"/>
  <c r="Q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B57" i="1"/>
  <c r="C57" i="1"/>
  <c r="D57" i="1"/>
  <c r="E57" i="1"/>
  <c r="F57" i="1"/>
  <c r="G57" i="1"/>
  <c r="H57" i="1"/>
  <c r="I57" i="1"/>
  <c r="J57" i="1"/>
  <c r="K57" i="1"/>
  <c r="R57" i="1" s="1"/>
  <c r="S57" i="1" s="1"/>
  <c r="L57" i="1"/>
  <c r="M57" i="1"/>
  <c r="N57" i="1"/>
  <c r="O57" i="1"/>
  <c r="P57" i="1"/>
  <c r="Q57" i="1"/>
  <c r="B58" i="1"/>
  <c r="C58" i="1"/>
  <c r="D58" i="1"/>
  <c r="E58" i="1"/>
  <c r="F58" i="1"/>
  <c r="G58" i="1"/>
  <c r="H58" i="1"/>
  <c r="I58" i="1"/>
  <c r="J58" i="1"/>
  <c r="K58" i="1"/>
  <c r="L58" i="1"/>
  <c r="R58" i="1" s="1"/>
  <c r="S58" i="1" s="1"/>
  <c r="M58" i="1"/>
  <c r="N58" i="1"/>
  <c r="O58" i="1"/>
  <c r="P58" i="1"/>
  <c r="Q58" i="1"/>
  <c r="B59" i="1"/>
  <c r="C59" i="1"/>
  <c r="D59" i="1"/>
  <c r="E59" i="1"/>
  <c r="F59" i="1"/>
  <c r="G59" i="1"/>
  <c r="H59" i="1"/>
  <c r="I59" i="1"/>
  <c r="J59" i="1"/>
  <c r="K59" i="1"/>
  <c r="L59" i="1"/>
  <c r="M59" i="1"/>
  <c r="R59" i="1" s="1"/>
  <c r="S59" i="1" s="1"/>
  <c r="N59" i="1"/>
  <c r="O59" i="1"/>
  <c r="P59" i="1"/>
  <c r="Q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R60" i="1" s="1"/>
  <c r="S60" i="1" s="1"/>
  <c r="O60" i="1"/>
  <c r="P60" i="1"/>
  <c r="Q60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B45" i="1"/>
  <c r="D45" i="1"/>
  <c r="C45" i="1"/>
  <c r="R26" i="1"/>
  <c r="G27" i="1"/>
  <c r="H27" i="1"/>
  <c r="I27" i="1"/>
  <c r="J27" i="1"/>
  <c r="K27" i="1"/>
  <c r="M27" i="1"/>
  <c r="N27" i="1"/>
  <c r="O27" i="1"/>
  <c r="P27" i="1"/>
  <c r="Q27" i="1"/>
  <c r="G28" i="1"/>
  <c r="H28" i="1"/>
  <c r="I28" i="1"/>
  <c r="J28" i="1"/>
  <c r="K28" i="1"/>
  <c r="M28" i="1"/>
  <c r="N28" i="1"/>
  <c r="O28" i="1"/>
  <c r="P28" i="1"/>
  <c r="Q28" i="1"/>
  <c r="G29" i="1"/>
  <c r="H29" i="1"/>
  <c r="I29" i="1"/>
  <c r="J29" i="1"/>
  <c r="K29" i="1"/>
  <c r="M29" i="1"/>
  <c r="N29" i="1"/>
  <c r="O29" i="1"/>
  <c r="P29" i="1"/>
  <c r="Q29" i="1"/>
  <c r="G30" i="1"/>
  <c r="H30" i="1"/>
  <c r="I30" i="1"/>
  <c r="J30" i="1"/>
  <c r="K30" i="1"/>
  <c r="M30" i="1"/>
  <c r="N30" i="1"/>
  <c r="O30" i="1"/>
  <c r="P30" i="1"/>
  <c r="Q30" i="1"/>
  <c r="G31" i="1"/>
  <c r="H31" i="1"/>
  <c r="I31" i="1"/>
  <c r="J31" i="1"/>
  <c r="K31" i="1"/>
  <c r="M31" i="1"/>
  <c r="N31" i="1"/>
  <c r="O31" i="1"/>
  <c r="P31" i="1"/>
  <c r="Q31" i="1"/>
  <c r="G32" i="1"/>
  <c r="H32" i="1"/>
  <c r="I32" i="1"/>
  <c r="J32" i="1"/>
  <c r="K32" i="1"/>
  <c r="M32" i="1"/>
  <c r="N32" i="1"/>
  <c r="O32" i="1"/>
  <c r="P32" i="1"/>
  <c r="Q32" i="1"/>
  <c r="G33" i="1"/>
  <c r="H33" i="1"/>
  <c r="I33" i="1"/>
  <c r="J33" i="1"/>
  <c r="K33" i="1"/>
  <c r="M33" i="1"/>
  <c r="N33" i="1"/>
  <c r="O33" i="1"/>
  <c r="P33" i="1"/>
  <c r="Q33" i="1"/>
  <c r="G34" i="1"/>
  <c r="H34" i="1"/>
  <c r="I34" i="1"/>
  <c r="J34" i="1"/>
  <c r="K34" i="1"/>
  <c r="M34" i="1"/>
  <c r="N34" i="1"/>
  <c r="O34" i="1"/>
  <c r="P34" i="1"/>
  <c r="Q34" i="1"/>
  <c r="G35" i="1"/>
  <c r="H35" i="1"/>
  <c r="I35" i="1"/>
  <c r="J35" i="1"/>
  <c r="K35" i="1"/>
  <c r="M35" i="1"/>
  <c r="N35" i="1"/>
  <c r="O35" i="1"/>
  <c r="P35" i="1"/>
  <c r="Q35" i="1"/>
  <c r="G36" i="1"/>
  <c r="H36" i="1"/>
  <c r="I36" i="1"/>
  <c r="J36" i="1"/>
  <c r="K36" i="1"/>
  <c r="M36" i="1"/>
  <c r="N36" i="1"/>
  <c r="O36" i="1"/>
  <c r="P36" i="1"/>
  <c r="Q36" i="1"/>
  <c r="G37" i="1"/>
  <c r="H37" i="1"/>
  <c r="I37" i="1"/>
  <c r="J37" i="1"/>
  <c r="K37" i="1"/>
  <c r="M37" i="1"/>
  <c r="N37" i="1"/>
  <c r="O37" i="1"/>
  <c r="P37" i="1"/>
  <c r="Q37" i="1"/>
  <c r="G38" i="1"/>
  <c r="H38" i="1"/>
  <c r="I38" i="1"/>
  <c r="J38" i="1"/>
  <c r="K38" i="1"/>
  <c r="M38" i="1"/>
  <c r="N38" i="1"/>
  <c r="O38" i="1"/>
  <c r="P38" i="1"/>
  <c r="Q38" i="1"/>
  <c r="G39" i="1"/>
  <c r="H39" i="1"/>
  <c r="I39" i="1"/>
  <c r="J39" i="1"/>
  <c r="K39" i="1"/>
  <c r="M39" i="1"/>
  <c r="N39" i="1"/>
  <c r="O39" i="1"/>
  <c r="P39" i="1"/>
  <c r="Q39" i="1"/>
  <c r="G40" i="1"/>
  <c r="H40" i="1"/>
  <c r="I40" i="1"/>
  <c r="J40" i="1"/>
  <c r="K40" i="1"/>
  <c r="M40" i="1"/>
  <c r="N40" i="1"/>
  <c r="O40" i="1"/>
  <c r="P40" i="1"/>
  <c r="Q40" i="1"/>
  <c r="G41" i="1"/>
  <c r="H41" i="1"/>
  <c r="I41" i="1"/>
  <c r="J41" i="1"/>
  <c r="K41" i="1"/>
  <c r="M41" i="1"/>
  <c r="N41" i="1"/>
  <c r="O41" i="1"/>
  <c r="P41" i="1"/>
  <c r="Q41" i="1"/>
  <c r="M26" i="1"/>
  <c r="N26" i="1"/>
  <c r="O26" i="1"/>
  <c r="P26" i="1"/>
  <c r="Q26" i="1"/>
  <c r="L19" i="1"/>
  <c r="L27" i="1" s="1"/>
  <c r="C19" i="1"/>
  <c r="C26" i="1" s="1"/>
  <c r="D19" i="1"/>
  <c r="D26" i="1" s="1"/>
  <c r="E19" i="1"/>
  <c r="E26" i="1" s="1"/>
  <c r="F19" i="1"/>
  <c r="F26" i="1" s="1"/>
  <c r="G19" i="1"/>
  <c r="G26" i="1" s="1"/>
  <c r="H19" i="1"/>
  <c r="H26" i="1" s="1"/>
  <c r="I19" i="1"/>
  <c r="I26" i="1" s="1"/>
  <c r="J19" i="1"/>
  <c r="J26" i="1" s="1"/>
  <c r="K19" i="1"/>
  <c r="K26" i="1" s="1"/>
  <c r="M19" i="1"/>
  <c r="N19" i="1"/>
  <c r="O19" i="1"/>
  <c r="P19" i="1"/>
  <c r="Q19" i="1"/>
  <c r="B19" i="1"/>
  <c r="B27" i="1" s="1"/>
  <c r="I26" i="2" l="1"/>
  <c r="I27" i="2"/>
  <c r="D26" i="2"/>
  <c r="F26" i="2"/>
  <c r="K26" i="2"/>
  <c r="K32" i="2"/>
  <c r="K35" i="2"/>
  <c r="K28" i="2"/>
  <c r="K37" i="2"/>
  <c r="I31" i="2"/>
  <c r="I33" i="2"/>
  <c r="I39" i="2"/>
  <c r="I29" i="2"/>
  <c r="I30" i="2"/>
  <c r="I32" i="2"/>
  <c r="I40" i="2"/>
  <c r="H33" i="2"/>
  <c r="H35" i="2"/>
  <c r="G32" i="2"/>
  <c r="G39" i="2"/>
  <c r="G31" i="2"/>
  <c r="O34" i="2"/>
  <c r="O26" i="2"/>
  <c r="O37" i="2"/>
  <c r="N38" i="2"/>
  <c r="N34" i="2"/>
  <c r="M35" i="2"/>
  <c r="K31" i="2"/>
  <c r="K39" i="2"/>
  <c r="K29" i="2"/>
  <c r="K40" i="2"/>
  <c r="C36" i="2"/>
  <c r="O39" i="2"/>
  <c r="O38" i="2"/>
  <c r="O33" i="2"/>
  <c r="M33" i="2"/>
  <c r="M34" i="2"/>
  <c r="M36" i="2"/>
  <c r="C29" i="2"/>
  <c r="C39" i="2"/>
  <c r="C34" i="2"/>
  <c r="B33" i="2"/>
  <c r="B40" i="2"/>
  <c r="B39" i="2"/>
  <c r="O35" i="2"/>
  <c r="O40" i="2"/>
  <c r="O36" i="2"/>
  <c r="N36" i="2"/>
  <c r="N35" i="2"/>
  <c r="N39" i="2"/>
  <c r="N33" i="2"/>
  <c r="I28" i="2"/>
  <c r="I41" i="2"/>
  <c r="G40" i="2"/>
  <c r="G29" i="2"/>
  <c r="G27" i="2"/>
  <c r="G33" i="2"/>
  <c r="G41" i="2"/>
  <c r="G30" i="2"/>
  <c r="G34" i="2"/>
  <c r="F32" i="2"/>
  <c r="F28" i="2"/>
  <c r="E26" i="2"/>
  <c r="B36" i="2"/>
  <c r="B34" i="2"/>
  <c r="B37" i="2"/>
  <c r="B32" i="2"/>
  <c r="B35" i="2"/>
  <c r="B30" i="2"/>
  <c r="B31" i="2"/>
  <c r="B38" i="2"/>
  <c r="B28" i="2"/>
  <c r="B41" i="2"/>
  <c r="B29" i="2"/>
  <c r="L36" i="2"/>
  <c r="L31" i="2"/>
  <c r="L28" i="2"/>
  <c r="L29" i="2"/>
  <c r="L26" i="2"/>
  <c r="L41" i="2"/>
  <c r="L27" i="2"/>
  <c r="L34" i="2"/>
  <c r="L37" i="2"/>
  <c r="L40" i="2"/>
  <c r="L35" i="2"/>
  <c r="L30" i="2"/>
  <c r="K30" i="2"/>
  <c r="K41" i="2"/>
  <c r="K27" i="2"/>
  <c r="J33" i="2"/>
  <c r="J27" i="2"/>
  <c r="J30" i="2"/>
  <c r="J28" i="2"/>
  <c r="J26" i="2"/>
  <c r="J41" i="2"/>
  <c r="J39" i="2"/>
  <c r="J32" i="2"/>
  <c r="J40" i="2"/>
  <c r="J31" i="2"/>
  <c r="I34" i="2"/>
  <c r="H31" i="2"/>
  <c r="H40" i="2"/>
  <c r="H34" i="2"/>
  <c r="H41" i="2"/>
  <c r="H28" i="2"/>
  <c r="H27" i="2"/>
  <c r="H32" i="2"/>
  <c r="H29" i="2"/>
  <c r="H39" i="2"/>
  <c r="H30" i="2"/>
  <c r="G28" i="2"/>
  <c r="F41" i="2"/>
  <c r="F27" i="2"/>
  <c r="F33" i="2"/>
  <c r="F29" i="2"/>
  <c r="F31" i="2"/>
  <c r="F30" i="2"/>
  <c r="F40" i="2"/>
  <c r="E30" i="2"/>
  <c r="C31" i="2"/>
  <c r="C40" i="2"/>
  <c r="C33" i="2"/>
  <c r="C28" i="2"/>
  <c r="C37" i="2"/>
  <c r="C35" i="2"/>
  <c r="C30" i="2"/>
  <c r="C41" i="2"/>
  <c r="C27" i="2"/>
  <c r="C32" i="2"/>
  <c r="C38" i="2"/>
  <c r="P29" i="2"/>
  <c r="P28" i="2"/>
  <c r="P30" i="2"/>
  <c r="P31" i="2"/>
  <c r="P32" i="2"/>
  <c r="Q28" i="2"/>
  <c r="Q27" i="2"/>
  <c r="Q31" i="2"/>
  <c r="Q29" i="2"/>
  <c r="Q30" i="2"/>
  <c r="Q32" i="2"/>
  <c r="Q33" i="2"/>
  <c r="P41" i="2"/>
  <c r="Q37" i="2"/>
  <c r="Q41" i="2"/>
  <c r="D41" i="2"/>
  <c r="D40" i="2"/>
  <c r="D32" i="2"/>
  <c r="D36" i="2"/>
  <c r="D37" i="2"/>
  <c r="D38" i="2"/>
  <c r="D33" i="2"/>
  <c r="D34" i="2"/>
  <c r="D35" i="2"/>
  <c r="P34" i="2"/>
  <c r="E40" i="2"/>
  <c r="E39" i="2"/>
  <c r="E33" i="2"/>
  <c r="E36" i="2"/>
  <c r="E38" i="2"/>
  <c r="E34" i="2"/>
  <c r="E35" i="2"/>
  <c r="E37" i="2"/>
  <c r="Q34" i="2"/>
  <c r="D29" i="2"/>
  <c r="E32" i="2"/>
  <c r="P39" i="2"/>
  <c r="P27" i="2"/>
  <c r="P33" i="2"/>
  <c r="P38" i="2"/>
  <c r="D28" i="2"/>
  <c r="Q38" i="2"/>
  <c r="P26" i="2"/>
  <c r="M32" i="2"/>
  <c r="M31" i="2"/>
  <c r="M39" i="2"/>
  <c r="M29" i="2"/>
  <c r="M30" i="2"/>
  <c r="M41" i="2"/>
  <c r="M40" i="2"/>
  <c r="M26" i="2"/>
  <c r="M27" i="2"/>
  <c r="M28" i="2"/>
  <c r="Q26" i="2"/>
  <c r="N31" i="2"/>
  <c r="N30" i="2"/>
  <c r="N41" i="2"/>
  <c r="N40" i="2"/>
  <c r="N26" i="2"/>
  <c r="N29" i="2"/>
  <c r="N27" i="2"/>
  <c r="N28" i="2"/>
  <c r="N32" i="2"/>
  <c r="P35" i="2"/>
  <c r="P37" i="2"/>
  <c r="P40" i="2"/>
  <c r="Q40" i="2"/>
  <c r="E29" i="2"/>
  <c r="P36" i="2"/>
  <c r="Q39" i="2"/>
  <c r="Q36" i="2"/>
  <c r="E41" i="2"/>
  <c r="E28" i="2"/>
  <c r="D31" i="2"/>
  <c r="E31" i="2"/>
  <c r="O30" i="2"/>
  <c r="O29" i="2"/>
  <c r="O27" i="2"/>
  <c r="O31" i="2"/>
  <c r="O28" i="2"/>
  <c r="D27" i="2"/>
  <c r="O32" i="2"/>
  <c r="Q35" i="2"/>
  <c r="M37" i="2"/>
  <c r="D39" i="2"/>
  <c r="G38" i="2"/>
  <c r="G37" i="2"/>
  <c r="F37" i="2"/>
  <c r="J35" i="2"/>
  <c r="J34" i="2"/>
  <c r="F36" i="2"/>
  <c r="J38" i="2"/>
  <c r="K34" i="2"/>
  <c r="K33" i="2"/>
  <c r="G36" i="2"/>
  <c r="J37" i="2"/>
  <c r="K38" i="2"/>
  <c r="F39" i="2"/>
  <c r="F38" i="2"/>
  <c r="H37" i="2"/>
  <c r="H36" i="2"/>
  <c r="H38" i="2"/>
  <c r="I36" i="2"/>
  <c r="I35" i="2"/>
  <c r="I38" i="2"/>
  <c r="L33" i="2"/>
  <c r="L32" i="2"/>
  <c r="F34" i="2"/>
  <c r="G35" i="2"/>
  <c r="J36" i="2"/>
  <c r="L38" i="2"/>
  <c r="B26" i="2"/>
  <c r="R47" i="1"/>
  <c r="S47" i="1" s="1"/>
  <c r="R56" i="1"/>
  <c r="S56" i="1" s="1"/>
  <c r="R55" i="1"/>
  <c r="S55" i="1" s="1"/>
  <c r="R53" i="1"/>
  <c r="S53" i="1" s="1"/>
  <c r="R50" i="1"/>
  <c r="S50" i="1" s="1"/>
  <c r="R52" i="1"/>
  <c r="S52" i="1" s="1"/>
  <c r="R49" i="1"/>
  <c r="S49" i="1" s="1"/>
  <c r="R48" i="1"/>
  <c r="S48" i="1" s="1"/>
  <c r="R54" i="1"/>
  <c r="S54" i="1" s="1"/>
  <c r="R51" i="1"/>
  <c r="S51" i="1" s="1"/>
  <c r="L37" i="1"/>
  <c r="L33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L39" i="1"/>
  <c r="L35" i="1"/>
  <c r="L32" i="1"/>
  <c r="L29" i="1"/>
  <c r="L26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L38" i="1"/>
  <c r="L34" i="1"/>
  <c r="L28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L40" i="1"/>
  <c r="L30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R27" i="1" s="1"/>
  <c r="L41" i="1"/>
  <c r="L36" i="1"/>
  <c r="L31" i="1"/>
  <c r="B41" i="1"/>
  <c r="R41" i="1" s="1"/>
  <c r="B40" i="1"/>
  <c r="R40" i="1" s="1"/>
  <c r="B39" i="1"/>
  <c r="R39" i="1" s="1"/>
  <c r="B38" i="1"/>
  <c r="R38" i="1" s="1"/>
  <c r="B37" i="1"/>
  <c r="B36" i="1"/>
  <c r="B35" i="1"/>
  <c r="B34" i="1"/>
  <c r="B33" i="1"/>
  <c r="B32" i="1"/>
  <c r="B31" i="1"/>
  <c r="B30" i="1"/>
  <c r="B29" i="1"/>
  <c r="B28" i="1"/>
  <c r="R28" i="1" s="1"/>
  <c r="B26" i="1"/>
  <c r="R27" i="2" l="1"/>
  <c r="C59" i="2" s="1"/>
  <c r="R29" i="2"/>
  <c r="E47" i="2" s="1"/>
  <c r="R28" i="2"/>
  <c r="D45" i="2" s="1"/>
  <c r="R38" i="2"/>
  <c r="N47" i="2" s="1"/>
  <c r="R30" i="2"/>
  <c r="F59" i="2" s="1"/>
  <c r="R39" i="2"/>
  <c r="R35" i="2"/>
  <c r="R34" i="2"/>
  <c r="R33" i="2"/>
  <c r="R37" i="2"/>
  <c r="R26" i="2"/>
  <c r="R36" i="2"/>
  <c r="R32" i="2"/>
  <c r="R40" i="2"/>
  <c r="R41" i="2"/>
  <c r="R31" i="2"/>
  <c r="S61" i="1"/>
  <c r="R30" i="1"/>
  <c r="R29" i="1"/>
  <c r="R35" i="1"/>
  <c r="R31" i="1"/>
  <c r="R32" i="1"/>
  <c r="R33" i="1"/>
  <c r="R34" i="1"/>
  <c r="R36" i="1"/>
  <c r="R37" i="1"/>
  <c r="E60" i="2" l="1"/>
  <c r="E55" i="2"/>
  <c r="C48" i="2"/>
  <c r="C50" i="2"/>
  <c r="C54" i="2"/>
  <c r="C52" i="2"/>
  <c r="C60" i="2"/>
  <c r="C58" i="2"/>
  <c r="C47" i="2"/>
  <c r="C51" i="2"/>
  <c r="C56" i="2"/>
  <c r="C55" i="2"/>
  <c r="C53" i="2"/>
  <c r="C45" i="2"/>
  <c r="C49" i="2"/>
  <c r="C57" i="2"/>
  <c r="C46" i="2"/>
  <c r="F48" i="2"/>
  <c r="F47" i="2"/>
  <c r="F45" i="2"/>
  <c r="F49" i="2"/>
  <c r="F60" i="2"/>
  <c r="F55" i="2"/>
  <c r="F54" i="2"/>
  <c r="F53" i="2"/>
  <c r="F57" i="2"/>
  <c r="E53" i="2"/>
  <c r="E52" i="2"/>
  <c r="D48" i="2"/>
  <c r="E58" i="2"/>
  <c r="D49" i="2"/>
  <c r="E57" i="2"/>
  <c r="D46" i="2"/>
  <c r="E56" i="2"/>
  <c r="D58" i="2"/>
  <c r="E54" i="2"/>
  <c r="D57" i="2"/>
  <c r="E51" i="2"/>
  <c r="D56" i="2"/>
  <c r="E59" i="2"/>
  <c r="D55" i="2"/>
  <c r="E50" i="2"/>
  <c r="D54" i="2"/>
  <c r="E45" i="2"/>
  <c r="D53" i="2"/>
  <c r="E49" i="2"/>
  <c r="D51" i="2"/>
  <c r="E46" i="2"/>
  <c r="D59" i="2"/>
  <c r="E48" i="2"/>
  <c r="D52" i="2"/>
  <c r="F56" i="2"/>
  <c r="F52" i="2"/>
  <c r="F50" i="2"/>
  <c r="F58" i="2"/>
  <c r="F51" i="2"/>
  <c r="D47" i="2"/>
  <c r="D60" i="2"/>
  <c r="D50" i="2"/>
  <c r="N45" i="2"/>
  <c r="N57" i="2"/>
  <c r="N52" i="2"/>
  <c r="N53" i="2"/>
  <c r="N48" i="2"/>
  <c r="N51" i="2"/>
  <c r="N50" i="2"/>
  <c r="N60" i="2"/>
  <c r="N54" i="2"/>
  <c r="N55" i="2"/>
  <c r="N56" i="2"/>
  <c r="N59" i="2"/>
  <c r="N58" i="2"/>
  <c r="N49" i="2"/>
  <c r="N46" i="2"/>
  <c r="F46" i="2"/>
  <c r="G58" i="2"/>
  <c r="G50" i="2"/>
  <c r="G53" i="2"/>
  <c r="G56" i="2"/>
  <c r="G57" i="2"/>
  <c r="G54" i="2"/>
  <c r="G55" i="2"/>
  <c r="G52" i="2"/>
  <c r="G49" i="2"/>
  <c r="G47" i="2"/>
  <c r="G51" i="2"/>
  <c r="G59" i="2"/>
  <c r="G46" i="2"/>
  <c r="G60" i="2"/>
  <c r="G45" i="2"/>
  <c r="G48" i="2"/>
  <c r="Q53" i="2"/>
  <c r="Q45" i="2"/>
  <c r="Q60" i="2"/>
  <c r="Q47" i="2"/>
  <c r="Q50" i="2"/>
  <c r="Q52" i="2"/>
  <c r="Q48" i="2"/>
  <c r="Q49" i="2"/>
  <c r="Q51" i="2"/>
  <c r="Q55" i="2"/>
  <c r="Q59" i="2"/>
  <c r="Q54" i="2"/>
  <c r="Q46" i="2"/>
  <c r="Q57" i="2"/>
  <c r="Q56" i="2"/>
  <c r="Q58" i="2"/>
  <c r="P54" i="2"/>
  <c r="P46" i="2"/>
  <c r="P53" i="2"/>
  <c r="P59" i="2"/>
  <c r="P49" i="2"/>
  <c r="P50" i="2"/>
  <c r="P52" i="2"/>
  <c r="P60" i="2"/>
  <c r="P47" i="2"/>
  <c r="P48" i="2"/>
  <c r="P51" i="2"/>
  <c r="P55" i="2"/>
  <c r="P58" i="2"/>
  <c r="P45" i="2"/>
  <c r="P57" i="2"/>
  <c r="P56" i="2"/>
  <c r="H58" i="2"/>
  <c r="H50" i="2"/>
  <c r="H57" i="2"/>
  <c r="H49" i="2"/>
  <c r="H54" i="2"/>
  <c r="H47" i="2"/>
  <c r="H45" i="2"/>
  <c r="H55" i="2"/>
  <c r="H56" i="2"/>
  <c r="H46" i="2"/>
  <c r="H51" i="2"/>
  <c r="H59" i="2"/>
  <c r="H48" i="2"/>
  <c r="H52" i="2"/>
  <c r="H60" i="2"/>
  <c r="H53" i="2"/>
  <c r="L56" i="2"/>
  <c r="L48" i="2"/>
  <c r="L55" i="2"/>
  <c r="L47" i="2"/>
  <c r="L58" i="2"/>
  <c r="L59" i="2"/>
  <c r="L60" i="2"/>
  <c r="L57" i="2"/>
  <c r="L46" i="2"/>
  <c r="L45" i="2"/>
  <c r="L49" i="2"/>
  <c r="L53" i="2"/>
  <c r="L52" i="2"/>
  <c r="L54" i="2"/>
  <c r="L51" i="2"/>
  <c r="L50" i="2"/>
  <c r="B53" i="2"/>
  <c r="B45" i="2"/>
  <c r="R42" i="2"/>
  <c r="B60" i="2"/>
  <c r="B52" i="2"/>
  <c r="B51" i="2"/>
  <c r="B54" i="2"/>
  <c r="B56" i="2"/>
  <c r="B55" i="2"/>
  <c r="B47" i="2"/>
  <c r="B59" i="2"/>
  <c r="B50" i="2"/>
  <c r="B48" i="2"/>
  <c r="B58" i="2"/>
  <c r="B46" i="2"/>
  <c r="B57" i="2"/>
  <c r="B49" i="2"/>
  <c r="M55" i="2"/>
  <c r="M47" i="2"/>
  <c r="M56" i="2"/>
  <c r="M49" i="2"/>
  <c r="M57" i="2"/>
  <c r="M46" i="2"/>
  <c r="M45" i="2"/>
  <c r="M58" i="2"/>
  <c r="M59" i="2"/>
  <c r="M60" i="2"/>
  <c r="M48" i="2"/>
  <c r="M53" i="2"/>
  <c r="M50" i="2"/>
  <c r="M52" i="2"/>
  <c r="M54" i="2"/>
  <c r="M51" i="2"/>
  <c r="I57" i="2"/>
  <c r="I49" i="2"/>
  <c r="I55" i="2"/>
  <c r="I47" i="2"/>
  <c r="I46" i="2"/>
  <c r="I58" i="2"/>
  <c r="I56" i="2"/>
  <c r="I45" i="2"/>
  <c r="I48" i="2"/>
  <c r="I59" i="2"/>
  <c r="I60" i="2"/>
  <c r="I54" i="2"/>
  <c r="I51" i="2"/>
  <c r="I53" i="2"/>
  <c r="I50" i="2"/>
  <c r="I52" i="2"/>
  <c r="J57" i="2"/>
  <c r="J49" i="2"/>
  <c r="J56" i="2"/>
  <c r="J48" i="2"/>
  <c r="J47" i="2"/>
  <c r="J45" i="2"/>
  <c r="J58" i="2"/>
  <c r="J60" i="2"/>
  <c r="J46" i="2"/>
  <c r="J59" i="2"/>
  <c r="J55" i="2"/>
  <c r="J50" i="2"/>
  <c r="J54" i="2"/>
  <c r="J51" i="2"/>
  <c r="J53" i="2"/>
  <c r="J52" i="2"/>
  <c r="K56" i="2"/>
  <c r="K48" i="2"/>
  <c r="K57" i="2"/>
  <c r="K47" i="2"/>
  <c r="K46" i="2"/>
  <c r="K58" i="2"/>
  <c r="K60" i="2"/>
  <c r="K45" i="2"/>
  <c r="K59" i="2"/>
  <c r="K51" i="2"/>
  <c r="K55" i="2"/>
  <c r="K49" i="2"/>
  <c r="K53" i="2"/>
  <c r="K50" i="2"/>
  <c r="K52" i="2"/>
  <c r="K54" i="2"/>
  <c r="O54" i="2"/>
  <c r="O46" i="2"/>
  <c r="O58" i="2"/>
  <c r="O49" i="2"/>
  <c r="O50" i="2"/>
  <c r="O52" i="2"/>
  <c r="O59" i="2"/>
  <c r="O60" i="2"/>
  <c r="O47" i="2"/>
  <c r="O48" i="2"/>
  <c r="O51" i="2"/>
  <c r="O55" i="2"/>
  <c r="O45" i="2"/>
  <c r="O56" i="2"/>
  <c r="O53" i="2"/>
  <c r="O57" i="2"/>
  <c r="R42" i="1"/>
  <c r="R46" i="2" l="1"/>
  <c r="S46" i="2" s="1"/>
  <c r="R57" i="2"/>
  <c r="S57" i="2" s="1"/>
  <c r="R58" i="2"/>
  <c r="S58" i="2" s="1"/>
  <c r="R48" i="2"/>
  <c r="S48" i="2" s="1"/>
  <c r="R55" i="2"/>
  <c r="S55" i="2" s="1"/>
  <c r="R51" i="2"/>
  <c r="S51" i="2" s="1"/>
  <c r="R52" i="2"/>
  <c r="S52" i="2" s="1"/>
  <c r="R60" i="2"/>
  <c r="S60" i="2" s="1"/>
  <c r="R45" i="2"/>
  <c r="S45" i="2" s="1"/>
  <c r="R50" i="2"/>
  <c r="S50" i="2" s="1"/>
  <c r="R59" i="2"/>
  <c r="S59" i="2" s="1"/>
  <c r="R47" i="2"/>
  <c r="S47" i="2" s="1"/>
  <c r="R56" i="2"/>
  <c r="S56" i="2" s="1"/>
  <c r="R54" i="2"/>
  <c r="S54" i="2" s="1"/>
  <c r="R49" i="2"/>
  <c r="S49" i="2" s="1"/>
  <c r="R53" i="2"/>
  <c r="S53" i="2" s="1"/>
  <c r="S61" i="2" l="1"/>
</calcChain>
</file>

<file path=xl/sharedStrings.xml><?xml version="1.0" encoding="utf-8"?>
<sst xmlns="http://schemas.openxmlformats.org/spreadsheetml/2006/main" count="231" uniqueCount="26">
  <si>
    <t>slope</t>
  </si>
  <si>
    <t>precipitation</t>
  </si>
  <si>
    <t>lithology</t>
  </si>
  <si>
    <t>Distance from roads</t>
  </si>
  <si>
    <t>LULC</t>
  </si>
  <si>
    <t>Distance from rivers</t>
  </si>
  <si>
    <t>Soil Type</t>
  </si>
  <si>
    <t>Geomorphology</t>
  </si>
  <si>
    <t>TWI</t>
  </si>
  <si>
    <t>Distance from faults</t>
  </si>
  <si>
    <t>NDVI</t>
  </si>
  <si>
    <t>Curvature</t>
  </si>
  <si>
    <t>Aspect</t>
  </si>
  <si>
    <t>Temperature</t>
  </si>
  <si>
    <t>Distance from lineaments</t>
  </si>
  <si>
    <t>Factor</t>
  </si>
  <si>
    <t>SUM</t>
  </si>
  <si>
    <t>Normalised Matrix</t>
  </si>
  <si>
    <t>Consistency</t>
  </si>
  <si>
    <t>Weighted Sum Values</t>
  </si>
  <si>
    <t>Criteria Weights</t>
  </si>
  <si>
    <t>Ratio</t>
  </si>
  <si>
    <t>Drainage Density</t>
  </si>
  <si>
    <t>Consistency Index</t>
  </si>
  <si>
    <t>Consistency Ratio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</si>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</sst>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2" fontId="0" fillId="0" borderId="0" xfId="0" applyNumberFormat="1"/>
    <xf numFmtId="2" fontId="0" fillId="5" borderId="1" xfId="0" applyNumberFormat="1" applyFill="1" applyBorder="1"/>
    <xf numFmtId="2" fontId="0" fillId="0" borderId="1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4" borderId="8" xfId="0" applyFill="1" applyBorder="1"/>
    <xf numFmtId="0" fontId="0" fillId="2" borderId="9" xfId="0" applyFill="1" applyBorder="1"/>
    <xf numFmtId="0" fontId="0" fillId="2" borderId="10" xfId="0" applyFill="1" applyBorder="1"/>
    <xf numFmtId="2" fontId="0" fillId="5" borderId="11" xfId="0" applyNumberFormat="1" applyFill="1" applyBorder="1"/>
    <xf numFmtId="2" fontId="0" fillId="0" borderId="12" xfId="0" applyNumberForma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164" fontId="0" fillId="0" borderId="3" xfId="0" applyNumberFormat="1" applyBorder="1"/>
    <xf numFmtId="164" fontId="0" fillId="0" borderId="4" xfId="0" applyNumberFormat="1" applyBorder="1"/>
    <xf numFmtId="0" fontId="0" fillId="2" borderId="2" xfId="0" applyFill="1" applyBorder="1"/>
    <xf numFmtId="0" fontId="0" fillId="2" borderId="23" xfId="0" applyFill="1" applyBorder="1"/>
    <xf numFmtId="2" fontId="0" fillId="0" borderId="24" xfId="0" applyNumberFormat="1" applyBorder="1"/>
    <xf numFmtId="2" fontId="0" fillId="0" borderId="25" xfId="0" applyNumberFormat="1" applyBorder="1"/>
    <xf numFmtId="2" fontId="0" fillId="5" borderId="26" xfId="0" applyNumberFormat="1" applyFill="1" applyBorder="1"/>
    <xf numFmtId="0" fontId="0" fillId="6" borderId="2" xfId="0" applyFill="1" applyBorder="1"/>
    <xf numFmtId="0" fontId="0" fillId="2" borderId="27" xfId="0" applyFill="1" applyBorder="1"/>
    <xf numFmtId="0" fontId="0" fillId="7" borderId="28" xfId="0" applyFill="1" applyBorder="1"/>
    <xf numFmtId="164" fontId="0" fillId="8" borderId="19" xfId="0" applyNumberFormat="1" applyFill="1" applyBorder="1"/>
    <xf numFmtId="0" fontId="0" fillId="2" borderId="29" xfId="0" applyFill="1" applyBorder="1"/>
    <xf numFmtId="0" fontId="0" fillId="3" borderId="2" xfId="0" applyFill="1" applyBorder="1"/>
    <xf numFmtId="164" fontId="0" fillId="0" borderId="2" xfId="0" applyNumberFormat="1" applyBorder="1"/>
    <xf numFmtId="2" fontId="0" fillId="8" borderId="4" xfId="0" applyNumberFormat="1" applyFill="1" applyBorder="1"/>
    <xf numFmtId="2" fontId="0" fillId="0" borderId="30" xfId="0" applyNumberFormat="1" applyBorder="1"/>
    <xf numFmtId="2" fontId="0" fillId="9" borderId="1" xfId="0" applyNumberFormat="1" applyFill="1" applyBorder="1"/>
    <xf numFmtId="2" fontId="0" fillId="5" borderId="30" xfId="0" applyNumberFormat="1" applyFill="1" applyBorder="1"/>
    <xf numFmtId="2" fontId="0" fillId="0" borderId="31" xfId="0" applyNumberFormat="1" applyBorder="1"/>
    <xf numFmtId="0" fontId="0" fillId="3" borderId="22" xfId="0" applyFill="1" applyBorder="1"/>
    <xf numFmtId="0" fontId="0" fillId="5" borderId="2" xfId="0" applyFill="1" applyBorder="1"/>
    <xf numFmtId="164" fontId="0" fillId="8" borderId="4" xfId="0" applyNumberFormat="1" applyFill="1" applyBorder="1"/>
    <xf numFmtId="0" fontId="0" fillId="4" borderId="1" xfId="0" applyFill="1" applyBorder="1"/>
    <xf numFmtId="0" fontId="0" fillId="6" borderId="1" xfId="0" applyFill="1" applyBorder="1"/>
    <xf numFmtId="0" fontId="0" fillId="2" borderId="1" xfId="0" applyFill="1" applyBorder="1"/>
    <xf numFmtId="2" fontId="0" fillId="8" borderId="1" xfId="0" applyNumberFormat="1" applyFill="1" applyBorder="1"/>
    <xf numFmtId="0" fontId="0" fillId="9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0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1095-2A19-4B53-B0AE-2CFC3331CA2C}">
  <dimension ref="A1:W67"/>
  <sheetViews>
    <sheetView tabSelected="1" topLeftCell="A39" zoomScale="84" zoomScaleNormal="70" workbookViewId="0">
      <selection activeCell="A66" sqref="A66:B67"/>
    </sheetView>
  </sheetViews>
  <sheetFormatPr defaultRowHeight="14.4" x14ac:dyDescent="0.3"/>
  <cols>
    <col min="1" max="1" width="22.5546875" customWidth="1"/>
    <col min="3" max="3" width="15.44140625" customWidth="1"/>
    <col min="5" max="5" width="18.109375" customWidth="1"/>
    <col min="7" max="7" width="17.109375" customWidth="1"/>
    <col min="9" max="9" width="17.21875" customWidth="1"/>
    <col min="11" max="12" width="19.6640625" customWidth="1"/>
    <col min="14" max="14" width="12.109375" customWidth="1"/>
    <col min="15" max="15" width="10.33203125" customWidth="1"/>
    <col min="16" max="16" width="14.6640625" customWidth="1"/>
    <col min="17" max="17" width="25.21875" customWidth="1"/>
    <col min="18" max="18" width="36" customWidth="1"/>
  </cols>
  <sheetData>
    <row r="1" spans="1:17" ht="15" thickBot="1" x14ac:dyDescent="0.35"/>
    <row r="2" spans="1:17" ht="15" thickBot="1" x14ac:dyDescent="0.35">
      <c r="A2" s="7" t="s">
        <v>15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22</v>
      </c>
      <c r="M2" s="8" t="s">
        <v>10</v>
      </c>
      <c r="N2" s="8" t="s">
        <v>11</v>
      </c>
      <c r="O2" s="8" t="s">
        <v>12</v>
      </c>
      <c r="P2" s="8" t="s">
        <v>13</v>
      </c>
      <c r="Q2" s="9" t="s">
        <v>14</v>
      </c>
    </row>
    <row r="3" spans="1:17" x14ac:dyDescent="0.3">
      <c r="A3" s="12" t="s">
        <v>0</v>
      </c>
      <c r="B3" s="10">
        <v>1</v>
      </c>
      <c r="C3" s="5">
        <v>2</v>
      </c>
      <c r="D3" s="5">
        <v>3</v>
      </c>
      <c r="E3" s="5">
        <v>3</v>
      </c>
      <c r="F3" s="5">
        <v>5</v>
      </c>
      <c r="G3" s="5">
        <v>5</v>
      </c>
      <c r="H3" s="5">
        <v>5</v>
      </c>
      <c r="I3" s="5">
        <v>7</v>
      </c>
      <c r="J3" s="5">
        <v>7</v>
      </c>
      <c r="K3" s="5">
        <v>7</v>
      </c>
      <c r="L3" s="5">
        <v>8</v>
      </c>
      <c r="M3" s="5">
        <v>8</v>
      </c>
      <c r="N3" s="5">
        <v>9</v>
      </c>
      <c r="O3" s="5">
        <v>9</v>
      </c>
      <c r="P3" s="5">
        <v>9</v>
      </c>
      <c r="Q3" s="6">
        <v>9</v>
      </c>
    </row>
    <row r="4" spans="1:17" x14ac:dyDescent="0.3">
      <c r="A4" s="13" t="s">
        <v>1</v>
      </c>
      <c r="B4" s="11">
        <v>0.5</v>
      </c>
      <c r="C4" s="2">
        <v>1</v>
      </c>
      <c r="D4" s="3">
        <v>3</v>
      </c>
      <c r="E4" s="3">
        <v>3</v>
      </c>
      <c r="F4" s="3">
        <v>3</v>
      </c>
      <c r="G4" s="3">
        <v>5</v>
      </c>
      <c r="H4" s="3">
        <v>5</v>
      </c>
      <c r="I4" s="3">
        <v>5</v>
      </c>
      <c r="J4" s="3">
        <v>7</v>
      </c>
      <c r="K4" s="3">
        <v>7</v>
      </c>
      <c r="L4" s="3">
        <v>7</v>
      </c>
      <c r="M4" s="3">
        <v>7</v>
      </c>
      <c r="N4" s="3">
        <v>8</v>
      </c>
      <c r="O4" s="3">
        <v>8</v>
      </c>
      <c r="P4" s="3">
        <v>9</v>
      </c>
      <c r="Q4" s="4">
        <v>9</v>
      </c>
    </row>
    <row r="5" spans="1:17" x14ac:dyDescent="0.3">
      <c r="A5" s="13" t="s">
        <v>2</v>
      </c>
      <c r="B5" s="11">
        <v>0.33333333333333331</v>
      </c>
      <c r="C5" s="3">
        <v>0.33333333333333331</v>
      </c>
      <c r="D5" s="2">
        <v>1</v>
      </c>
      <c r="E5" s="3">
        <v>3</v>
      </c>
      <c r="F5" s="3">
        <v>3</v>
      </c>
      <c r="G5" s="3">
        <v>3</v>
      </c>
      <c r="H5" s="3">
        <v>3</v>
      </c>
      <c r="I5" s="3">
        <v>4</v>
      </c>
      <c r="J5" s="3">
        <v>5</v>
      </c>
      <c r="K5" s="3">
        <v>5</v>
      </c>
      <c r="L5" s="3">
        <v>7</v>
      </c>
      <c r="M5" s="3">
        <v>7</v>
      </c>
      <c r="N5" s="3">
        <v>7</v>
      </c>
      <c r="O5" s="3">
        <v>7</v>
      </c>
      <c r="P5" s="3">
        <v>8</v>
      </c>
      <c r="Q5" s="4">
        <v>9</v>
      </c>
    </row>
    <row r="6" spans="1:17" x14ac:dyDescent="0.3">
      <c r="A6" s="13" t="s">
        <v>3</v>
      </c>
      <c r="B6" s="11">
        <v>0.33</v>
      </c>
      <c r="C6" s="3">
        <v>0.33333333333333331</v>
      </c>
      <c r="D6" s="3">
        <v>0.33333333333333331</v>
      </c>
      <c r="E6" s="2">
        <v>1</v>
      </c>
      <c r="F6" s="3">
        <v>2</v>
      </c>
      <c r="G6" s="3">
        <v>3</v>
      </c>
      <c r="H6" s="3">
        <v>3</v>
      </c>
      <c r="I6" s="3">
        <v>3</v>
      </c>
      <c r="J6" s="3">
        <v>4</v>
      </c>
      <c r="K6" s="3">
        <v>5</v>
      </c>
      <c r="L6" s="3">
        <v>5</v>
      </c>
      <c r="M6" s="3">
        <v>5</v>
      </c>
      <c r="N6" s="3">
        <v>5</v>
      </c>
      <c r="O6" s="3">
        <v>7</v>
      </c>
      <c r="P6" s="3">
        <v>7</v>
      </c>
      <c r="Q6" s="4">
        <v>9</v>
      </c>
    </row>
    <row r="7" spans="1:17" x14ac:dyDescent="0.3">
      <c r="A7" s="13" t="s">
        <v>4</v>
      </c>
      <c r="B7" s="11">
        <v>0.2</v>
      </c>
      <c r="C7" s="3">
        <v>0.33333333333333331</v>
      </c>
      <c r="D7" s="3">
        <v>0.33333333333333331</v>
      </c>
      <c r="E7" s="3">
        <v>0.5</v>
      </c>
      <c r="F7" s="2">
        <v>1</v>
      </c>
      <c r="G7" s="3">
        <v>3</v>
      </c>
      <c r="H7" s="3">
        <v>3</v>
      </c>
      <c r="I7" s="3">
        <v>3</v>
      </c>
      <c r="J7" s="3">
        <v>3</v>
      </c>
      <c r="K7" s="3">
        <v>4</v>
      </c>
      <c r="L7" s="3">
        <v>5</v>
      </c>
      <c r="M7" s="3">
        <v>5</v>
      </c>
      <c r="N7" s="3">
        <v>5</v>
      </c>
      <c r="O7" s="3">
        <v>7</v>
      </c>
      <c r="P7" s="3">
        <v>7</v>
      </c>
      <c r="Q7" s="4">
        <v>8</v>
      </c>
    </row>
    <row r="8" spans="1:17" x14ac:dyDescent="0.3">
      <c r="A8" s="13" t="s">
        <v>5</v>
      </c>
      <c r="B8" s="11">
        <v>0.2</v>
      </c>
      <c r="C8" s="3">
        <v>0.2</v>
      </c>
      <c r="D8" s="3">
        <v>0.33333333333333331</v>
      </c>
      <c r="E8" s="3">
        <v>0.33333333333333331</v>
      </c>
      <c r="F8" s="3">
        <v>0.33333333333333331</v>
      </c>
      <c r="G8" s="2">
        <v>1</v>
      </c>
      <c r="H8" s="3">
        <v>2</v>
      </c>
      <c r="I8" s="3">
        <v>2</v>
      </c>
      <c r="J8" s="3">
        <v>2</v>
      </c>
      <c r="K8" s="3">
        <v>3</v>
      </c>
      <c r="L8" s="3">
        <v>3</v>
      </c>
      <c r="M8" s="3">
        <v>3</v>
      </c>
      <c r="N8" s="3">
        <v>5</v>
      </c>
      <c r="O8" s="3">
        <v>5</v>
      </c>
      <c r="P8" s="3">
        <v>7</v>
      </c>
      <c r="Q8" s="4">
        <v>7</v>
      </c>
    </row>
    <row r="9" spans="1:17" x14ac:dyDescent="0.3">
      <c r="A9" s="13" t="s">
        <v>6</v>
      </c>
      <c r="B9" s="11">
        <v>0.2</v>
      </c>
      <c r="C9" s="3">
        <v>0.2</v>
      </c>
      <c r="D9" s="3">
        <v>0.33333333333333331</v>
      </c>
      <c r="E9" s="3">
        <v>0.33333333333333331</v>
      </c>
      <c r="F9" s="3">
        <v>0.33333333333333331</v>
      </c>
      <c r="G9" s="3">
        <v>0.5</v>
      </c>
      <c r="H9" s="2">
        <v>1</v>
      </c>
      <c r="I9" s="3">
        <v>2</v>
      </c>
      <c r="J9" s="3">
        <v>3</v>
      </c>
      <c r="K9" s="3">
        <v>3</v>
      </c>
      <c r="L9" s="3">
        <v>3</v>
      </c>
      <c r="M9" s="3">
        <v>3</v>
      </c>
      <c r="N9" s="3">
        <v>4</v>
      </c>
      <c r="O9" s="3">
        <v>5</v>
      </c>
      <c r="P9" s="3">
        <v>5</v>
      </c>
      <c r="Q9" s="4">
        <v>7</v>
      </c>
    </row>
    <row r="10" spans="1:17" x14ac:dyDescent="0.3">
      <c r="A10" s="13" t="s">
        <v>7</v>
      </c>
      <c r="B10" s="11">
        <v>0.14285714285714285</v>
      </c>
      <c r="C10" s="3">
        <v>0.2</v>
      </c>
      <c r="D10" s="3">
        <v>0.25</v>
      </c>
      <c r="E10" s="3">
        <v>0.33333333333333331</v>
      </c>
      <c r="F10" s="3">
        <v>0.33333333333333331</v>
      </c>
      <c r="G10" s="3">
        <v>0.5</v>
      </c>
      <c r="H10" s="3">
        <v>0.5</v>
      </c>
      <c r="I10" s="2">
        <v>1</v>
      </c>
      <c r="J10" s="3">
        <v>2</v>
      </c>
      <c r="K10" s="3">
        <v>2</v>
      </c>
      <c r="L10" s="3">
        <v>3</v>
      </c>
      <c r="M10" s="3">
        <v>3</v>
      </c>
      <c r="N10" s="3">
        <v>3</v>
      </c>
      <c r="O10" s="3">
        <v>4</v>
      </c>
      <c r="P10" s="3">
        <v>4</v>
      </c>
      <c r="Q10" s="4">
        <v>5</v>
      </c>
    </row>
    <row r="11" spans="1:17" x14ac:dyDescent="0.3">
      <c r="A11" s="13" t="s">
        <v>8</v>
      </c>
      <c r="B11" s="11">
        <v>0.14285714285714285</v>
      </c>
      <c r="C11" s="3">
        <v>0.14285714285714285</v>
      </c>
      <c r="D11" s="3">
        <v>0.2</v>
      </c>
      <c r="E11" s="3">
        <v>0.25</v>
      </c>
      <c r="F11" s="3">
        <v>0.33333333333333331</v>
      </c>
      <c r="G11" s="3">
        <v>0.5</v>
      </c>
      <c r="H11" s="3">
        <v>0.33333333333333331</v>
      </c>
      <c r="I11" s="3">
        <v>0.5</v>
      </c>
      <c r="J11" s="2">
        <v>1</v>
      </c>
      <c r="K11" s="3">
        <v>2</v>
      </c>
      <c r="L11" s="3">
        <v>2</v>
      </c>
      <c r="M11" s="3">
        <v>2</v>
      </c>
      <c r="N11" s="3">
        <v>3</v>
      </c>
      <c r="O11" s="3">
        <v>3</v>
      </c>
      <c r="P11" s="3">
        <v>4</v>
      </c>
      <c r="Q11" s="4">
        <v>5</v>
      </c>
    </row>
    <row r="12" spans="1:17" x14ac:dyDescent="0.3">
      <c r="A12" s="13" t="s">
        <v>9</v>
      </c>
      <c r="B12" s="11">
        <v>0.14285714285714285</v>
      </c>
      <c r="C12" s="3">
        <v>0.14285714285714285</v>
      </c>
      <c r="D12" s="3">
        <v>0.2</v>
      </c>
      <c r="E12" s="3">
        <v>0.2</v>
      </c>
      <c r="F12" s="3">
        <v>0.25</v>
      </c>
      <c r="G12" s="3">
        <v>0.33333333333333331</v>
      </c>
      <c r="H12" s="3">
        <v>0.33333333333333331</v>
      </c>
      <c r="I12" s="3">
        <v>0.5</v>
      </c>
      <c r="J12" s="3">
        <v>0.5</v>
      </c>
      <c r="K12" s="2">
        <v>1</v>
      </c>
      <c r="L12" s="37">
        <v>2</v>
      </c>
      <c r="M12" s="3">
        <v>2</v>
      </c>
      <c r="N12" s="3">
        <v>2</v>
      </c>
      <c r="O12" s="3">
        <v>3</v>
      </c>
      <c r="P12" s="3">
        <v>3</v>
      </c>
      <c r="Q12" s="4">
        <v>3</v>
      </c>
    </row>
    <row r="13" spans="1:17" x14ac:dyDescent="0.3">
      <c r="A13" s="15" t="s">
        <v>22</v>
      </c>
      <c r="B13" s="1">
        <v>0.125</v>
      </c>
      <c r="C13" s="1">
        <v>0.14285714285714285</v>
      </c>
      <c r="D13" s="1">
        <v>0.14285714285714285</v>
      </c>
      <c r="E13" s="1">
        <v>0.2</v>
      </c>
      <c r="F13" s="1">
        <v>0.2</v>
      </c>
      <c r="G13" s="1">
        <v>0.33333333333333331</v>
      </c>
      <c r="H13" s="1">
        <v>0.33333333333333331</v>
      </c>
      <c r="I13" s="1">
        <v>0.33333333333333331</v>
      </c>
      <c r="J13" s="1">
        <v>0.5</v>
      </c>
      <c r="K13" s="1">
        <v>0.5</v>
      </c>
      <c r="L13" s="38">
        <v>1</v>
      </c>
      <c r="M13" s="36">
        <v>2</v>
      </c>
      <c r="N13" s="36">
        <v>2</v>
      </c>
      <c r="O13" s="36">
        <v>3</v>
      </c>
      <c r="P13" s="36">
        <v>3</v>
      </c>
      <c r="Q13" s="39">
        <v>3</v>
      </c>
    </row>
    <row r="14" spans="1:17" x14ac:dyDescent="0.3">
      <c r="A14" s="13" t="s">
        <v>10</v>
      </c>
      <c r="B14" s="11">
        <v>0.125</v>
      </c>
      <c r="C14" s="3">
        <v>0.14285714285714285</v>
      </c>
      <c r="D14" s="3">
        <v>0.14285714285714285</v>
      </c>
      <c r="E14" s="3">
        <v>0.2</v>
      </c>
      <c r="F14" s="3">
        <v>0.2</v>
      </c>
      <c r="G14" s="3">
        <v>0.33333333333333331</v>
      </c>
      <c r="H14" s="3">
        <v>0.33333333333333331</v>
      </c>
      <c r="I14" s="3">
        <v>0.33333333333333331</v>
      </c>
      <c r="J14" s="3">
        <v>0.5</v>
      </c>
      <c r="K14" s="3">
        <v>0.5</v>
      </c>
      <c r="L14" s="3">
        <v>0.5</v>
      </c>
      <c r="M14" s="2">
        <v>1</v>
      </c>
      <c r="N14" s="3">
        <v>2</v>
      </c>
      <c r="O14" s="3">
        <v>2</v>
      </c>
      <c r="P14" s="3">
        <v>3</v>
      </c>
      <c r="Q14" s="4">
        <v>3</v>
      </c>
    </row>
    <row r="15" spans="1:17" x14ac:dyDescent="0.3">
      <c r="A15" s="13" t="s">
        <v>11</v>
      </c>
      <c r="B15" s="11">
        <v>0.1111111111111111</v>
      </c>
      <c r="C15" s="3">
        <v>0.125</v>
      </c>
      <c r="D15" s="3">
        <v>0.14285714285714285</v>
      </c>
      <c r="E15" s="3">
        <v>0.2</v>
      </c>
      <c r="F15" s="3">
        <v>0.2</v>
      </c>
      <c r="G15" s="3">
        <v>0.2</v>
      </c>
      <c r="H15" s="3">
        <v>0.25</v>
      </c>
      <c r="I15" s="3">
        <v>0.33333333333333331</v>
      </c>
      <c r="J15" s="3">
        <v>0.33333333333333331</v>
      </c>
      <c r="K15" s="3">
        <v>0.5</v>
      </c>
      <c r="L15" s="3">
        <v>0.5</v>
      </c>
      <c r="M15" s="3">
        <v>0.5</v>
      </c>
      <c r="N15" s="2">
        <v>1</v>
      </c>
      <c r="O15" s="3">
        <v>2</v>
      </c>
      <c r="P15" s="3">
        <v>2</v>
      </c>
      <c r="Q15" s="4">
        <v>3</v>
      </c>
    </row>
    <row r="16" spans="1:17" x14ac:dyDescent="0.3">
      <c r="A16" s="13" t="s">
        <v>12</v>
      </c>
      <c r="B16" s="11">
        <v>0.1111111111111111</v>
      </c>
      <c r="C16" s="3">
        <v>0.125</v>
      </c>
      <c r="D16" s="3">
        <v>0.14285714285714285</v>
      </c>
      <c r="E16" s="3">
        <v>0.14285714285714285</v>
      </c>
      <c r="F16" s="3">
        <v>0.14285714285714285</v>
      </c>
      <c r="G16" s="3">
        <v>0.2</v>
      </c>
      <c r="H16" s="3">
        <v>0.2</v>
      </c>
      <c r="I16" s="3">
        <v>0.25</v>
      </c>
      <c r="J16" s="3">
        <v>0.33333333333333331</v>
      </c>
      <c r="K16" s="3">
        <v>0.33333333333333331</v>
      </c>
      <c r="L16" s="3">
        <v>0.33333333333333331</v>
      </c>
      <c r="M16" s="3">
        <v>0.5</v>
      </c>
      <c r="N16" s="3">
        <v>0.5</v>
      </c>
      <c r="O16" s="2">
        <v>1</v>
      </c>
      <c r="P16" s="3">
        <v>2</v>
      </c>
      <c r="Q16" s="4">
        <v>2</v>
      </c>
    </row>
    <row r="17" spans="1:23" x14ac:dyDescent="0.3">
      <c r="A17" s="13" t="s">
        <v>13</v>
      </c>
      <c r="B17" s="11">
        <v>0.1111111111111111</v>
      </c>
      <c r="C17" s="3">
        <v>0.1111111111111111</v>
      </c>
      <c r="D17" s="3">
        <v>0.125</v>
      </c>
      <c r="E17" s="3">
        <v>0.14285714285714285</v>
      </c>
      <c r="F17" s="3">
        <v>0.14285714285714285</v>
      </c>
      <c r="G17" s="3">
        <v>0.14285714285714285</v>
      </c>
      <c r="H17" s="3">
        <v>0.2</v>
      </c>
      <c r="I17" s="3">
        <v>0.25</v>
      </c>
      <c r="J17" s="3">
        <v>0.25</v>
      </c>
      <c r="K17" s="3">
        <v>0.33333333333333331</v>
      </c>
      <c r="L17" s="3">
        <v>0.33333333333333331</v>
      </c>
      <c r="M17" s="3">
        <v>0.33333333333333331</v>
      </c>
      <c r="N17" s="3">
        <v>0.5</v>
      </c>
      <c r="O17" s="3">
        <v>0.5</v>
      </c>
      <c r="P17" s="2">
        <v>1</v>
      </c>
      <c r="Q17" s="4">
        <v>1</v>
      </c>
    </row>
    <row r="18" spans="1:23" ht="15" thickBot="1" x14ac:dyDescent="0.35">
      <c r="A18" s="14" t="s">
        <v>14</v>
      </c>
      <c r="B18" s="25">
        <v>0.1111111111111111</v>
      </c>
      <c r="C18" s="26">
        <v>0.1111111111111111</v>
      </c>
      <c r="D18" s="26">
        <v>0.1111111111111111</v>
      </c>
      <c r="E18" s="26">
        <v>0.1111111111111111</v>
      </c>
      <c r="F18" s="26">
        <v>0.125</v>
      </c>
      <c r="G18" s="26">
        <v>0.14285714285714285</v>
      </c>
      <c r="H18" s="26">
        <v>0.14285714285714285</v>
      </c>
      <c r="I18" s="26">
        <v>0.2</v>
      </c>
      <c r="J18" s="26">
        <v>0.2</v>
      </c>
      <c r="K18" s="26">
        <v>0.33333333333333331</v>
      </c>
      <c r="L18" s="26">
        <v>0.33333333333333331</v>
      </c>
      <c r="M18" s="26">
        <v>0.33333333333333331</v>
      </c>
      <c r="N18" s="26">
        <v>0.33333333333333331</v>
      </c>
      <c r="O18" s="26">
        <v>0.5</v>
      </c>
      <c r="P18" s="26">
        <v>1</v>
      </c>
      <c r="Q18" s="27">
        <v>1</v>
      </c>
    </row>
    <row r="19" spans="1:23" ht="15" thickBot="1" x14ac:dyDescent="0.35">
      <c r="A19" s="24" t="s">
        <v>16</v>
      </c>
      <c r="B19" s="3">
        <f>SUM(B3:B18)</f>
        <v>3.8863492063492067</v>
      </c>
      <c r="C19" s="3">
        <f t="shared" ref="C19:Q19" si="0">SUM(C3:C18)</f>
        <v>5.6436507936507949</v>
      </c>
      <c r="D19" s="3">
        <f t="shared" si="0"/>
        <v>9.7908730158730108</v>
      </c>
      <c r="E19" s="3">
        <f t="shared" si="0"/>
        <v>12.946825396825394</v>
      </c>
      <c r="F19" s="3">
        <f t="shared" si="0"/>
        <v>16.594047619047618</v>
      </c>
      <c r="G19" s="3">
        <f t="shared" si="0"/>
        <v>23.18571428571428</v>
      </c>
      <c r="H19" s="3">
        <f t="shared" si="0"/>
        <v>24.62619047619047</v>
      </c>
      <c r="I19" s="3">
        <f t="shared" si="0"/>
        <v>29.699999999999996</v>
      </c>
      <c r="J19" s="3">
        <f t="shared" si="0"/>
        <v>36.616666666666674</v>
      </c>
      <c r="K19" s="3">
        <f t="shared" si="0"/>
        <v>41.500000000000007</v>
      </c>
      <c r="L19" s="3">
        <f>SUM(L3:L18)</f>
        <v>48.000000000000007</v>
      </c>
      <c r="M19" s="3">
        <f t="shared" si="0"/>
        <v>49.666666666666671</v>
      </c>
      <c r="N19" s="3">
        <f t="shared" si="0"/>
        <v>57.333333333333336</v>
      </c>
      <c r="O19" s="3">
        <f t="shared" si="0"/>
        <v>67</v>
      </c>
      <c r="P19" s="3">
        <f t="shared" si="0"/>
        <v>75</v>
      </c>
      <c r="Q19" s="3">
        <f t="shared" si="0"/>
        <v>84</v>
      </c>
    </row>
    <row r="23" spans="1:23" ht="15" thickBot="1" x14ac:dyDescent="0.35"/>
    <row r="24" spans="1:23" ht="15" thickBot="1" x14ac:dyDescent="0.35">
      <c r="A24" s="33" t="s">
        <v>17</v>
      </c>
    </row>
    <row r="25" spans="1:23" ht="15" thickBot="1" x14ac:dyDescent="0.35">
      <c r="A25" s="7" t="s">
        <v>15</v>
      </c>
      <c r="B25" s="16" t="s">
        <v>0</v>
      </c>
      <c r="C25" s="16" t="s">
        <v>1</v>
      </c>
      <c r="D25" s="16" t="s">
        <v>2</v>
      </c>
      <c r="E25" s="16" t="s">
        <v>3</v>
      </c>
      <c r="F25" s="16" t="s">
        <v>4</v>
      </c>
      <c r="G25" s="16" t="s">
        <v>5</v>
      </c>
      <c r="H25" s="16" t="s">
        <v>6</v>
      </c>
      <c r="I25" s="16" t="s">
        <v>7</v>
      </c>
      <c r="J25" s="16" t="s">
        <v>8</v>
      </c>
      <c r="K25" s="16" t="s">
        <v>9</v>
      </c>
      <c r="L25" s="16" t="s">
        <v>22</v>
      </c>
      <c r="M25" s="16" t="s">
        <v>10</v>
      </c>
      <c r="N25" s="16" t="s">
        <v>11</v>
      </c>
      <c r="O25" s="16" t="s">
        <v>12</v>
      </c>
      <c r="P25" s="16" t="s">
        <v>13</v>
      </c>
      <c r="Q25" s="17" t="s">
        <v>14</v>
      </c>
      <c r="R25" s="28" t="s">
        <v>20</v>
      </c>
      <c r="V25" s="43" t="s">
        <v>15</v>
      </c>
      <c r="W25" s="44" t="s">
        <v>20</v>
      </c>
    </row>
    <row r="26" spans="1:23" ht="15" thickBot="1" x14ac:dyDescent="0.35">
      <c r="A26" s="18" t="s">
        <v>0</v>
      </c>
      <c r="B26" s="21">
        <f>B3/B$19</f>
        <v>0.25731089691226922</v>
      </c>
      <c r="C26" s="21">
        <f t="shared" ref="C26:Q26" si="1">C3/C$19</f>
        <v>0.35438053719589363</v>
      </c>
      <c r="D26" s="21">
        <f t="shared" si="1"/>
        <v>0.30640781420986518</v>
      </c>
      <c r="E26" s="21">
        <f t="shared" si="1"/>
        <v>0.231717035493165</v>
      </c>
      <c r="F26" s="21">
        <f t="shared" si="1"/>
        <v>0.30131286318961187</v>
      </c>
      <c r="G26" s="21">
        <f t="shared" si="1"/>
        <v>0.21565003080714731</v>
      </c>
      <c r="H26" s="21">
        <f t="shared" si="1"/>
        <v>0.20303586967030848</v>
      </c>
      <c r="I26" s="21">
        <f t="shared" si="1"/>
        <v>0.23569023569023573</v>
      </c>
      <c r="J26" s="21">
        <f t="shared" si="1"/>
        <v>0.1911697769685935</v>
      </c>
      <c r="K26" s="21">
        <f t="shared" si="1"/>
        <v>0.16867469879518068</v>
      </c>
      <c r="L26" s="21">
        <f t="shared" si="1"/>
        <v>0.16666666666666663</v>
      </c>
      <c r="M26" s="21">
        <f t="shared" si="1"/>
        <v>0.16107382550335569</v>
      </c>
      <c r="N26" s="21">
        <f t="shared" si="1"/>
        <v>0.15697674418604651</v>
      </c>
      <c r="O26" s="21">
        <f t="shared" si="1"/>
        <v>0.13432835820895522</v>
      </c>
      <c r="P26" s="21">
        <f t="shared" si="1"/>
        <v>0.12</v>
      </c>
      <c r="Q26" s="21">
        <f t="shared" si="1"/>
        <v>0.10714285714285714</v>
      </c>
      <c r="R26" s="35">
        <f>AVERAGE(B26:Q26)</f>
        <v>0.20697113816500951</v>
      </c>
      <c r="V26" s="45" t="s">
        <v>0</v>
      </c>
      <c r="W26" s="46">
        <f>AVERAGE(G26:V26)</f>
        <v>0.17228168348369635</v>
      </c>
    </row>
    <row r="27" spans="1:23" ht="15" thickBot="1" x14ac:dyDescent="0.35">
      <c r="A27" s="19" t="s">
        <v>1</v>
      </c>
      <c r="B27" s="21">
        <f t="shared" ref="B27:Q27" si="2">B4/B$19</f>
        <v>0.12865544845613461</v>
      </c>
      <c r="C27" s="21">
        <f t="shared" si="2"/>
        <v>0.17719026859794682</v>
      </c>
      <c r="D27" s="21">
        <f t="shared" si="2"/>
        <v>0.30640781420986518</v>
      </c>
      <c r="E27" s="21">
        <f t="shared" si="2"/>
        <v>0.231717035493165</v>
      </c>
      <c r="F27" s="21">
        <f t="shared" si="2"/>
        <v>0.18078771791376713</v>
      </c>
      <c r="G27" s="21">
        <f t="shared" si="2"/>
        <v>0.21565003080714731</v>
      </c>
      <c r="H27" s="21">
        <f t="shared" si="2"/>
        <v>0.20303586967030848</v>
      </c>
      <c r="I27" s="21">
        <f t="shared" si="2"/>
        <v>0.16835016835016836</v>
      </c>
      <c r="J27" s="21">
        <f t="shared" si="2"/>
        <v>0.1911697769685935</v>
      </c>
      <c r="K27" s="21">
        <f t="shared" si="2"/>
        <v>0.16867469879518068</v>
      </c>
      <c r="L27" s="21">
        <f t="shared" si="2"/>
        <v>0.14583333333333331</v>
      </c>
      <c r="M27" s="21">
        <f t="shared" si="2"/>
        <v>0.14093959731543623</v>
      </c>
      <c r="N27" s="21">
        <f t="shared" si="2"/>
        <v>0.13953488372093023</v>
      </c>
      <c r="O27" s="21">
        <f t="shared" si="2"/>
        <v>0.11940298507462686</v>
      </c>
      <c r="P27" s="21">
        <f t="shared" si="2"/>
        <v>0.12</v>
      </c>
      <c r="Q27" s="21">
        <f t="shared" si="2"/>
        <v>0.10714285714285714</v>
      </c>
      <c r="R27" s="35">
        <f t="shared" ref="R27:R41" si="3">AVERAGE(B27:Q27)</f>
        <v>0.1715307803655913</v>
      </c>
      <c r="V27" s="45" t="s">
        <v>1</v>
      </c>
      <c r="W27" s="46">
        <f t="shared" ref="W27:W41" si="4">AVERAGE(G27:V27)</f>
        <v>0.15760541512868112</v>
      </c>
    </row>
    <row r="28" spans="1:23" ht="15" thickBot="1" x14ac:dyDescent="0.35">
      <c r="A28" s="19" t="s">
        <v>2</v>
      </c>
      <c r="B28" s="21">
        <f t="shared" ref="B28:Q28" si="5">B5/B$19</f>
        <v>8.5770298970756401E-2</v>
      </c>
      <c r="C28" s="21">
        <f t="shared" si="5"/>
        <v>5.9063422865982262E-2</v>
      </c>
      <c r="D28" s="21">
        <f t="shared" si="5"/>
        <v>0.10213593806995507</v>
      </c>
      <c r="E28" s="21">
        <f t="shared" si="5"/>
        <v>0.231717035493165</v>
      </c>
      <c r="F28" s="21">
        <f t="shared" si="5"/>
        <v>0.18078771791376713</v>
      </c>
      <c r="G28" s="21">
        <f t="shared" si="5"/>
        <v>0.12939001848428838</v>
      </c>
      <c r="H28" s="21">
        <f t="shared" si="5"/>
        <v>0.12182152180218508</v>
      </c>
      <c r="I28" s="21">
        <f t="shared" si="5"/>
        <v>0.13468013468013471</v>
      </c>
      <c r="J28" s="21">
        <f t="shared" si="5"/>
        <v>0.1365498406918525</v>
      </c>
      <c r="K28" s="21">
        <f t="shared" si="5"/>
        <v>0.12048192771084336</v>
      </c>
      <c r="L28" s="21">
        <f t="shared" si="5"/>
        <v>0.14583333333333331</v>
      </c>
      <c r="M28" s="21">
        <f t="shared" si="5"/>
        <v>0.14093959731543623</v>
      </c>
      <c r="N28" s="21">
        <f t="shared" si="5"/>
        <v>0.12209302325581395</v>
      </c>
      <c r="O28" s="21">
        <f t="shared" si="5"/>
        <v>0.1044776119402985</v>
      </c>
      <c r="P28" s="21">
        <f t="shared" si="5"/>
        <v>0.10666666666666667</v>
      </c>
      <c r="Q28" s="21">
        <f t="shared" si="5"/>
        <v>0.10714285714285714</v>
      </c>
      <c r="R28" s="35">
        <f t="shared" si="3"/>
        <v>0.12684693414608347</v>
      </c>
      <c r="V28" s="45" t="s">
        <v>2</v>
      </c>
      <c r="W28" s="46">
        <f t="shared" si="4"/>
        <v>0.12474362226414944</v>
      </c>
    </row>
    <row r="29" spans="1:23" ht="15" thickBot="1" x14ac:dyDescent="0.35">
      <c r="A29" s="19" t="s">
        <v>3</v>
      </c>
      <c r="B29" s="21">
        <f t="shared" ref="B29:Q29" si="6">B6/B$19</f>
        <v>8.4912595981048847E-2</v>
      </c>
      <c r="C29" s="21">
        <f t="shared" si="6"/>
        <v>5.9063422865982262E-2</v>
      </c>
      <c r="D29" s="21">
        <f t="shared" si="6"/>
        <v>3.4045312689985022E-2</v>
      </c>
      <c r="E29" s="21">
        <f t="shared" si="6"/>
        <v>7.7239011831054999E-2</v>
      </c>
      <c r="F29" s="21">
        <f t="shared" si="6"/>
        <v>0.12052514527584476</v>
      </c>
      <c r="G29" s="21">
        <f t="shared" si="6"/>
        <v>0.12939001848428838</v>
      </c>
      <c r="H29" s="21">
        <f t="shared" si="6"/>
        <v>0.12182152180218508</v>
      </c>
      <c r="I29" s="21">
        <f t="shared" si="6"/>
        <v>0.10101010101010102</v>
      </c>
      <c r="J29" s="21">
        <f t="shared" si="6"/>
        <v>0.109239872553482</v>
      </c>
      <c r="K29" s="21">
        <f t="shared" si="6"/>
        <v>0.12048192771084336</v>
      </c>
      <c r="L29" s="21">
        <f t="shared" si="6"/>
        <v>0.10416666666666666</v>
      </c>
      <c r="M29" s="21">
        <f t="shared" si="6"/>
        <v>0.10067114093959731</v>
      </c>
      <c r="N29" s="21">
        <f t="shared" si="6"/>
        <v>8.7209302325581398E-2</v>
      </c>
      <c r="O29" s="21">
        <f t="shared" si="6"/>
        <v>0.1044776119402985</v>
      </c>
      <c r="P29" s="21">
        <f t="shared" si="6"/>
        <v>9.3333333333333338E-2</v>
      </c>
      <c r="Q29" s="21">
        <f t="shared" si="6"/>
        <v>0.10714285714285714</v>
      </c>
      <c r="R29" s="35">
        <f t="shared" si="3"/>
        <v>9.7170615159571871E-2</v>
      </c>
      <c r="V29" s="45" t="s">
        <v>3</v>
      </c>
      <c r="W29" s="46">
        <f t="shared" si="4"/>
        <v>0.10634291408906717</v>
      </c>
    </row>
    <row r="30" spans="1:23" ht="15" thickBot="1" x14ac:dyDescent="0.35">
      <c r="A30" s="19" t="s">
        <v>4</v>
      </c>
      <c r="B30" s="21">
        <f t="shared" ref="B30:Q30" si="7">B7/B$19</f>
        <v>5.1462179382453843E-2</v>
      </c>
      <c r="C30" s="21">
        <f t="shared" si="7"/>
        <v>5.9063422865982262E-2</v>
      </c>
      <c r="D30" s="21">
        <f t="shared" si="7"/>
        <v>3.4045312689985022E-2</v>
      </c>
      <c r="E30" s="21">
        <f t="shared" si="7"/>
        <v>3.8619505915527499E-2</v>
      </c>
      <c r="F30" s="21">
        <f t="shared" si="7"/>
        <v>6.0262572637922382E-2</v>
      </c>
      <c r="G30" s="21">
        <f t="shared" si="7"/>
        <v>0.12939001848428838</v>
      </c>
      <c r="H30" s="21">
        <f t="shared" si="7"/>
        <v>0.12182152180218508</v>
      </c>
      <c r="I30" s="21">
        <f t="shared" si="7"/>
        <v>0.10101010101010102</v>
      </c>
      <c r="J30" s="21">
        <f t="shared" si="7"/>
        <v>8.1929904415111499E-2</v>
      </c>
      <c r="K30" s="21">
        <f t="shared" si="7"/>
        <v>9.6385542168674676E-2</v>
      </c>
      <c r="L30" s="21">
        <f t="shared" si="7"/>
        <v>0.10416666666666666</v>
      </c>
      <c r="M30" s="21">
        <f t="shared" si="7"/>
        <v>0.10067114093959731</v>
      </c>
      <c r="N30" s="21">
        <f t="shared" si="7"/>
        <v>8.7209302325581398E-2</v>
      </c>
      <c r="O30" s="21">
        <f t="shared" si="7"/>
        <v>0.1044776119402985</v>
      </c>
      <c r="P30" s="21">
        <f t="shared" si="7"/>
        <v>9.3333333333333338E-2</v>
      </c>
      <c r="Q30" s="21">
        <f t="shared" si="7"/>
        <v>9.5238095238095233E-2</v>
      </c>
      <c r="R30" s="35">
        <f t="shared" si="3"/>
        <v>8.4942889488487744E-2</v>
      </c>
      <c r="V30" s="45" t="s">
        <v>4</v>
      </c>
      <c r="W30" s="46">
        <f t="shared" si="4"/>
        <v>0.10004801065103507</v>
      </c>
    </row>
    <row r="31" spans="1:23" ht="15" thickBot="1" x14ac:dyDescent="0.35">
      <c r="A31" s="19" t="s">
        <v>5</v>
      </c>
      <c r="B31" s="21">
        <f t="shared" ref="B31:Q31" si="8">B8/B$19</f>
        <v>5.1462179382453843E-2</v>
      </c>
      <c r="C31" s="21">
        <f t="shared" si="8"/>
        <v>3.5438053719589364E-2</v>
      </c>
      <c r="D31" s="21">
        <f t="shared" si="8"/>
        <v>3.4045312689985022E-2</v>
      </c>
      <c r="E31" s="21">
        <f t="shared" si="8"/>
        <v>2.5746337277018333E-2</v>
      </c>
      <c r="F31" s="21">
        <f t="shared" si="8"/>
        <v>2.0087524212640793E-2</v>
      </c>
      <c r="G31" s="21">
        <f t="shared" si="8"/>
        <v>4.3130006161429466E-2</v>
      </c>
      <c r="H31" s="21">
        <f t="shared" si="8"/>
        <v>8.1214347868123385E-2</v>
      </c>
      <c r="I31" s="21">
        <f t="shared" si="8"/>
        <v>6.7340067340067353E-2</v>
      </c>
      <c r="J31" s="21">
        <f t="shared" si="8"/>
        <v>5.4619936276740999E-2</v>
      </c>
      <c r="K31" s="21">
        <f t="shared" si="8"/>
        <v>7.2289156626506007E-2</v>
      </c>
      <c r="L31" s="21">
        <f t="shared" si="8"/>
        <v>6.2499999999999993E-2</v>
      </c>
      <c r="M31" s="21">
        <f t="shared" si="8"/>
        <v>6.0402684563758385E-2</v>
      </c>
      <c r="N31" s="21">
        <f t="shared" si="8"/>
        <v>8.7209302325581398E-2</v>
      </c>
      <c r="O31" s="21">
        <f t="shared" si="8"/>
        <v>7.4626865671641784E-2</v>
      </c>
      <c r="P31" s="21">
        <f t="shared" si="8"/>
        <v>9.3333333333333338E-2</v>
      </c>
      <c r="Q31" s="21">
        <f t="shared" si="8"/>
        <v>8.3333333333333329E-2</v>
      </c>
      <c r="R31" s="35">
        <f t="shared" si="3"/>
        <v>5.9173652548887685E-2</v>
      </c>
      <c r="V31" s="45" t="s">
        <v>5</v>
      </c>
      <c r="W31" s="46">
        <f t="shared" si="4"/>
        <v>6.9931057170783614E-2</v>
      </c>
    </row>
    <row r="32" spans="1:23" ht="15" thickBot="1" x14ac:dyDescent="0.35">
      <c r="A32" s="19" t="s">
        <v>6</v>
      </c>
      <c r="B32" s="21">
        <f t="shared" ref="B32:Q32" si="9">B9/B$19</f>
        <v>5.1462179382453843E-2</v>
      </c>
      <c r="C32" s="21">
        <f t="shared" si="9"/>
        <v>3.5438053719589364E-2</v>
      </c>
      <c r="D32" s="21">
        <f t="shared" si="9"/>
        <v>3.4045312689985022E-2</v>
      </c>
      <c r="E32" s="21">
        <f t="shared" si="9"/>
        <v>2.5746337277018333E-2</v>
      </c>
      <c r="F32" s="21">
        <f t="shared" si="9"/>
        <v>2.0087524212640793E-2</v>
      </c>
      <c r="G32" s="21">
        <f t="shared" si="9"/>
        <v>2.1565003080714733E-2</v>
      </c>
      <c r="H32" s="21">
        <f t="shared" si="9"/>
        <v>4.0607173934061692E-2</v>
      </c>
      <c r="I32" s="21">
        <f t="shared" si="9"/>
        <v>6.7340067340067353E-2</v>
      </c>
      <c r="J32" s="21">
        <f t="shared" si="9"/>
        <v>8.1929904415111499E-2</v>
      </c>
      <c r="K32" s="21">
        <f t="shared" si="9"/>
        <v>7.2289156626506007E-2</v>
      </c>
      <c r="L32" s="21">
        <f t="shared" si="9"/>
        <v>6.2499999999999993E-2</v>
      </c>
      <c r="M32" s="21">
        <f t="shared" si="9"/>
        <v>6.0402684563758385E-2</v>
      </c>
      <c r="N32" s="21">
        <f t="shared" si="9"/>
        <v>6.9767441860465115E-2</v>
      </c>
      <c r="O32" s="21">
        <f t="shared" si="9"/>
        <v>7.4626865671641784E-2</v>
      </c>
      <c r="P32" s="21">
        <f t="shared" si="9"/>
        <v>6.6666666666666666E-2</v>
      </c>
      <c r="Q32" s="21">
        <f t="shared" si="9"/>
        <v>8.3333333333333329E-2</v>
      </c>
      <c r="R32" s="35">
        <f t="shared" si="3"/>
        <v>5.4237981548375877E-2</v>
      </c>
      <c r="V32" s="45" t="s">
        <v>6</v>
      </c>
      <c r="W32" s="46">
        <f t="shared" si="4"/>
        <v>6.2938856586725211E-2</v>
      </c>
    </row>
    <row r="33" spans="1:23" ht="15" thickBot="1" x14ac:dyDescent="0.35">
      <c r="A33" s="19" t="s">
        <v>7</v>
      </c>
      <c r="B33" s="21">
        <f t="shared" ref="B33:Q33" si="10">B10/B$19</f>
        <v>3.6758699558895602E-2</v>
      </c>
      <c r="C33" s="21">
        <f t="shared" si="10"/>
        <v>3.5438053719589364E-2</v>
      </c>
      <c r="D33" s="21">
        <f t="shared" si="10"/>
        <v>2.5533984517488766E-2</v>
      </c>
      <c r="E33" s="21">
        <f t="shared" si="10"/>
        <v>2.5746337277018333E-2</v>
      </c>
      <c r="F33" s="21">
        <f t="shared" si="10"/>
        <v>2.0087524212640793E-2</v>
      </c>
      <c r="G33" s="21">
        <f t="shared" si="10"/>
        <v>2.1565003080714733E-2</v>
      </c>
      <c r="H33" s="21">
        <f t="shared" si="10"/>
        <v>2.0303586967030846E-2</v>
      </c>
      <c r="I33" s="21">
        <f t="shared" si="10"/>
        <v>3.3670033670033676E-2</v>
      </c>
      <c r="J33" s="21">
        <f t="shared" si="10"/>
        <v>5.4619936276740999E-2</v>
      </c>
      <c r="K33" s="21">
        <f t="shared" si="10"/>
        <v>4.8192771084337338E-2</v>
      </c>
      <c r="L33" s="21">
        <f t="shared" si="10"/>
        <v>6.2499999999999993E-2</v>
      </c>
      <c r="M33" s="21">
        <f t="shared" si="10"/>
        <v>6.0402684563758385E-2</v>
      </c>
      <c r="N33" s="21">
        <f t="shared" si="10"/>
        <v>5.2325581395348833E-2</v>
      </c>
      <c r="O33" s="21">
        <f t="shared" si="10"/>
        <v>5.9701492537313432E-2</v>
      </c>
      <c r="P33" s="21">
        <f t="shared" si="10"/>
        <v>5.3333333333333337E-2</v>
      </c>
      <c r="Q33" s="21">
        <f t="shared" si="10"/>
        <v>5.9523809523809521E-2</v>
      </c>
      <c r="R33" s="35">
        <f t="shared" si="3"/>
        <v>4.1856426982378368E-2</v>
      </c>
      <c r="V33" s="45" t="s">
        <v>7</v>
      </c>
      <c r="W33" s="46">
        <f t="shared" si="4"/>
        <v>4.7332888284566617E-2</v>
      </c>
    </row>
    <row r="34" spans="1:23" ht="15" thickBot="1" x14ac:dyDescent="0.35">
      <c r="A34" s="19" t="s">
        <v>8</v>
      </c>
      <c r="B34" s="21">
        <f t="shared" ref="B34:Q34" si="11">B11/B$19</f>
        <v>3.6758699558895602E-2</v>
      </c>
      <c r="C34" s="21">
        <f t="shared" si="11"/>
        <v>2.5312895513992399E-2</v>
      </c>
      <c r="D34" s="21">
        <f t="shared" si="11"/>
        <v>2.0427187613991014E-2</v>
      </c>
      <c r="E34" s="21">
        <f t="shared" si="11"/>
        <v>1.930975295776375E-2</v>
      </c>
      <c r="F34" s="21">
        <f t="shared" si="11"/>
        <v>2.0087524212640793E-2</v>
      </c>
      <c r="G34" s="21">
        <f t="shared" si="11"/>
        <v>2.1565003080714733E-2</v>
      </c>
      <c r="H34" s="21">
        <f t="shared" si="11"/>
        <v>1.3535724644687231E-2</v>
      </c>
      <c r="I34" s="21">
        <f t="shared" si="11"/>
        <v>1.6835016835016838E-2</v>
      </c>
      <c r="J34" s="21">
        <f t="shared" si="11"/>
        <v>2.73099681383705E-2</v>
      </c>
      <c r="K34" s="21">
        <f t="shared" si="11"/>
        <v>4.8192771084337338E-2</v>
      </c>
      <c r="L34" s="21">
        <f t="shared" si="11"/>
        <v>4.1666666666666657E-2</v>
      </c>
      <c r="M34" s="21">
        <f t="shared" si="11"/>
        <v>4.0268456375838924E-2</v>
      </c>
      <c r="N34" s="21">
        <f t="shared" si="11"/>
        <v>5.2325581395348833E-2</v>
      </c>
      <c r="O34" s="21">
        <f t="shared" si="11"/>
        <v>4.4776119402985072E-2</v>
      </c>
      <c r="P34" s="21">
        <f t="shared" si="11"/>
        <v>5.3333333333333337E-2</v>
      </c>
      <c r="Q34" s="21">
        <f t="shared" si="11"/>
        <v>5.9523809523809521E-2</v>
      </c>
      <c r="R34" s="35">
        <f t="shared" si="3"/>
        <v>3.382678189614953E-2</v>
      </c>
      <c r="V34" s="45" t="s">
        <v>8</v>
      </c>
      <c r="W34" s="46">
        <f t="shared" si="4"/>
        <v>3.7763269364771541E-2</v>
      </c>
    </row>
    <row r="35" spans="1:23" ht="15" thickBot="1" x14ac:dyDescent="0.35">
      <c r="A35" s="19" t="s">
        <v>9</v>
      </c>
      <c r="B35" s="21">
        <f t="shared" ref="B35:Q35" si="12">B12/B$19</f>
        <v>3.6758699558895602E-2</v>
      </c>
      <c r="C35" s="21">
        <f t="shared" si="12"/>
        <v>2.5312895513992399E-2</v>
      </c>
      <c r="D35" s="21">
        <f t="shared" si="12"/>
        <v>2.0427187613991014E-2</v>
      </c>
      <c r="E35" s="21">
        <f t="shared" si="12"/>
        <v>1.5447802366211001E-2</v>
      </c>
      <c r="F35" s="21">
        <f t="shared" si="12"/>
        <v>1.5065643159480595E-2</v>
      </c>
      <c r="G35" s="21">
        <f t="shared" si="12"/>
        <v>1.4376668720476486E-2</v>
      </c>
      <c r="H35" s="21">
        <f t="shared" si="12"/>
        <v>1.3535724644687231E-2</v>
      </c>
      <c r="I35" s="21">
        <f t="shared" si="12"/>
        <v>1.6835016835016838E-2</v>
      </c>
      <c r="J35" s="21">
        <f t="shared" si="12"/>
        <v>1.365498406918525E-2</v>
      </c>
      <c r="K35" s="21">
        <f t="shared" si="12"/>
        <v>2.4096385542168669E-2</v>
      </c>
      <c r="L35" s="21">
        <f t="shared" si="12"/>
        <v>4.1666666666666657E-2</v>
      </c>
      <c r="M35" s="21">
        <f t="shared" si="12"/>
        <v>4.0268456375838924E-2</v>
      </c>
      <c r="N35" s="21">
        <f t="shared" si="12"/>
        <v>3.4883720930232558E-2</v>
      </c>
      <c r="O35" s="21">
        <f t="shared" si="12"/>
        <v>4.4776119402985072E-2</v>
      </c>
      <c r="P35" s="21">
        <f t="shared" si="12"/>
        <v>0.04</v>
      </c>
      <c r="Q35" s="21">
        <f t="shared" si="12"/>
        <v>3.5714285714285712E-2</v>
      </c>
      <c r="R35" s="35">
        <f t="shared" si="3"/>
        <v>2.7051266069632124E-2</v>
      </c>
      <c r="V35" s="45" t="s">
        <v>9</v>
      </c>
      <c r="W35" s="46">
        <f t="shared" si="4"/>
        <v>2.8904941247597959E-2</v>
      </c>
    </row>
    <row r="36" spans="1:23" ht="15" thickBot="1" x14ac:dyDescent="0.35">
      <c r="A36" s="19" t="s">
        <v>22</v>
      </c>
      <c r="B36" s="21">
        <f t="shared" ref="B36:Q36" si="13">B13/B$19</f>
        <v>3.2163862114033652E-2</v>
      </c>
      <c r="C36" s="21">
        <f t="shared" si="13"/>
        <v>2.5312895513992399E-2</v>
      </c>
      <c r="D36" s="21">
        <f t="shared" si="13"/>
        <v>1.4590848295707866E-2</v>
      </c>
      <c r="E36" s="21">
        <f t="shared" si="13"/>
        <v>1.5447802366211001E-2</v>
      </c>
      <c r="F36" s="21">
        <f t="shared" si="13"/>
        <v>1.2052514527584476E-2</v>
      </c>
      <c r="G36" s="21">
        <f t="shared" si="13"/>
        <v>1.4376668720476486E-2</v>
      </c>
      <c r="H36" s="21">
        <f t="shared" si="13"/>
        <v>1.3535724644687231E-2</v>
      </c>
      <c r="I36" s="21">
        <f t="shared" si="13"/>
        <v>1.1223344556677891E-2</v>
      </c>
      <c r="J36" s="21">
        <f t="shared" si="13"/>
        <v>1.365498406918525E-2</v>
      </c>
      <c r="K36" s="21">
        <f t="shared" si="13"/>
        <v>1.2048192771084335E-2</v>
      </c>
      <c r="L36" s="21">
        <f t="shared" si="13"/>
        <v>2.0833333333333329E-2</v>
      </c>
      <c r="M36" s="21">
        <f t="shared" si="13"/>
        <v>4.0268456375838924E-2</v>
      </c>
      <c r="N36" s="21">
        <f t="shared" si="13"/>
        <v>3.4883720930232558E-2</v>
      </c>
      <c r="O36" s="21">
        <f t="shared" si="13"/>
        <v>4.4776119402985072E-2</v>
      </c>
      <c r="P36" s="21">
        <f t="shared" si="13"/>
        <v>0.04</v>
      </c>
      <c r="Q36" s="21">
        <f t="shared" si="13"/>
        <v>3.5714285714285712E-2</v>
      </c>
      <c r="R36" s="35">
        <f t="shared" si="3"/>
        <v>2.380517208351976E-2</v>
      </c>
      <c r="V36" s="45" t="s">
        <v>22</v>
      </c>
      <c r="W36" s="46">
        <f t="shared" si="4"/>
        <v>2.5426666883525545E-2</v>
      </c>
    </row>
    <row r="37" spans="1:23" ht="15" thickBot="1" x14ac:dyDescent="0.35">
      <c r="A37" s="19" t="s">
        <v>10</v>
      </c>
      <c r="B37" s="21">
        <f t="shared" ref="B37:Q37" si="14">B14/B$19</f>
        <v>3.2163862114033652E-2</v>
      </c>
      <c r="C37" s="21">
        <f t="shared" si="14"/>
        <v>2.5312895513992399E-2</v>
      </c>
      <c r="D37" s="21">
        <f t="shared" si="14"/>
        <v>1.4590848295707866E-2</v>
      </c>
      <c r="E37" s="21">
        <f t="shared" si="14"/>
        <v>1.5447802366211001E-2</v>
      </c>
      <c r="F37" s="21">
        <f t="shared" si="14"/>
        <v>1.2052514527584476E-2</v>
      </c>
      <c r="G37" s="21">
        <f t="shared" si="14"/>
        <v>1.4376668720476486E-2</v>
      </c>
      <c r="H37" s="21">
        <f t="shared" si="14"/>
        <v>1.3535724644687231E-2</v>
      </c>
      <c r="I37" s="21">
        <f t="shared" si="14"/>
        <v>1.1223344556677891E-2</v>
      </c>
      <c r="J37" s="21">
        <f t="shared" si="14"/>
        <v>1.365498406918525E-2</v>
      </c>
      <c r="K37" s="21">
        <f t="shared" si="14"/>
        <v>1.2048192771084335E-2</v>
      </c>
      <c r="L37" s="21">
        <f t="shared" si="14"/>
        <v>1.0416666666666664E-2</v>
      </c>
      <c r="M37" s="21">
        <f t="shared" si="14"/>
        <v>2.0134228187919462E-2</v>
      </c>
      <c r="N37" s="21">
        <f t="shared" si="14"/>
        <v>3.4883720930232558E-2</v>
      </c>
      <c r="O37" s="21">
        <f t="shared" si="14"/>
        <v>2.9850746268656716E-2</v>
      </c>
      <c r="P37" s="21">
        <f t="shared" si="14"/>
        <v>0.04</v>
      </c>
      <c r="Q37" s="21">
        <f t="shared" si="14"/>
        <v>3.5714285714285712E-2</v>
      </c>
      <c r="R37" s="35">
        <f t="shared" si="3"/>
        <v>2.0962905334212602E-2</v>
      </c>
      <c r="V37" s="45" t="s">
        <v>10</v>
      </c>
      <c r="W37" s="46">
        <f t="shared" si="4"/>
        <v>2.1400122322007078E-2</v>
      </c>
    </row>
    <row r="38" spans="1:23" ht="15" thickBot="1" x14ac:dyDescent="0.35">
      <c r="A38" s="19" t="s">
        <v>11</v>
      </c>
      <c r="B38" s="21">
        <f t="shared" ref="B38:Q38" si="15">B15/B$19</f>
        <v>2.8590099656918801E-2</v>
      </c>
      <c r="C38" s="21">
        <f t="shared" si="15"/>
        <v>2.2148783574743352E-2</v>
      </c>
      <c r="D38" s="21">
        <f t="shared" si="15"/>
        <v>1.4590848295707866E-2</v>
      </c>
      <c r="E38" s="21">
        <f t="shared" si="15"/>
        <v>1.5447802366211001E-2</v>
      </c>
      <c r="F38" s="21">
        <f t="shared" si="15"/>
        <v>1.2052514527584476E-2</v>
      </c>
      <c r="G38" s="21">
        <f t="shared" si="15"/>
        <v>8.6260012322858931E-3</v>
      </c>
      <c r="H38" s="21">
        <f t="shared" si="15"/>
        <v>1.0151793483515423E-2</v>
      </c>
      <c r="I38" s="21">
        <f t="shared" si="15"/>
        <v>1.1223344556677891E-2</v>
      </c>
      <c r="J38" s="21">
        <f t="shared" si="15"/>
        <v>9.1033227127901659E-3</v>
      </c>
      <c r="K38" s="21">
        <f t="shared" si="15"/>
        <v>1.2048192771084335E-2</v>
      </c>
      <c r="L38" s="21">
        <f t="shared" si="15"/>
        <v>1.0416666666666664E-2</v>
      </c>
      <c r="M38" s="21">
        <f t="shared" si="15"/>
        <v>1.0067114093959731E-2</v>
      </c>
      <c r="N38" s="21">
        <f t="shared" si="15"/>
        <v>1.7441860465116279E-2</v>
      </c>
      <c r="O38" s="21">
        <f t="shared" si="15"/>
        <v>2.9850746268656716E-2</v>
      </c>
      <c r="P38" s="21">
        <f t="shared" si="15"/>
        <v>2.6666666666666668E-2</v>
      </c>
      <c r="Q38" s="21">
        <f t="shared" si="15"/>
        <v>3.5714285714285712E-2</v>
      </c>
      <c r="R38" s="35">
        <f t="shared" si="3"/>
        <v>1.7133752690804437E-2</v>
      </c>
      <c r="V38" s="45" t="s">
        <v>11</v>
      </c>
      <c r="W38" s="46">
        <f t="shared" si="4"/>
        <v>1.6536978943542495E-2</v>
      </c>
    </row>
    <row r="39" spans="1:23" ht="15" thickBot="1" x14ac:dyDescent="0.35">
      <c r="A39" s="19" t="s">
        <v>12</v>
      </c>
      <c r="B39" s="21">
        <f t="shared" ref="B39:Q39" si="16">B16/B$19</f>
        <v>2.8590099656918801E-2</v>
      </c>
      <c r="C39" s="21">
        <f t="shared" si="16"/>
        <v>2.2148783574743352E-2</v>
      </c>
      <c r="D39" s="21">
        <f t="shared" si="16"/>
        <v>1.4590848295707866E-2</v>
      </c>
      <c r="E39" s="21">
        <f t="shared" si="16"/>
        <v>1.1034144547293571E-2</v>
      </c>
      <c r="F39" s="21">
        <f t="shared" si="16"/>
        <v>8.6089389482746255E-3</v>
      </c>
      <c r="G39" s="21">
        <f t="shared" si="16"/>
        <v>8.6260012322858931E-3</v>
      </c>
      <c r="H39" s="21">
        <f t="shared" si="16"/>
        <v>8.1214347868123395E-3</v>
      </c>
      <c r="I39" s="21">
        <f t="shared" si="16"/>
        <v>8.4175084175084191E-3</v>
      </c>
      <c r="J39" s="21">
        <f t="shared" si="16"/>
        <v>9.1033227127901659E-3</v>
      </c>
      <c r="K39" s="21">
        <f t="shared" si="16"/>
        <v>8.0321285140562224E-3</v>
      </c>
      <c r="L39" s="21">
        <f t="shared" si="16"/>
        <v>6.9444444444444432E-3</v>
      </c>
      <c r="M39" s="21">
        <f t="shared" si="16"/>
        <v>1.0067114093959731E-2</v>
      </c>
      <c r="N39" s="21">
        <f t="shared" si="16"/>
        <v>8.7209302325581394E-3</v>
      </c>
      <c r="O39" s="21">
        <f t="shared" si="16"/>
        <v>1.4925373134328358E-2</v>
      </c>
      <c r="P39" s="21">
        <f t="shared" si="16"/>
        <v>2.6666666666666668E-2</v>
      </c>
      <c r="Q39" s="21">
        <f t="shared" si="16"/>
        <v>2.3809523809523808E-2</v>
      </c>
      <c r="R39" s="35">
        <f t="shared" si="3"/>
        <v>1.3650453941742025E-2</v>
      </c>
      <c r="V39" s="45" t="s">
        <v>12</v>
      </c>
      <c r="W39" s="46">
        <f t="shared" si="4"/>
        <v>1.2257075165556353E-2</v>
      </c>
    </row>
    <row r="40" spans="1:23" ht="15" thickBot="1" x14ac:dyDescent="0.35">
      <c r="A40" s="19" t="s">
        <v>13</v>
      </c>
      <c r="B40" s="21">
        <f t="shared" ref="B40:Q40" si="17">B17/B$19</f>
        <v>2.8590099656918801E-2</v>
      </c>
      <c r="C40" s="21">
        <f t="shared" si="17"/>
        <v>1.968780762199409E-2</v>
      </c>
      <c r="D40" s="21">
        <f t="shared" si="17"/>
        <v>1.2766992258744383E-2</v>
      </c>
      <c r="E40" s="21">
        <f t="shared" si="17"/>
        <v>1.1034144547293571E-2</v>
      </c>
      <c r="F40" s="21">
        <f t="shared" si="17"/>
        <v>8.6089389482746255E-3</v>
      </c>
      <c r="G40" s="21">
        <f t="shared" si="17"/>
        <v>6.1614294516327802E-3</v>
      </c>
      <c r="H40" s="21">
        <f t="shared" si="17"/>
        <v>8.1214347868123395E-3</v>
      </c>
      <c r="I40" s="21">
        <f t="shared" si="17"/>
        <v>8.4175084175084191E-3</v>
      </c>
      <c r="J40" s="21">
        <f t="shared" si="17"/>
        <v>6.8274920345926249E-3</v>
      </c>
      <c r="K40" s="21">
        <f t="shared" si="17"/>
        <v>8.0321285140562224E-3</v>
      </c>
      <c r="L40" s="21">
        <f t="shared" si="17"/>
        <v>6.9444444444444432E-3</v>
      </c>
      <c r="M40" s="21">
        <f t="shared" si="17"/>
        <v>6.7114093959731533E-3</v>
      </c>
      <c r="N40" s="21">
        <f t="shared" si="17"/>
        <v>8.7209302325581394E-3</v>
      </c>
      <c r="O40" s="21">
        <f t="shared" si="17"/>
        <v>7.462686567164179E-3</v>
      </c>
      <c r="P40" s="21">
        <f t="shared" si="17"/>
        <v>1.3333333333333334E-2</v>
      </c>
      <c r="Q40" s="21">
        <f t="shared" si="17"/>
        <v>1.1904761904761904E-2</v>
      </c>
      <c r="R40" s="35">
        <f t="shared" si="3"/>
        <v>1.0832846382253937E-2</v>
      </c>
      <c r="V40" s="45" t="s">
        <v>13</v>
      </c>
      <c r="W40" s="46">
        <f t="shared" si="4"/>
        <v>8.6225337887576234E-3</v>
      </c>
    </row>
    <row r="41" spans="1:23" ht="15" thickBot="1" x14ac:dyDescent="0.35">
      <c r="A41" s="20" t="s">
        <v>14</v>
      </c>
      <c r="B41" s="21">
        <f t="shared" ref="B41:Q41" si="18">B18/B$19</f>
        <v>2.8590099656918801E-2</v>
      </c>
      <c r="C41" s="21">
        <f t="shared" si="18"/>
        <v>1.968780762199409E-2</v>
      </c>
      <c r="D41" s="21">
        <f t="shared" si="18"/>
        <v>1.134843756332834E-2</v>
      </c>
      <c r="E41" s="21">
        <f t="shared" si="18"/>
        <v>8.5821124256727777E-3</v>
      </c>
      <c r="F41" s="21">
        <f t="shared" si="18"/>
        <v>7.5328215797402977E-3</v>
      </c>
      <c r="G41" s="21">
        <f t="shared" si="18"/>
        <v>6.1614294516327802E-3</v>
      </c>
      <c r="H41" s="21">
        <f t="shared" si="18"/>
        <v>5.8010248477230993E-3</v>
      </c>
      <c r="I41" s="21">
        <f t="shared" si="18"/>
        <v>6.7340067340067354E-3</v>
      </c>
      <c r="J41" s="21">
        <f t="shared" si="18"/>
        <v>5.4619936276741003E-3</v>
      </c>
      <c r="K41" s="21">
        <f t="shared" si="18"/>
        <v>8.0321285140562224E-3</v>
      </c>
      <c r="L41" s="21">
        <f t="shared" si="18"/>
        <v>6.9444444444444432E-3</v>
      </c>
      <c r="M41" s="21">
        <f t="shared" si="18"/>
        <v>6.7114093959731533E-3</v>
      </c>
      <c r="N41" s="21">
        <f t="shared" si="18"/>
        <v>5.8139534883720921E-3</v>
      </c>
      <c r="O41" s="21">
        <f t="shared" si="18"/>
        <v>7.462686567164179E-3</v>
      </c>
      <c r="P41" s="21">
        <f t="shared" si="18"/>
        <v>1.3333333333333334E-2</v>
      </c>
      <c r="Q41" s="21">
        <f t="shared" si="18"/>
        <v>1.1904761904761904E-2</v>
      </c>
      <c r="R41" s="35">
        <f t="shared" si="3"/>
        <v>1.0006403197299771E-2</v>
      </c>
      <c r="V41" s="45" t="s">
        <v>14</v>
      </c>
      <c r="W41" s="46">
        <f t="shared" si="4"/>
        <v>7.8639646255368161E-3</v>
      </c>
    </row>
    <row r="42" spans="1:23" ht="15" thickBot="1" x14ac:dyDescent="0.35">
      <c r="R42" s="34">
        <f>SUM(R26:R41)</f>
        <v>1</v>
      </c>
      <c r="V42" s="47" t="s">
        <v>25</v>
      </c>
      <c r="W42" s="48">
        <f>SUM(W26:W41)</f>
        <v>1.0000000000000002</v>
      </c>
    </row>
    <row r="43" spans="1:23" ht="15" thickBot="1" x14ac:dyDescent="0.35"/>
    <row r="44" spans="1:23" ht="15" thickBot="1" x14ac:dyDescent="0.35">
      <c r="A44" s="23" t="s">
        <v>18</v>
      </c>
      <c r="B44" s="32" t="s">
        <v>0</v>
      </c>
      <c r="C44" s="16" t="s">
        <v>1</v>
      </c>
      <c r="D44" s="16" t="s">
        <v>2</v>
      </c>
      <c r="E44" s="16" t="s">
        <v>3</v>
      </c>
      <c r="F44" s="16" t="s">
        <v>4</v>
      </c>
      <c r="G44" s="16" t="s">
        <v>5</v>
      </c>
      <c r="H44" s="16" t="s">
        <v>6</v>
      </c>
      <c r="I44" s="16" t="s">
        <v>7</v>
      </c>
      <c r="J44" s="16" t="s">
        <v>8</v>
      </c>
      <c r="K44" s="16" t="s">
        <v>9</v>
      </c>
      <c r="L44" s="16" t="s">
        <v>22</v>
      </c>
      <c r="M44" s="16" t="s">
        <v>10</v>
      </c>
      <c r="N44" s="16" t="s">
        <v>11</v>
      </c>
      <c r="O44" s="16" t="s">
        <v>12</v>
      </c>
      <c r="P44" s="16" t="s">
        <v>13</v>
      </c>
      <c r="Q44" s="29" t="s">
        <v>14</v>
      </c>
      <c r="R44" s="30" t="s">
        <v>19</v>
      </c>
      <c r="S44" s="23" t="s">
        <v>21</v>
      </c>
    </row>
    <row r="45" spans="1:23" ht="15" thickBot="1" x14ac:dyDescent="0.35">
      <c r="A45" s="18" t="s">
        <v>0</v>
      </c>
      <c r="B45" s="21">
        <f>B3*R$26</f>
        <v>0.20697113816500951</v>
      </c>
      <c r="C45" s="21">
        <f>C3*R$27</f>
        <v>0.3430615607311826</v>
      </c>
      <c r="D45" s="21">
        <f>D3*R$28</f>
        <v>0.38054080243825039</v>
      </c>
      <c r="E45" s="21">
        <f>E3*R$29</f>
        <v>0.29151184547871561</v>
      </c>
      <c r="F45" s="21">
        <f>F3*R$30</f>
        <v>0.42471444744243869</v>
      </c>
      <c r="G45" s="21">
        <f>G3*R$31</f>
        <v>0.29586826274443845</v>
      </c>
      <c r="H45" s="21">
        <f>H3*R$32</f>
        <v>0.2711899077418794</v>
      </c>
      <c r="I45" s="21">
        <f>I3*R$33</f>
        <v>0.2929949888766486</v>
      </c>
      <c r="J45" s="21">
        <f>J3*R$34</f>
        <v>0.23678747327304672</v>
      </c>
      <c r="K45" s="21">
        <f>K3*R$35</f>
        <v>0.18935886248742487</v>
      </c>
      <c r="L45" s="21">
        <f>L3*R$36</f>
        <v>0.19044137666815808</v>
      </c>
      <c r="M45" s="21">
        <f>M3*R$37</f>
        <v>0.16770324267370082</v>
      </c>
      <c r="N45" s="21">
        <f>N3*R$38</f>
        <v>0.15420377421723994</v>
      </c>
      <c r="O45" s="21">
        <f>O3*R$39</f>
        <v>0.12285408547567822</v>
      </c>
      <c r="P45" s="21">
        <f>P3*R$40</f>
        <v>9.7495617440285426E-2</v>
      </c>
      <c r="Q45" s="21">
        <f>Q3*R$41</f>
        <v>9.0057628775697937E-2</v>
      </c>
      <c r="R45" s="31">
        <f>SUM(B45:Q45)</f>
        <v>3.7557550146297953</v>
      </c>
      <c r="S45" s="22">
        <f>R45/R26</f>
        <v>18.146274151691081</v>
      </c>
    </row>
    <row r="46" spans="1:23" ht="15" thickBot="1" x14ac:dyDescent="0.35">
      <c r="A46" s="19" t="s">
        <v>1</v>
      </c>
      <c r="B46" s="21">
        <f t="shared" ref="B46:B60" si="19">B4*R$26</f>
        <v>0.10348556908250475</v>
      </c>
      <c r="C46" s="21">
        <f t="shared" ref="C46:C60" si="20">C4*R$27</f>
        <v>0.1715307803655913</v>
      </c>
      <c r="D46" s="21">
        <f t="shared" ref="D46:D60" si="21">D4*R$28</f>
        <v>0.38054080243825039</v>
      </c>
      <c r="E46" s="21">
        <f t="shared" ref="E46:E60" si="22">E4*R$29</f>
        <v>0.29151184547871561</v>
      </c>
      <c r="F46" s="21">
        <f t="shared" ref="F46:F60" si="23">F4*R$30</f>
        <v>0.25482866846546326</v>
      </c>
      <c r="G46" s="21">
        <f t="shared" ref="G46:G60" si="24">G4*R$31</f>
        <v>0.29586826274443845</v>
      </c>
      <c r="H46" s="21">
        <f t="shared" ref="H46:H60" si="25">H4*R$32</f>
        <v>0.2711899077418794</v>
      </c>
      <c r="I46" s="21">
        <f t="shared" ref="I46:I60" si="26">I4*R$33</f>
        <v>0.20928213491189185</v>
      </c>
      <c r="J46" s="21">
        <f t="shared" ref="J46:J60" si="27">J4*R$34</f>
        <v>0.23678747327304672</v>
      </c>
      <c r="K46" s="21">
        <f t="shared" ref="K46:K60" si="28">K4*R$35</f>
        <v>0.18935886248742487</v>
      </c>
      <c r="L46" s="21">
        <f t="shared" ref="L46:L60" si="29">L4*R$36</f>
        <v>0.16663620458463832</v>
      </c>
      <c r="M46" s="21">
        <f t="shared" ref="M46:M60" si="30">M4*R$37</f>
        <v>0.14674033733948821</v>
      </c>
      <c r="N46" s="21">
        <f t="shared" ref="N46:N60" si="31">N4*R$38</f>
        <v>0.13707002152643549</v>
      </c>
      <c r="O46" s="21">
        <f t="shared" ref="O46:O60" si="32">O4*R$39</f>
        <v>0.1092036315339362</v>
      </c>
      <c r="P46" s="21">
        <f t="shared" ref="P46:P60" si="33">P4*R$40</f>
        <v>9.7495617440285426E-2</v>
      </c>
      <c r="Q46" s="21">
        <f t="shared" ref="Q46:Q60" si="34">Q4*R$41</f>
        <v>9.0057628775697937E-2</v>
      </c>
      <c r="R46" s="31">
        <f>SUM(B46:Q46)</f>
        <v>3.1515877481896881</v>
      </c>
      <c r="S46" s="22">
        <f>R46/R27</f>
        <v>18.373307353190878</v>
      </c>
    </row>
    <row r="47" spans="1:23" ht="15" thickBot="1" x14ac:dyDescent="0.35">
      <c r="A47" s="19" t="s">
        <v>2</v>
      </c>
      <c r="B47" s="21">
        <f t="shared" si="19"/>
        <v>6.8990379388336492E-2</v>
      </c>
      <c r="C47" s="21">
        <f t="shared" si="20"/>
        <v>5.7176926788530431E-2</v>
      </c>
      <c r="D47" s="21">
        <f t="shared" si="21"/>
        <v>0.12684693414608347</v>
      </c>
      <c r="E47" s="21">
        <f t="shared" si="22"/>
        <v>0.29151184547871561</v>
      </c>
      <c r="F47" s="21">
        <f t="shared" si="23"/>
        <v>0.25482866846546326</v>
      </c>
      <c r="G47" s="21">
        <f t="shared" si="24"/>
        <v>0.17752095764666306</v>
      </c>
      <c r="H47" s="21">
        <f t="shared" si="25"/>
        <v>0.16271394464512762</v>
      </c>
      <c r="I47" s="21">
        <f t="shared" si="26"/>
        <v>0.16742570792951347</v>
      </c>
      <c r="J47" s="21">
        <f t="shared" si="27"/>
        <v>0.16913390948074764</v>
      </c>
      <c r="K47" s="21">
        <f t="shared" si="28"/>
        <v>0.13525633034816062</v>
      </c>
      <c r="L47" s="21">
        <f t="shared" si="29"/>
        <v>0.16663620458463832</v>
      </c>
      <c r="M47" s="21">
        <f t="shared" si="30"/>
        <v>0.14674033733948821</v>
      </c>
      <c r="N47" s="21">
        <f t="shared" si="31"/>
        <v>0.11993626883563105</v>
      </c>
      <c r="O47" s="21">
        <f t="shared" si="32"/>
        <v>9.5553177592194172E-2</v>
      </c>
      <c r="P47" s="21">
        <f t="shared" si="33"/>
        <v>8.6662771058031496E-2</v>
      </c>
      <c r="Q47" s="21">
        <f t="shared" si="34"/>
        <v>9.0057628775697937E-2</v>
      </c>
      <c r="R47" s="31">
        <f t="shared" ref="R46:R60" si="35">SUM(B47:Q47)</f>
        <v>2.3169919925030231</v>
      </c>
      <c r="S47" s="22">
        <f>R47/R28</f>
        <v>18.266046460647253</v>
      </c>
    </row>
    <row r="48" spans="1:23" ht="15" thickBot="1" x14ac:dyDescent="0.35">
      <c r="A48" s="19" t="s">
        <v>3</v>
      </c>
      <c r="B48" s="21">
        <f t="shared" si="19"/>
        <v>6.8300475594453139E-2</v>
      </c>
      <c r="C48" s="21">
        <f t="shared" si="20"/>
        <v>5.7176926788530431E-2</v>
      </c>
      <c r="D48" s="21">
        <f t="shared" si="21"/>
        <v>4.2282311382027822E-2</v>
      </c>
      <c r="E48" s="21">
        <f t="shared" si="22"/>
        <v>9.7170615159571871E-2</v>
      </c>
      <c r="F48" s="21">
        <f t="shared" si="23"/>
        <v>0.16988577897697549</v>
      </c>
      <c r="G48" s="21">
        <f t="shared" si="24"/>
        <v>0.17752095764666306</v>
      </c>
      <c r="H48" s="21">
        <f t="shared" si="25"/>
        <v>0.16271394464512762</v>
      </c>
      <c r="I48" s="21">
        <f t="shared" si="26"/>
        <v>0.1255692809471351</v>
      </c>
      <c r="J48" s="21">
        <f t="shared" si="27"/>
        <v>0.13530712758459812</v>
      </c>
      <c r="K48" s="21">
        <f t="shared" si="28"/>
        <v>0.13525633034816062</v>
      </c>
      <c r="L48" s="21">
        <f t="shared" si="29"/>
        <v>0.1190258604175988</v>
      </c>
      <c r="M48" s="21">
        <f t="shared" si="30"/>
        <v>0.10481452667106302</v>
      </c>
      <c r="N48" s="21">
        <f t="shared" si="31"/>
        <v>8.566876345402219E-2</v>
      </c>
      <c r="O48" s="21">
        <f t="shared" si="32"/>
        <v>9.5553177592194172E-2</v>
      </c>
      <c r="P48" s="21">
        <f t="shared" si="33"/>
        <v>7.5829924675777566E-2</v>
      </c>
      <c r="Q48" s="21">
        <f t="shared" si="34"/>
        <v>9.0057628775697937E-2</v>
      </c>
      <c r="R48" s="31">
        <f t="shared" si="35"/>
        <v>1.7421336306595971</v>
      </c>
      <c r="S48" s="22">
        <f>R48/R29</f>
        <v>17.928605554248019</v>
      </c>
    </row>
    <row r="49" spans="1:19" ht="15" thickBot="1" x14ac:dyDescent="0.35">
      <c r="A49" s="19" t="s">
        <v>4</v>
      </c>
      <c r="B49" s="21">
        <f t="shared" si="19"/>
        <v>4.1394227633001907E-2</v>
      </c>
      <c r="C49" s="21">
        <f t="shared" si="20"/>
        <v>5.7176926788530431E-2</v>
      </c>
      <c r="D49" s="21">
        <f t="shared" si="21"/>
        <v>4.2282311382027822E-2</v>
      </c>
      <c r="E49" s="21">
        <f t="shared" si="22"/>
        <v>4.8585307579785936E-2</v>
      </c>
      <c r="F49" s="21">
        <f t="shared" si="23"/>
        <v>8.4942889488487744E-2</v>
      </c>
      <c r="G49" s="21">
        <f t="shared" si="24"/>
        <v>0.17752095764666306</v>
      </c>
      <c r="H49" s="21">
        <f t="shared" si="25"/>
        <v>0.16271394464512762</v>
      </c>
      <c r="I49" s="21">
        <f t="shared" si="26"/>
        <v>0.1255692809471351</v>
      </c>
      <c r="J49" s="21">
        <f t="shared" si="27"/>
        <v>0.10148034568844859</v>
      </c>
      <c r="K49" s="21">
        <f t="shared" si="28"/>
        <v>0.1082050642785285</v>
      </c>
      <c r="L49" s="21">
        <f t="shared" si="29"/>
        <v>0.1190258604175988</v>
      </c>
      <c r="M49" s="21">
        <f t="shared" si="30"/>
        <v>0.10481452667106302</v>
      </c>
      <c r="N49" s="21">
        <f t="shared" si="31"/>
        <v>8.566876345402219E-2</v>
      </c>
      <c r="O49" s="21">
        <f t="shared" si="32"/>
        <v>9.5553177592194172E-2</v>
      </c>
      <c r="P49" s="21">
        <f t="shared" si="33"/>
        <v>7.5829924675777566E-2</v>
      </c>
      <c r="Q49" s="21">
        <f t="shared" si="34"/>
        <v>8.0051225578398166E-2</v>
      </c>
      <c r="R49" s="31">
        <f t="shared" si="35"/>
        <v>1.5108147344667904</v>
      </c>
      <c r="S49" s="22">
        <f>R49/R30</f>
        <v>17.786241362457421</v>
      </c>
    </row>
    <row r="50" spans="1:19" ht="15" thickBot="1" x14ac:dyDescent="0.35">
      <c r="A50" s="19" t="s">
        <v>5</v>
      </c>
      <c r="B50" s="21">
        <f t="shared" si="19"/>
        <v>4.1394227633001907E-2</v>
      </c>
      <c r="C50" s="21">
        <f t="shared" si="20"/>
        <v>3.4306156073118259E-2</v>
      </c>
      <c r="D50" s="21">
        <f t="shared" si="21"/>
        <v>4.2282311382027822E-2</v>
      </c>
      <c r="E50" s="21">
        <f t="shared" si="22"/>
        <v>3.2390205053190624E-2</v>
      </c>
      <c r="F50" s="21">
        <f t="shared" si="23"/>
        <v>2.8314296496162579E-2</v>
      </c>
      <c r="G50" s="21">
        <f t="shared" si="24"/>
        <v>5.9173652548887685E-2</v>
      </c>
      <c r="H50" s="21">
        <f t="shared" si="25"/>
        <v>0.10847596309675175</v>
      </c>
      <c r="I50" s="21">
        <f t="shared" si="26"/>
        <v>8.3712853964756737E-2</v>
      </c>
      <c r="J50" s="21">
        <f t="shared" si="27"/>
        <v>6.765356379229906E-2</v>
      </c>
      <c r="K50" s="21">
        <f t="shared" si="28"/>
        <v>8.1153798208896372E-2</v>
      </c>
      <c r="L50" s="21">
        <f t="shared" si="29"/>
        <v>7.141551625055928E-2</v>
      </c>
      <c r="M50" s="21">
        <f t="shared" si="30"/>
        <v>6.2888716002637804E-2</v>
      </c>
      <c r="N50" s="21">
        <f t="shared" si="31"/>
        <v>8.566876345402219E-2</v>
      </c>
      <c r="O50" s="21">
        <f t="shared" si="32"/>
        <v>6.8252269708710123E-2</v>
      </c>
      <c r="P50" s="21">
        <f t="shared" si="33"/>
        <v>7.5829924675777566E-2</v>
      </c>
      <c r="Q50" s="21">
        <f t="shared" si="34"/>
        <v>7.0044822381098396E-2</v>
      </c>
      <c r="R50" s="31">
        <f t="shared" si="35"/>
        <v>1.0129570407218982</v>
      </c>
      <c r="S50" s="22">
        <f t="shared" ref="S50:S60" si="36">R50/R31</f>
        <v>17.118379499812356</v>
      </c>
    </row>
    <row r="51" spans="1:19" ht="15" thickBot="1" x14ac:dyDescent="0.35">
      <c r="A51" s="19" t="s">
        <v>6</v>
      </c>
      <c r="B51" s="21">
        <f t="shared" si="19"/>
        <v>4.1394227633001907E-2</v>
      </c>
      <c r="C51" s="21">
        <f t="shared" si="20"/>
        <v>3.4306156073118259E-2</v>
      </c>
      <c r="D51" s="21">
        <f t="shared" si="21"/>
        <v>4.2282311382027822E-2</v>
      </c>
      <c r="E51" s="21">
        <f t="shared" si="22"/>
        <v>3.2390205053190624E-2</v>
      </c>
      <c r="F51" s="21">
        <f t="shared" si="23"/>
        <v>2.8314296496162579E-2</v>
      </c>
      <c r="G51" s="21">
        <f t="shared" si="24"/>
        <v>2.9586826274443843E-2</v>
      </c>
      <c r="H51" s="21">
        <f t="shared" si="25"/>
        <v>5.4237981548375877E-2</v>
      </c>
      <c r="I51" s="21">
        <f t="shared" si="26"/>
        <v>8.3712853964756737E-2</v>
      </c>
      <c r="J51" s="21">
        <f t="shared" si="27"/>
        <v>0.10148034568844859</v>
      </c>
      <c r="K51" s="21">
        <f t="shared" si="28"/>
        <v>8.1153798208896372E-2</v>
      </c>
      <c r="L51" s="21">
        <f t="shared" si="29"/>
        <v>7.141551625055928E-2</v>
      </c>
      <c r="M51" s="21">
        <f t="shared" si="30"/>
        <v>6.2888716002637804E-2</v>
      </c>
      <c r="N51" s="21">
        <f t="shared" si="31"/>
        <v>6.8535010763217746E-2</v>
      </c>
      <c r="O51" s="21">
        <f t="shared" si="32"/>
        <v>6.8252269708710123E-2</v>
      </c>
      <c r="P51" s="21">
        <f t="shared" si="33"/>
        <v>5.4164231911269685E-2</v>
      </c>
      <c r="Q51" s="21">
        <f t="shared" si="34"/>
        <v>7.0044822381098396E-2</v>
      </c>
      <c r="R51" s="31">
        <f t="shared" si="35"/>
        <v>0.92415956933991583</v>
      </c>
      <c r="S51" s="22">
        <f t="shared" si="36"/>
        <v>17.038974219858098</v>
      </c>
    </row>
    <row r="52" spans="1:19" ht="15" thickBot="1" x14ac:dyDescent="0.35">
      <c r="A52" s="19" t="s">
        <v>7</v>
      </c>
      <c r="B52" s="21">
        <f t="shared" si="19"/>
        <v>2.9567305452144213E-2</v>
      </c>
      <c r="C52" s="21">
        <f t="shared" si="20"/>
        <v>3.4306156073118259E-2</v>
      </c>
      <c r="D52" s="21">
        <f t="shared" si="21"/>
        <v>3.1711733536520868E-2</v>
      </c>
      <c r="E52" s="21">
        <f t="shared" si="22"/>
        <v>3.2390205053190624E-2</v>
      </c>
      <c r="F52" s="21">
        <f t="shared" si="23"/>
        <v>2.8314296496162579E-2</v>
      </c>
      <c r="G52" s="21">
        <f t="shared" si="24"/>
        <v>2.9586826274443843E-2</v>
      </c>
      <c r="H52" s="21">
        <f t="shared" si="25"/>
        <v>2.7118990774187939E-2</v>
      </c>
      <c r="I52" s="21">
        <f t="shared" si="26"/>
        <v>4.1856426982378368E-2</v>
      </c>
      <c r="J52" s="21">
        <f t="shared" si="27"/>
        <v>6.765356379229906E-2</v>
      </c>
      <c r="K52" s="21">
        <f t="shared" si="28"/>
        <v>5.4102532139264248E-2</v>
      </c>
      <c r="L52" s="21">
        <f t="shared" si="29"/>
        <v>7.141551625055928E-2</v>
      </c>
      <c r="M52" s="21">
        <f t="shared" si="30"/>
        <v>6.2888716002637804E-2</v>
      </c>
      <c r="N52" s="21">
        <f t="shared" si="31"/>
        <v>5.140125807241331E-2</v>
      </c>
      <c r="O52" s="21">
        <f t="shared" si="32"/>
        <v>5.4601815766968098E-2</v>
      </c>
      <c r="P52" s="21">
        <f t="shared" si="33"/>
        <v>4.3331385529015748E-2</v>
      </c>
      <c r="Q52" s="21">
        <f t="shared" si="34"/>
        <v>5.0032015986498854E-2</v>
      </c>
      <c r="R52" s="31">
        <f t="shared" si="35"/>
        <v>0.71027874418180303</v>
      </c>
      <c r="S52" s="22">
        <f t="shared" si="36"/>
        <v>16.969406979741287</v>
      </c>
    </row>
    <row r="53" spans="1:19" ht="15" thickBot="1" x14ac:dyDescent="0.35">
      <c r="A53" s="19" t="s">
        <v>8</v>
      </c>
      <c r="B53" s="21">
        <f t="shared" si="19"/>
        <v>2.9567305452144213E-2</v>
      </c>
      <c r="C53" s="21">
        <f t="shared" si="20"/>
        <v>2.450439719508447E-2</v>
      </c>
      <c r="D53" s="21">
        <f t="shared" si="21"/>
        <v>2.5369386829216696E-2</v>
      </c>
      <c r="E53" s="21">
        <f t="shared" si="22"/>
        <v>2.4292653789892968E-2</v>
      </c>
      <c r="F53" s="21">
        <f t="shared" si="23"/>
        <v>2.8314296496162579E-2</v>
      </c>
      <c r="G53" s="21">
        <f t="shared" si="24"/>
        <v>2.9586826274443843E-2</v>
      </c>
      <c r="H53" s="21">
        <f t="shared" si="25"/>
        <v>1.8079327182791958E-2</v>
      </c>
      <c r="I53" s="21">
        <f t="shared" si="26"/>
        <v>2.0928213491189184E-2</v>
      </c>
      <c r="J53" s="21">
        <f t="shared" si="27"/>
        <v>3.382678189614953E-2</v>
      </c>
      <c r="K53" s="21">
        <f t="shared" si="28"/>
        <v>5.4102532139264248E-2</v>
      </c>
      <c r="L53" s="21">
        <f t="shared" si="29"/>
        <v>4.761034416703952E-2</v>
      </c>
      <c r="M53" s="21">
        <f t="shared" si="30"/>
        <v>4.1925810668425205E-2</v>
      </c>
      <c r="N53" s="21">
        <f t="shared" si="31"/>
        <v>5.140125807241331E-2</v>
      </c>
      <c r="O53" s="21">
        <f t="shared" si="32"/>
        <v>4.0951361825226074E-2</v>
      </c>
      <c r="P53" s="21">
        <f t="shared" si="33"/>
        <v>4.3331385529015748E-2</v>
      </c>
      <c r="Q53" s="21">
        <f t="shared" si="34"/>
        <v>5.0032015986498854E-2</v>
      </c>
      <c r="R53" s="31">
        <f t="shared" si="35"/>
        <v>0.56382389699495838</v>
      </c>
      <c r="S53" s="22">
        <f t="shared" si="36"/>
        <v>16.667973285958304</v>
      </c>
    </row>
    <row r="54" spans="1:19" ht="15" thickBot="1" x14ac:dyDescent="0.35">
      <c r="A54" s="19" t="s">
        <v>9</v>
      </c>
      <c r="B54" s="21">
        <f t="shared" si="19"/>
        <v>2.9567305452144213E-2</v>
      </c>
      <c r="C54" s="21">
        <f t="shared" si="20"/>
        <v>2.450439719508447E-2</v>
      </c>
      <c r="D54" s="21">
        <f t="shared" si="21"/>
        <v>2.5369386829216696E-2</v>
      </c>
      <c r="E54" s="21">
        <f t="shared" si="22"/>
        <v>1.9434123031914375E-2</v>
      </c>
      <c r="F54" s="21">
        <f t="shared" si="23"/>
        <v>2.1235722372121936E-2</v>
      </c>
      <c r="G54" s="21">
        <f t="shared" si="24"/>
        <v>1.9724550849629228E-2</v>
      </c>
      <c r="H54" s="21">
        <f t="shared" si="25"/>
        <v>1.8079327182791958E-2</v>
      </c>
      <c r="I54" s="21">
        <f t="shared" si="26"/>
        <v>2.0928213491189184E-2</v>
      </c>
      <c r="J54" s="21">
        <f t="shared" si="27"/>
        <v>1.6913390948074765E-2</v>
      </c>
      <c r="K54" s="21">
        <f t="shared" si="28"/>
        <v>2.7051266069632124E-2</v>
      </c>
      <c r="L54" s="21">
        <f t="shared" si="29"/>
        <v>4.761034416703952E-2</v>
      </c>
      <c r="M54" s="21">
        <f t="shared" si="30"/>
        <v>4.1925810668425205E-2</v>
      </c>
      <c r="N54" s="21">
        <f t="shared" si="31"/>
        <v>3.4267505381608873E-2</v>
      </c>
      <c r="O54" s="21">
        <f t="shared" si="32"/>
        <v>4.0951361825226074E-2</v>
      </c>
      <c r="P54" s="21">
        <f t="shared" si="33"/>
        <v>3.2498539146761811E-2</v>
      </c>
      <c r="Q54" s="21">
        <f t="shared" si="34"/>
        <v>3.0019209591899312E-2</v>
      </c>
      <c r="R54" s="31">
        <f t="shared" si="35"/>
        <v>0.45008045420275977</v>
      </c>
      <c r="S54" s="22">
        <f t="shared" si="36"/>
        <v>16.638055056063425</v>
      </c>
    </row>
    <row r="55" spans="1:19" ht="15" thickBot="1" x14ac:dyDescent="0.35">
      <c r="A55" s="19" t="s">
        <v>22</v>
      </c>
      <c r="B55" s="21">
        <f t="shared" si="19"/>
        <v>2.5871392270626188E-2</v>
      </c>
      <c r="C55" s="21">
        <f t="shared" si="20"/>
        <v>2.450439719508447E-2</v>
      </c>
      <c r="D55" s="21">
        <f t="shared" si="21"/>
        <v>1.8120990592297638E-2</v>
      </c>
      <c r="E55" s="21">
        <f t="shared" si="22"/>
        <v>1.9434123031914375E-2</v>
      </c>
      <c r="F55" s="21">
        <f t="shared" si="23"/>
        <v>1.6988577897697549E-2</v>
      </c>
      <c r="G55" s="21">
        <f t="shared" si="24"/>
        <v>1.9724550849629228E-2</v>
      </c>
      <c r="H55" s="21">
        <f t="shared" si="25"/>
        <v>1.8079327182791958E-2</v>
      </c>
      <c r="I55" s="21">
        <f t="shared" si="26"/>
        <v>1.3952142327459456E-2</v>
      </c>
      <c r="J55" s="21">
        <f t="shared" si="27"/>
        <v>1.6913390948074765E-2</v>
      </c>
      <c r="K55" s="21">
        <f t="shared" si="28"/>
        <v>1.3525633034816062E-2</v>
      </c>
      <c r="L55" s="21">
        <f t="shared" si="29"/>
        <v>2.380517208351976E-2</v>
      </c>
      <c r="M55" s="21">
        <f t="shared" si="30"/>
        <v>4.1925810668425205E-2</v>
      </c>
      <c r="N55" s="21">
        <f t="shared" si="31"/>
        <v>3.4267505381608873E-2</v>
      </c>
      <c r="O55" s="21">
        <f t="shared" si="32"/>
        <v>4.0951361825226074E-2</v>
      </c>
      <c r="P55" s="21">
        <f t="shared" si="33"/>
        <v>3.2498539146761811E-2</v>
      </c>
      <c r="Q55" s="21">
        <f t="shared" si="34"/>
        <v>3.0019209591899312E-2</v>
      </c>
      <c r="R55" s="31">
        <f t="shared" si="35"/>
        <v>0.39058212402783271</v>
      </c>
      <c r="S55" s="22">
        <f t="shared" si="36"/>
        <v>16.407448039337275</v>
      </c>
    </row>
    <row r="56" spans="1:19" ht="15" thickBot="1" x14ac:dyDescent="0.35">
      <c r="A56" s="19" t="s">
        <v>10</v>
      </c>
      <c r="B56" s="21">
        <f t="shared" si="19"/>
        <v>2.5871392270626188E-2</v>
      </c>
      <c r="C56" s="21">
        <f t="shared" si="20"/>
        <v>2.450439719508447E-2</v>
      </c>
      <c r="D56" s="21">
        <f t="shared" si="21"/>
        <v>1.8120990592297638E-2</v>
      </c>
      <c r="E56" s="21">
        <f t="shared" si="22"/>
        <v>1.9434123031914375E-2</v>
      </c>
      <c r="F56" s="21">
        <f t="shared" si="23"/>
        <v>1.6988577897697549E-2</v>
      </c>
      <c r="G56" s="21">
        <f t="shared" si="24"/>
        <v>1.9724550849629228E-2</v>
      </c>
      <c r="H56" s="21">
        <f t="shared" si="25"/>
        <v>1.8079327182791958E-2</v>
      </c>
      <c r="I56" s="21">
        <f t="shared" si="26"/>
        <v>1.3952142327459456E-2</v>
      </c>
      <c r="J56" s="21">
        <f t="shared" si="27"/>
        <v>1.6913390948074765E-2</v>
      </c>
      <c r="K56" s="21">
        <f t="shared" si="28"/>
        <v>1.3525633034816062E-2</v>
      </c>
      <c r="L56" s="21">
        <f t="shared" si="29"/>
        <v>1.190258604175988E-2</v>
      </c>
      <c r="M56" s="21">
        <f t="shared" si="30"/>
        <v>2.0962905334212602E-2</v>
      </c>
      <c r="N56" s="21">
        <f t="shared" si="31"/>
        <v>3.4267505381608873E-2</v>
      </c>
      <c r="O56" s="21">
        <f t="shared" si="32"/>
        <v>2.7300907883484049E-2</v>
      </c>
      <c r="P56" s="21">
        <f t="shared" si="33"/>
        <v>3.2498539146761811E-2</v>
      </c>
      <c r="Q56" s="21">
        <f t="shared" si="34"/>
        <v>3.0019209591899312E-2</v>
      </c>
      <c r="R56" s="31">
        <f t="shared" si="35"/>
        <v>0.34406617871011819</v>
      </c>
      <c r="S56" s="22">
        <f t="shared" si="36"/>
        <v>16.413096048694332</v>
      </c>
    </row>
    <row r="57" spans="1:19" ht="15" thickBot="1" x14ac:dyDescent="0.35">
      <c r="A57" s="19" t="s">
        <v>11</v>
      </c>
      <c r="B57" s="21">
        <f t="shared" si="19"/>
        <v>2.2996793129445501E-2</v>
      </c>
      <c r="C57" s="21">
        <f t="shared" si="20"/>
        <v>2.1441347545698913E-2</v>
      </c>
      <c r="D57" s="21">
        <f t="shared" si="21"/>
        <v>1.8120990592297638E-2</v>
      </c>
      <c r="E57" s="21">
        <f t="shared" si="22"/>
        <v>1.9434123031914375E-2</v>
      </c>
      <c r="F57" s="21">
        <f t="shared" si="23"/>
        <v>1.6988577897697549E-2</v>
      </c>
      <c r="G57" s="21">
        <f t="shared" si="24"/>
        <v>1.1834730509777538E-2</v>
      </c>
      <c r="H57" s="21">
        <f t="shared" si="25"/>
        <v>1.3559495387093969E-2</v>
      </c>
      <c r="I57" s="21">
        <f t="shared" si="26"/>
        <v>1.3952142327459456E-2</v>
      </c>
      <c r="J57" s="21">
        <f t="shared" si="27"/>
        <v>1.1275593965383177E-2</v>
      </c>
      <c r="K57" s="21">
        <f t="shared" si="28"/>
        <v>1.3525633034816062E-2</v>
      </c>
      <c r="L57" s="21">
        <f t="shared" si="29"/>
        <v>1.190258604175988E-2</v>
      </c>
      <c r="M57" s="21">
        <f t="shared" si="30"/>
        <v>1.0481452667106301E-2</v>
      </c>
      <c r="N57" s="21">
        <f t="shared" si="31"/>
        <v>1.7133752690804437E-2</v>
      </c>
      <c r="O57" s="21">
        <f t="shared" si="32"/>
        <v>2.7300907883484049E-2</v>
      </c>
      <c r="P57" s="21">
        <f t="shared" si="33"/>
        <v>2.1665692764507874E-2</v>
      </c>
      <c r="Q57" s="21">
        <f t="shared" si="34"/>
        <v>3.0019209591899312E-2</v>
      </c>
      <c r="R57" s="31">
        <f t="shared" si="35"/>
        <v>0.28163302906114601</v>
      </c>
      <c r="S57" s="22">
        <f t="shared" si="36"/>
        <v>16.437323109740955</v>
      </c>
    </row>
    <row r="58" spans="1:19" ht="15" thickBot="1" x14ac:dyDescent="0.35">
      <c r="A58" s="19" t="s">
        <v>12</v>
      </c>
      <c r="B58" s="21">
        <f t="shared" si="19"/>
        <v>2.2996793129445501E-2</v>
      </c>
      <c r="C58" s="21">
        <f t="shared" si="20"/>
        <v>2.1441347545698913E-2</v>
      </c>
      <c r="D58" s="21">
        <f t="shared" si="21"/>
        <v>1.8120990592297638E-2</v>
      </c>
      <c r="E58" s="21">
        <f t="shared" si="22"/>
        <v>1.3881516451367409E-2</v>
      </c>
      <c r="F58" s="21">
        <f t="shared" si="23"/>
        <v>1.2134698498355391E-2</v>
      </c>
      <c r="G58" s="21">
        <f t="shared" si="24"/>
        <v>1.1834730509777538E-2</v>
      </c>
      <c r="H58" s="21">
        <f t="shared" si="25"/>
        <v>1.0847596309675175E-2</v>
      </c>
      <c r="I58" s="21">
        <f t="shared" si="26"/>
        <v>1.0464106745594592E-2</v>
      </c>
      <c r="J58" s="21">
        <f t="shared" si="27"/>
        <v>1.1275593965383177E-2</v>
      </c>
      <c r="K58" s="21">
        <f t="shared" si="28"/>
        <v>9.0170886898773735E-3</v>
      </c>
      <c r="L58" s="21">
        <f t="shared" si="29"/>
        <v>7.9350573611732533E-3</v>
      </c>
      <c r="M58" s="21">
        <f t="shared" si="30"/>
        <v>1.0481452667106301E-2</v>
      </c>
      <c r="N58" s="21">
        <f t="shared" si="31"/>
        <v>8.5668763454022183E-3</v>
      </c>
      <c r="O58" s="21">
        <f t="shared" si="32"/>
        <v>1.3650453941742025E-2</v>
      </c>
      <c r="P58" s="21">
        <f t="shared" si="33"/>
        <v>2.1665692764507874E-2</v>
      </c>
      <c r="Q58" s="21">
        <f t="shared" si="34"/>
        <v>2.0012806394599542E-2</v>
      </c>
      <c r="R58" s="31">
        <f t="shared" si="35"/>
        <v>0.22432680191200391</v>
      </c>
      <c r="S58" s="22">
        <f t="shared" si="36"/>
        <v>16.433651427959479</v>
      </c>
    </row>
    <row r="59" spans="1:19" ht="15" thickBot="1" x14ac:dyDescent="0.35">
      <c r="A59" s="19" t="s">
        <v>13</v>
      </c>
      <c r="B59" s="21">
        <f t="shared" si="19"/>
        <v>2.2996793129445501E-2</v>
      </c>
      <c r="C59" s="21">
        <f t="shared" si="20"/>
        <v>1.9058975596176812E-2</v>
      </c>
      <c r="D59" s="21">
        <f t="shared" si="21"/>
        <v>1.5855866768260434E-2</v>
      </c>
      <c r="E59" s="21">
        <f t="shared" si="22"/>
        <v>1.3881516451367409E-2</v>
      </c>
      <c r="F59" s="21">
        <f t="shared" si="23"/>
        <v>1.2134698498355391E-2</v>
      </c>
      <c r="G59" s="21">
        <f t="shared" si="24"/>
        <v>8.4533789355553824E-3</v>
      </c>
      <c r="H59" s="21">
        <f t="shared" si="25"/>
        <v>1.0847596309675175E-2</v>
      </c>
      <c r="I59" s="21">
        <f t="shared" si="26"/>
        <v>1.0464106745594592E-2</v>
      </c>
      <c r="J59" s="21">
        <f t="shared" si="27"/>
        <v>8.4566954740373824E-3</v>
      </c>
      <c r="K59" s="21">
        <f t="shared" si="28"/>
        <v>9.0170886898773735E-3</v>
      </c>
      <c r="L59" s="21">
        <f t="shared" si="29"/>
        <v>7.9350573611732533E-3</v>
      </c>
      <c r="M59" s="21">
        <f t="shared" si="30"/>
        <v>6.9876351114042008E-3</v>
      </c>
      <c r="N59" s="21">
        <f t="shared" si="31"/>
        <v>8.5668763454022183E-3</v>
      </c>
      <c r="O59" s="21">
        <f t="shared" si="32"/>
        <v>6.8252269708710123E-3</v>
      </c>
      <c r="P59" s="21">
        <f t="shared" si="33"/>
        <v>1.0832846382253937E-2</v>
      </c>
      <c r="Q59" s="21">
        <f t="shared" si="34"/>
        <v>1.0006403197299771E-2</v>
      </c>
      <c r="R59" s="31">
        <f t="shared" si="35"/>
        <v>0.18232076196674984</v>
      </c>
      <c r="S59" s="22">
        <f t="shared" si="36"/>
        <v>16.83036531058195</v>
      </c>
    </row>
    <row r="60" spans="1:19" ht="15" thickBot="1" x14ac:dyDescent="0.35">
      <c r="A60" s="20" t="s">
        <v>14</v>
      </c>
      <c r="B60" s="21">
        <f t="shared" si="19"/>
        <v>2.2996793129445501E-2</v>
      </c>
      <c r="C60" s="21">
        <f t="shared" si="20"/>
        <v>1.9058975596176812E-2</v>
      </c>
      <c r="D60" s="21">
        <f t="shared" si="21"/>
        <v>1.4094103794009273E-2</v>
      </c>
      <c r="E60" s="21">
        <f t="shared" si="22"/>
        <v>1.0796735017730208E-2</v>
      </c>
      <c r="F60" s="21">
        <f t="shared" si="23"/>
        <v>1.0617861186060968E-2</v>
      </c>
      <c r="G60" s="21">
        <f t="shared" si="24"/>
        <v>8.4533789355553824E-3</v>
      </c>
      <c r="H60" s="21">
        <f t="shared" si="25"/>
        <v>7.7482830783394104E-3</v>
      </c>
      <c r="I60" s="21">
        <f t="shared" si="26"/>
        <v>8.3712853964756744E-3</v>
      </c>
      <c r="J60" s="21">
        <f t="shared" si="27"/>
        <v>6.7653563792299063E-3</v>
      </c>
      <c r="K60" s="21">
        <f t="shared" si="28"/>
        <v>9.0170886898773735E-3</v>
      </c>
      <c r="L60" s="21">
        <f t="shared" si="29"/>
        <v>7.9350573611732533E-3</v>
      </c>
      <c r="M60" s="21">
        <f t="shared" si="30"/>
        <v>6.9876351114042008E-3</v>
      </c>
      <c r="N60" s="21">
        <f t="shared" si="31"/>
        <v>5.7112508969348122E-3</v>
      </c>
      <c r="O60" s="21">
        <f t="shared" si="32"/>
        <v>6.8252269708710123E-3</v>
      </c>
      <c r="P60" s="21">
        <f t="shared" si="33"/>
        <v>1.0832846382253937E-2</v>
      </c>
      <c r="Q60" s="21">
        <f t="shared" si="34"/>
        <v>1.0006403197299771E-2</v>
      </c>
      <c r="R60" s="31">
        <f t="shared" si="35"/>
        <v>0.16621828112283749</v>
      </c>
      <c r="S60" s="22">
        <f t="shared" si="36"/>
        <v>16.611191638539161</v>
      </c>
    </row>
    <row r="61" spans="1:19" ht="15" thickBot="1" x14ac:dyDescent="0.35">
      <c r="S61" s="34">
        <f>AVERAGE(S45:S60)</f>
        <v>17.129146218657578</v>
      </c>
    </row>
    <row r="65" spans="1:2" ht="15" thickBot="1" x14ac:dyDescent="0.35"/>
    <row r="66" spans="1:2" ht="15" thickBot="1" x14ac:dyDescent="0.35">
      <c r="A66" s="41" t="s">
        <v>23</v>
      </c>
      <c r="B66" s="40">
        <v>7.5259999999999994E-2</v>
      </c>
    </row>
    <row r="67" spans="1:2" ht="15" thickBot="1" x14ac:dyDescent="0.35">
      <c r="A67" s="41" t="s">
        <v>24</v>
      </c>
      <c r="B67" s="40">
        <v>4.7719999999999999E-2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0743-6A3E-4834-AA24-DB49C15A5EC5}">
  <dimension ref="A1:S67"/>
  <sheetViews>
    <sheetView zoomScale="65" workbookViewId="0">
      <selection activeCell="A33" sqref="A33:XFD33"/>
    </sheetView>
  </sheetViews>
  <sheetFormatPr defaultRowHeight="14.4" x14ac:dyDescent="0.3"/>
  <cols>
    <col min="1" max="1" width="19.44140625" customWidth="1"/>
    <col min="5" max="5" width="16.6640625" customWidth="1"/>
    <col min="12" max="12" width="20.21875" customWidth="1"/>
    <col min="16" max="16" width="8.88671875" customWidth="1"/>
    <col min="17" max="17" width="26.88671875" customWidth="1"/>
  </cols>
  <sheetData>
    <row r="1" spans="1:17" ht="15" thickBot="1" x14ac:dyDescent="0.35"/>
    <row r="2" spans="1:17" ht="15" thickBot="1" x14ac:dyDescent="0.35">
      <c r="A2" s="7" t="s">
        <v>15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22</v>
      </c>
      <c r="M2" s="8" t="s">
        <v>10</v>
      </c>
      <c r="N2" s="8" t="s">
        <v>11</v>
      </c>
      <c r="O2" s="8" t="s">
        <v>12</v>
      </c>
      <c r="P2" s="8" t="s">
        <v>13</v>
      </c>
      <c r="Q2" s="9" t="s">
        <v>14</v>
      </c>
    </row>
    <row r="3" spans="1:17" x14ac:dyDescent="0.3">
      <c r="A3" s="12" t="s">
        <v>0</v>
      </c>
      <c r="B3" s="10">
        <v>1</v>
      </c>
      <c r="C3" s="5">
        <v>3</v>
      </c>
      <c r="D3" s="5">
        <v>5</v>
      </c>
      <c r="E3" s="5">
        <v>7</v>
      </c>
      <c r="F3" s="5">
        <v>7</v>
      </c>
      <c r="G3" s="5">
        <v>8</v>
      </c>
      <c r="H3" s="5">
        <v>8</v>
      </c>
      <c r="I3" s="5">
        <v>8</v>
      </c>
      <c r="J3" s="5">
        <v>9</v>
      </c>
      <c r="K3" s="5">
        <v>9</v>
      </c>
      <c r="L3" s="5">
        <v>9</v>
      </c>
      <c r="M3" s="5">
        <v>9</v>
      </c>
      <c r="N3" s="5">
        <v>9</v>
      </c>
      <c r="O3" s="5">
        <v>9</v>
      </c>
      <c r="P3" s="5">
        <v>9</v>
      </c>
      <c r="Q3" s="6">
        <v>9</v>
      </c>
    </row>
    <row r="4" spans="1:17" x14ac:dyDescent="0.3">
      <c r="A4" s="13" t="s">
        <v>1</v>
      </c>
      <c r="B4" s="11">
        <v>0.33333333333333331</v>
      </c>
      <c r="C4" s="2">
        <v>1</v>
      </c>
      <c r="D4" s="3">
        <v>3</v>
      </c>
      <c r="E4" s="3">
        <v>5</v>
      </c>
      <c r="F4" s="3">
        <v>5</v>
      </c>
      <c r="G4" s="3">
        <v>6</v>
      </c>
      <c r="H4" s="3">
        <v>6</v>
      </c>
      <c r="I4" s="3">
        <v>6</v>
      </c>
      <c r="J4" s="3">
        <v>7</v>
      </c>
      <c r="K4" s="3">
        <v>7</v>
      </c>
      <c r="L4" s="3">
        <v>7</v>
      </c>
      <c r="M4" s="3">
        <v>7</v>
      </c>
      <c r="N4" s="3">
        <v>7</v>
      </c>
      <c r="O4" s="3">
        <v>7</v>
      </c>
      <c r="P4" s="3">
        <v>7</v>
      </c>
      <c r="Q4" s="4">
        <v>7</v>
      </c>
    </row>
    <row r="5" spans="1:17" x14ac:dyDescent="0.3">
      <c r="A5" s="13" t="s">
        <v>2</v>
      </c>
      <c r="B5" s="11">
        <v>0.2</v>
      </c>
      <c r="C5" s="3">
        <v>0.5</v>
      </c>
      <c r="D5" s="2">
        <v>1</v>
      </c>
      <c r="E5" s="3">
        <v>3</v>
      </c>
      <c r="F5" s="3">
        <v>3</v>
      </c>
      <c r="G5" s="3">
        <v>4</v>
      </c>
      <c r="H5" s="3">
        <v>4</v>
      </c>
      <c r="I5" s="3">
        <v>4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4">
        <v>5</v>
      </c>
    </row>
    <row r="6" spans="1:17" x14ac:dyDescent="0.3">
      <c r="A6" s="13" t="s">
        <v>3</v>
      </c>
      <c r="B6" s="11">
        <v>0.14285714285714285</v>
      </c>
      <c r="C6" s="3">
        <v>0.2</v>
      </c>
      <c r="D6" s="3">
        <v>0.33333333333333331</v>
      </c>
      <c r="E6" s="2">
        <v>1</v>
      </c>
      <c r="F6" s="3">
        <v>2</v>
      </c>
      <c r="G6" s="3">
        <v>3</v>
      </c>
      <c r="H6" s="3">
        <v>3</v>
      </c>
      <c r="I6" s="3">
        <v>3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4">
        <v>4</v>
      </c>
    </row>
    <row r="7" spans="1:17" x14ac:dyDescent="0.3">
      <c r="A7" s="13" t="s">
        <v>4</v>
      </c>
      <c r="B7" s="11">
        <v>0.14285714285714285</v>
      </c>
      <c r="C7" s="3">
        <v>0.2</v>
      </c>
      <c r="D7" s="3">
        <v>0.33333333333333331</v>
      </c>
      <c r="E7" s="3">
        <v>0.5</v>
      </c>
      <c r="F7" s="2">
        <v>1</v>
      </c>
      <c r="G7" s="3">
        <v>2</v>
      </c>
      <c r="H7" s="3">
        <v>2</v>
      </c>
      <c r="I7" s="3">
        <v>2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3</v>
      </c>
      <c r="P7" s="3">
        <v>3</v>
      </c>
      <c r="Q7" s="4">
        <v>3</v>
      </c>
    </row>
    <row r="8" spans="1:17" x14ac:dyDescent="0.3">
      <c r="A8" s="13" t="s">
        <v>5</v>
      </c>
      <c r="B8" s="11">
        <v>0.125</v>
      </c>
      <c r="C8" s="3">
        <v>0.16666666666666666</v>
      </c>
      <c r="D8" s="3">
        <v>0.25</v>
      </c>
      <c r="E8" s="3">
        <v>0.33333333333333331</v>
      </c>
      <c r="F8" s="3">
        <v>0.5</v>
      </c>
      <c r="G8" s="2">
        <v>1</v>
      </c>
      <c r="H8" s="3">
        <v>2</v>
      </c>
      <c r="I8" s="3">
        <v>2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4">
        <v>3</v>
      </c>
    </row>
    <row r="9" spans="1:17" x14ac:dyDescent="0.3">
      <c r="A9" s="13" t="s">
        <v>6</v>
      </c>
      <c r="B9" s="11">
        <v>0.125</v>
      </c>
      <c r="C9" s="3">
        <v>0.16666666666666666</v>
      </c>
      <c r="D9" s="3">
        <v>0.25</v>
      </c>
      <c r="E9" s="3">
        <v>0.33333333333333331</v>
      </c>
      <c r="F9" s="3">
        <v>0.5</v>
      </c>
      <c r="G9" s="3">
        <v>0.5</v>
      </c>
      <c r="H9" s="2">
        <v>1</v>
      </c>
      <c r="I9" s="3">
        <v>2</v>
      </c>
      <c r="J9" s="3">
        <v>3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3</v>
      </c>
      <c r="Q9" s="4">
        <v>3</v>
      </c>
    </row>
    <row r="10" spans="1:17" x14ac:dyDescent="0.3">
      <c r="A10" s="13" t="s">
        <v>7</v>
      </c>
      <c r="B10" s="11">
        <v>0.125</v>
      </c>
      <c r="C10" s="3">
        <v>0.16666666666666666</v>
      </c>
      <c r="D10" s="3">
        <v>14</v>
      </c>
      <c r="E10" s="3">
        <v>13</v>
      </c>
      <c r="F10" s="3">
        <v>0.5</v>
      </c>
      <c r="G10" s="3">
        <v>0.5</v>
      </c>
      <c r="H10" s="3">
        <v>0.5</v>
      </c>
      <c r="I10" s="2">
        <v>1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4">
        <v>2</v>
      </c>
    </row>
    <row r="11" spans="1:17" x14ac:dyDescent="0.3">
      <c r="A11" s="13" t="s">
        <v>8</v>
      </c>
      <c r="B11" s="11">
        <v>0.1111111111111111</v>
      </c>
      <c r="C11" s="3">
        <v>0.14285714285714285</v>
      </c>
      <c r="D11" s="3">
        <v>0.2</v>
      </c>
      <c r="E11" s="3">
        <v>0.25</v>
      </c>
      <c r="F11" s="3">
        <v>0.33333333333333331</v>
      </c>
      <c r="G11" s="3">
        <v>0.33333333333333331</v>
      </c>
      <c r="H11" s="3">
        <v>0.33333333333333331</v>
      </c>
      <c r="I11" s="3">
        <v>0.5</v>
      </c>
      <c r="J11" s="2">
        <v>1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3">
        <v>2</v>
      </c>
      <c r="Q11" s="4">
        <v>2</v>
      </c>
    </row>
    <row r="12" spans="1:17" x14ac:dyDescent="0.3">
      <c r="A12" s="13" t="s">
        <v>9</v>
      </c>
      <c r="B12" s="11">
        <v>0.1111111111111111</v>
      </c>
      <c r="C12" s="3">
        <v>0.14285714285714285</v>
      </c>
      <c r="D12" s="3">
        <v>0.2</v>
      </c>
      <c r="E12" s="3">
        <v>0.25</v>
      </c>
      <c r="F12" s="3">
        <v>0.33333333333333331</v>
      </c>
      <c r="G12" s="3">
        <v>0.33333333333333331</v>
      </c>
      <c r="H12" s="3">
        <v>0.33333333333333331</v>
      </c>
      <c r="I12" s="3">
        <v>0.5</v>
      </c>
      <c r="J12" s="3">
        <v>0.5</v>
      </c>
      <c r="K12" s="2">
        <v>1</v>
      </c>
      <c r="L12" s="37">
        <v>2</v>
      </c>
      <c r="M12" s="3">
        <v>2</v>
      </c>
      <c r="N12" s="3">
        <v>2</v>
      </c>
      <c r="O12" s="3">
        <v>2</v>
      </c>
      <c r="P12" s="3">
        <v>2</v>
      </c>
      <c r="Q12" s="4">
        <v>2</v>
      </c>
    </row>
    <row r="13" spans="1:17" x14ac:dyDescent="0.3">
      <c r="A13" s="15" t="s">
        <v>22</v>
      </c>
      <c r="B13" s="1">
        <v>0.1111111111111111</v>
      </c>
      <c r="C13" s="1">
        <v>0.14285714285714285</v>
      </c>
      <c r="D13" s="1">
        <v>0.2</v>
      </c>
      <c r="E13" s="1">
        <v>0.25</v>
      </c>
      <c r="F13" s="1">
        <v>0.33333333333333331</v>
      </c>
      <c r="G13" s="1">
        <v>0.33333333333333331</v>
      </c>
      <c r="H13" s="1">
        <v>0.33333333333333331</v>
      </c>
      <c r="I13" s="1">
        <v>0.5</v>
      </c>
      <c r="J13" s="1">
        <v>0.5</v>
      </c>
      <c r="K13" s="1">
        <v>0.5</v>
      </c>
      <c r="L13" s="38">
        <v>1</v>
      </c>
      <c r="M13" s="36">
        <v>2</v>
      </c>
      <c r="N13" s="36">
        <v>2</v>
      </c>
      <c r="O13" s="36">
        <v>2</v>
      </c>
      <c r="P13" s="36">
        <v>2</v>
      </c>
      <c r="Q13" s="39">
        <v>2</v>
      </c>
    </row>
    <row r="14" spans="1:17" x14ac:dyDescent="0.3">
      <c r="A14" s="13" t="s">
        <v>10</v>
      </c>
      <c r="B14" s="11">
        <v>0.1111111111111111</v>
      </c>
      <c r="C14" s="3">
        <v>0.14285714285714285</v>
      </c>
      <c r="D14" s="3">
        <v>0.2</v>
      </c>
      <c r="E14" s="3">
        <v>0.25</v>
      </c>
      <c r="F14" s="3">
        <v>0.33333333333333331</v>
      </c>
      <c r="G14" s="3">
        <v>0.33333333333333331</v>
      </c>
      <c r="H14" s="3">
        <v>0.33333333333333331</v>
      </c>
      <c r="I14" s="3">
        <v>0.5</v>
      </c>
      <c r="J14" s="3">
        <v>0.5</v>
      </c>
      <c r="K14" s="3">
        <v>0.5</v>
      </c>
      <c r="L14" s="3">
        <v>0.5</v>
      </c>
      <c r="M14" s="2">
        <v>1</v>
      </c>
      <c r="N14" s="3">
        <v>2</v>
      </c>
      <c r="O14" s="3">
        <v>2</v>
      </c>
      <c r="P14" s="3">
        <v>2</v>
      </c>
      <c r="Q14" s="4">
        <v>2</v>
      </c>
    </row>
    <row r="15" spans="1:17" x14ac:dyDescent="0.3">
      <c r="A15" s="13" t="s">
        <v>11</v>
      </c>
      <c r="B15" s="11">
        <v>0.1111111111111111</v>
      </c>
      <c r="C15" s="3">
        <v>0.14285714285714285</v>
      </c>
      <c r="D15" s="3">
        <v>0.2</v>
      </c>
      <c r="E15" s="3">
        <v>0.25</v>
      </c>
      <c r="F15" s="3">
        <v>0.33333333333333331</v>
      </c>
      <c r="G15" s="3">
        <v>0.33333333333333331</v>
      </c>
      <c r="H15" s="3">
        <v>0.33333333333333331</v>
      </c>
      <c r="I15" s="3">
        <v>0.5</v>
      </c>
      <c r="J15" s="3">
        <v>0.5</v>
      </c>
      <c r="K15" s="3">
        <v>0.5</v>
      </c>
      <c r="L15" s="3">
        <v>0.5</v>
      </c>
      <c r="M15" s="3">
        <v>0.5</v>
      </c>
      <c r="N15" s="2">
        <v>1</v>
      </c>
      <c r="O15" s="3">
        <v>2</v>
      </c>
      <c r="P15" s="3">
        <v>2</v>
      </c>
      <c r="Q15" s="4">
        <v>2</v>
      </c>
    </row>
    <row r="16" spans="1:17" x14ac:dyDescent="0.3">
      <c r="A16" s="13" t="s">
        <v>12</v>
      </c>
      <c r="B16" s="11">
        <v>0.1111111111111111</v>
      </c>
      <c r="C16" s="3">
        <v>0.14285714285714285</v>
      </c>
      <c r="D16" s="3">
        <v>0.2</v>
      </c>
      <c r="E16" s="3">
        <v>0.25</v>
      </c>
      <c r="F16" s="3">
        <v>0.33333333333333331</v>
      </c>
      <c r="G16" s="3">
        <v>0.33333333333333331</v>
      </c>
      <c r="H16" s="3">
        <v>0.33333333333333331</v>
      </c>
      <c r="I16" s="3">
        <v>0.5</v>
      </c>
      <c r="J16" s="3">
        <v>0.5</v>
      </c>
      <c r="K16" s="3">
        <v>0.5</v>
      </c>
      <c r="L16" s="3">
        <v>0.5</v>
      </c>
      <c r="M16" s="3">
        <v>0.5</v>
      </c>
      <c r="N16" s="3">
        <v>0.5</v>
      </c>
      <c r="O16" s="2">
        <v>1</v>
      </c>
      <c r="P16" s="3">
        <v>2</v>
      </c>
      <c r="Q16" s="4">
        <v>2</v>
      </c>
    </row>
    <row r="17" spans="1:18" x14ac:dyDescent="0.3">
      <c r="A17" s="13" t="s">
        <v>13</v>
      </c>
      <c r="B17" s="11">
        <v>0.1111111111111111</v>
      </c>
      <c r="C17" s="3">
        <v>0.14285714285714285</v>
      </c>
      <c r="D17" s="3">
        <v>0.2</v>
      </c>
      <c r="E17" s="3">
        <v>0.25</v>
      </c>
      <c r="F17" s="3">
        <v>0.33333333333333331</v>
      </c>
      <c r="G17" s="3">
        <v>0.33333333333333331</v>
      </c>
      <c r="H17" s="3">
        <v>0.33333333333333331</v>
      </c>
      <c r="I17" s="3">
        <v>0.5</v>
      </c>
      <c r="J17" s="3">
        <v>0.5</v>
      </c>
      <c r="K17" s="3">
        <v>0.5</v>
      </c>
      <c r="L17" s="3">
        <v>0.5</v>
      </c>
      <c r="M17" s="3">
        <v>0.5</v>
      </c>
      <c r="N17" s="3">
        <v>0.5</v>
      </c>
      <c r="O17" s="3">
        <v>0.5</v>
      </c>
      <c r="P17" s="2">
        <v>1</v>
      </c>
      <c r="Q17" s="4">
        <v>2</v>
      </c>
    </row>
    <row r="18" spans="1:18" ht="15" thickBot="1" x14ac:dyDescent="0.35">
      <c r="A18" s="14" t="s">
        <v>14</v>
      </c>
      <c r="B18" s="25">
        <v>0.1111111111111111</v>
      </c>
      <c r="C18" s="26">
        <v>0.14285714285714285</v>
      </c>
      <c r="D18" s="26">
        <v>0.2</v>
      </c>
      <c r="E18" s="26">
        <v>0.25</v>
      </c>
      <c r="F18" s="26">
        <v>0.33333333333333331</v>
      </c>
      <c r="G18" s="26">
        <v>0.33333333333333331</v>
      </c>
      <c r="H18" s="26">
        <v>0.33333333333333331</v>
      </c>
      <c r="I18" s="26">
        <v>0.5</v>
      </c>
      <c r="J18" s="26">
        <v>0.5</v>
      </c>
      <c r="K18" s="26">
        <v>0.5</v>
      </c>
      <c r="L18" s="26">
        <v>0.5</v>
      </c>
      <c r="M18" s="26">
        <v>0.5</v>
      </c>
      <c r="N18" s="26">
        <v>0.5</v>
      </c>
      <c r="O18" s="26">
        <v>0.5</v>
      </c>
      <c r="P18" s="26">
        <v>0.5</v>
      </c>
      <c r="Q18" s="27">
        <v>1</v>
      </c>
    </row>
    <row r="19" spans="1:18" ht="15" thickBot="1" x14ac:dyDescent="0.35">
      <c r="A19" s="24" t="s">
        <v>16</v>
      </c>
      <c r="B19" s="3">
        <f>SUM(B3:B18)</f>
        <v>3.0829365079365081</v>
      </c>
      <c r="C19" s="3">
        <f t="shared" ref="C19:Q19" si="0">SUM(C3:C18)</f>
        <v>6.5428571428571471</v>
      </c>
      <c r="D19" s="3">
        <f t="shared" si="0"/>
        <v>25.766666666666662</v>
      </c>
      <c r="E19" s="3">
        <f t="shared" si="0"/>
        <v>32.166666666666664</v>
      </c>
      <c r="F19" s="3">
        <f t="shared" si="0"/>
        <v>22.166666666666657</v>
      </c>
      <c r="G19" s="3">
        <f t="shared" si="0"/>
        <v>27.666666666666657</v>
      </c>
      <c r="H19" s="3">
        <f t="shared" si="0"/>
        <v>29.166666666666657</v>
      </c>
      <c r="I19" s="3">
        <f t="shared" si="0"/>
        <v>32</v>
      </c>
      <c r="J19" s="3">
        <f t="shared" si="0"/>
        <v>40.5</v>
      </c>
      <c r="K19" s="3">
        <f t="shared" si="0"/>
        <v>42</v>
      </c>
      <c r="L19" s="3">
        <f>SUM(L3:L18)</f>
        <v>43.5</v>
      </c>
      <c r="M19" s="3">
        <f t="shared" si="0"/>
        <v>45</v>
      </c>
      <c r="N19" s="3">
        <f t="shared" si="0"/>
        <v>46.5</v>
      </c>
      <c r="O19" s="3">
        <f t="shared" si="0"/>
        <v>48</v>
      </c>
      <c r="P19" s="3">
        <f t="shared" si="0"/>
        <v>49.5</v>
      </c>
      <c r="Q19" s="3">
        <f t="shared" si="0"/>
        <v>51</v>
      </c>
    </row>
    <row r="23" spans="1:18" ht="15" thickBot="1" x14ac:dyDescent="0.35"/>
    <row r="24" spans="1:18" ht="15" thickBot="1" x14ac:dyDescent="0.35">
      <c r="A24" s="33" t="s">
        <v>17</v>
      </c>
    </row>
    <row r="25" spans="1:18" ht="15" thickBot="1" x14ac:dyDescent="0.35">
      <c r="A25" s="7" t="s">
        <v>15</v>
      </c>
      <c r="B25" s="16" t="s">
        <v>0</v>
      </c>
      <c r="C25" s="16" t="s">
        <v>1</v>
      </c>
      <c r="D25" s="16" t="s">
        <v>2</v>
      </c>
      <c r="E25" s="16" t="s">
        <v>3</v>
      </c>
      <c r="F25" s="16" t="s">
        <v>4</v>
      </c>
      <c r="G25" s="16" t="s">
        <v>5</v>
      </c>
      <c r="H25" s="16" t="s">
        <v>6</v>
      </c>
      <c r="I25" s="16" t="s">
        <v>7</v>
      </c>
      <c r="J25" s="16" t="s">
        <v>8</v>
      </c>
      <c r="K25" s="16" t="s">
        <v>9</v>
      </c>
      <c r="L25" s="16" t="s">
        <v>22</v>
      </c>
      <c r="M25" s="16" t="s">
        <v>10</v>
      </c>
      <c r="N25" s="16" t="s">
        <v>11</v>
      </c>
      <c r="O25" s="16" t="s">
        <v>12</v>
      </c>
      <c r="P25" s="16" t="s">
        <v>13</v>
      </c>
      <c r="Q25" s="17" t="s">
        <v>14</v>
      </c>
      <c r="R25" s="28" t="s">
        <v>20</v>
      </c>
    </row>
    <row r="26" spans="1:18" ht="15" thickBot="1" x14ac:dyDescent="0.35">
      <c r="A26" s="18" t="s">
        <v>0</v>
      </c>
      <c r="B26" s="21">
        <f>B3/B$19</f>
        <v>0.32436607027931519</v>
      </c>
      <c r="C26" s="21">
        <f t="shared" ref="C26:Q26" si="1">C3/C$19</f>
        <v>0.45851528384279444</v>
      </c>
      <c r="D26" s="21">
        <f t="shared" si="1"/>
        <v>0.19404915912031051</v>
      </c>
      <c r="E26" s="21">
        <f t="shared" si="1"/>
        <v>0.21761658031088085</v>
      </c>
      <c r="F26" s="21">
        <f t="shared" si="1"/>
        <v>0.31578947368421068</v>
      </c>
      <c r="G26" s="21">
        <f t="shared" si="1"/>
        <v>0.28915662650602419</v>
      </c>
      <c r="H26" s="21">
        <f t="shared" si="1"/>
        <v>0.27428571428571435</v>
      </c>
      <c r="I26" s="21">
        <f t="shared" si="1"/>
        <v>0.25</v>
      </c>
      <c r="J26" s="21">
        <f t="shared" si="1"/>
        <v>0.22222222222222221</v>
      </c>
      <c r="K26" s="21">
        <f t="shared" si="1"/>
        <v>0.21428571428571427</v>
      </c>
      <c r="L26" s="21">
        <f t="shared" si="1"/>
        <v>0.20689655172413793</v>
      </c>
      <c r="M26" s="21">
        <f t="shared" si="1"/>
        <v>0.2</v>
      </c>
      <c r="N26" s="21">
        <f t="shared" si="1"/>
        <v>0.19354838709677419</v>
      </c>
      <c r="O26" s="21">
        <f t="shared" si="1"/>
        <v>0.1875</v>
      </c>
      <c r="P26" s="21">
        <f t="shared" si="1"/>
        <v>0.18181818181818182</v>
      </c>
      <c r="Q26" s="21">
        <f t="shared" si="1"/>
        <v>0.17647058823529413</v>
      </c>
      <c r="R26" s="42">
        <f>AVERAGE(B26:Q26)</f>
        <v>0.2441575345882234</v>
      </c>
    </row>
    <row r="27" spans="1:18" ht="15" thickBot="1" x14ac:dyDescent="0.35">
      <c r="A27" s="19" t="s">
        <v>1</v>
      </c>
      <c r="B27" s="21">
        <f t="shared" ref="B27:Q41" si="2">B4/B$19</f>
        <v>0.1081220234264384</v>
      </c>
      <c r="C27" s="21">
        <f t="shared" si="2"/>
        <v>0.15283842794759817</v>
      </c>
      <c r="D27" s="21">
        <f t="shared" si="2"/>
        <v>0.11642949547218631</v>
      </c>
      <c r="E27" s="21">
        <f t="shared" si="2"/>
        <v>0.15544041450777205</v>
      </c>
      <c r="F27" s="21">
        <f t="shared" si="2"/>
        <v>0.22556390977443619</v>
      </c>
      <c r="G27" s="21">
        <f t="shared" si="2"/>
        <v>0.21686746987951816</v>
      </c>
      <c r="H27" s="21">
        <f t="shared" si="2"/>
        <v>0.20571428571428579</v>
      </c>
      <c r="I27" s="21">
        <f t="shared" si="2"/>
        <v>0.1875</v>
      </c>
      <c r="J27" s="21">
        <f t="shared" si="2"/>
        <v>0.1728395061728395</v>
      </c>
      <c r="K27" s="21">
        <f t="shared" si="2"/>
        <v>0.16666666666666666</v>
      </c>
      <c r="L27" s="21">
        <f t="shared" si="2"/>
        <v>0.16091954022988506</v>
      </c>
      <c r="M27" s="21">
        <f t="shared" si="2"/>
        <v>0.15555555555555556</v>
      </c>
      <c r="N27" s="21">
        <f t="shared" si="2"/>
        <v>0.15053763440860216</v>
      </c>
      <c r="O27" s="21">
        <f t="shared" si="2"/>
        <v>0.14583333333333334</v>
      </c>
      <c r="P27" s="21">
        <f t="shared" si="2"/>
        <v>0.14141414141414141</v>
      </c>
      <c r="Q27" s="21">
        <f t="shared" si="2"/>
        <v>0.13725490196078433</v>
      </c>
      <c r="R27" s="42">
        <f t="shared" ref="R27:R41" si="3">AVERAGE(B27:Q27)</f>
        <v>0.16246858165400269</v>
      </c>
    </row>
    <row r="28" spans="1:18" ht="15" thickBot="1" x14ac:dyDescent="0.35">
      <c r="A28" s="19" t="s">
        <v>2</v>
      </c>
      <c r="B28" s="21">
        <f t="shared" si="2"/>
        <v>6.4873214055863049E-2</v>
      </c>
      <c r="C28" s="21">
        <f t="shared" si="2"/>
        <v>7.6419213973799083E-2</v>
      </c>
      <c r="D28" s="21">
        <f t="shared" si="2"/>
        <v>3.8809831824062099E-2</v>
      </c>
      <c r="E28" s="21">
        <f t="shared" si="2"/>
        <v>9.3264248704663225E-2</v>
      </c>
      <c r="F28" s="21">
        <f t="shared" si="2"/>
        <v>0.1353383458646617</v>
      </c>
      <c r="G28" s="21">
        <f t="shared" si="2"/>
        <v>0.1445783132530121</v>
      </c>
      <c r="H28" s="21">
        <f t="shared" si="2"/>
        <v>0.13714285714285718</v>
      </c>
      <c r="I28" s="21">
        <f t="shared" si="2"/>
        <v>0.125</v>
      </c>
      <c r="J28" s="21">
        <f t="shared" si="2"/>
        <v>0.12345679012345678</v>
      </c>
      <c r="K28" s="21">
        <f t="shared" si="2"/>
        <v>0.11904761904761904</v>
      </c>
      <c r="L28" s="21">
        <f t="shared" si="2"/>
        <v>0.11494252873563218</v>
      </c>
      <c r="M28" s="21">
        <f t="shared" si="2"/>
        <v>0.1111111111111111</v>
      </c>
      <c r="N28" s="21">
        <f t="shared" si="2"/>
        <v>0.10752688172043011</v>
      </c>
      <c r="O28" s="21">
        <f t="shared" si="2"/>
        <v>0.10416666666666667</v>
      </c>
      <c r="P28" s="21">
        <f t="shared" si="2"/>
        <v>0.10101010101010101</v>
      </c>
      <c r="Q28" s="21">
        <f t="shared" si="2"/>
        <v>9.8039215686274508E-2</v>
      </c>
      <c r="R28" s="42">
        <f t="shared" si="3"/>
        <v>0.10592043368251312</v>
      </c>
    </row>
    <row r="29" spans="1:18" ht="15" thickBot="1" x14ac:dyDescent="0.35">
      <c r="A29" s="19" t="s">
        <v>3</v>
      </c>
      <c r="B29" s="21">
        <f t="shared" si="2"/>
        <v>4.6338010039902171E-2</v>
      </c>
      <c r="C29" s="21">
        <f t="shared" si="2"/>
        <v>3.0567685589519632E-2</v>
      </c>
      <c r="D29" s="21">
        <f t="shared" si="2"/>
        <v>1.2936610608020701E-2</v>
      </c>
      <c r="E29" s="21">
        <f t="shared" si="2"/>
        <v>3.1088082901554407E-2</v>
      </c>
      <c r="F29" s="21">
        <f t="shared" si="2"/>
        <v>9.0225563909774473E-2</v>
      </c>
      <c r="G29" s="21">
        <f t="shared" si="2"/>
        <v>0.10843373493975908</v>
      </c>
      <c r="H29" s="21">
        <f t="shared" si="2"/>
        <v>0.1028571428571429</v>
      </c>
      <c r="I29" s="21">
        <f t="shared" si="2"/>
        <v>9.375E-2</v>
      </c>
      <c r="J29" s="21">
        <f t="shared" si="2"/>
        <v>9.8765432098765427E-2</v>
      </c>
      <c r="K29" s="21">
        <f t="shared" si="2"/>
        <v>9.5238095238095233E-2</v>
      </c>
      <c r="L29" s="21">
        <f t="shared" si="2"/>
        <v>9.1954022988505746E-2</v>
      </c>
      <c r="M29" s="21">
        <f t="shared" si="2"/>
        <v>8.8888888888888892E-2</v>
      </c>
      <c r="N29" s="21">
        <f t="shared" si="2"/>
        <v>8.6021505376344093E-2</v>
      </c>
      <c r="O29" s="21">
        <f t="shared" si="2"/>
        <v>8.3333333333333329E-2</v>
      </c>
      <c r="P29" s="21">
        <f t="shared" si="2"/>
        <v>8.0808080808080815E-2</v>
      </c>
      <c r="Q29" s="21">
        <f t="shared" si="2"/>
        <v>7.8431372549019607E-2</v>
      </c>
      <c r="R29" s="42">
        <f t="shared" si="3"/>
        <v>7.6227347632919162E-2</v>
      </c>
    </row>
    <row r="30" spans="1:18" ht="15" thickBot="1" x14ac:dyDescent="0.35">
      <c r="A30" s="19" t="s">
        <v>4</v>
      </c>
      <c r="B30" s="21">
        <f t="shared" si="2"/>
        <v>4.6338010039902171E-2</v>
      </c>
      <c r="C30" s="21">
        <f t="shared" si="2"/>
        <v>3.0567685589519632E-2</v>
      </c>
      <c r="D30" s="21">
        <f t="shared" si="2"/>
        <v>1.2936610608020701E-2</v>
      </c>
      <c r="E30" s="21">
        <f t="shared" si="2"/>
        <v>1.5544041450777204E-2</v>
      </c>
      <c r="F30" s="21">
        <f t="shared" si="2"/>
        <v>4.5112781954887236E-2</v>
      </c>
      <c r="G30" s="21">
        <f t="shared" si="2"/>
        <v>7.2289156626506049E-2</v>
      </c>
      <c r="H30" s="21">
        <f t="shared" si="2"/>
        <v>6.8571428571428589E-2</v>
      </c>
      <c r="I30" s="21">
        <f t="shared" si="2"/>
        <v>6.25E-2</v>
      </c>
      <c r="J30" s="21">
        <f t="shared" si="2"/>
        <v>7.407407407407407E-2</v>
      </c>
      <c r="K30" s="21">
        <f t="shared" si="2"/>
        <v>7.1428571428571425E-2</v>
      </c>
      <c r="L30" s="21">
        <f t="shared" si="2"/>
        <v>6.8965517241379309E-2</v>
      </c>
      <c r="M30" s="21">
        <f t="shared" si="2"/>
        <v>6.6666666666666666E-2</v>
      </c>
      <c r="N30" s="21">
        <f t="shared" si="2"/>
        <v>6.4516129032258063E-2</v>
      </c>
      <c r="O30" s="21">
        <f t="shared" si="2"/>
        <v>6.25E-2</v>
      </c>
      <c r="P30" s="21">
        <f t="shared" si="2"/>
        <v>6.0606060606060608E-2</v>
      </c>
      <c r="Q30" s="21">
        <f t="shared" si="2"/>
        <v>5.8823529411764705E-2</v>
      </c>
      <c r="R30" s="42">
        <f t="shared" si="3"/>
        <v>5.5090016456363522E-2</v>
      </c>
    </row>
    <row r="31" spans="1:18" ht="15" thickBot="1" x14ac:dyDescent="0.35">
      <c r="A31" s="19" t="s">
        <v>5</v>
      </c>
      <c r="B31" s="21">
        <f t="shared" si="2"/>
        <v>4.0545758784914399E-2</v>
      </c>
      <c r="C31" s="21">
        <f t="shared" si="2"/>
        <v>2.5473071324599691E-2</v>
      </c>
      <c r="D31" s="21">
        <f t="shared" si="2"/>
        <v>9.7024579560155248E-3</v>
      </c>
      <c r="E31" s="21">
        <f t="shared" si="2"/>
        <v>1.0362694300518135E-2</v>
      </c>
      <c r="F31" s="21">
        <f t="shared" si="2"/>
        <v>2.2556390977443618E-2</v>
      </c>
      <c r="G31" s="21">
        <f t="shared" si="2"/>
        <v>3.6144578313253024E-2</v>
      </c>
      <c r="H31" s="21">
        <f t="shared" si="2"/>
        <v>6.8571428571428589E-2</v>
      </c>
      <c r="I31" s="21">
        <f t="shared" si="2"/>
        <v>6.25E-2</v>
      </c>
      <c r="J31" s="21">
        <f t="shared" si="2"/>
        <v>7.407407407407407E-2</v>
      </c>
      <c r="K31" s="21">
        <f t="shared" si="2"/>
        <v>7.1428571428571425E-2</v>
      </c>
      <c r="L31" s="21">
        <f t="shared" si="2"/>
        <v>6.8965517241379309E-2</v>
      </c>
      <c r="M31" s="21">
        <f t="shared" si="2"/>
        <v>6.6666666666666666E-2</v>
      </c>
      <c r="N31" s="21">
        <f t="shared" si="2"/>
        <v>6.4516129032258063E-2</v>
      </c>
      <c r="O31" s="21">
        <f t="shared" si="2"/>
        <v>6.25E-2</v>
      </c>
      <c r="P31" s="21">
        <f t="shared" si="2"/>
        <v>6.0606060606060608E-2</v>
      </c>
      <c r="Q31" s="21">
        <f t="shared" si="2"/>
        <v>5.8823529411764705E-2</v>
      </c>
      <c r="R31" s="42">
        <f t="shared" si="3"/>
        <v>5.0214808043059236E-2</v>
      </c>
    </row>
    <row r="32" spans="1:18" ht="15" thickBot="1" x14ac:dyDescent="0.35">
      <c r="A32" s="19" t="s">
        <v>6</v>
      </c>
      <c r="B32" s="21">
        <f t="shared" si="2"/>
        <v>4.0545758784914399E-2</v>
      </c>
      <c r="C32" s="21">
        <f t="shared" si="2"/>
        <v>2.5473071324599691E-2</v>
      </c>
      <c r="D32" s="21">
        <f t="shared" si="2"/>
        <v>9.7024579560155248E-3</v>
      </c>
      <c r="E32" s="21">
        <f t="shared" si="2"/>
        <v>1.0362694300518135E-2</v>
      </c>
      <c r="F32" s="21">
        <f t="shared" si="2"/>
        <v>2.2556390977443618E-2</v>
      </c>
      <c r="G32" s="21">
        <f t="shared" si="2"/>
        <v>1.8072289156626512E-2</v>
      </c>
      <c r="H32" s="21">
        <f t="shared" si="2"/>
        <v>3.4285714285714294E-2</v>
      </c>
      <c r="I32" s="21">
        <f t="shared" si="2"/>
        <v>6.25E-2</v>
      </c>
      <c r="J32" s="21">
        <f t="shared" si="2"/>
        <v>7.407407407407407E-2</v>
      </c>
      <c r="K32" s="21">
        <f t="shared" si="2"/>
        <v>7.1428571428571425E-2</v>
      </c>
      <c r="L32" s="21">
        <f t="shared" si="2"/>
        <v>6.8965517241379309E-2</v>
      </c>
      <c r="M32" s="21">
        <f t="shared" si="2"/>
        <v>6.6666666666666666E-2</v>
      </c>
      <c r="N32" s="21">
        <f t="shared" si="2"/>
        <v>6.4516129032258063E-2</v>
      </c>
      <c r="O32" s="21">
        <f t="shared" si="2"/>
        <v>6.25E-2</v>
      </c>
      <c r="P32" s="21">
        <f t="shared" si="2"/>
        <v>6.0606060606060608E-2</v>
      </c>
      <c r="Q32" s="21">
        <f t="shared" si="2"/>
        <v>5.8823529411764705E-2</v>
      </c>
      <c r="R32" s="42">
        <f t="shared" si="3"/>
        <v>4.6942432827912939E-2</v>
      </c>
    </row>
    <row r="33" spans="1:19" ht="13.8" customHeight="1" thickBot="1" x14ac:dyDescent="0.35">
      <c r="A33" s="19" t="s">
        <v>7</v>
      </c>
      <c r="B33" s="21">
        <f t="shared" si="2"/>
        <v>4.0545758784914399E-2</v>
      </c>
      <c r="C33" s="21">
        <f t="shared" si="2"/>
        <v>2.5473071324599691E-2</v>
      </c>
      <c r="D33" s="21">
        <f t="shared" si="2"/>
        <v>0.54333764553686947</v>
      </c>
      <c r="E33" s="21">
        <f t="shared" si="2"/>
        <v>0.4041450777202073</v>
      </c>
      <c r="F33" s="21">
        <f t="shared" si="2"/>
        <v>2.2556390977443618E-2</v>
      </c>
      <c r="G33" s="21">
        <f t="shared" si="2"/>
        <v>1.8072289156626512E-2</v>
      </c>
      <c r="H33" s="21">
        <f t="shared" si="2"/>
        <v>1.7142857142857147E-2</v>
      </c>
      <c r="I33" s="21">
        <f t="shared" si="2"/>
        <v>3.125E-2</v>
      </c>
      <c r="J33" s="21">
        <f t="shared" si="2"/>
        <v>4.9382716049382713E-2</v>
      </c>
      <c r="K33" s="21">
        <f t="shared" si="2"/>
        <v>4.7619047619047616E-2</v>
      </c>
      <c r="L33" s="21">
        <f t="shared" si="2"/>
        <v>4.5977011494252873E-2</v>
      </c>
      <c r="M33" s="21">
        <f t="shared" si="2"/>
        <v>4.4444444444444446E-2</v>
      </c>
      <c r="N33" s="21">
        <f t="shared" si="2"/>
        <v>4.3010752688172046E-2</v>
      </c>
      <c r="O33" s="21">
        <f t="shared" si="2"/>
        <v>4.1666666666666664E-2</v>
      </c>
      <c r="P33" s="21">
        <f t="shared" si="2"/>
        <v>4.0404040404040407E-2</v>
      </c>
      <c r="Q33" s="21">
        <f t="shared" si="2"/>
        <v>3.9215686274509803E-2</v>
      </c>
      <c r="R33" s="42">
        <f t="shared" si="3"/>
        <v>9.0890216017752185E-2</v>
      </c>
    </row>
    <row r="34" spans="1:19" ht="15" thickBot="1" x14ac:dyDescent="0.35">
      <c r="A34" s="19" t="s">
        <v>8</v>
      </c>
      <c r="B34" s="21">
        <f t="shared" si="2"/>
        <v>3.6040674475479463E-2</v>
      </c>
      <c r="C34" s="21">
        <f t="shared" si="2"/>
        <v>2.1834061135371164E-2</v>
      </c>
      <c r="D34" s="21">
        <f t="shared" si="2"/>
        <v>7.7619663648124211E-3</v>
      </c>
      <c r="E34" s="21">
        <f t="shared" si="2"/>
        <v>7.7720207253886018E-3</v>
      </c>
      <c r="F34" s="21">
        <f t="shared" si="2"/>
        <v>1.5037593984962412E-2</v>
      </c>
      <c r="G34" s="21">
        <f t="shared" si="2"/>
        <v>1.2048192771084341E-2</v>
      </c>
      <c r="H34" s="21">
        <f t="shared" si="2"/>
        <v>1.1428571428571432E-2</v>
      </c>
      <c r="I34" s="21">
        <f t="shared" si="2"/>
        <v>1.5625E-2</v>
      </c>
      <c r="J34" s="21">
        <f t="shared" si="2"/>
        <v>2.4691358024691357E-2</v>
      </c>
      <c r="K34" s="21">
        <f t="shared" si="2"/>
        <v>4.7619047619047616E-2</v>
      </c>
      <c r="L34" s="21">
        <f t="shared" si="2"/>
        <v>4.5977011494252873E-2</v>
      </c>
      <c r="M34" s="21">
        <f t="shared" si="2"/>
        <v>4.4444444444444446E-2</v>
      </c>
      <c r="N34" s="21">
        <f t="shared" si="2"/>
        <v>4.3010752688172046E-2</v>
      </c>
      <c r="O34" s="21">
        <f t="shared" si="2"/>
        <v>4.1666666666666664E-2</v>
      </c>
      <c r="P34" s="21">
        <f t="shared" si="2"/>
        <v>4.0404040404040407E-2</v>
      </c>
      <c r="Q34" s="21">
        <f t="shared" si="2"/>
        <v>3.9215686274509803E-2</v>
      </c>
      <c r="R34" s="42">
        <f t="shared" si="3"/>
        <v>2.8411068031343439E-2</v>
      </c>
    </row>
    <row r="35" spans="1:19" ht="15" thickBot="1" x14ac:dyDescent="0.35">
      <c r="A35" s="19" t="s">
        <v>9</v>
      </c>
      <c r="B35" s="21">
        <f t="shared" si="2"/>
        <v>3.6040674475479463E-2</v>
      </c>
      <c r="C35" s="21">
        <f t="shared" si="2"/>
        <v>2.1834061135371164E-2</v>
      </c>
      <c r="D35" s="21">
        <f t="shared" si="2"/>
        <v>7.7619663648124211E-3</v>
      </c>
      <c r="E35" s="21">
        <f t="shared" si="2"/>
        <v>7.7720207253886018E-3</v>
      </c>
      <c r="F35" s="21">
        <f t="shared" si="2"/>
        <v>1.5037593984962412E-2</v>
      </c>
      <c r="G35" s="21">
        <f t="shared" si="2"/>
        <v>1.2048192771084341E-2</v>
      </c>
      <c r="H35" s="21">
        <f t="shared" si="2"/>
        <v>1.1428571428571432E-2</v>
      </c>
      <c r="I35" s="21">
        <f t="shared" si="2"/>
        <v>1.5625E-2</v>
      </c>
      <c r="J35" s="21">
        <f t="shared" si="2"/>
        <v>1.2345679012345678E-2</v>
      </c>
      <c r="K35" s="21">
        <f t="shared" si="2"/>
        <v>2.3809523809523808E-2</v>
      </c>
      <c r="L35" s="21">
        <f t="shared" si="2"/>
        <v>4.5977011494252873E-2</v>
      </c>
      <c r="M35" s="21">
        <f t="shared" si="2"/>
        <v>4.4444444444444446E-2</v>
      </c>
      <c r="N35" s="21">
        <f t="shared" si="2"/>
        <v>4.3010752688172046E-2</v>
      </c>
      <c r="O35" s="21">
        <f t="shared" si="2"/>
        <v>4.1666666666666664E-2</v>
      </c>
      <c r="P35" s="21">
        <f t="shared" si="2"/>
        <v>4.0404040404040407E-2</v>
      </c>
      <c r="Q35" s="21">
        <f t="shared" si="2"/>
        <v>3.9215686274509803E-2</v>
      </c>
      <c r="R35" s="42">
        <f t="shared" si="3"/>
        <v>2.6151367854976598E-2</v>
      </c>
    </row>
    <row r="36" spans="1:19" ht="15" thickBot="1" x14ac:dyDescent="0.35">
      <c r="A36" s="19" t="s">
        <v>22</v>
      </c>
      <c r="B36" s="21">
        <f t="shared" si="2"/>
        <v>3.6040674475479463E-2</v>
      </c>
      <c r="C36" s="21">
        <f t="shared" si="2"/>
        <v>2.1834061135371164E-2</v>
      </c>
      <c r="D36" s="21">
        <f t="shared" si="2"/>
        <v>7.7619663648124211E-3</v>
      </c>
      <c r="E36" s="21">
        <f t="shared" si="2"/>
        <v>7.7720207253886018E-3</v>
      </c>
      <c r="F36" s="21">
        <f t="shared" si="2"/>
        <v>1.5037593984962412E-2</v>
      </c>
      <c r="G36" s="21">
        <f t="shared" si="2"/>
        <v>1.2048192771084341E-2</v>
      </c>
      <c r="H36" s="21">
        <f t="shared" si="2"/>
        <v>1.1428571428571432E-2</v>
      </c>
      <c r="I36" s="21">
        <f t="shared" si="2"/>
        <v>1.5625E-2</v>
      </c>
      <c r="J36" s="21">
        <f t="shared" si="2"/>
        <v>1.2345679012345678E-2</v>
      </c>
      <c r="K36" s="21">
        <f t="shared" si="2"/>
        <v>1.1904761904761904E-2</v>
      </c>
      <c r="L36" s="21">
        <f t="shared" si="2"/>
        <v>2.2988505747126436E-2</v>
      </c>
      <c r="M36" s="21">
        <f t="shared" si="2"/>
        <v>4.4444444444444446E-2</v>
      </c>
      <c r="N36" s="21">
        <f t="shared" si="2"/>
        <v>4.3010752688172046E-2</v>
      </c>
      <c r="O36" s="21">
        <f t="shared" si="2"/>
        <v>4.1666666666666664E-2</v>
      </c>
      <c r="P36" s="21">
        <f t="shared" si="2"/>
        <v>4.0404040404040407E-2</v>
      </c>
      <c r="Q36" s="21">
        <f t="shared" si="2"/>
        <v>3.9215686274509803E-2</v>
      </c>
      <c r="R36" s="42">
        <f t="shared" si="3"/>
        <v>2.3970538626733574E-2</v>
      </c>
    </row>
    <row r="37" spans="1:19" ht="15" thickBot="1" x14ac:dyDescent="0.35">
      <c r="A37" s="19" t="s">
        <v>10</v>
      </c>
      <c r="B37" s="21">
        <f t="shared" si="2"/>
        <v>3.6040674475479463E-2</v>
      </c>
      <c r="C37" s="21">
        <f t="shared" si="2"/>
        <v>2.1834061135371164E-2</v>
      </c>
      <c r="D37" s="21">
        <f t="shared" si="2"/>
        <v>7.7619663648124211E-3</v>
      </c>
      <c r="E37" s="21">
        <f t="shared" si="2"/>
        <v>7.7720207253886018E-3</v>
      </c>
      <c r="F37" s="21">
        <f t="shared" si="2"/>
        <v>1.5037593984962412E-2</v>
      </c>
      <c r="G37" s="21">
        <f t="shared" si="2"/>
        <v>1.2048192771084341E-2</v>
      </c>
      <c r="H37" s="21">
        <f t="shared" si="2"/>
        <v>1.1428571428571432E-2</v>
      </c>
      <c r="I37" s="21">
        <f t="shared" si="2"/>
        <v>1.5625E-2</v>
      </c>
      <c r="J37" s="21">
        <f t="shared" si="2"/>
        <v>1.2345679012345678E-2</v>
      </c>
      <c r="K37" s="21">
        <f t="shared" si="2"/>
        <v>1.1904761904761904E-2</v>
      </c>
      <c r="L37" s="21">
        <f t="shared" si="2"/>
        <v>1.1494252873563218E-2</v>
      </c>
      <c r="M37" s="21">
        <f t="shared" si="2"/>
        <v>2.2222222222222223E-2</v>
      </c>
      <c r="N37" s="21">
        <f t="shared" si="2"/>
        <v>4.3010752688172046E-2</v>
      </c>
      <c r="O37" s="21">
        <f t="shared" si="2"/>
        <v>4.1666666666666664E-2</v>
      </c>
      <c r="P37" s="21">
        <f t="shared" si="2"/>
        <v>4.0404040404040407E-2</v>
      </c>
      <c r="Q37" s="21">
        <f t="shared" si="2"/>
        <v>3.9215686274509803E-2</v>
      </c>
      <c r="R37" s="42">
        <f t="shared" si="3"/>
        <v>2.1863258933246983E-2</v>
      </c>
    </row>
    <row r="38" spans="1:19" ht="15" thickBot="1" x14ac:dyDescent="0.35">
      <c r="A38" s="19" t="s">
        <v>11</v>
      </c>
      <c r="B38" s="21">
        <f t="shared" si="2"/>
        <v>3.6040674475479463E-2</v>
      </c>
      <c r="C38" s="21">
        <f t="shared" si="2"/>
        <v>2.1834061135371164E-2</v>
      </c>
      <c r="D38" s="21">
        <f t="shared" si="2"/>
        <v>7.7619663648124211E-3</v>
      </c>
      <c r="E38" s="21">
        <f t="shared" si="2"/>
        <v>7.7720207253886018E-3</v>
      </c>
      <c r="F38" s="21">
        <f t="shared" si="2"/>
        <v>1.5037593984962412E-2</v>
      </c>
      <c r="G38" s="21">
        <f t="shared" si="2"/>
        <v>1.2048192771084341E-2</v>
      </c>
      <c r="H38" s="21">
        <f t="shared" si="2"/>
        <v>1.1428571428571432E-2</v>
      </c>
      <c r="I38" s="21">
        <f t="shared" si="2"/>
        <v>1.5625E-2</v>
      </c>
      <c r="J38" s="21">
        <f t="shared" si="2"/>
        <v>1.2345679012345678E-2</v>
      </c>
      <c r="K38" s="21">
        <f t="shared" si="2"/>
        <v>1.1904761904761904E-2</v>
      </c>
      <c r="L38" s="21">
        <f t="shared" si="2"/>
        <v>1.1494252873563218E-2</v>
      </c>
      <c r="M38" s="21">
        <f t="shared" si="2"/>
        <v>1.1111111111111112E-2</v>
      </c>
      <c r="N38" s="21">
        <f t="shared" si="2"/>
        <v>2.1505376344086023E-2</v>
      </c>
      <c r="O38" s="21">
        <f t="shared" si="2"/>
        <v>4.1666666666666664E-2</v>
      </c>
      <c r="P38" s="21">
        <f t="shared" si="2"/>
        <v>4.0404040404040407E-2</v>
      </c>
      <c r="Q38" s="21">
        <f t="shared" si="2"/>
        <v>3.9215686274509803E-2</v>
      </c>
      <c r="R38" s="42">
        <f t="shared" si="3"/>
        <v>1.9824728467297166E-2</v>
      </c>
    </row>
    <row r="39" spans="1:19" ht="15" thickBot="1" x14ac:dyDescent="0.35">
      <c r="A39" s="19" t="s">
        <v>12</v>
      </c>
      <c r="B39" s="21">
        <f t="shared" si="2"/>
        <v>3.6040674475479463E-2</v>
      </c>
      <c r="C39" s="21">
        <f t="shared" si="2"/>
        <v>2.1834061135371164E-2</v>
      </c>
      <c r="D39" s="21">
        <f t="shared" si="2"/>
        <v>7.7619663648124211E-3</v>
      </c>
      <c r="E39" s="21">
        <f t="shared" si="2"/>
        <v>7.7720207253886018E-3</v>
      </c>
      <c r="F39" s="21">
        <f t="shared" si="2"/>
        <v>1.5037593984962412E-2</v>
      </c>
      <c r="G39" s="21">
        <f t="shared" si="2"/>
        <v>1.2048192771084341E-2</v>
      </c>
      <c r="H39" s="21">
        <f t="shared" si="2"/>
        <v>1.1428571428571432E-2</v>
      </c>
      <c r="I39" s="21">
        <f t="shared" si="2"/>
        <v>1.5625E-2</v>
      </c>
      <c r="J39" s="21">
        <f t="shared" si="2"/>
        <v>1.2345679012345678E-2</v>
      </c>
      <c r="K39" s="21">
        <f t="shared" si="2"/>
        <v>1.1904761904761904E-2</v>
      </c>
      <c r="L39" s="21">
        <f t="shared" si="2"/>
        <v>1.1494252873563218E-2</v>
      </c>
      <c r="M39" s="21">
        <f t="shared" si="2"/>
        <v>1.1111111111111112E-2</v>
      </c>
      <c r="N39" s="21">
        <f t="shared" si="2"/>
        <v>1.0752688172043012E-2</v>
      </c>
      <c r="O39" s="21">
        <f t="shared" si="2"/>
        <v>2.0833333333333332E-2</v>
      </c>
      <c r="P39" s="21">
        <f t="shared" si="2"/>
        <v>4.0404040404040407E-2</v>
      </c>
      <c r="Q39" s="21">
        <f t="shared" si="2"/>
        <v>3.9215686274509803E-2</v>
      </c>
      <c r="R39" s="42">
        <f t="shared" si="3"/>
        <v>1.7850602123211143E-2</v>
      </c>
    </row>
    <row r="40" spans="1:19" ht="15" thickBot="1" x14ac:dyDescent="0.35">
      <c r="A40" s="19" t="s">
        <v>13</v>
      </c>
      <c r="B40" s="21">
        <f t="shared" si="2"/>
        <v>3.6040674475479463E-2</v>
      </c>
      <c r="C40" s="21">
        <f t="shared" si="2"/>
        <v>2.1834061135371164E-2</v>
      </c>
      <c r="D40" s="21">
        <f t="shared" si="2"/>
        <v>7.7619663648124211E-3</v>
      </c>
      <c r="E40" s="21">
        <f t="shared" si="2"/>
        <v>7.7720207253886018E-3</v>
      </c>
      <c r="F40" s="21">
        <f t="shared" si="2"/>
        <v>1.5037593984962412E-2</v>
      </c>
      <c r="G40" s="21">
        <f t="shared" si="2"/>
        <v>1.2048192771084341E-2</v>
      </c>
      <c r="H40" s="21">
        <f t="shared" si="2"/>
        <v>1.1428571428571432E-2</v>
      </c>
      <c r="I40" s="21">
        <f t="shared" si="2"/>
        <v>1.5625E-2</v>
      </c>
      <c r="J40" s="21">
        <f t="shared" si="2"/>
        <v>1.2345679012345678E-2</v>
      </c>
      <c r="K40" s="21">
        <f t="shared" si="2"/>
        <v>1.1904761904761904E-2</v>
      </c>
      <c r="L40" s="21">
        <f t="shared" si="2"/>
        <v>1.1494252873563218E-2</v>
      </c>
      <c r="M40" s="21">
        <f t="shared" si="2"/>
        <v>1.1111111111111112E-2</v>
      </c>
      <c r="N40" s="21">
        <f t="shared" si="2"/>
        <v>1.0752688172043012E-2</v>
      </c>
      <c r="O40" s="21">
        <f t="shared" si="2"/>
        <v>1.0416666666666666E-2</v>
      </c>
      <c r="P40" s="21">
        <f t="shared" si="2"/>
        <v>2.0202020202020204E-2</v>
      </c>
      <c r="Q40" s="21">
        <f t="shared" si="2"/>
        <v>3.9215686274509803E-2</v>
      </c>
      <c r="R40" s="42">
        <f t="shared" si="3"/>
        <v>1.5936934193918211E-2</v>
      </c>
    </row>
    <row r="41" spans="1:19" ht="15" thickBot="1" x14ac:dyDescent="0.35">
      <c r="A41" s="20" t="s">
        <v>14</v>
      </c>
      <c r="B41" s="21">
        <f t="shared" si="2"/>
        <v>3.6040674475479463E-2</v>
      </c>
      <c r="C41" s="21">
        <f t="shared" si="2"/>
        <v>2.1834061135371164E-2</v>
      </c>
      <c r="D41" s="21">
        <f t="shared" si="2"/>
        <v>7.7619663648124211E-3</v>
      </c>
      <c r="E41" s="21">
        <f t="shared" si="2"/>
        <v>7.7720207253886018E-3</v>
      </c>
      <c r="F41" s="21">
        <f t="shared" si="2"/>
        <v>1.5037593984962412E-2</v>
      </c>
      <c r="G41" s="21">
        <f t="shared" si="2"/>
        <v>1.2048192771084341E-2</v>
      </c>
      <c r="H41" s="21">
        <f t="shared" si="2"/>
        <v>1.1428571428571432E-2</v>
      </c>
      <c r="I41" s="21">
        <f t="shared" si="2"/>
        <v>1.5625E-2</v>
      </c>
      <c r="J41" s="21">
        <f t="shared" si="2"/>
        <v>1.2345679012345678E-2</v>
      </c>
      <c r="K41" s="21">
        <f t="shared" si="2"/>
        <v>1.1904761904761904E-2</v>
      </c>
      <c r="L41" s="21">
        <f t="shared" si="2"/>
        <v>1.1494252873563218E-2</v>
      </c>
      <c r="M41" s="21">
        <f t="shared" si="2"/>
        <v>1.1111111111111112E-2</v>
      </c>
      <c r="N41" s="21">
        <f t="shared" si="2"/>
        <v>1.0752688172043012E-2</v>
      </c>
      <c r="O41" s="21">
        <f t="shared" si="2"/>
        <v>1.0416666666666666E-2</v>
      </c>
      <c r="P41" s="21">
        <f t="shared" si="2"/>
        <v>1.0101010101010102E-2</v>
      </c>
      <c r="Q41" s="21">
        <f t="shared" si="2"/>
        <v>1.9607843137254902E-2</v>
      </c>
      <c r="R41" s="42">
        <f t="shared" si="3"/>
        <v>1.4080130866526649E-2</v>
      </c>
    </row>
    <row r="42" spans="1:19" ht="15" thickBot="1" x14ac:dyDescent="0.35">
      <c r="R42" s="34">
        <f>SUM(R26:R41)</f>
        <v>1</v>
      </c>
    </row>
    <row r="43" spans="1:19" ht="15" thickBot="1" x14ac:dyDescent="0.35"/>
    <row r="44" spans="1:19" ht="15" thickBot="1" x14ac:dyDescent="0.35">
      <c r="A44" s="23" t="s">
        <v>18</v>
      </c>
      <c r="B44" s="32" t="s">
        <v>0</v>
      </c>
      <c r="C44" s="16" t="s">
        <v>1</v>
      </c>
      <c r="D44" s="16" t="s">
        <v>2</v>
      </c>
      <c r="E44" s="16" t="s">
        <v>3</v>
      </c>
      <c r="F44" s="16" t="s">
        <v>4</v>
      </c>
      <c r="G44" s="16" t="s">
        <v>5</v>
      </c>
      <c r="H44" s="16" t="s">
        <v>6</v>
      </c>
      <c r="I44" s="16" t="s">
        <v>7</v>
      </c>
      <c r="J44" s="16" t="s">
        <v>8</v>
      </c>
      <c r="K44" s="16" t="s">
        <v>9</v>
      </c>
      <c r="L44" s="16" t="s">
        <v>22</v>
      </c>
      <c r="M44" s="16" t="s">
        <v>10</v>
      </c>
      <c r="N44" s="16" t="s">
        <v>11</v>
      </c>
      <c r="O44" s="16" t="s">
        <v>12</v>
      </c>
      <c r="P44" s="16" t="s">
        <v>13</v>
      </c>
      <c r="Q44" s="29" t="s">
        <v>14</v>
      </c>
      <c r="R44" s="30" t="s">
        <v>19</v>
      </c>
      <c r="S44" s="23" t="s">
        <v>21</v>
      </c>
    </row>
    <row r="45" spans="1:19" ht="15" thickBot="1" x14ac:dyDescent="0.35">
      <c r="A45" s="18" t="s">
        <v>0</v>
      </c>
      <c r="B45" s="21">
        <f>B3*R$26</f>
        <v>0.2441575345882234</v>
      </c>
      <c r="C45" s="21">
        <f>C3*R$27</f>
        <v>0.48740574496200806</v>
      </c>
      <c r="D45" s="21">
        <f>D3*R$28</f>
        <v>0.52960216841256558</v>
      </c>
      <c r="E45" s="21">
        <f>E3*R$29</f>
        <v>0.53359143343043414</v>
      </c>
      <c r="F45" s="21">
        <f>F3*R$30</f>
        <v>0.38563011519454465</v>
      </c>
      <c r="G45" s="21">
        <f>G3*R$31</f>
        <v>0.40171846434447389</v>
      </c>
      <c r="H45" s="21">
        <f>H3*R$32</f>
        <v>0.37553946262330351</v>
      </c>
      <c r="I45" s="21">
        <f>I3*R$33</f>
        <v>0.72712172814201748</v>
      </c>
      <c r="J45" s="21">
        <f>J3*R$34</f>
        <v>0.25569961228209093</v>
      </c>
      <c r="K45" s="21">
        <f>K3*R$35</f>
        <v>0.23536231069478938</v>
      </c>
      <c r="L45" s="21">
        <f>L3*R$36</f>
        <v>0.21573484764060216</v>
      </c>
      <c r="M45" s="21">
        <f>M3*R$37</f>
        <v>0.19676933039922284</v>
      </c>
      <c r="N45" s="21">
        <f>N3*R$38</f>
        <v>0.17842255620567449</v>
      </c>
      <c r="O45" s="21">
        <f>O3*R$39</f>
        <v>0.1606554191089003</v>
      </c>
      <c r="P45" s="21">
        <f>P3*R$40</f>
        <v>0.14343240774526389</v>
      </c>
      <c r="Q45" s="21">
        <f>Q3*R$41</f>
        <v>0.12672117779873984</v>
      </c>
      <c r="R45" s="31">
        <f>SUM(B45:Q45)</f>
        <v>5.1975643135728555</v>
      </c>
      <c r="S45" s="22">
        <f>R45/R26</f>
        <v>21.287749003276318</v>
      </c>
    </row>
    <row r="46" spans="1:19" ht="15" thickBot="1" x14ac:dyDescent="0.35">
      <c r="A46" s="19" t="s">
        <v>1</v>
      </c>
      <c r="B46" s="21">
        <f t="shared" ref="B46:B60" si="4">B4*R$26</f>
        <v>8.1385844862741127E-2</v>
      </c>
      <c r="C46" s="21">
        <f t="shared" ref="C46:C60" si="5">C4*R$27</f>
        <v>0.16246858165400269</v>
      </c>
      <c r="D46" s="21">
        <f t="shared" ref="D46:D60" si="6">D4*R$28</f>
        <v>0.31776130104753936</v>
      </c>
      <c r="E46" s="21">
        <f t="shared" ref="E46:E60" si="7">E4*R$29</f>
        <v>0.38113673816459581</v>
      </c>
      <c r="F46" s="21">
        <f t="shared" ref="F46:F60" si="8">F4*R$30</f>
        <v>0.27545008228181761</v>
      </c>
      <c r="G46" s="21">
        <f t="shared" ref="G46:G60" si="9">G4*R$31</f>
        <v>0.30128884825835545</v>
      </c>
      <c r="H46" s="21">
        <f t="shared" ref="H46:H60" si="10">H4*R$32</f>
        <v>0.28165459696747763</v>
      </c>
      <c r="I46" s="21">
        <f t="shared" ref="I46:I60" si="11">I4*R$33</f>
        <v>0.54534129610651316</v>
      </c>
      <c r="J46" s="21">
        <f t="shared" ref="J46:J60" si="12">J4*R$34</f>
        <v>0.19887747621940408</v>
      </c>
      <c r="K46" s="21">
        <f t="shared" ref="K46:K60" si="13">K4*R$35</f>
        <v>0.18305957498483619</v>
      </c>
      <c r="L46" s="21">
        <f t="shared" ref="L46:L60" si="14">L4*R$36</f>
        <v>0.16779377038713503</v>
      </c>
      <c r="M46" s="21">
        <f t="shared" ref="M46:M60" si="15">M4*R$37</f>
        <v>0.15304281253272889</v>
      </c>
      <c r="N46" s="21">
        <f t="shared" ref="N46:N60" si="16">N4*R$38</f>
        <v>0.13877309927108017</v>
      </c>
      <c r="O46" s="21">
        <f t="shared" ref="O46:O60" si="17">O4*R$39</f>
        <v>0.124954214862478</v>
      </c>
      <c r="P46" s="21">
        <f t="shared" ref="P46:P60" si="18">P4*R$40</f>
        <v>0.11155853935742747</v>
      </c>
      <c r="Q46" s="21">
        <f t="shared" ref="Q46:Q60" si="19">Q4*R$41</f>
        <v>9.8560916065686538E-2</v>
      </c>
      <c r="R46" s="31">
        <f t="shared" ref="R46:R60" si="20">SUM(B46:Q46)</f>
        <v>3.5231076930238192</v>
      </c>
      <c r="S46" s="22">
        <f>R46/R27</f>
        <v>21.68485535576793</v>
      </c>
    </row>
    <row r="47" spans="1:19" ht="15" thickBot="1" x14ac:dyDescent="0.35">
      <c r="A47" s="19" t="s">
        <v>2</v>
      </c>
      <c r="B47" s="21">
        <f t="shared" si="4"/>
        <v>4.8831506917644679E-2</v>
      </c>
      <c r="C47" s="21">
        <f t="shared" si="5"/>
        <v>8.1234290827001343E-2</v>
      </c>
      <c r="D47" s="21">
        <f t="shared" si="6"/>
        <v>0.10592043368251312</v>
      </c>
      <c r="E47" s="21">
        <f t="shared" si="7"/>
        <v>0.22868204289875749</v>
      </c>
      <c r="F47" s="21">
        <f t="shared" si="8"/>
        <v>0.16527004936909057</v>
      </c>
      <c r="G47" s="21">
        <f t="shared" si="9"/>
        <v>0.20085923217223695</v>
      </c>
      <c r="H47" s="21">
        <f t="shared" si="10"/>
        <v>0.18776973131165176</v>
      </c>
      <c r="I47" s="21">
        <f t="shared" si="11"/>
        <v>0.36356086407100874</v>
      </c>
      <c r="J47" s="21">
        <f t="shared" si="12"/>
        <v>0.1420553401567172</v>
      </c>
      <c r="K47" s="21">
        <f t="shared" si="13"/>
        <v>0.13075683927488299</v>
      </c>
      <c r="L47" s="21">
        <f t="shared" si="14"/>
        <v>0.11985269313366786</v>
      </c>
      <c r="M47" s="21">
        <f t="shared" si="15"/>
        <v>0.10931629466623491</v>
      </c>
      <c r="N47" s="21">
        <f t="shared" si="16"/>
        <v>9.9123642336485823E-2</v>
      </c>
      <c r="O47" s="21">
        <f t="shared" si="17"/>
        <v>8.9253010616055714E-2</v>
      </c>
      <c r="P47" s="21">
        <f t="shared" si="18"/>
        <v>7.9684670969591059E-2</v>
      </c>
      <c r="Q47" s="21">
        <f t="shared" si="19"/>
        <v>7.0400654332633247E-2</v>
      </c>
      <c r="R47" s="31">
        <f t="shared" si="20"/>
        <v>2.2225712967361733</v>
      </c>
      <c r="S47" s="22">
        <f>R47/R28</f>
        <v>20.983404424099401</v>
      </c>
    </row>
    <row r="48" spans="1:19" ht="15" thickBot="1" x14ac:dyDescent="0.35">
      <c r="A48" s="19" t="s">
        <v>3</v>
      </c>
      <c r="B48" s="21">
        <f t="shared" si="4"/>
        <v>3.4879647798317627E-2</v>
      </c>
      <c r="C48" s="21">
        <f t="shared" si="5"/>
        <v>3.2493716330800539E-2</v>
      </c>
      <c r="D48" s="21">
        <f t="shared" si="6"/>
        <v>3.530681122750437E-2</v>
      </c>
      <c r="E48" s="21">
        <f t="shared" si="7"/>
        <v>7.6227347632919162E-2</v>
      </c>
      <c r="F48" s="21">
        <f t="shared" si="8"/>
        <v>0.11018003291272704</v>
      </c>
      <c r="G48" s="21">
        <f t="shared" si="9"/>
        <v>0.15064442412917772</v>
      </c>
      <c r="H48" s="21">
        <f t="shared" si="10"/>
        <v>0.14082729848373882</v>
      </c>
      <c r="I48" s="21">
        <f t="shared" si="11"/>
        <v>0.27267064805325658</v>
      </c>
      <c r="J48" s="21">
        <f t="shared" si="12"/>
        <v>0.11364427212537376</v>
      </c>
      <c r="K48" s="21">
        <f t="shared" si="13"/>
        <v>0.10460547141990639</v>
      </c>
      <c r="L48" s="21">
        <f t="shared" si="14"/>
        <v>9.5882154506934297E-2</v>
      </c>
      <c r="M48" s="21">
        <f t="shared" si="15"/>
        <v>8.7453035732987933E-2</v>
      </c>
      <c r="N48" s="21">
        <f t="shared" si="16"/>
        <v>7.9298913869188664E-2</v>
      </c>
      <c r="O48" s="21">
        <f t="shared" si="17"/>
        <v>7.1402408492844571E-2</v>
      </c>
      <c r="P48" s="21">
        <f t="shared" si="18"/>
        <v>6.3747736775672845E-2</v>
      </c>
      <c r="Q48" s="21">
        <f t="shared" si="19"/>
        <v>5.6320523466106595E-2</v>
      </c>
      <c r="R48" s="31">
        <f t="shared" si="20"/>
        <v>1.525584442957457</v>
      </c>
      <c r="S48" s="22">
        <f>R48/R29</f>
        <v>20.013610473554319</v>
      </c>
    </row>
    <row r="49" spans="1:19" ht="15" thickBot="1" x14ac:dyDescent="0.35">
      <c r="A49" s="19" t="s">
        <v>4</v>
      </c>
      <c r="B49" s="21">
        <f t="shared" si="4"/>
        <v>3.4879647798317627E-2</v>
      </c>
      <c r="C49" s="21">
        <f t="shared" si="5"/>
        <v>3.2493716330800539E-2</v>
      </c>
      <c r="D49" s="21">
        <f t="shared" si="6"/>
        <v>3.530681122750437E-2</v>
      </c>
      <c r="E49" s="21">
        <f t="shared" si="7"/>
        <v>3.8113673816459581E-2</v>
      </c>
      <c r="F49" s="21">
        <f t="shared" si="8"/>
        <v>5.5090016456363522E-2</v>
      </c>
      <c r="G49" s="21">
        <f t="shared" si="9"/>
        <v>0.10042961608611847</v>
      </c>
      <c r="H49" s="21">
        <f t="shared" si="10"/>
        <v>9.3884865655825878E-2</v>
      </c>
      <c r="I49" s="21">
        <f t="shared" si="11"/>
        <v>0.18178043203550437</v>
      </c>
      <c r="J49" s="21">
        <f t="shared" si="12"/>
        <v>8.5233204094030318E-2</v>
      </c>
      <c r="K49" s="21">
        <f t="shared" si="13"/>
        <v>7.8454103564929795E-2</v>
      </c>
      <c r="L49" s="21">
        <f t="shared" si="14"/>
        <v>7.191161588020073E-2</v>
      </c>
      <c r="M49" s="21">
        <f t="shared" si="15"/>
        <v>6.5589776799740956E-2</v>
      </c>
      <c r="N49" s="21">
        <f t="shared" si="16"/>
        <v>5.9474185401891498E-2</v>
      </c>
      <c r="O49" s="21">
        <f t="shared" si="17"/>
        <v>5.3551806369633428E-2</v>
      </c>
      <c r="P49" s="21">
        <f t="shared" si="18"/>
        <v>4.781080258175463E-2</v>
      </c>
      <c r="Q49" s="21">
        <f t="shared" si="19"/>
        <v>4.2240392599579943E-2</v>
      </c>
      <c r="R49" s="31">
        <f t="shared" si="20"/>
        <v>1.0762446666986558</v>
      </c>
      <c r="S49" s="22">
        <f>R49/R30</f>
        <v>19.536110822387261</v>
      </c>
    </row>
    <row r="50" spans="1:19" ht="15" thickBot="1" x14ac:dyDescent="0.35">
      <c r="A50" s="19" t="s">
        <v>5</v>
      </c>
      <c r="B50" s="21">
        <f t="shared" si="4"/>
        <v>3.0519691823527925E-2</v>
      </c>
      <c r="C50" s="21">
        <f t="shared" si="5"/>
        <v>2.707809694233378E-2</v>
      </c>
      <c r="D50" s="21">
        <f t="shared" si="6"/>
        <v>2.6480108420628281E-2</v>
      </c>
      <c r="E50" s="21">
        <f t="shared" si="7"/>
        <v>2.5409115877639721E-2</v>
      </c>
      <c r="F50" s="21">
        <f t="shared" si="8"/>
        <v>2.7545008228181761E-2</v>
      </c>
      <c r="G50" s="21">
        <f t="shared" si="9"/>
        <v>5.0214808043059236E-2</v>
      </c>
      <c r="H50" s="21">
        <f t="shared" si="10"/>
        <v>9.3884865655825878E-2</v>
      </c>
      <c r="I50" s="21">
        <f t="shared" si="11"/>
        <v>0.18178043203550437</v>
      </c>
      <c r="J50" s="21">
        <f t="shared" si="12"/>
        <v>8.5233204094030318E-2</v>
      </c>
      <c r="K50" s="21">
        <f t="shared" si="13"/>
        <v>7.8454103564929795E-2</v>
      </c>
      <c r="L50" s="21">
        <f t="shared" si="14"/>
        <v>7.191161588020073E-2</v>
      </c>
      <c r="M50" s="21">
        <f t="shared" si="15"/>
        <v>6.5589776799740956E-2</v>
      </c>
      <c r="N50" s="21">
        <f t="shared" si="16"/>
        <v>5.9474185401891498E-2</v>
      </c>
      <c r="O50" s="21">
        <f t="shared" si="17"/>
        <v>5.3551806369633428E-2</v>
      </c>
      <c r="P50" s="21">
        <f t="shared" si="18"/>
        <v>4.781080258175463E-2</v>
      </c>
      <c r="Q50" s="21">
        <f t="shared" si="19"/>
        <v>4.2240392599579943E-2</v>
      </c>
      <c r="R50" s="31">
        <f t="shared" si="20"/>
        <v>0.96717801431846229</v>
      </c>
      <c r="S50" s="22">
        <f t="shared" ref="S50:S60" si="21">R50/R31</f>
        <v>19.260812736535932</v>
      </c>
    </row>
    <row r="51" spans="1:19" ht="15" thickBot="1" x14ac:dyDescent="0.35">
      <c r="A51" s="19" t="s">
        <v>6</v>
      </c>
      <c r="B51" s="21">
        <f t="shared" si="4"/>
        <v>3.0519691823527925E-2</v>
      </c>
      <c r="C51" s="21">
        <f t="shared" si="5"/>
        <v>2.707809694233378E-2</v>
      </c>
      <c r="D51" s="21">
        <f t="shared" si="6"/>
        <v>2.6480108420628281E-2</v>
      </c>
      <c r="E51" s="21">
        <f t="shared" si="7"/>
        <v>2.5409115877639721E-2</v>
      </c>
      <c r="F51" s="21">
        <f t="shared" si="8"/>
        <v>2.7545008228181761E-2</v>
      </c>
      <c r="G51" s="21">
        <f t="shared" si="9"/>
        <v>2.5107404021529618E-2</v>
      </c>
      <c r="H51" s="21">
        <f t="shared" si="10"/>
        <v>4.6942432827912939E-2</v>
      </c>
      <c r="I51" s="21">
        <f t="shared" si="11"/>
        <v>0.18178043203550437</v>
      </c>
      <c r="J51" s="21">
        <f t="shared" si="12"/>
        <v>8.5233204094030318E-2</v>
      </c>
      <c r="K51" s="21">
        <f t="shared" si="13"/>
        <v>7.8454103564929795E-2</v>
      </c>
      <c r="L51" s="21">
        <f t="shared" si="14"/>
        <v>7.191161588020073E-2</v>
      </c>
      <c r="M51" s="21">
        <f t="shared" si="15"/>
        <v>6.5589776799740956E-2</v>
      </c>
      <c r="N51" s="21">
        <f t="shared" si="16"/>
        <v>5.9474185401891498E-2</v>
      </c>
      <c r="O51" s="21">
        <f t="shared" si="17"/>
        <v>5.3551806369633428E-2</v>
      </c>
      <c r="P51" s="21">
        <f t="shared" si="18"/>
        <v>4.781080258175463E-2</v>
      </c>
      <c r="Q51" s="21">
        <f t="shared" si="19"/>
        <v>4.2240392599579943E-2</v>
      </c>
      <c r="R51" s="31">
        <f t="shared" si="20"/>
        <v>0.89512817746901963</v>
      </c>
      <c r="S51" s="22">
        <f t="shared" si="21"/>
        <v>19.068636275211496</v>
      </c>
    </row>
    <row r="52" spans="1:19" ht="15" thickBot="1" x14ac:dyDescent="0.35">
      <c r="A52" s="19" t="s">
        <v>7</v>
      </c>
      <c r="B52" s="21">
        <f t="shared" si="4"/>
        <v>3.0519691823527925E-2</v>
      </c>
      <c r="C52" s="21">
        <f t="shared" si="5"/>
        <v>2.707809694233378E-2</v>
      </c>
      <c r="D52" s="21">
        <f t="shared" si="6"/>
        <v>1.4828860715551837</v>
      </c>
      <c r="E52" s="21">
        <f t="shared" si="7"/>
        <v>0.99095551922794911</v>
      </c>
      <c r="F52" s="21">
        <f t="shared" si="8"/>
        <v>2.7545008228181761E-2</v>
      </c>
      <c r="G52" s="21">
        <f t="shared" si="9"/>
        <v>2.5107404021529618E-2</v>
      </c>
      <c r="H52" s="21">
        <f t="shared" si="10"/>
        <v>2.3471216413956469E-2</v>
      </c>
      <c r="I52" s="21">
        <f t="shared" si="11"/>
        <v>9.0890216017752185E-2</v>
      </c>
      <c r="J52" s="21">
        <f t="shared" si="12"/>
        <v>5.6822136062686879E-2</v>
      </c>
      <c r="K52" s="21">
        <f t="shared" si="13"/>
        <v>5.2302735709953196E-2</v>
      </c>
      <c r="L52" s="21">
        <f t="shared" si="14"/>
        <v>4.7941077253467149E-2</v>
      </c>
      <c r="M52" s="21">
        <f t="shared" si="15"/>
        <v>4.3726517866493966E-2</v>
      </c>
      <c r="N52" s="21">
        <f t="shared" si="16"/>
        <v>3.9649456934594332E-2</v>
      </c>
      <c r="O52" s="21">
        <f t="shared" si="17"/>
        <v>3.5701204246422286E-2</v>
      </c>
      <c r="P52" s="21">
        <f t="shared" si="18"/>
        <v>3.1873868387836422E-2</v>
      </c>
      <c r="Q52" s="21">
        <f t="shared" si="19"/>
        <v>2.8160261733053298E-2</v>
      </c>
      <c r="R52" s="31">
        <f t="shared" si="20"/>
        <v>3.0346304824249217</v>
      </c>
      <c r="S52" s="22">
        <f t="shared" si="21"/>
        <v>33.387867422740136</v>
      </c>
    </row>
    <row r="53" spans="1:19" ht="15" thickBot="1" x14ac:dyDescent="0.35">
      <c r="A53" s="19" t="s">
        <v>8</v>
      </c>
      <c r="B53" s="21">
        <f t="shared" si="4"/>
        <v>2.7128614954247041E-2</v>
      </c>
      <c r="C53" s="21">
        <f t="shared" si="5"/>
        <v>2.3209797379143238E-2</v>
      </c>
      <c r="D53" s="21">
        <f t="shared" si="6"/>
        <v>2.1184086736502628E-2</v>
      </c>
      <c r="E53" s="21">
        <f t="shared" si="7"/>
        <v>1.9056836908229791E-2</v>
      </c>
      <c r="F53" s="21">
        <f t="shared" si="8"/>
        <v>1.8363338818787839E-2</v>
      </c>
      <c r="G53" s="21">
        <f t="shared" si="9"/>
        <v>1.6738269347686411E-2</v>
      </c>
      <c r="H53" s="21">
        <f t="shared" si="10"/>
        <v>1.5647477609304312E-2</v>
      </c>
      <c r="I53" s="21">
        <f t="shared" si="11"/>
        <v>4.5445108008876092E-2</v>
      </c>
      <c r="J53" s="21">
        <f t="shared" si="12"/>
        <v>2.8411068031343439E-2</v>
      </c>
      <c r="K53" s="21">
        <f t="shared" si="13"/>
        <v>5.2302735709953196E-2</v>
      </c>
      <c r="L53" s="21">
        <f t="shared" si="14"/>
        <v>4.7941077253467149E-2</v>
      </c>
      <c r="M53" s="21">
        <f t="shared" si="15"/>
        <v>4.3726517866493966E-2</v>
      </c>
      <c r="N53" s="21">
        <f t="shared" si="16"/>
        <v>3.9649456934594332E-2</v>
      </c>
      <c r="O53" s="21">
        <f t="shared" si="17"/>
        <v>3.5701204246422286E-2</v>
      </c>
      <c r="P53" s="21">
        <f t="shared" si="18"/>
        <v>3.1873868387836422E-2</v>
      </c>
      <c r="Q53" s="21">
        <f t="shared" si="19"/>
        <v>2.8160261733053298E-2</v>
      </c>
      <c r="R53" s="31">
        <f t="shared" si="20"/>
        <v>0.49453971992594142</v>
      </c>
      <c r="S53" s="22">
        <f t="shared" si="21"/>
        <v>17.406586735154029</v>
      </c>
    </row>
    <row r="54" spans="1:19" ht="15" thickBot="1" x14ac:dyDescent="0.35">
      <c r="A54" s="19" t="s">
        <v>9</v>
      </c>
      <c r="B54" s="21">
        <f t="shared" si="4"/>
        <v>2.7128614954247041E-2</v>
      </c>
      <c r="C54" s="21">
        <f t="shared" si="5"/>
        <v>2.3209797379143238E-2</v>
      </c>
      <c r="D54" s="21">
        <f t="shared" si="6"/>
        <v>2.1184086736502628E-2</v>
      </c>
      <c r="E54" s="21">
        <f t="shared" si="7"/>
        <v>1.9056836908229791E-2</v>
      </c>
      <c r="F54" s="21">
        <f t="shared" si="8"/>
        <v>1.8363338818787839E-2</v>
      </c>
      <c r="G54" s="21">
        <f t="shared" si="9"/>
        <v>1.6738269347686411E-2</v>
      </c>
      <c r="H54" s="21">
        <f t="shared" si="10"/>
        <v>1.5647477609304312E-2</v>
      </c>
      <c r="I54" s="21">
        <f t="shared" si="11"/>
        <v>4.5445108008876092E-2</v>
      </c>
      <c r="J54" s="21">
        <f t="shared" si="12"/>
        <v>1.420553401567172E-2</v>
      </c>
      <c r="K54" s="21">
        <f t="shared" si="13"/>
        <v>2.6151367854976598E-2</v>
      </c>
      <c r="L54" s="21">
        <f t="shared" si="14"/>
        <v>4.7941077253467149E-2</v>
      </c>
      <c r="M54" s="21">
        <f t="shared" si="15"/>
        <v>4.3726517866493966E-2</v>
      </c>
      <c r="N54" s="21">
        <f t="shared" si="16"/>
        <v>3.9649456934594332E-2</v>
      </c>
      <c r="O54" s="21">
        <f t="shared" si="17"/>
        <v>3.5701204246422286E-2</v>
      </c>
      <c r="P54" s="21">
        <f t="shared" si="18"/>
        <v>3.1873868387836422E-2</v>
      </c>
      <c r="Q54" s="21">
        <f t="shared" si="19"/>
        <v>2.8160261733053298E-2</v>
      </c>
      <c r="R54" s="31">
        <f t="shared" si="20"/>
        <v>0.45418281805529309</v>
      </c>
      <c r="S54" s="22">
        <f t="shared" si="21"/>
        <v>17.367459345682455</v>
      </c>
    </row>
    <row r="55" spans="1:19" ht="15" thickBot="1" x14ac:dyDescent="0.35">
      <c r="A55" s="19" t="s">
        <v>22</v>
      </c>
      <c r="B55" s="21">
        <f t="shared" si="4"/>
        <v>2.7128614954247041E-2</v>
      </c>
      <c r="C55" s="21">
        <f t="shared" si="5"/>
        <v>2.3209797379143238E-2</v>
      </c>
      <c r="D55" s="21">
        <f t="shared" si="6"/>
        <v>2.1184086736502628E-2</v>
      </c>
      <c r="E55" s="21">
        <f t="shared" si="7"/>
        <v>1.9056836908229791E-2</v>
      </c>
      <c r="F55" s="21">
        <f t="shared" si="8"/>
        <v>1.8363338818787839E-2</v>
      </c>
      <c r="G55" s="21">
        <f t="shared" si="9"/>
        <v>1.6738269347686411E-2</v>
      </c>
      <c r="H55" s="21">
        <f t="shared" si="10"/>
        <v>1.5647477609304312E-2</v>
      </c>
      <c r="I55" s="21">
        <f t="shared" si="11"/>
        <v>4.5445108008876092E-2</v>
      </c>
      <c r="J55" s="21">
        <f t="shared" si="12"/>
        <v>1.420553401567172E-2</v>
      </c>
      <c r="K55" s="21">
        <f t="shared" si="13"/>
        <v>1.3075683927488299E-2</v>
      </c>
      <c r="L55" s="21">
        <f t="shared" si="14"/>
        <v>2.3970538626733574E-2</v>
      </c>
      <c r="M55" s="21">
        <f t="shared" si="15"/>
        <v>4.3726517866493966E-2</v>
      </c>
      <c r="N55" s="21">
        <f t="shared" si="16"/>
        <v>3.9649456934594332E-2</v>
      </c>
      <c r="O55" s="21">
        <f t="shared" si="17"/>
        <v>3.5701204246422286E-2</v>
      </c>
      <c r="P55" s="21">
        <f t="shared" si="18"/>
        <v>3.1873868387836422E-2</v>
      </c>
      <c r="Q55" s="21">
        <f t="shared" si="19"/>
        <v>2.8160261733053298E-2</v>
      </c>
      <c r="R55" s="31">
        <f t="shared" si="20"/>
        <v>0.41713659550107124</v>
      </c>
      <c r="S55" s="22">
        <f t="shared" si="21"/>
        <v>17.402053495612826</v>
      </c>
    </row>
    <row r="56" spans="1:19" ht="15" thickBot="1" x14ac:dyDescent="0.35">
      <c r="A56" s="19" t="s">
        <v>10</v>
      </c>
      <c r="B56" s="21">
        <f t="shared" si="4"/>
        <v>2.7128614954247041E-2</v>
      </c>
      <c r="C56" s="21">
        <f t="shared" si="5"/>
        <v>2.3209797379143238E-2</v>
      </c>
      <c r="D56" s="21">
        <f t="shared" si="6"/>
        <v>2.1184086736502628E-2</v>
      </c>
      <c r="E56" s="21">
        <f t="shared" si="7"/>
        <v>1.9056836908229791E-2</v>
      </c>
      <c r="F56" s="21">
        <f t="shared" si="8"/>
        <v>1.8363338818787839E-2</v>
      </c>
      <c r="G56" s="21">
        <f t="shared" si="9"/>
        <v>1.6738269347686411E-2</v>
      </c>
      <c r="H56" s="21">
        <f t="shared" si="10"/>
        <v>1.5647477609304312E-2</v>
      </c>
      <c r="I56" s="21">
        <f t="shared" si="11"/>
        <v>4.5445108008876092E-2</v>
      </c>
      <c r="J56" s="21">
        <f t="shared" si="12"/>
        <v>1.420553401567172E-2</v>
      </c>
      <c r="K56" s="21">
        <f t="shared" si="13"/>
        <v>1.3075683927488299E-2</v>
      </c>
      <c r="L56" s="21">
        <f t="shared" si="14"/>
        <v>1.1985269313366787E-2</v>
      </c>
      <c r="M56" s="21">
        <f t="shared" si="15"/>
        <v>2.1863258933246983E-2</v>
      </c>
      <c r="N56" s="21">
        <f t="shared" si="16"/>
        <v>3.9649456934594332E-2</v>
      </c>
      <c r="O56" s="21">
        <f t="shared" si="17"/>
        <v>3.5701204246422286E-2</v>
      </c>
      <c r="P56" s="21">
        <f t="shared" si="18"/>
        <v>3.1873868387836422E-2</v>
      </c>
      <c r="Q56" s="21">
        <f t="shared" si="19"/>
        <v>2.8160261733053298E-2</v>
      </c>
      <c r="R56" s="31">
        <f t="shared" si="20"/>
        <v>0.38328806725445747</v>
      </c>
      <c r="S56" s="22">
        <f t="shared" si="21"/>
        <v>17.531149789915336</v>
      </c>
    </row>
    <row r="57" spans="1:19" ht="15" thickBot="1" x14ac:dyDescent="0.35">
      <c r="A57" s="19" t="s">
        <v>11</v>
      </c>
      <c r="B57" s="21">
        <f t="shared" si="4"/>
        <v>2.7128614954247041E-2</v>
      </c>
      <c r="C57" s="21">
        <f t="shared" si="5"/>
        <v>2.3209797379143238E-2</v>
      </c>
      <c r="D57" s="21">
        <f t="shared" si="6"/>
        <v>2.1184086736502628E-2</v>
      </c>
      <c r="E57" s="21">
        <f t="shared" si="7"/>
        <v>1.9056836908229791E-2</v>
      </c>
      <c r="F57" s="21">
        <f t="shared" si="8"/>
        <v>1.8363338818787839E-2</v>
      </c>
      <c r="G57" s="21">
        <f t="shared" si="9"/>
        <v>1.6738269347686411E-2</v>
      </c>
      <c r="H57" s="21">
        <f t="shared" si="10"/>
        <v>1.5647477609304312E-2</v>
      </c>
      <c r="I57" s="21">
        <f t="shared" si="11"/>
        <v>4.5445108008876092E-2</v>
      </c>
      <c r="J57" s="21">
        <f t="shared" si="12"/>
        <v>1.420553401567172E-2</v>
      </c>
      <c r="K57" s="21">
        <f t="shared" si="13"/>
        <v>1.3075683927488299E-2</v>
      </c>
      <c r="L57" s="21">
        <f t="shared" si="14"/>
        <v>1.1985269313366787E-2</v>
      </c>
      <c r="M57" s="21">
        <f t="shared" si="15"/>
        <v>1.0931629466623492E-2</v>
      </c>
      <c r="N57" s="21">
        <f t="shared" si="16"/>
        <v>1.9824728467297166E-2</v>
      </c>
      <c r="O57" s="21">
        <f t="shared" si="17"/>
        <v>3.5701204246422286E-2</v>
      </c>
      <c r="P57" s="21">
        <f t="shared" si="18"/>
        <v>3.1873868387836422E-2</v>
      </c>
      <c r="Q57" s="21">
        <f t="shared" si="19"/>
        <v>2.8160261733053298E-2</v>
      </c>
      <c r="R57" s="31">
        <f t="shared" si="20"/>
        <v>0.35253170932053685</v>
      </c>
      <c r="S57" s="22">
        <f t="shared" si="21"/>
        <v>17.782423093565821</v>
      </c>
    </row>
    <row r="58" spans="1:19" ht="15" thickBot="1" x14ac:dyDescent="0.35">
      <c r="A58" s="19" t="s">
        <v>12</v>
      </c>
      <c r="B58" s="21">
        <f t="shared" si="4"/>
        <v>2.7128614954247041E-2</v>
      </c>
      <c r="C58" s="21">
        <f t="shared" si="5"/>
        <v>2.3209797379143238E-2</v>
      </c>
      <c r="D58" s="21">
        <f t="shared" si="6"/>
        <v>2.1184086736502628E-2</v>
      </c>
      <c r="E58" s="21">
        <f t="shared" si="7"/>
        <v>1.9056836908229791E-2</v>
      </c>
      <c r="F58" s="21">
        <f t="shared" si="8"/>
        <v>1.8363338818787839E-2</v>
      </c>
      <c r="G58" s="21">
        <f t="shared" si="9"/>
        <v>1.6738269347686411E-2</v>
      </c>
      <c r="H58" s="21">
        <f t="shared" si="10"/>
        <v>1.5647477609304312E-2</v>
      </c>
      <c r="I58" s="21">
        <f t="shared" si="11"/>
        <v>4.5445108008876092E-2</v>
      </c>
      <c r="J58" s="21">
        <f t="shared" si="12"/>
        <v>1.420553401567172E-2</v>
      </c>
      <c r="K58" s="21">
        <f t="shared" si="13"/>
        <v>1.3075683927488299E-2</v>
      </c>
      <c r="L58" s="21">
        <f t="shared" si="14"/>
        <v>1.1985269313366787E-2</v>
      </c>
      <c r="M58" s="21">
        <f t="shared" si="15"/>
        <v>1.0931629466623492E-2</v>
      </c>
      <c r="N58" s="21">
        <f t="shared" si="16"/>
        <v>9.912364233648583E-3</v>
      </c>
      <c r="O58" s="21">
        <f t="shared" si="17"/>
        <v>1.7850602123211143E-2</v>
      </c>
      <c r="P58" s="21">
        <f t="shared" si="18"/>
        <v>3.1873868387836422E-2</v>
      </c>
      <c r="Q58" s="21">
        <f t="shared" si="19"/>
        <v>2.8160261733053298E-2</v>
      </c>
      <c r="R58" s="31">
        <f t="shared" si="20"/>
        <v>0.32476874296367714</v>
      </c>
      <c r="S58" s="22">
        <f t="shared" si="21"/>
        <v>18.193713619406722</v>
      </c>
    </row>
    <row r="59" spans="1:19" ht="15" thickBot="1" x14ac:dyDescent="0.35">
      <c r="A59" s="19" t="s">
        <v>13</v>
      </c>
      <c r="B59" s="21">
        <f t="shared" si="4"/>
        <v>2.7128614954247041E-2</v>
      </c>
      <c r="C59" s="21">
        <f t="shared" si="5"/>
        <v>2.3209797379143238E-2</v>
      </c>
      <c r="D59" s="21">
        <f t="shared" si="6"/>
        <v>2.1184086736502628E-2</v>
      </c>
      <c r="E59" s="21">
        <f t="shared" si="7"/>
        <v>1.9056836908229791E-2</v>
      </c>
      <c r="F59" s="21">
        <f t="shared" si="8"/>
        <v>1.8363338818787839E-2</v>
      </c>
      <c r="G59" s="21">
        <f t="shared" si="9"/>
        <v>1.6738269347686411E-2</v>
      </c>
      <c r="H59" s="21">
        <f t="shared" si="10"/>
        <v>1.5647477609304312E-2</v>
      </c>
      <c r="I59" s="21">
        <f t="shared" si="11"/>
        <v>4.5445108008876092E-2</v>
      </c>
      <c r="J59" s="21">
        <f t="shared" si="12"/>
        <v>1.420553401567172E-2</v>
      </c>
      <c r="K59" s="21">
        <f t="shared" si="13"/>
        <v>1.3075683927488299E-2</v>
      </c>
      <c r="L59" s="21">
        <f t="shared" si="14"/>
        <v>1.1985269313366787E-2</v>
      </c>
      <c r="M59" s="21">
        <f t="shared" si="15"/>
        <v>1.0931629466623492E-2</v>
      </c>
      <c r="N59" s="21">
        <f t="shared" si="16"/>
        <v>9.912364233648583E-3</v>
      </c>
      <c r="O59" s="21">
        <f t="shared" si="17"/>
        <v>8.9253010616055714E-3</v>
      </c>
      <c r="P59" s="21">
        <f t="shared" si="18"/>
        <v>1.5936934193918211E-2</v>
      </c>
      <c r="Q59" s="21">
        <f t="shared" si="19"/>
        <v>2.8160261733053298E-2</v>
      </c>
      <c r="R59" s="31">
        <f t="shared" si="20"/>
        <v>0.29990650770815336</v>
      </c>
      <c r="S59" s="22">
        <f t="shared" si="21"/>
        <v>18.818331308828675</v>
      </c>
    </row>
    <row r="60" spans="1:19" ht="15" thickBot="1" x14ac:dyDescent="0.35">
      <c r="A60" s="20" t="s">
        <v>14</v>
      </c>
      <c r="B60" s="21">
        <f t="shared" si="4"/>
        <v>2.7128614954247041E-2</v>
      </c>
      <c r="C60" s="21">
        <f t="shared" si="5"/>
        <v>2.3209797379143238E-2</v>
      </c>
      <c r="D60" s="21">
        <f t="shared" si="6"/>
        <v>2.1184086736502628E-2</v>
      </c>
      <c r="E60" s="21">
        <f t="shared" si="7"/>
        <v>1.9056836908229791E-2</v>
      </c>
      <c r="F60" s="21">
        <f t="shared" si="8"/>
        <v>1.8363338818787839E-2</v>
      </c>
      <c r="G60" s="21">
        <f t="shared" si="9"/>
        <v>1.6738269347686411E-2</v>
      </c>
      <c r="H60" s="21">
        <f t="shared" si="10"/>
        <v>1.5647477609304312E-2</v>
      </c>
      <c r="I60" s="21">
        <f t="shared" si="11"/>
        <v>4.5445108008876092E-2</v>
      </c>
      <c r="J60" s="21">
        <f t="shared" si="12"/>
        <v>1.420553401567172E-2</v>
      </c>
      <c r="K60" s="21">
        <f t="shared" si="13"/>
        <v>1.3075683927488299E-2</v>
      </c>
      <c r="L60" s="21">
        <f t="shared" si="14"/>
        <v>1.1985269313366787E-2</v>
      </c>
      <c r="M60" s="21">
        <f t="shared" si="15"/>
        <v>1.0931629466623492E-2</v>
      </c>
      <c r="N60" s="21">
        <f t="shared" si="16"/>
        <v>9.912364233648583E-3</v>
      </c>
      <c r="O60" s="21">
        <f t="shared" si="17"/>
        <v>8.9253010616055714E-3</v>
      </c>
      <c r="P60" s="21">
        <f t="shared" si="18"/>
        <v>7.9684670969591056E-3</v>
      </c>
      <c r="Q60" s="21">
        <f t="shared" si="19"/>
        <v>1.4080130866526649E-2</v>
      </c>
      <c r="R60" s="31">
        <f t="shared" si="20"/>
        <v>0.27785790974466756</v>
      </c>
      <c r="S60" s="22">
        <f t="shared" si="21"/>
        <v>19.734043126348499</v>
      </c>
    </row>
    <row r="61" spans="1:19" ht="15" thickBot="1" x14ac:dyDescent="0.35">
      <c r="S61" s="34">
        <f>AVERAGE(S45:S60)</f>
        <v>19.966175439255444</v>
      </c>
    </row>
    <row r="65" spans="1:2" ht="15" thickBot="1" x14ac:dyDescent="0.35"/>
    <row r="66" spans="1:2" ht="15" thickBot="1" x14ac:dyDescent="0.35">
      <c r="A66" s="41" t="s">
        <v>23</v>
      </c>
      <c r="B66" s="40">
        <v>7.5259999999999994E-2</v>
      </c>
    </row>
    <row r="67" spans="1:2" ht="15" thickBot="1" x14ac:dyDescent="0.35">
      <c r="A67" s="41" t="s">
        <v>24</v>
      </c>
      <c r="B67" s="40">
        <v>4.7719999999999999E-2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verma</dc:creator>
  <cp:lastModifiedBy>ajay verma</cp:lastModifiedBy>
  <dcterms:created xsi:type="dcterms:W3CDTF">2025-03-13T19:59:05Z</dcterms:created>
  <dcterms:modified xsi:type="dcterms:W3CDTF">2025-04-10T21:19:42Z</dcterms:modified>
</cp:coreProperties>
</file>