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63b81c7d42b926/Documents/ASR-Props/"/>
    </mc:Choice>
  </mc:AlternateContent>
  <xr:revisionPtr revIDLastSave="527" documentId="8_{8F95D7B5-5238-48AE-A7D2-4778D4B1332C}" xr6:coauthVersionLast="47" xr6:coauthVersionMax="47" xr10:uidLastSave="{4DA84D3E-CEC9-40A5-B643-92F1FF196A48}"/>
  <bookViews>
    <workbookView xWindow="-108" yWindow="-108" windowWidth="23256" windowHeight="12576" xr2:uid="{A359AFB3-42DC-4C1B-BE59-F187C2E546A3}"/>
  </bookViews>
  <sheets>
    <sheet name="Price Details" sheetId="1" r:id="rId1"/>
    <sheet name="Contacts" sheetId="2" r:id="rId2"/>
    <sheet name="Sheet2" sheetId="3" r:id="rId3"/>
  </sheets>
  <definedNames>
    <definedName name="_xlnm._FilterDatabase" localSheetId="0" hidden="1">'Price Details'!$A$7:$H$7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I53" i="1"/>
  <c r="D53" i="1"/>
  <c r="D52" i="1"/>
  <c r="G52" i="1" s="1"/>
  <c r="F52" i="1" s="1"/>
  <c r="G51" i="1"/>
  <c r="F51" i="1" s="1"/>
  <c r="G43" i="1"/>
  <c r="F43" i="1" s="1"/>
  <c r="F38" i="1"/>
  <c r="F39" i="1"/>
  <c r="F40" i="1"/>
  <c r="F41" i="1"/>
  <c r="F42" i="1"/>
  <c r="F44" i="1"/>
  <c r="F45" i="1"/>
  <c r="F46" i="1"/>
  <c r="F47" i="1"/>
  <c r="F48" i="1"/>
  <c r="F49" i="1"/>
  <c r="F50" i="1"/>
  <c r="F53" i="1"/>
  <c r="F54" i="1"/>
  <c r="F55" i="1"/>
  <c r="F56" i="1"/>
  <c r="F57" i="1"/>
  <c r="F14" i="1"/>
  <c r="G25" i="1"/>
  <c r="F25" i="1" s="1"/>
  <c r="G20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C3" i="1"/>
  <c r="F17" i="1"/>
  <c r="F16" i="1"/>
  <c r="F15" i="1"/>
  <c r="G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<sst xmlns="http://schemas.openxmlformats.org/spreadsheetml/2006/main" count="204" uniqueCount="131">
  <si>
    <t>Per Yard</t>
  </si>
  <si>
    <t>Facing</t>
  </si>
  <si>
    <t>East</t>
  </si>
  <si>
    <t>North</t>
  </si>
  <si>
    <t>Area</t>
  </si>
  <si>
    <t>Road No 32</t>
  </si>
  <si>
    <t>Road No 56</t>
  </si>
  <si>
    <t>Nandi Hills</t>
  </si>
  <si>
    <t>Dimensions (Sq Yards)</t>
  </si>
  <si>
    <t>Arunodaya Colony</t>
  </si>
  <si>
    <t>West</t>
  </si>
  <si>
    <t>S No</t>
  </si>
  <si>
    <t>Building</t>
  </si>
  <si>
    <t>Old Building</t>
  </si>
  <si>
    <t>Open Land</t>
  </si>
  <si>
    <t>Old Duplex House</t>
  </si>
  <si>
    <t>Hylam / Officer Colony</t>
  </si>
  <si>
    <t>Old House</t>
  </si>
  <si>
    <t xml:space="preserve"> </t>
  </si>
  <si>
    <t>North East</t>
  </si>
  <si>
    <t>Price</t>
  </si>
  <si>
    <t>Initial Price</t>
  </si>
  <si>
    <t>Final Price</t>
  </si>
  <si>
    <t>Remarks</t>
  </si>
  <si>
    <t>Plot Type</t>
  </si>
  <si>
    <t>East North</t>
  </si>
  <si>
    <t>Road No 5 (100 X 50)</t>
  </si>
  <si>
    <t>Ashwin - Navanirman Nagar</t>
  </si>
  <si>
    <t>Velma Chandra Prakash</t>
  </si>
  <si>
    <t xml:space="preserve">South </t>
  </si>
  <si>
    <t>829, 700 as per sale deed</t>
  </si>
  <si>
    <t>Dimensions ( Sq Yards )</t>
  </si>
  <si>
    <t>Lumsum Price</t>
  </si>
  <si>
    <t>Calculate</t>
  </si>
  <si>
    <t>Ravinder Reddy Agent</t>
  </si>
  <si>
    <t>3 sides Road</t>
  </si>
  <si>
    <t>Varun Motors</t>
  </si>
  <si>
    <t>Name</t>
  </si>
  <si>
    <t>Contact No</t>
  </si>
  <si>
    <t>Koteshwar Rao</t>
  </si>
  <si>
    <t>98852 11470</t>
  </si>
  <si>
    <t>Vattinagulapally</t>
  </si>
  <si>
    <t>Required</t>
  </si>
  <si>
    <t>2 Acers</t>
  </si>
  <si>
    <t>Source</t>
  </si>
  <si>
    <t xml:space="preserve">Designation </t>
  </si>
  <si>
    <t>PA</t>
  </si>
  <si>
    <t>Parameshwar Rao</t>
  </si>
  <si>
    <t>98850 22377</t>
  </si>
  <si>
    <t>PA Ref</t>
  </si>
  <si>
    <t>Type</t>
  </si>
  <si>
    <t>Owner</t>
  </si>
  <si>
    <t>Road No</t>
  </si>
  <si>
    <t>Suresh</t>
  </si>
  <si>
    <t>Watchmen</t>
  </si>
  <si>
    <t>JH</t>
  </si>
  <si>
    <t>98490 36789</t>
  </si>
  <si>
    <t>Bala Krishna Reddy</t>
  </si>
  <si>
    <t>13A</t>
  </si>
  <si>
    <t>Buchaiah</t>
  </si>
  <si>
    <t>96408 44545</t>
  </si>
  <si>
    <t>Sq Yards</t>
  </si>
  <si>
    <t>He is responsible for Jubilee Hills</t>
  </si>
  <si>
    <t>He is for OutSkirts</t>
  </si>
  <si>
    <t>Padmanaba Reddy</t>
  </si>
  <si>
    <t>BH</t>
  </si>
  <si>
    <t xml:space="preserve"> 6301 569 878</t>
  </si>
  <si>
    <t>97005 51788</t>
  </si>
  <si>
    <t>Venkateshwar Rao</t>
  </si>
  <si>
    <t>Kameshwar Rao</t>
  </si>
  <si>
    <t>UMA MADAM Driver</t>
  </si>
  <si>
    <t>Durgaiah</t>
  </si>
  <si>
    <t>96522 20585</t>
  </si>
  <si>
    <t>lotus Pond</t>
  </si>
  <si>
    <t>Attapur</t>
  </si>
  <si>
    <t>Suresh Sir Road No 78</t>
  </si>
  <si>
    <t>Vattinagulapally - GRR</t>
  </si>
  <si>
    <t>Acers</t>
  </si>
  <si>
    <t>Vattinagulapally - Pandu</t>
  </si>
  <si>
    <t>Bhavani Nandi Hills</t>
  </si>
  <si>
    <t>Vattinagulapally- Sampath</t>
  </si>
  <si>
    <t>Sathish Kondapur - Nandi Hills</t>
  </si>
  <si>
    <t>Sai Krishna - Nandi Hills</t>
  </si>
  <si>
    <t>BNR Hills - Direct</t>
  </si>
  <si>
    <t>benz Showroom Backside</t>
  </si>
  <si>
    <t>Vacs beside</t>
  </si>
  <si>
    <t>Ashwin- Road No 36</t>
  </si>
  <si>
    <t>Shop of 1000 SFT</t>
  </si>
  <si>
    <t>Navanirman Nagar - Ashwin</t>
  </si>
  <si>
    <t>Journalist Colony - Ashwin</t>
  </si>
  <si>
    <t>Ashwani Layout - GVK</t>
  </si>
  <si>
    <t>Ashwani Layout - Guna Sekhar</t>
  </si>
  <si>
    <t>Banjara Hills, Road No 12</t>
  </si>
  <si>
    <t>Nandu - Kamalapuri Colony</t>
  </si>
  <si>
    <t>Kondapur - Chakradhar Rao</t>
  </si>
  <si>
    <t>Sampath - Road No 37</t>
  </si>
  <si>
    <t>Road No 10</t>
  </si>
  <si>
    <t>Commercial, Rental</t>
  </si>
  <si>
    <t>Road No 47, GVK</t>
  </si>
  <si>
    <t>Rahul Reddy, BH, road No 5</t>
  </si>
  <si>
    <t>Glen - Officers Colony</t>
  </si>
  <si>
    <t>Naresh - Road no 44</t>
  </si>
  <si>
    <t>Peddamma Temple, Road No 41</t>
  </si>
  <si>
    <t>Car Servicing shed</t>
  </si>
  <si>
    <t>Shamsheer, Road No 34</t>
  </si>
  <si>
    <t>Road No 41, GYM</t>
  </si>
  <si>
    <t>Banjara Hills, Road No 14</t>
  </si>
  <si>
    <t>Independent House</t>
  </si>
  <si>
    <t>Builder</t>
  </si>
  <si>
    <t>Deepak</t>
  </si>
  <si>
    <t>Anil, Road No 47</t>
  </si>
  <si>
    <t>Anil Builder, Road No 47</t>
  </si>
  <si>
    <t>Villa</t>
  </si>
  <si>
    <t>Road No 10, Litigation</t>
  </si>
  <si>
    <t xml:space="preserve">House </t>
  </si>
  <si>
    <t>Road No 46, Manju Sree</t>
  </si>
  <si>
    <t xml:space="preserve">North  </t>
  </si>
  <si>
    <t>Vemla Chandra Prakash, Road No 71</t>
  </si>
  <si>
    <t>West North</t>
  </si>
  <si>
    <t>Road No 2</t>
  </si>
  <si>
    <t>Road No 48 - Chirec School</t>
  </si>
  <si>
    <t>Road No 36, 37</t>
  </si>
  <si>
    <t>North South</t>
  </si>
  <si>
    <t>Road No 13A</t>
  </si>
  <si>
    <t>Surya Prakash - Journalist</t>
  </si>
  <si>
    <t>Raja Ram - Road No 36</t>
  </si>
  <si>
    <t>Uma Madam- Road No 33</t>
  </si>
  <si>
    <t>Gaddam RR- Road No 33</t>
  </si>
  <si>
    <t>Harish - Kakatiya Hills</t>
  </si>
  <si>
    <t>4 Sides Road</t>
  </si>
  <si>
    <t>Chetan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</si>
</sst>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"/>
    <numFmt numFmtId="165" formatCode="#,##0;[Red]#,##0"/>
    <numFmt numFmtId="166" formatCode="&quot;₹&quot;\ #,##0;[Red]&quot;₹&quot;\ #,##0"/>
    <numFmt numFmtId="167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166" fontId="0" fillId="0" borderId="7" xfId="0" applyNumberFormat="1" applyBorder="1" applyAlignment="1"/>
    <xf numFmtId="0" fontId="0" fillId="0" borderId="8" xfId="0" applyBorder="1"/>
    <xf numFmtId="0" fontId="0" fillId="0" borderId="9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2" fillId="4" borderId="0" xfId="0" applyFont="1" applyFill="1" applyAlignment="1">
      <alignment horizontal="center"/>
    </xf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164" fontId="0" fillId="0" borderId="1" xfId="0" applyNumberFormat="1" applyBorder="1"/>
    <xf numFmtId="167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88DC-9F31-41D1-ADA3-4CD2BF455F16}">
  <dimension ref="A1:I77"/>
  <sheetViews>
    <sheetView tabSelected="1" topLeftCell="A5" workbookViewId="0">
      <selection activeCell="G11" sqref="G11"/>
    </sheetView>
  </sheetViews>
  <sheetFormatPr defaultRowHeight="14.4" x14ac:dyDescent="0.3"/>
  <cols>
    <col min="1" max="1" width="4.88671875" bestFit="1" customWidth="1"/>
    <col min="2" max="2" width="31.109375" bestFit="1" customWidth="1"/>
    <col min="3" max="3" width="17" bestFit="1" customWidth="1"/>
    <col min="4" max="4" width="21.6640625" bestFit="1" customWidth="1"/>
    <col min="5" max="5" width="11.109375" bestFit="1" customWidth="1"/>
    <col min="6" max="7" width="12.77734375" bestFit="1" customWidth="1"/>
    <col min="8" max="8" width="14.5546875" bestFit="1" customWidth="1"/>
    <col min="9" max="9" width="12.77734375" bestFit="1" customWidth="1"/>
  </cols>
  <sheetData>
    <row r="1" spans="1:9" ht="15" thickBot="1" x14ac:dyDescent="0.35">
      <c r="B1" s="13"/>
      <c r="C1" s="13"/>
      <c r="D1" s="2" t="s">
        <v>33</v>
      </c>
      <c r="E1" s="2"/>
      <c r="F1" s="2"/>
    </row>
    <row r="2" spans="1:9" x14ac:dyDescent="0.3">
      <c r="B2" s="14" t="s">
        <v>31</v>
      </c>
      <c r="C2" s="15">
        <v>1420</v>
      </c>
      <c r="D2" s="12"/>
      <c r="E2" s="6"/>
      <c r="F2" s="6"/>
    </row>
    <row r="3" spans="1:9" x14ac:dyDescent="0.3">
      <c r="B3" s="16" t="s">
        <v>32</v>
      </c>
      <c r="C3" s="17">
        <f>C2*C4</f>
        <v>568000000</v>
      </c>
      <c r="D3" s="20" t="s">
        <v>18</v>
      </c>
      <c r="E3" s="6"/>
      <c r="F3" s="6"/>
    </row>
    <row r="4" spans="1:9" ht="15" thickBot="1" x14ac:dyDescent="0.35">
      <c r="B4" s="18" t="s">
        <v>0</v>
      </c>
      <c r="C4" s="19">
        <v>400000</v>
      </c>
      <c r="D4" s="21" t="s">
        <v>18</v>
      </c>
      <c r="E4" s="6"/>
      <c r="F4" s="6"/>
    </row>
    <row r="7" spans="1:9" x14ac:dyDescent="0.3">
      <c r="A7" s="1" t="s">
        <v>11</v>
      </c>
      <c r="B7" s="1" t="s">
        <v>4</v>
      </c>
      <c r="C7" s="1" t="s">
        <v>24</v>
      </c>
      <c r="D7" s="1" t="s">
        <v>8</v>
      </c>
      <c r="E7" s="1" t="s">
        <v>1</v>
      </c>
      <c r="F7" s="1" t="s">
        <v>20</v>
      </c>
      <c r="G7" s="1" t="s">
        <v>0</v>
      </c>
      <c r="H7" s="1" t="s">
        <v>23</v>
      </c>
      <c r="I7" s="1" t="s">
        <v>32</v>
      </c>
    </row>
    <row r="8" spans="1:9" x14ac:dyDescent="0.3">
      <c r="A8" s="2">
        <v>1</v>
      </c>
      <c r="B8" s="2" t="s">
        <v>5</v>
      </c>
      <c r="C8" s="2" t="s">
        <v>12</v>
      </c>
      <c r="D8" s="2">
        <v>1390</v>
      </c>
      <c r="E8" s="2" t="s">
        <v>2</v>
      </c>
      <c r="F8" s="3">
        <f>D8*G8</f>
        <v>486500000</v>
      </c>
      <c r="G8" s="3">
        <v>350000</v>
      </c>
      <c r="H8" s="6"/>
      <c r="I8" s="6"/>
    </row>
    <row r="9" spans="1:9" x14ac:dyDescent="0.3">
      <c r="A9" s="2">
        <v>2</v>
      </c>
      <c r="B9" s="2" t="s">
        <v>6</v>
      </c>
      <c r="C9" s="2" t="s">
        <v>13</v>
      </c>
      <c r="D9" s="2">
        <v>1323</v>
      </c>
      <c r="E9" s="2" t="s">
        <v>3</v>
      </c>
      <c r="F9" s="3">
        <f>D9*G9</f>
        <v>396900000</v>
      </c>
      <c r="G9" s="3">
        <v>300000</v>
      </c>
      <c r="H9" s="6"/>
      <c r="I9" s="6"/>
    </row>
    <row r="10" spans="1:9" x14ac:dyDescent="0.3">
      <c r="A10" s="2">
        <v>3</v>
      </c>
      <c r="B10" s="2" t="s">
        <v>7</v>
      </c>
      <c r="C10" s="2" t="s">
        <v>14</v>
      </c>
      <c r="D10" s="2">
        <v>833</v>
      </c>
      <c r="E10" s="2" t="s">
        <v>3</v>
      </c>
      <c r="F10" s="3">
        <f>D10*G10</f>
        <v>124950000</v>
      </c>
      <c r="G10" s="3">
        <v>150000</v>
      </c>
      <c r="H10" s="6"/>
      <c r="I10" s="6"/>
    </row>
    <row r="11" spans="1:9" x14ac:dyDescent="0.3">
      <c r="A11" s="2">
        <v>4</v>
      </c>
      <c r="B11" s="2" t="s">
        <v>9</v>
      </c>
      <c r="C11" s="2" t="s">
        <v>15</v>
      </c>
      <c r="D11" s="4">
        <v>267</v>
      </c>
      <c r="E11" s="4" t="s">
        <v>10</v>
      </c>
      <c r="F11" s="3">
        <f>D11*G11</f>
        <v>48060000</v>
      </c>
      <c r="G11" s="5">
        <v>180000</v>
      </c>
      <c r="H11" s="6"/>
      <c r="I11" s="6"/>
    </row>
    <row r="12" spans="1:9" x14ac:dyDescent="0.3">
      <c r="A12" s="2">
        <v>5</v>
      </c>
      <c r="B12" s="9" t="s">
        <v>16</v>
      </c>
      <c r="C12" s="9" t="s">
        <v>17</v>
      </c>
      <c r="D12" s="9">
        <v>436</v>
      </c>
      <c r="E12" s="9" t="s">
        <v>19</v>
      </c>
      <c r="F12" s="10">
        <f>G12*D12</f>
        <v>54500000</v>
      </c>
      <c r="G12" s="10">
        <v>125000</v>
      </c>
      <c r="H12" s="11" t="s">
        <v>21</v>
      </c>
      <c r="I12" s="6"/>
    </row>
    <row r="13" spans="1:9" x14ac:dyDescent="0.3">
      <c r="A13" s="2">
        <v>6</v>
      </c>
      <c r="B13" s="9" t="s">
        <v>16</v>
      </c>
      <c r="C13" s="9" t="s">
        <v>17</v>
      </c>
      <c r="D13" s="9">
        <v>436</v>
      </c>
      <c r="E13" s="9" t="s">
        <v>19</v>
      </c>
      <c r="F13" s="10">
        <v>45000000</v>
      </c>
      <c r="G13" s="10">
        <f>F13/D12</f>
        <v>103211.00917431193</v>
      </c>
      <c r="H13" s="11" t="s">
        <v>22</v>
      </c>
      <c r="I13" s="6"/>
    </row>
    <row r="14" spans="1:9" x14ac:dyDescent="0.3">
      <c r="A14" s="2">
        <v>7</v>
      </c>
      <c r="B14" s="2" t="s">
        <v>26</v>
      </c>
      <c r="C14" s="2" t="s">
        <v>17</v>
      </c>
      <c r="D14" s="2">
        <v>555</v>
      </c>
      <c r="E14" s="2" t="s">
        <v>25</v>
      </c>
      <c r="F14" s="8">
        <f>G14*D14</f>
        <v>116550000</v>
      </c>
      <c r="G14" s="10">
        <v>210000</v>
      </c>
      <c r="H14" s="6"/>
      <c r="I14" s="6"/>
    </row>
    <row r="15" spans="1:9" x14ac:dyDescent="0.3">
      <c r="A15" s="2">
        <v>8</v>
      </c>
      <c r="B15" s="2" t="s">
        <v>27</v>
      </c>
      <c r="C15" s="2" t="s">
        <v>17</v>
      </c>
      <c r="D15" s="2">
        <v>387</v>
      </c>
      <c r="E15" s="2" t="s">
        <v>29</v>
      </c>
      <c r="F15" s="10">
        <f>D15*G15</f>
        <v>90945000</v>
      </c>
      <c r="G15" s="10">
        <v>235000</v>
      </c>
      <c r="H15" s="6"/>
      <c r="I15" s="6"/>
    </row>
    <row r="16" spans="1:9" x14ac:dyDescent="0.3">
      <c r="A16" s="2">
        <v>9</v>
      </c>
      <c r="B16" s="2" t="s">
        <v>28</v>
      </c>
      <c r="C16" s="2" t="s">
        <v>14</v>
      </c>
      <c r="D16" s="2" t="s">
        <v>30</v>
      </c>
      <c r="E16" s="2"/>
      <c r="F16" s="10">
        <f>G16*700</f>
        <v>157500000</v>
      </c>
      <c r="G16" s="10">
        <v>225000</v>
      </c>
      <c r="H16" s="6"/>
      <c r="I16" s="6"/>
    </row>
    <row r="17" spans="1:9" x14ac:dyDescent="0.3">
      <c r="A17" s="2">
        <v>10</v>
      </c>
      <c r="B17" s="2" t="s">
        <v>34</v>
      </c>
      <c r="C17" s="2"/>
      <c r="D17" s="2">
        <v>896</v>
      </c>
      <c r="E17" s="2" t="s">
        <v>35</v>
      </c>
      <c r="F17" s="10">
        <f>D17*G17</f>
        <v>201600000</v>
      </c>
      <c r="G17" s="10">
        <v>225000</v>
      </c>
      <c r="H17" s="6"/>
      <c r="I17" s="6"/>
    </row>
    <row r="18" spans="1:9" x14ac:dyDescent="0.3">
      <c r="A18" s="2">
        <v>11</v>
      </c>
      <c r="B18" s="2" t="s">
        <v>73</v>
      </c>
      <c r="C18" s="2"/>
      <c r="D18" s="7">
        <v>2873</v>
      </c>
      <c r="E18" s="2"/>
      <c r="F18" s="10">
        <f t="shared" ref="F18:F77" si="0">D18*G18</f>
        <v>718250000</v>
      </c>
      <c r="G18" s="10">
        <v>250000</v>
      </c>
      <c r="H18" s="6"/>
      <c r="I18" s="6"/>
    </row>
    <row r="19" spans="1:9" x14ac:dyDescent="0.3">
      <c r="A19" s="2">
        <v>12</v>
      </c>
      <c r="B19" s="2" t="s">
        <v>74</v>
      </c>
      <c r="C19" s="2" t="s">
        <v>14</v>
      </c>
      <c r="D19" s="2">
        <v>8428</v>
      </c>
      <c r="E19" s="2"/>
      <c r="F19" s="10">
        <f t="shared" si="0"/>
        <v>842800000</v>
      </c>
      <c r="G19" s="10">
        <v>100000</v>
      </c>
      <c r="H19" s="6"/>
      <c r="I19" s="6"/>
    </row>
    <row r="20" spans="1:9" x14ac:dyDescent="0.3">
      <c r="A20" s="2">
        <v>13</v>
      </c>
      <c r="B20" s="2" t="s">
        <v>75</v>
      </c>
      <c r="C20" s="2"/>
      <c r="D20" s="2">
        <v>600</v>
      </c>
      <c r="E20" s="2"/>
      <c r="F20" s="10">
        <f t="shared" si="0"/>
        <v>220000000</v>
      </c>
      <c r="G20" s="10">
        <f>I20/D20</f>
        <v>366666.66666666669</v>
      </c>
      <c r="H20" s="6"/>
      <c r="I20" s="10">
        <v>220000000</v>
      </c>
    </row>
    <row r="21" spans="1:9" x14ac:dyDescent="0.3">
      <c r="A21" s="2">
        <v>14</v>
      </c>
      <c r="B21" s="2" t="s">
        <v>76</v>
      </c>
      <c r="C21" s="2" t="s">
        <v>77</v>
      </c>
      <c r="D21" s="2">
        <v>3</v>
      </c>
      <c r="E21" s="2"/>
      <c r="F21" s="10">
        <f t="shared" si="0"/>
        <v>180000000</v>
      </c>
      <c r="G21" s="10">
        <v>60000000</v>
      </c>
      <c r="H21" s="6"/>
      <c r="I21" s="6"/>
    </row>
    <row r="22" spans="1:9" x14ac:dyDescent="0.3">
      <c r="A22" s="2">
        <v>15</v>
      </c>
      <c r="B22" s="2" t="s">
        <v>78</v>
      </c>
      <c r="C22" s="2" t="s">
        <v>77</v>
      </c>
      <c r="D22" s="2">
        <v>3</v>
      </c>
      <c r="E22" s="6"/>
      <c r="F22" s="10">
        <f t="shared" si="0"/>
        <v>255000000</v>
      </c>
      <c r="G22" s="10">
        <v>85000000</v>
      </c>
      <c r="H22" s="6"/>
      <c r="I22" s="6"/>
    </row>
    <row r="23" spans="1:9" x14ac:dyDescent="0.3">
      <c r="A23" s="2">
        <v>16</v>
      </c>
      <c r="B23" s="2" t="s">
        <v>78</v>
      </c>
      <c r="C23" s="2" t="s">
        <v>77</v>
      </c>
      <c r="D23" s="2">
        <v>1.5</v>
      </c>
      <c r="E23" s="6"/>
      <c r="F23" s="10">
        <f t="shared" si="0"/>
        <v>180000000</v>
      </c>
      <c r="G23" s="10">
        <v>120000000</v>
      </c>
      <c r="H23" s="6"/>
      <c r="I23" s="6"/>
    </row>
    <row r="24" spans="1:9" x14ac:dyDescent="0.3">
      <c r="A24" s="2">
        <v>17</v>
      </c>
      <c r="B24" s="6" t="s">
        <v>79</v>
      </c>
      <c r="C24" s="6" t="s">
        <v>14</v>
      </c>
      <c r="D24" s="2">
        <v>625</v>
      </c>
      <c r="E24" s="6"/>
      <c r="F24" s="10">
        <f t="shared" si="0"/>
        <v>78125000</v>
      </c>
      <c r="G24" s="10">
        <v>125000</v>
      </c>
      <c r="H24" s="6"/>
      <c r="I24" s="6"/>
    </row>
    <row r="25" spans="1:9" x14ac:dyDescent="0.3">
      <c r="A25" s="2">
        <v>18</v>
      </c>
      <c r="B25" s="6" t="s">
        <v>80</v>
      </c>
      <c r="C25" s="6" t="s">
        <v>77</v>
      </c>
      <c r="D25" s="2">
        <v>1.5</v>
      </c>
      <c r="E25" s="6"/>
      <c r="F25" s="10">
        <f t="shared" si="0"/>
        <v>150000000</v>
      </c>
      <c r="G25" s="28">
        <f>I25/D25</f>
        <v>100000000</v>
      </c>
      <c r="H25" s="6"/>
      <c r="I25" s="10">
        <v>150000000</v>
      </c>
    </row>
    <row r="26" spans="1:9" x14ac:dyDescent="0.3">
      <c r="A26" s="2">
        <v>19</v>
      </c>
      <c r="B26" s="6" t="s">
        <v>81</v>
      </c>
      <c r="C26" s="6" t="s">
        <v>14</v>
      </c>
      <c r="D26" s="2">
        <v>883</v>
      </c>
      <c r="E26" s="6"/>
      <c r="F26" s="10">
        <f t="shared" si="0"/>
        <v>154525000</v>
      </c>
      <c r="G26" s="10">
        <v>175000</v>
      </c>
      <c r="H26" s="6"/>
      <c r="I26" s="6"/>
    </row>
    <row r="27" spans="1:9" x14ac:dyDescent="0.3">
      <c r="A27" s="2">
        <v>20</v>
      </c>
      <c r="B27" s="6" t="s">
        <v>82</v>
      </c>
      <c r="C27" s="6" t="s">
        <v>14</v>
      </c>
      <c r="D27" s="2">
        <v>600</v>
      </c>
      <c r="E27" s="6"/>
      <c r="F27" s="10">
        <f t="shared" si="0"/>
        <v>90000000</v>
      </c>
      <c r="G27" s="10">
        <v>150000</v>
      </c>
      <c r="H27" s="6"/>
      <c r="I27" s="6"/>
    </row>
    <row r="28" spans="1:9" x14ac:dyDescent="0.3">
      <c r="A28" s="2">
        <v>21</v>
      </c>
      <c r="B28" s="6" t="s">
        <v>83</v>
      </c>
      <c r="C28" s="6" t="s">
        <v>14</v>
      </c>
      <c r="D28" s="2">
        <v>530</v>
      </c>
      <c r="E28" s="6"/>
      <c r="F28" s="10">
        <f t="shared" si="0"/>
        <v>84800000</v>
      </c>
      <c r="G28" s="10">
        <v>160000</v>
      </c>
      <c r="H28" s="6"/>
      <c r="I28" s="6"/>
    </row>
    <row r="29" spans="1:9" x14ac:dyDescent="0.3">
      <c r="A29" s="2">
        <v>22</v>
      </c>
      <c r="B29" s="6" t="s">
        <v>84</v>
      </c>
      <c r="C29" s="6" t="s">
        <v>14</v>
      </c>
      <c r="D29" s="2">
        <v>1150</v>
      </c>
      <c r="E29" s="6"/>
      <c r="F29" s="10">
        <f t="shared" si="0"/>
        <v>287500000</v>
      </c>
      <c r="G29" s="10">
        <v>250000</v>
      </c>
      <c r="H29" s="6"/>
      <c r="I29" s="6"/>
    </row>
    <row r="30" spans="1:9" x14ac:dyDescent="0.3">
      <c r="A30" s="2">
        <v>23</v>
      </c>
      <c r="B30" s="6" t="s">
        <v>85</v>
      </c>
      <c r="C30" s="6" t="s">
        <v>14</v>
      </c>
      <c r="D30" s="2">
        <v>690</v>
      </c>
      <c r="E30" s="6"/>
      <c r="F30" s="10">
        <f t="shared" si="0"/>
        <v>224250000</v>
      </c>
      <c r="G30" s="10">
        <v>325000</v>
      </c>
      <c r="H30" s="6"/>
      <c r="I30" s="6"/>
    </row>
    <row r="31" spans="1:9" x14ac:dyDescent="0.3">
      <c r="A31" s="2">
        <v>24</v>
      </c>
      <c r="B31" s="6" t="s">
        <v>86</v>
      </c>
      <c r="C31" s="6" t="s">
        <v>87</v>
      </c>
      <c r="D31" s="2">
        <v>1000</v>
      </c>
      <c r="E31" s="6"/>
      <c r="F31" s="10">
        <f t="shared" si="0"/>
        <v>125000000</v>
      </c>
      <c r="G31" s="10">
        <v>125000</v>
      </c>
      <c r="H31" s="6"/>
      <c r="I31" s="6"/>
    </row>
    <row r="32" spans="1:9" x14ac:dyDescent="0.3">
      <c r="A32" s="2">
        <v>25</v>
      </c>
      <c r="B32" s="6" t="s">
        <v>88</v>
      </c>
      <c r="C32" s="6" t="s">
        <v>12</v>
      </c>
      <c r="D32" s="2">
        <v>387</v>
      </c>
      <c r="E32" s="6"/>
      <c r="F32" s="10">
        <f t="shared" si="0"/>
        <v>90945000</v>
      </c>
      <c r="G32" s="10">
        <v>235000</v>
      </c>
      <c r="H32" s="6"/>
      <c r="I32" s="6"/>
    </row>
    <row r="33" spans="1:9" x14ac:dyDescent="0.3">
      <c r="A33" s="2">
        <v>26</v>
      </c>
      <c r="B33" s="6" t="s">
        <v>89</v>
      </c>
      <c r="C33" s="6" t="s">
        <v>14</v>
      </c>
      <c r="D33" s="2">
        <v>291.60000000000002</v>
      </c>
      <c r="E33" s="6"/>
      <c r="F33" s="10">
        <f t="shared" si="0"/>
        <v>72900000</v>
      </c>
      <c r="G33" s="10">
        <v>250000</v>
      </c>
      <c r="H33" s="6"/>
      <c r="I33" s="6"/>
    </row>
    <row r="34" spans="1:9" x14ac:dyDescent="0.3">
      <c r="A34" s="2">
        <v>27</v>
      </c>
      <c r="B34" s="6" t="s">
        <v>90</v>
      </c>
      <c r="C34" s="6" t="s">
        <v>14</v>
      </c>
      <c r="D34" s="2">
        <v>1808</v>
      </c>
      <c r="E34" s="6"/>
      <c r="F34" s="10">
        <f t="shared" si="0"/>
        <v>452000000</v>
      </c>
      <c r="G34" s="10">
        <v>250000</v>
      </c>
      <c r="H34" s="6"/>
      <c r="I34" s="6"/>
    </row>
    <row r="35" spans="1:9" x14ac:dyDescent="0.3">
      <c r="A35" s="2">
        <v>28</v>
      </c>
      <c r="B35" s="6" t="s">
        <v>91</v>
      </c>
      <c r="C35" s="6" t="s">
        <v>14</v>
      </c>
      <c r="D35" s="2">
        <v>1640</v>
      </c>
      <c r="E35" s="6"/>
      <c r="F35" s="10">
        <f t="shared" si="0"/>
        <v>410000000</v>
      </c>
      <c r="G35" s="10">
        <v>250000</v>
      </c>
      <c r="H35" s="6"/>
      <c r="I35" s="6"/>
    </row>
    <row r="36" spans="1:9" x14ac:dyDescent="0.3">
      <c r="A36" s="2">
        <v>29</v>
      </c>
      <c r="B36" s="6" t="s">
        <v>92</v>
      </c>
      <c r="C36" s="6" t="s">
        <v>12</v>
      </c>
      <c r="D36" s="2">
        <v>3284</v>
      </c>
      <c r="E36" s="6"/>
      <c r="F36" s="10">
        <f t="shared" si="0"/>
        <v>673220000</v>
      </c>
      <c r="G36" s="10">
        <v>205000</v>
      </c>
      <c r="H36" s="6"/>
      <c r="I36" s="6"/>
    </row>
    <row r="37" spans="1:9" x14ac:dyDescent="0.3">
      <c r="A37" s="2">
        <v>30</v>
      </c>
      <c r="B37" s="6" t="s">
        <v>93</v>
      </c>
      <c r="C37" s="6" t="s">
        <v>12</v>
      </c>
      <c r="D37" s="2">
        <v>357</v>
      </c>
      <c r="E37" s="6"/>
      <c r="F37" s="10">
        <f t="shared" si="0"/>
        <v>44625000</v>
      </c>
      <c r="G37" s="10">
        <v>125000</v>
      </c>
      <c r="H37" s="6"/>
      <c r="I37" s="6"/>
    </row>
    <row r="38" spans="1:9" x14ac:dyDescent="0.3">
      <c r="A38" s="2">
        <v>31</v>
      </c>
      <c r="B38" s="6" t="s">
        <v>94</v>
      </c>
      <c r="C38" s="6" t="s">
        <v>14</v>
      </c>
      <c r="D38" s="2">
        <v>1594</v>
      </c>
      <c r="E38" s="6"/>
      <c r="F38" s="10">
        <f t="shared" si="0"/>
        <v>278950000</v>
      </c>
      <c r="G38" s="10">
        <v>175000</v>
      </c>
      <c r="H38" s="6"/>
      <c r="I38" s="6"/>
    </row>
    <row r="39" spans="1:9" x14ac:dyDescent="0.3">
      <c r="A39" s="2">
        <v>32</v>
      </c>
      <c r="B39" s="6" t="s">
        <v>95</v>
      </c>
      <c r="C39" s="6" t="s">
        <v>14</v>
      </c>
      <c r="D39" s="2">
        <v>1442</v>
      </c>
      <c r="E39" s="6"/>
      <c r="F39" s="10">
        <f t="shared" si="0"/>
        <v>252350000</v>
      </c>
      <c r="G39" s="10">
        <v>175000</v>
      </c>
      <c r="H39" s="6"/>
      <c r="I39" s="6"/>
    </row>
    <row r="40" spans="1:9" x14ac:dyDescent="0.3">
      <c r="A40" s="2">
        <v>33</v>
      </c>
      <c r="B40" s="6" t="s">
        <v>96</v>
      </c>
      <c r="C40" s="6" t="s">
        <v>97</v>
      </c>
      <c r="D40" s="2">
        <v>1225</v>
      </c>
      <c r="E40" s="6"/>
      <c r="F40" s="10">
        <f t="shared" si="0"/>
        <v>367500000</v>
      </c>
      <c r="G40" s="10">
        <v>300000</v>
      </c>
      <c r="H40" s="6"/>
      <c r="I40" s="6"/>
    </row>
    <row r="41" spans="1:9" x14ac:dyDescent="0.3">
      <c r="A41" s="2">
        <v>34</v>
      </c>
      <c r="B41" s="6" t="s">
        <v>98</v>
      </c>
      <c r="C41" s="6" t="s">
        <v>14</v>
      </c>
      <c r="D41" s="2">
        <v>2077</v>
      </c>
      <c r="E41" s="6"/>
      <c r="F41" s="10">
        <f t="shared" si="0"/>
        <v>623100000</v>
      </c>
      <c r="G41" s="10">
        <v>300000</v>
      </c>
      <c r="H41" s="6"/>
      <c r="I41" s="6"/>
    </row>
    <row r="42" spans="1:9" x14ac:dyDescent="0.3">
      <c r="A42" s="2">
        <v>35</v>
      </c>
      <c r="B42" s="6" t="s">
        <v>99</v>
      </c>
      <c r="C42" s="6"/>
      <c r="D42" s="2">
        <v>1286</v>
      </c>
      <c r="E42" s="6"/>
      <c r="F42" s="10">
        <f t="shared" si="0"/>
        <v>321500000</v>
      </c>
      <c r="G42" s="10">
        <v>250000</v>
      </c>
      <c r="H42" s="6"/>
      <c r="I42" s="6"/>
    </row>
    <row r="43" spans="1:9" x14ac:dyDescent="0.3">
      <c r="A43" s="2">
        <v>36</v>
      </c>
      <c r="B43" s="6" t="s">
        <v>100</v>
      </c>
      <c r="C43" s="6"/>
      <c r="D43" s="2">
        <v>436</v>
      </c>
      <c r="E43" s="6"/>
      <c r="F43" s="10">
        <f t="shared" si="0"/>
        <v>45000000</v>
      </c>
      <c r="G43" s="29">
        <f>I43/D43</f>
        <v>103211.00917431193</v>
      </c>
      <c r="H43" s="6"/>
      <c r="I43" s="10">
        <v>45000000</v>
      </c>
    </row>
    <row r="44" spans="1:9" x14ac:dyDescent="0.3">
      <c r="A44" s="2">
        <v>37</v>
      </c>
      <c r="B44" s="6" t="s">
        <v>102</v>
      </c>
      <c r="C44" s="6" t="s">
        <v>103</v>
      </c>
      <c r="D44" s="6">
        <v>1419</v>
      </c>
      <c r="E44" s="6"/>
      <c r="F44" s="10">
        <f t="shared" si="0"/>
        <v>354750000</v>
      </c>
      <c r="G44" s="10">
        <v>250000</v>
      </c>
      <c r="H44" s="6"/>
      <c r="I44" s="6"/>
    </row>
    <row r="45" spans="1:9" x14ac:dyDescent="0.3">
      <c r="A45" s="2">
        <v>38</v>
      </c>
      <c r="B45" s="6" t="s">
        <v>101</v>
      </c>
      <c r="C45" s="6" t="s">
        <v>14</v>
      </c>
      <c r="D45" s="6">
        <v>2171</v>
      </c>
      <c r="E45" s="6"/>
      <c r="F45" s="10">
        <f t="shared" si="0"/>
        <v>651300000</v>
      </c>
      <c r="G45" s="10">
        <v>300000</v>
      </c>
      <c r="H45" s="6"/>
      <c r="I45" s="6"/>
    </row>
    <row r="46" spans="1:9" x14ac:dyDescent="0.3">
      <c r="A46" s="2">
        <v>39</v>
      </c>
      <c r="B46" s="6" t="s">
        <v>104</v>
      </c>
      <c r="C46" s="6" t="s">
        <v>14</v>
      </c>
      <c r="D46" s="6">
        <v>1211</v>
      </c>
      <c r="E46" s="6"/>
      <c r="F46" s="10">
        <f t="shared" si="0"/>
        <v>272475000</v>
      </c>
      <c r="G46" s="10">
        <v>225000</v>
      </c>
      <c r="H46" s="6"/>
      <c r="I46" s="6"/>
    </row>
    <row r="47" spans="1:9" x14ac:dyDescent="0.3">
      <c r="A47" s="2">
        <v>40</v>
      </c>
      <c r="B47" s="6" t="s">
        <v>105</v>
      </c>
      <c r="C47" s="6" t="s">
        <v>12</v>
      </c>
      <c r="D47" s="6">
        <v>1411</v>
      </c>
      <c r="E47" s="6" t="s">
        <v>29</v>
      </c>
      <c r="F47" s="10">
        <f t="shared" si="0"/>
        <v>352750000</v>
      </c>
      <c r="G47" s="10">
        <v>250000</v>
      </c>
      <c r="H47" s="6"/>
      <c r="I47" s="6"/>
    </row>
    <row r="48" spans="1:9" x14ac:dyDescent="0.3">
      <c r="A48" s="2">
        <v>41</v>
      </c>
      <c r="B48" s="6" t="s">
        <v>106</v>
      </c>
      <c r="C48" s="6" t="s">
        <v>107</v>
      </c>
      <c r="D48" s="6">
        <v>2100</v>
      </c>
      <c r="E48" s="6" t="s">
        <v>10</v>
      </c>
      <c r="F48" s="10">
        <f t="shared" si="0"/>
        <v>0</v>
      </c>
      <c r="G48" s="6"/>
      <c r="H48" s="6"/>
      <c r="I48" s="10">
        <v>650000000</v>
      </c>
    </row>
    <row r="49" spans="1:9" x14ac:dyDescent="0.3">
      <c r="A49" s="2">
        <v>42</v>
      </c>
      <c r="B49" s="6" t="s">
        <v>92</v>
      </c>
      <c r="C49" s="6"/>
      <c r="D49" s="6">
        <v>3000</v>
      </c>
      <c r="E49" s="6" t="s">
        <v>2</v>
      </c>
      <c r="F49" s="10">
        <f t="shared" si="0"/>
        <v>0</v>
      </c>
      <c r="G49" s="6"/>
      <c r="H49" s="6"/>
      <c r="I49" s="10">
        <v>700000000</v>
      </c>
    </row>
    <row r="50" spans="1:9" x14ac:dyDescent="0.3">
      <c r="A50" s="2">
        <v>43</v>
      </c>
      <c r="B50" s="6" t="s">
        <v>111</v>
      </c>
      <c r="C50" s="6" t="s">
        <v>112</v>
      </c>
      <c r="D50" s="6">
        <v>450</v>
      </c>
      <c r="E50" s="6"/>
      <c r="F50" s="10">
        <f t="shared" si="0"/>
        <v>0</v>
      </c>
      <c r="G50" s="6"/>
      <c r="H50" s="6"/>
      <c r="I50" s="10">
        <v>120000000</v>
      </c>
    </row>
    <row r="51" spans="1:9" x14ac:dyDescent="0.3">
      <c r="A51" s="2">
        <v>44</v>
      </c>
      <c r="B51" s="6" t="s">
        <v>113</v>
      </c>
      <c r="C51" s="6" t="s">
        <v>114</v>
      </c>
      <c r="D51" s="6">
        <v>1236</v>
      </c>
      <c r="E51" s="6" t="s">
        <v>19</v>
      </c>
      <c r="F51" s="10">
        <f t="shared" si="0"/>
        <v>200000000</v>
      </c>
      <c r="G51" s="29">
        <f>I51/D51</f>
        <v>161812.29773462782</v>
      </c>
      <c r="H51" s="6"/>
      <c r="I51" s="10">
        <v>200000000</v>
      </c>
    </row>
    <row r="52" spans="1:9" x14ac:dyDescent="0.3">
      <c r="A52" s="2">
        <v>45</v>
      </c>
      <c r="B52" s="6" t="s">
        <v>115</v>
      </c>
      <c r="C52" s="6" t="s">
        <v>114</v>
      </c>
      <c r="D52" s="6">
        <f>350+250</f>
        <v>600</v>
      </c>
      <c r="E52" s="6" t="s">
        <v>116</v>
      </c>
      <c r="F52" s="10">
        <f t="shared" si="0"/>
        <v>120000000</v>
      </c>
      <c r="G52" s="29">
        <f>I52/D52</f>
        <v>200000</v>
      </c>
      <c r="H52" s="6"/>
      <c r="I52" s="10">
        <v>120000000</v>
      </c>
    </row>
    <row r="53" spans="1:9" x14ac:dyDescent="0.3">
      <c r="A53" s="2">
        <v>46</v>
      </c>
      <c r="B53" s="6" t="s">
        <v>117</v>
      </c>
      <c r="C53" s="6" t="s">
        <v>14</v>
      </c>
      <c r="D53" s="6">
        <f>700+129</f>
        <v>829</v>
      </c>
      <c r="E53" s="6" t="s">
        <v>118</v>
      </c>
      <c r="F53" s="10">
        <f t="shared" si="0"/>
        <v>186525000</v>
      </c>
      <c r="G53" s="10">
        <v>225000</v>
      </c>
      <c r="H53" s="6"/>
      <c r="I53" s="28">
        <f>G53*700</f>
        <v>157500000</v>
      </c>
    </row>
    <row r="54" spans="1:9" x14ac:dyDescent="0.3">
      <c r="A54" s="2">
        <v>47</v>
      </c>
      <c r="B54" s="6" t="s">
        <v>119</v>
      </c>
      <c r="C54" s="6" t="s">
        <v>12</v>
      </c>
      <c r="D54" s="6">
        <v>1090</v>
      </c>
      <c r="E54" s="6" t="s">
        <v>3</v>
      </c>
      <c r="F54" s="10">
        <f t="shared" si="0"/>
        <v>245250000</v>
      </c>
      <c r="G54" s="10">
        <v>225000</v>
      </c>
      <c r="H54" s="6"/>
      <c r="I54" s="6"/>
    </row>
    <row r="55" spans="1:9" x14ac:dyDescent="0.3">
      <c r="A55" s="2">
        <v>48</v>
      </c>
      <c r="B55" s="6" t="s">
        <v>120</v>
      </c>
      <c r="C55" s="6" t="s">
        <v>12</v>
      </c>
      <c r="D55" s="6">
        <v>1452</v>
      </c>
      <c r="E55" s="6"/>
      <c r="F55" s="10">
        <f t="shared" si="0"/>
        <v>377520000</v>
      </c>
      <c r="G55" s="10">
        <v>260000</v>
      </c>
      <c r="H55" s="6"/>
      <c r="I55" s="6"/>
    </row>
    <row r="56" spans="1:9" x14ac:dyDescent="0.3">
      <c r="A56" s="2">
        <v>49</v>
      </c>
      <c r="B56" s="6" t="s">
        <v>121</v>
      </c>
      <c r="C56" s="6" t="s">
        <v>14</v>
      </c>
      <c r="D56" s="6">
        <v>1891</v>
      </c>
      <c r="E56" s="6" t="s">
        <v>122</v>
      </c>
      <c r="F56" s="10">
        <f t="shared" si="0"/>
        <v>0</v>
      </c>
      <c r="G56" s="6"/>
      <c r="H56" s="6"/>
      <c r="I56" s="6"/>
    </row>
    <row r="57" spans="1:9" x14ac:dyDescent="0.3">
      <c r="A57" s="2">
        <v>50</v>
      </c>
      <c r="B57" s="6" t="s">
        <v>123</v>
      </c>
      <c r="C57" s="6" t="s">
        <v>107</v>
      </c>
      <c r="D57" s="6">
        <v>2100</v>
      </c>
      <c r="E57" s="6" t="s">
        <v>29</v>
      </c>
      <c r="F57" s="10">
        <f t="shared" si="0"/>
        <v>630000000</v>
      </c>
      <c r="G57" s="10">
        <v>300000</v>
      </c>
      <c r="H57" s="6"/>
      <c r="I57" s="6"/>
    </row>
    <row r="58" spans="1:9" x14ac:dyDescent="0.3">
      <c r="A58" s="2">
        <v>51</v>
      </c>
      <c r="B58" s="6" t="s">
        <v>124</v>
      </c>
      <c r="C58" s="6" t="s">
        <v>14</v>
      </c>
      <c r="D58" s="6">
        <v>400</v>
      </c>
      <c r="E58" s="6" t="s">
        <v>10</v>
      </c>
      <c r="F58" s="10">
        <f t="shared" si="0"/>
        <v>90000000</v>
      </c>
      <c r="G58" s="10">
        <v>225000</v>
      </c>
      <c r="H58" s="6"/>
      <c r="I58" s="6"/>
    </row>
    <row r="59" spans="1:9" x14ac:dyDescent="0.3">
      <c r="A59" s="2">
        <v>52</v>
      </c>
      <c r="B59" s="6" t="s">
        <v>125</v>
      </c>
      <c r="C59" s="6" t="s">
        <v>97</v>
      </c>
      <c r="D59" s="6">
        <v>1066</v>
      </c>
      <c r="E59" s="6"/>
      <c r="F59" s="10">
        <f t="shared" si="0"/>
        <v>319800000</v>
      </c>
      <c r="G59" s="10">
        <v>300000</v>
      </c>
      <c r="H59" s="6"/>
      <c r="I59" s="6"/>
    </row>
    <row r="60" spans="1:9" x14ac:dyDescent="0.3">
      <c r="A60" s="2">
        <v>53</v>
      </c>
      <c r="B60" s="6" t="s">
        <v>126</v>
      </c>
      <c r="C60" s="6" t="s">
        <v>107</v>
      </c>
      <c r="D60" s="6">
        <v>1186</v>
      </c>
      <c r="E60" s="6"/>
      <c r="F60" s="10">
        <f t="shared" si="0"/>
        <v>355800000</v>
      </c>
      <c r="G60" s="10">
        <v>300000</v>
      </c>
      <c r="H60" s="6"/>
      <c r="I60" s="6"/>
    </row>
    <row r="61" spans="1:9" x14ac:dyDescent="0.3">
      <c r="A61" s="2">
        <v>54</v>
      </c>
      <c r="B61" s="6" t="s">
        <v>127</v>
      </c>
      <c r="C61" s="6" t="s">
        <v>14</v>
      </c>
      <c r="D61" s="6">
        <v>1478</v>
      </c>
      <c r="E61" s="6"/>
      <c r="F61" s="10">
        <f t="shared" si="0"/>
        <v>443400000</v>
      </c>
      <c r="G61" s="10">
        <v>300000</v>
      </c>
      <c r="H61" s="6"/>
      <c r="I61" s="6"/>
    </row>
    <row r="62" spans="1:9" x14ac:dyDescent="0.3">
      <c r="A62" s="2">
        <v>55</v>
      </c>
      <c r="B62" s="6" t="s">
        <v>128</v>
      </c>
      <c r="C62" s="6" t="s">
        <v>14</v>
      </c>
      <c r="D62" s="6">
        <v>6142</v>
      </c>
      <c r="E62" s="6" t="s">
        <v>129</v>
      </c>
      <c r="F62" s="10">
        <f t="shared" si="0"/>
        <v>798460000</v>
      </c>
      <c r="G62" s="10">
        <v>130000</v>
      </c>
      <c r="H62" s="6"/>
      <c r="I62" s="6"/>
    </row>
    <row r="63" spans="1:9" x14ac:dyDescent="0.3">
      <c r="A63" s="2">
        <v>56</v>
      </c>
      <c r="B63" s="6" t="s">
        <v>130</v>
      </c>
      <c r="C63" s="6" t="s">
        <v>107</v>
      </c>
      <c r="D63" s="6">
        <v>440</v>
      </c>
      <c r="E63" s="6"/>
      <c r="F63" s="10">
        <f t="shared" si="0"/>
        <v>0</v>
      </c>
      <c r="G63" s="6"/>
      <c r="H63" s="6"/>
      <c r="I63" s="10">
        <v>90000000</v>
      </c>
    </row>
    <row r="64" spans="1:9" x14ac:dyDescent="0.3">
      <c r="A64" s="2">
        <v>57</v>
      </c>
      <c r="B64" s="6"/>
      <c r="C64" s="6"/>
      <c r="D64" s="6"/>
      <c r="E64" s="6"/>
      <c r="F64" s="10">
        <f t="shared" si="0"/>
        <v>0</v>
      </c>
      <c r="G64" s="6"/>
      <c r="H64" s="6"/>
      <c r="I64" s="6"/>
    </row>
    <row r="65" spans="1:9" x14ac:dyDescent="0.3">
      <c r="A65" s="2">
        <v>58</v>
      </c>
      <c r="B65" s="6"/>
      <c r="C65" s="6"/>
      <c r="D65" s="6"/>
      <c r="E65" s="6"/>
      <c r="F65" s="10">
        <f t="shared" si="0"/>
        <v>0</v>
      </c>
      <c r="G65" s="6"/>
      <c r="H65" s="6"/>
      <c r="I65" s="6"/>
    </row>
    <row r="66" spans="1:9" x14ac:dyDescent="0.3">
      <c r="A66" s="2">
        <v>59</v>
      </c>
      <c r="B66" s="6"/>
      <c r="C66" s="6"/>
      <c r="D66" s="6"/>
      <c r="E66" s="6"/>
      <c r="F66" s="10">
        <f t="shared" si="0"/>
        <v>0</v>
      </c>
      <c r="G66" s="6"/>
      <c r="H66" s="6"/>
      <c r="I66" s="6"/>
    </row>
    <row r="67" spans="1:9" x14ac:dyDescent="0.3">
      <c r="A67" s="2">
        <v>60</v>
      </c>
      <c r="B67" s="6"/>
      <c r="C67" s="6"/>
      <c r="D67" s="6"/>
      <c r="E67" s="6"/>
      <c r="F67" s="10">
        <f t="shared" si="0"/>
        <v>0</v>
      </c>
      <c r="G67" s="6"/>
      <c r="H67" s="6"/>
      <c r="I67" s="6"/>
    </row>
    <row r="68" spans="1:9" x14ac:dyDescent="0.3">
      <c r="A68" s="2">
        <v>61</v>
      </c>
      <c r="B68" s="6"/>
      <c r="C68" s="6"/>
      <c r="D68" s="6"/>
      <c r="E68" s="6"/>
      <c r="F68" s="10">
        <f t="shared" si="0"/>
        <v>0</v>
      </c>
      <c r="G68" s="6"/>
      <c r="H68" s="6"/>
      <c r="I68" s="6"/>
    </row>
    <row r="69" spans="1:9" x14ac:dyDescent="0.3">
      <c r="A69" s="2">
        <v>62</v>
      </c>
      <c r="B69" s="6"/>
      <c r="C69" s="6"/>
      <c r="D69" s="6"/>
      <c r="E69" s="6"/>
      <c r="F69" s="10">
        <f t="shared" si="0"/>
        <v>0</v>
      </c>
      <c r="G69" s="6"/>
      <c r="H69" s="6"/>
      <c r="I69" s="6"/>
    </row>
    <row r="70" spans="1:9" x14ac:dyDescent="0.3">
      <c r="A70" s="2">
        <v>63</v>
      </c>
      <c r="B70" s="6"/>
      <c r="C70" s="6"/>
      <c r="D70" s="6"/>
      <c r="E70" s="6"/>
      <c r="F70" s="10">
        <f t="shared" si="0"/>
        <v>0</v>
      </c>
      <c r="G70" s="6"/>
      <c r="H70" s="6"/>
      <c r="I70" s="6"/>
    </row>
    <row r="71" spans="1:9" x14ac:dyDescent="0.3">
      <c r="A71" s="2">
        <v>64</v>
      </c>
      <c r="B71" s="6"/>
      <c r="C71" s="6"/>
      <c r="D71" s="6"/>
      <c r="E71" s="6"/>
      <c r="F71" s="10">
        <f t="shared" si="0"/>
        <v>0</v>
      </c>
      <c r="G71" s="6"/>
      <c r="H71" s="6"/>
      <c r="I71" s="6"/>
    </row>
    <row r="72" spans="1:9" x14ac:dyDescent="0.3">
      <c r="A72" s="2">
        <v>65</v>
      </c>
      <c r="B72" s="6"/>
      <c r="C72" s="6"/>
      <c r="D72" s="6"/>
      <c r="E72" s="6"/>
      <c r="F72" s="10">
        <f t="shared" si="0"/>
        <v>0</v>
      </c>
      <c r="G72" s="6"/>
      <c r="H72" s="6"/>
      <c r="I72" s="6"/>
    </row>
    <row r="73" spans="1:9" x14ac:dyDescent="0.3">
      <c r="A73" s="2">
        <v>66</v>
      </c>
      <c r="B73" s="6"/>
      <c r="C73" s="6"/>
      <c r="D73" s="6"/>
      <c r="E73" s="6"/>
      <c r="F73" s="10">
        <f t="shared" si="0"/>
        <v>0</v>
      </c>
      <c r="G73" s="6"/>
      <c r="H73" s="6"/>
      <c r="I73" s="6"/>
    </row>
    <row r="74" spans="1:9" x14ac:dyDescent="0.3">
      <c r="A74" s="2">
        <v>67</v>
      </c>
      <c r="B74" s="6"/>
      <c r="C74" s="6"/>
      <c r="D74" s="6"/>
      <c r="E74" s="6"/>
      <c r="F74" s="10">
        <f t="shared" si="0"/>
        <v>0</v>
      </c>
      <c r="G74" s="6"/>
      <c r="H74" s="6"/>
      <c r="I74" s="6"/>
    </row>
    <row r="75" spans="1:9" x14ac:dyDescent="0.3">
      <c r="A75" s="2">
        <v>68</v>
      </c>
      <c r="B75" s="6"/>
      <c r="C75" s="6"/>
      <c r="D75" s="6"/>
      <c r="E75" s="6"/>
      <c r="F75" s="10">
        <f t="shared" si="0"/>
        <v>0</v>
      </c>
      <c r="G75" s="6"/>
      <c r="H75" s="6"/>
      <c r="I75" s="6"/>
    </row>
    <row r="76" spans="1:9" x14ac:dyDescent="0.3">
      <c r="A76" s="2">
        <v>69</v>
      </c>
      <c r="B76" s="6"/>
      <c r="C76" s="6"/>
      <c r="D76" s="6"/>
      <c r="E76" s="6"/>
      <c r="F76" s="10">
        <f t="shared" si="0"/>
        <v>0</v>
      </c>
      <c r="G76" s="6"/>
      <c r="H76" s="6"/>
      <c r="I76" s="6"/>
    </row>
    <row r="77" spans="1:9" x14ac:dyDescent="0.3">
      <c r="A77" s="2">
        <v>70</v>
      </c>
      <c r="B77" s="6"/>
      <c r="C77" s="6"/>
      <c r="D77" s="6"/>
      <c r="E77" s="6"/>
      <c r="F77" s="10">
        <f t="shared" si="0"/>
        <v>0</v>
      </c>
      <c r="G77" s="6"/>
      <c r="H77" s="6"/>
      <c r="I7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DF49-F5F6-4E54-9801-D2EED65EF84E}">
  <dimension ref="A1:N27"/>
  <sheetViews>
    <sheetView workbookViewId="0">
      <selection activeCell="I17" sqref="I17"/>
    </sheetView>
  </sheetViews>
  <sheetFormatPr defaultRowHeight="14.4" x14ac:dyDescent="0.3"/>
  <cols>
    <col min="1" max="1" width="12.21875" bestFit="1" customWidth="1"/>
    <col min="2" max="2" width="12.21875" customWidth="1"/>
    <col min="3" max="3" width="15.88671875" bestFit="1" customWidth="1"/>
    <col min="4" max="4" width="11.44140625" bestFit="1" customWidth="1"/>
    <col min="5" max="5" width="14.109375" bestFit="1" customWidth="1"/>
    <col min="6" max="6" width="8.21875" bestFit="1" customWidth="1"/>
    <col min="7" max="7" width="27.6640625" bestFit="1" customWidth="1"/>
    <col min="9" max="9" width="18.6640625" bestFit="1" customWidth="1"/>
    <col min="10" max="10" width="17" bestFit="1" customWidth="1"/>
    <col min="11" max="11" width="8.21875" bestFit="1" customWidth="1"/>
    <col min="12" max="12" width="4.88671875" bestFit="1" customWidth="1"/>
    <col min="13" max="13" width="11.44140625" bestFit="1" customWidth="1"/>
    <col min="14" max="14" width="8.109375" bestFit="1" customWidth="1"/>
  </cols>
  <sheetData>
    <row r="1" spans="1:14" x14ac:dyDescent="0.3">
      <c r="A1" s="24" t="s">
        <v>42</v>
      </c>
    </row>
    <row r="2" spans="1:14" x14ac:dyDescent="0.3">
      <c r="A2" s="22" t="s">
        <v>44</v>
      </c>
      <c r="B2" s="22" t="s">
        <v>45</v>
      </c>
      <c r="C2" s="22" t="s">
        <v>37</v>
      </c>
      <c r="D2" s="22" t="s">
        <v>38</v>
      </c>
      <c r="E2" s="22" t="s">
        <v>4</v>
      </c>
      <c r="F2" s="22" t="s">
        <v>42</v>
      </c>
      <c r="G2" s="22" t="s">
        <v>23</v>
      </c>
      <c r="I2" s="1" t="s">
        <v>50</v>
      </c>
      <c r="J2" s="1" t="s">
        <v>37</v>
      </c>
      <c r="K2" s="1" t="s">
        <v>52</v>
      </c>
      <c r="L2" s="1" t="s">
        <v>4</v>
      </c>
      <c r="M2" s="1" t="s">
        <v>38</v>
      </c>
      <c r="N2" s="1" t="s">
        <v>61</v>
      </c>
    </row>
    <row r="3" spans="1:14" x14ac:dyDescent="0.3">
      <c r="A3" s="6" t="s">
        <v>36</v>
      </c>
      <c r="B3" s="2" t="s">
        <v>46</v>
      </c>
      <c r="C3" s="6" t="s">
        <v>39</v>
      </c>
      <c r="D3" s="6" t="s">
        <v>40</v>
      </c>
      <c r="E3" s="6" t="s">
        <v>41</v>
      </c>
      <c r="F3" s="6" t="s">
        <v>43</v>
      </c>
      <c r="G3" s="25" t="s">
        <v>62</v>
      </c>
      <c r="I3" s="23" t="s">
        <v>51</v>
      </c>
      <c r="J3" s="23" t="s">
        <v>53</v>
      </c>
      <c r="K3" s="26">
        <v>78</v>
      </c>
      <c r="L3" s="26" t="s">
        <v>55</v>
      </c>
      <c r="M3" s="23" t="s">
        <v>60</v>
      </c>
      <c r="N3" s="26">
        <v>600</v>
      </c>
    </row>
    <row r="4" spans="1:14" x14ac:dyDescent="0.3">
      <c r="A4" s="6" t="s">
        <v>36</v>
      </c>
      <c r="B4" s="2" t="s">
        <v>49</v>
      </c>
      <c r="C4" s="6" t="s">
        <v>47</v>
      </c>
      <c r="D4" s="23" t="s">
        <v>48</v>
      </c>
      <c r="E4" s="6" t="s">
        <v>41</v>
      </c>
      <c r="F4" s="6" t="s">
        <v>43</v>
      </c>
      <c r="G4" s="25" t="s">
        <v>63</v>
      </c>
      <c r="I4" s="23" t="s">
        <v>54</v>
      </c>
      <c r="J4" s="23" t="s">
        <v>59</v>
      </c>
      <c r="K4" s="26">
        <v>78</v>
      </c>
      <c r="L4" s="26" t="s">
        <v>55</v>
      </c>
      <c r="M4" s="23">
        <v>9949008348</v>
      </c>
      <c r="N4" s="26">
        <v>600</v>
      </c>
    </row>
    <row r="5" spans="1:14" x14ac:dyDescent="0.3">
      <c r="A5" s="6"/>
      <c r="B5" s="6" t="s">
        <v>18</v>
      </c>
      <c r="C5" s="6" t="s">
        <v>18</v>
      </c>
      <c r="D5" s="6"/>
      <c r="E5" s="6"/>
      <c r="F5" s="6"/>
      <c r="G5" s="6"/>
      <c r="I5" s="6"/>
      <c r="J5" s="6"/>
      <c r="K5" s="2"/>
      <c r="L5" s="2"/>
      <c r="M5" s="6"/>
      <c r="N5" s="6"/>
    </row>
    <row r="6" spans="1:14" x14ac:dyDescent="0.3">
      <c r="A6" s="6"/>
      <c r="B6" s="6"/>
      <c r="C6" s="6"/>
      <c r="D6" s="6"/>
      <c r="E6" s="6"/>
      <c r="F6" s="6"/>
      <c r="G6" s="6"/>
      <c r="I6" s="23" t="s">
        <v>51</v>
      </c>
      <c r="J6" s="23" t="s">
        <v>57</v>
      </c>
      <c r="K6" s="26" t="s">
        <v>58</v>
      </c>
      <c r="L6" s="26" t="s">
        <v>55</v>
      </c>
      <c r="M6" s="23" t="s">
        <v>56</v>
      </c>
      <c r="N6" s="26">
        <v>2100</v>
      </c>
    </row>
    <row r="7" spans="1:14" x14ac:dyDescent="0.3">
      <c r="A7" s="6"/>
      <c r="B7" s="6"/>
      <c r="C7" s="6"/>
      <c r="D7" s="6"/>
      <c r="E7" s="6"/>
      <c r="F7" s="6"/>
      <c r="G7" s="6"/>
      <c r="I7" s="6"/>
      <c r="J7" s="6"/>
      <c r="K7" s="2"/>
      <c r="L7" s="2"/>
      <c r="M7" s="6"/>
      <c r="N7" s="6"/>
    </row>
    <row r="8" spans="1:14" x14ac:dyDescent="0.3">
      <c r="A8" s="6"/>
      <c r="B8" s="6"/>
      <c r="C8" s="6"/>
      <c r="D8" s="6"/>
      <c r="E8" s="6"/>
      <c r="F8" s="6"/>
      <c r="G8" s="6"/>
      <c r="I8" s="23" t="s">
        <v>51</v>
      </c>
      <c r="J8" s="23" t="s">
        <v>64</v>
      </c>
      <c r="K8" s="26">
        <v>12</v>
      </c>
      <c r="L8" s="26" t="s">
        <v>65</v>
      </c>
      <c r="M8" s="23" t="s">
        <v>66</v>
      </c>
      <c r="N8" s="23">
        <v>3284</v>
      </c>
    </row>
    <row r="9" spans="1:14" x14ac:dyDescent="0.3">
      <c r="A9" s="6"/>
      <c r="B9" s="6"/>
      <c r="C9" s="6"/>
      <c r="D9" s="6"/>
      <c r="E9" s="6"/>
      <c r="F9" s="6"/>
      <c r="G9" s="6"/>
      <c r="I9" s="23" t="s">
        <v>46</v>
      </c>
      <c r="J9" s="23" t="s">
        <v>68</v>
      </c>
      <c r="K9" s="26">
        <v>12</v>
      </c>
      <c r="L9" s="26" t="s">
        <v>65</v>
      </c>
      <c r="M9" s="23" t="s">
        <v>67</v>
      </c>
      <c r="N9" s="23">
        <v>3284</v>
      </c>
    </row>
    <row r="10" spans="1:14" x14ac:dyDescent="0.3">
      <c r="I10" s="23" t="s">
        <v>54</v>
      </c>
      <c r="J10" s="23" t="s">
        <v>69</v>
      </c>
      <c r="K10" s="26">
        <v>12</v>
      </c>
      <c r="L10" s="26" t="s">
        <v>65</v>
      </c>
      <c r="M10" s="23">
        <v>6301363953</v>
      </c>
      <c r="N10" s="23">
        <v>3284</v>
      </c>
    </row>
    <row r="11" spans="1:14" x14ac:dyDescent="0.3">
      <c r="I11" s="6"/>
      <c r="J11" s="6"/>
      <c r="K11" s="6"/>
      <c r="L11" s="6"/>
      <c r="M11" s="6"/>
      <c r="N11" s="6"/>
    </row>
    <row r="12" spans="1:14" x14ac:dyDescent="0.3">
      <c r="I12" s="23" t="s">
        <v>70</v>
      </c>
      <c r="J12" s="23" t="s">
        <v>71</v>
      </c>
      <c r="K12" s="23"/>
      <c r="L12" s="23"/>
      <c r="M12" s="23" t="s">
        <v>72</v>
      </c>
      <c r="N12" s="23"/>
    </row>
    <row r="13" spans="1:14" x14ac:dyDescent="0.3">
      <c r="I13" s="6"/>
      <c r="J13" s="6"/>
      <c r="K13" s="6"/>
      <c r="L13" s="6"/>
      <c r="M13" s="6"/>
      <c r="N13" s="6"/>
    </row>
    <row r="14" spans="1:14" x14ac:dyDescent="0.3">
      <c r="I14" s="23" t="s">
        <v>108</v>
      </c>
      <c r="J14" s="23" t="s">
        <v>110</v>
      </c>
      <c r="K14" s="23"/>
      <c r="L14" s="23"/>
      <c r="M14" s="23">
        <v>9849778889</v>
      </c>
      <c r="N14" s="23"/>
    </row>
    <row r="15" spans="1:14" x14ac:dyDescent="0.3">
      <c r="I15" s="30" t="s">
        <v>46</v>
      </c>
      <c r="J15" s="23" t="s">
        <v>109</v>
      </c>
      <c r="K15" s="23"/>
      <c r="L15" s="23"/>
      <c r="M15" s="23">
        <v>9885190678</v>
      </c>
      <c r="N15" s="23"/>
    </row>
    <row r="16" spans="1:14" x14ac:dyDescent="0.3">
      <c r="I16" s="6"/>
      <c r="J16" s="6"/>
      <c r="K16" s="6"/>
      <c r="L16" s="6"/>
      <c r="M16" s="6"/>
      <c r="N16" s="6"/>
    </row>
    <row r="17" spans="9:14" x14ac:dyDescent="0.3">
      <c r="I17" s="6"/>
      <c r="J17" s="6"/>
      <c r="K17" s="6"/>
      <c r="L17" s="6"/>
      <c r="M17" s="6"/>
      <c r="N17" s="6"/>
    </row>
    <row r="18" spans="9:14" x14ac:dyDescent="0.3">
      <c r="I18" s="6"/>
      <c r="J18" s="6"/>
      <c r="K18" s="6"/>
      <c r="L18" s="6"/>
      <c r="M18" s="6"/>
      <c r="N18" s="6"/>
    </row>
    <row r="19" spans="9:14" x14ac:dyDescent="0.3">
      <c r="I19" s="6"/>
      <c r="J19" s="6"/>
      <c r="K19" s="6"/>
      <c r="L19" s="6"/>
      <c r="M19" s="6"/>
      <c r="N19" s="6"/>
    </row>
    <row r="20" spans="9:14" x14ac:dyDescent="0.3">
      <c r="I20" s="6"/>
      <c r="J20" s="6"/>
      <c r="K20" s="6"/>
      <c r="L20" s="6"/>
      <c r="M20" s="6"/>
      <c r="N20" s="6"/>
    </row>
    <row r="21" spans="9:14" x14ac:dyDescent="0.3">
      <c r="I21" s="6"/>
      <c r="J21" s="6"/>
      <c r="K21" s="6"/>
      <c r="L21" s="6"/>
      <c r="M21" s="6"/>
      <c r="N21" s="6"/>
    </row>
    <row r="22" spans="9:14" x14ac:dyDescent="0.3">
      <c r="I22" s="6"/>
      <c r="J22" s="6"/>
      <c r="K22" s="6"/>
      <c r="L22" s="6"/>
      <c r="M22" s="6"/>
      <c r="N22" s="6"/>
    </row>
    <row r="23" spans="9:14" x14ac:dyDescent="0.3">
      <c r="I23" s="6"/>
      <c r="J23" s="6"/>
      <c r="K23" s="6"/>
      <c r="L23" s="6"/>
      <c r="M23" s="6"/>
      <c r="N23" s="6"/>
    </row>
    <row r="24" spans="9:14" x14ac:dyDescent="0.3">
      <c r="I24" s="6"/>
      <c r="J24" s="6"/>
      <c r="K24" s="6"/>
      <c r="L24" s="6"/>
      <c r="M24" s="6"/>
      <c r="N24" s="6"/>
    </row>
    <row r="25" spans="9:14" x14ac:dyDescent="0.3">
      <c r="I25" s="6"/>
      <c r="J25" s="6"/>
      <c r="K25" s="6"/>
      <c r="L25" s="6"/>
      <c r="M25" s="6"/>
      <c r="N25" s="6"/>
    </row>
    <row r="26" spans="9:14" x14ac:dyDescent="0.3">
      <c r="I26" s="6"/>
      <c r="J26" s="6"/>
      <c r="K26" s="6"/>
      <c r="L26" s="6"/>
      <c r="M26" s="6"/>
      <c r="N26" s="6"/>
    </row>
    <row r="27" spans="9:14" x14ac:dyDescent="0.3">
      <c r="I27" s="6"/>
      <c r="J27" s="6"/>
      <c r="K27" s="6"/>
      <c r="L27" s="6"/>
      <c r="M27" s="6"/>
      <c r="N2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BB7-FFB2-4115-A023-68026B3A0BE6}">
  <dimension ref="A1:H13"/>
  <sheetViews>
    <sheetView workbookViewId="0"/>
  </sheetViews>
  <sheetFormatPr defaultRowHeight="14.4" x14ac:dyDescent="0.3"/>
  <sheetData>
    <row r="1" spans="1:8" x14ac:dyDescent="0.3">
      <c r="A1" s="27"/>
    </row>
    <row r="2" spans="1:8" x14ac:dyDescent="0.3">
      <c r="A2" s="27"/>
    </row>
    <row r="3" spans="1:8" x14ac:dyDescent="0.3">
      <c r="A3" s="27"/>
    </row>
    <row r="4" spans="1:8" x14ac:dyDescent="0.3">
      <c r="A4" s="27"/>
    </row>
    <row r="5" spans="1:8" x14ac:dyDescent="0.3">
      <c r="A5" s="27"/>
    </row>
    <row r="6" spans="1:8" x14ac:dyDescent="0.3">
      <c r="A6" s="27"/>
    </row>
    <row r="7" spans="1:8" x14ac:dyDescent="0.3">
      <c r="A7" s="27"/>
      <c r="H7" s="27"/>
    </row>
    <row r="8" spans="1:8" x14ac:dyDescent="0.3">
      <c r="H8" s="27"/>
    </row>
    <row r="9" spans="1:8" x14ac:dyDescent="0.3">
      <c r="H9" s="27"/>
    </row>
    <row r="10" spans="1:8" x14ac:dyDescent="0.3">
      <c r="H10" s="27"/>
    </row>
    <row r="11" spans="1:8" x14ac:dyDescent="0.3">
      <c r="H11" s="27"/>
    </row>
    <row r="12" spans="1:8" x14ac:dyDescent="0.3">
      <c r="H12" s="27"/>
    </row>
    <row r="13" spans="1:8" x14ac:dyDescent="0.3">
      <c r="H1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Details</vt:lpstr>
      <vt:lpstr>Contacts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AjjuSiri chenelli</cp:lastModifiedBy>
  <dcterms:created xsi:type="dcterms:W3CDTF">2021-08-10T04:57:10Z</dcterms:created>
  <dcterms:modified xsi:type="dcterms:W3CDTF">2021-08-19T04:48:00Z</dcterms:modified>
</cp:coreProperties>
</file>