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DATA ANALIST PREPRATION\DA Blinkit PROJECT on excel\"/>
    </mc:Choice>
  </mc:AlternateContent>
  <xr:revisionPtr revIDLastSave="0" documentId="13_ncr:1_{47C1BA6D-E218-41C8-90FA-B606DDBD03E5}" xr6:coauthVersionLast="47" xr6:coauthVersionMax="47" xr10:uidLastSave="{00000000-0000-0000-0000-000000000000}"/>
  <bookViews>
    <workbookView xWindow="-110" yWindow="-110" windowWidth="19420" windowHeight="10300" activeTab="1" xr2:uid="{F8420BDF-C08E-4FBB-891B-F574F63AC6D0}"/>
  </bookViews>
  <sheets>
    <sheet name="Sheet Design" sheetId="2" r:id="rId1"/>
    <sheet name="Dashboard" sheetId="3" r:id="rId2"/>
    <sheet name="BlinkIT Grocery Data" sheetId="1" r:id="rId3"/>
  </sheets>
  <definedNames>
    <definedName name="_xlchart.v2.0" hidden="1">'Sheet Design'!$D$81:$D$83</definedName>
    <definedName name="_xlchart.v2.1" hidden="1">'Sheet Design'!$E$80</definedName>
    <definedName name="_xlchart.v2.2" hidden="1">'Sheet Design'!$E$81:$E$83</definedName>
    <definedName name="_xlchart.v2.3" hidden="1">'Sheet Design'!$D$81:$D$83</definedName>
    <definedName name="_xlchart.v2.4" hidden="1">'Sheet Design'!$E$80</definedName>
    <definedName name="_xlchart.v2.5" hidden="1">'Sheet Design'!$E$81:$E$83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 i="2" l="1"/>
  <c r="E81" i="2"/>
  <c r="D8" i="2"/>
  <c r="A8" i="2"/>
  <c r="C8" i="2"/>
  <c r="E82" i="2"/>
  <c r="E83" i="2"/>
</calcChain>
</file>

<file path=xl/sharedStrings.xml><?xml version="1.0" encoding="utf-8"?>
<sst xmlns="http://schemas.openxmlformats.org/spreadsheetml/2006/main" count="59755" uniqueCount="1634">
  <si>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</si>
  <si>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</si>
  <si>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</si>
  <si>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</si>
  <si>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</si>
  <si>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</si>
  <si>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</si>
  <si>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</si>
  <si>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</si>
  <si>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</si>
  <si>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</si>
  <si>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</si>
  <si>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</si>
  <si>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</si>
  <si>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</si>
  <si>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</si>
  <si>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</si>
  <si>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</si>
  <si>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</si>
  <si>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</si>
  <si>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</si>
  <si>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</si>
  <si>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</si>
  <si>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</si>
  <si>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</si>
  <si>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</si>
  <si>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</si>
  <si>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</si>
  <si>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</si>
  <si>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</si>
  <si>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</si>
  <si>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</si>
  <si>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</si>
  <si>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</si>
  <si>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</si>
  <si>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</si>
  <si>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</si>
  <si>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</si>
  <si>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</si>
  <si>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</si>
  <si>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</si>
  <si>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</si>
  <si>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</si>
  <si>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</si>
  <si>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</si>
  <si>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</si>
  <si>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</si>
  <si>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</si>
  <si>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</si>
  <si>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</si>
  <si>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</si>
  <si>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</si>
  <si>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</si>
  <si>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</si>
  <si>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</si>
  <si>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</si>
  <si>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</si>
  <si>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</si>
  <si>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</si>
  <si>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</si>
  <si>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</si>
  <si>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</si>
  <si>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</si>
  <si>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</si>
  <si>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</si>
  <si>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</si>
  <si>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</si>
  <si>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</si>
  <si>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</si>
  <si>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</si>
  <si>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</si>
  <si>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</si>
  <si>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</si>
  <si>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</si>
  <si>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</si>
  <si>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</si>
  <si>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</si>
  <si>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</si>
  <si>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</si>
  <si>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</si>
  <si>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</si>
  <si>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</si>
  <si>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</si>
  <si>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</si>
  <si>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</si>
  <si>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</si>
  <si>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</si>
  <si>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</si>
  <si>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</si>
  <si>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</si>
  <si>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</si>
  <si>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</si>
  <si>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</si>
  <si>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</si>
  <si>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</si>
  <si>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</si>
  <si>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</si>
  <si>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</si>
  <si>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</si>
  <si>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</si>
  <si>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</si>
  <si>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</si>
  <si>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</si>
  <si>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</si>
  <si>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</si>
  <si>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</si>
  <si>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</si>
  <si>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</si>
  <si>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</si>
  <si>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</si>
  <si>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</si>
  <si>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</si>
  <si>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</si>
  <si>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</si>
  <si>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</si>
  <si>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</si>
  <si>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</si>
  <si>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</si>
  <si>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</si>
  <si>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</si>
  <si>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</si>
  <si>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</si>
  <si>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</si>
  <si>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</si>
  <si>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</si>
  <si>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</si>
  <si>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</si>
  <si>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</si>
  <si>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</si>
  <si>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</si>
  <si>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</si>
  <si>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</si>
  <si>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</si>
  <si>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</si>
  <si>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</si>
  <si>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</si>
  <si>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</si>
  <si>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</si>
  <si>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</si>
  <si>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</si>
  <si>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</si>
  <si>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</si>
  <si>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</si>
  <si>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</si>
  <si>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</si>
  <si>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</si>
  <si>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</si>
  <si>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</si>
  <si>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</si>
  <si>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</si>
  <si>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</si>
  <si>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</si>
  <si>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</si>
  <si>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</si>
  <si>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</si>
  <si>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</si>
  <si>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</si>
  <si>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</si>
  <si>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</si>
  <si>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</si>
  <si>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</si>
  <si>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</si>
  <si>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</si>
  <si>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</si>
  <si>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</si>
  <si>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</si>
  <si>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</si>
  <si>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</si>
  <si>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</si>
  <si>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</si>
  <si>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</si>
  <si>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</si>
  <si>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</si>
  <si>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</si>
  <si>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</si>
  <si>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</si>
  <si>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</si>
  <si>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</si>
  <si>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</si>
  <si>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</si>
  <si>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</si>
  <si>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</si>
  <si>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</si>
  <si>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</si>
  <si>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</si>
  <si>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</si>
  <si>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</si>
  <si>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</si>
  <si>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</si>
  <si>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</si>
  <si>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</si>
  <si>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</si>
  <si>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</si>
  <si>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</si>
  <si>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</si>
  <si>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</si>
  <si>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</si>
  <si>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</si>
  <si>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</si>
  <si>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</si>
  <si>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</si>
  <si>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</si>
  <si>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</si>
  <si>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</si>
  <si>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</si>
  <si>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</si>
  <si>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</si>
  <si>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</si>
  <si>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</si>
  <si>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</si>
  <si>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</si>
  <si>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</si>
  <si>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</si>
  <si>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</si>
  <si>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</si>
  <si>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</si>
  <si>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</si>
  <si>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</si>
  <si>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</si>
  <si>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</si>
  <si>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</si>
  <si>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</si>
  <si>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</si>
  <si>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</si>
  <si>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</si>
  <si>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</si>
  <si>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</si>
  <si>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</si>
  <si>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</si>
  <si>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</si>
  <si>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</si>
  <si>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</si>
  <si>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</si>
  <si>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</si>
  <si>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</si>
  <si>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</si>
  <si>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</si>
  <si>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</si>
  <si>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</si>
  <si>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</si>
  <si>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</si>
  <si>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</si>
  <si>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</si>
  <si>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</si>
  <si>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</si>
  <si>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</si>
  <si>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</si>
  <si>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</si>
  <si>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</si>
  <si>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</si>
  <si>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</si>
  <si>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</si>
  <si>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</si>
  <si>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</si>
  <si>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</si>
  <si>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</si>
  <si>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</si>
  <si>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</si>
  <si>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</si>
  <si>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</si>
  <si>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</si>
  <si>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</si>
  <si>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</si>
  <si>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</si>
  <si>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</si>
  <si>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</si>
  <si>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</si>
  <si>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</si>
  <si>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</si>
  <si>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</si>
  <si>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</si>
  <si>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</si>
  <si>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</si>
  <si>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</si>
  <si>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</si>
  <si>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</si>
  <si>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</si>
  <si>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</si>
  <si>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</si>
  <si>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</si>
  <si>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</si>
  <si>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</si>
  <si>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</si>
  <si>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</si>
  <si>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</si>
  <si>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</si>
  <si>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</si>
  <si>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</si>
  <si>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</si>
  <si>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</si>
  <si>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</si>
  <si>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</si>
  <si>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</si>
  <si>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</si>
  <si>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</si>
  <si>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</si>
  <si>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</si>
  <si>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</si>
  <si>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</si>
  <si>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</si>
  <si>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</si>
  <si>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</si>
  <si>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</si>
  <si>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</si>
  <si>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</si>
  <si>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</si>
  <si>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</si>
  <si>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</si>
  <si>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</si>
  <si>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</si>
  <si>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</si>
  <si>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</si>
  <si>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</si>
  <si>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</si>
  <si>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</si>
  <si>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</si>
  <si>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</si>
  <si>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</si>
  <si>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</si>
  <si>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</si>
  <si>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</si>
  <si>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</si>
  <si>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</si>
  <si>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</si>
  <si>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</si>
  <si>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</si>
  <si>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</si>
  <si>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</si>
  <si>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</si>
  <si>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</si>
  <si>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</si>
  <si>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</si>
  <si>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</si>
  <si>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</si>
  <si>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</si>
  <si>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</si>
  <si>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</si>
  <si>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</si>
  <si>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</si>
  <si>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</si>
  <si>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</si>
  <si>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</si>
  <si>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</si>
  <si>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</si>
  <si>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</si>
  <si>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</si>
  <si>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</si>
  <si>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</si>
  <si>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</si>
  <si>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</si>
  <si>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</si>
  <si>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</si>
  <si>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</si>
  <si>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</si>
  <si>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</si>
  <si>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</si>
  <si>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</si>
  <si>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</si>
  <si>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</si>
  <si>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</si>
  <si>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</si>
  <si>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</si>
  <si>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</si>
  <si>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</si>
  <si>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</si>
  <si>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</si>
  <si>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</si>
  <si>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</si>
  <si>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</si>
  <si>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</si>
  <si>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</si>
  <si>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</si>
  <si>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</si>
  <si>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</si>
  <si>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</si>
  <si>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</si>
  <si>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</si>
  <si>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</si>
  <si>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</si>
  <si>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</si>
  <si>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</si>
  <si>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</si>
  <si>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</si>
  <si>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</si>
  <si>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</si>
  <si>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</si>
  <si>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</si>
  <si>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</si>
  <si>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</si>
  <si>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</si>
  <si>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</si>
  <si>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</si>
  <si>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</si>
  <si>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</si>
  <si>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</si>
  <si>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</si>
  <si>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</si>
  <si>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</si>
  <si>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</si>
  <si>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</si>
  <si>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</si>
  <si>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</si>
  <si>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</si>
  <si>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</si>
  <si>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</si>
  <si>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</si>
  <si>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</si>
  <si>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</si>
  <si>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</si>
  <si>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</si>
  <si>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</si>
  <si>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</si>
  <si>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</si>
  <si>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</si>
  <si>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</si>
  <si>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</si>
  <si>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</si>
  <si>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</si>
  <si>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</si>
  <si>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</si>
  <si>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</si>
  <si>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</si>
  <si>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</si>
  <si>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</si>
  <si>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</si>
  <si>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</si>
  <si>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</si>
  <si>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</si>
  <si>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</si>
  <si>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</si>
  <si>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</si>
  <si>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</si>
  <si>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</si>
  <si>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</si>
  <si>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</si>
  <si>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</si>
  <si>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</si>
  <si>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</si>
  <si>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</si>
  <si>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</si>
  <si>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</si>
  <si>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</si>
  <si>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</si>
  <si>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</si>
  <si>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</si>
  <si>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</si>
  <si>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</si>
  <si>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</si>
  <si>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</si>
  <si>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</si>
  <si>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</si>
  <si>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</si>
  <si>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</si>
  <si>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</si>
  <si>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</si>
  <si>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</si>
  <si>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</si>
  <si>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</si>
  <si>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</si>
  <si>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</si>
  <si>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</si>
  <si>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</si>
  <si>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</si>
  <si>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</si>
  <si>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</si>
  <si>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</si>
  <si>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</si>
  <si>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</si>
  <si>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</si>
  <si>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</si>
  <si>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</si>
  <si>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</si>
  <si>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</si>
  <si>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</si>
  <si>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</si>
  <si>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</si>
  <si>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</si>
  <si>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</si>
  <si>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</si>
  <si>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</si>
  <si>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</si>
  <si>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</si>
  <si>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</si>
  <si>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</si>
  <si>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</si>
  <si>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</si>
  <si>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</si>
  <si>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</si>
  <si>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</si>
  <si>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</si>
  <si>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</si>
  <si>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</si>
  <si>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</si>
  <si>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</si>
  <si>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</si>
  <si>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</si>
  <si>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</si>
  <si>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</si>
  <si>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</si>
  <si>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</si>
  <si>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</si>
  <si>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</si>
  <si>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</si>
  <si>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</si>
  <si>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</si>
  <si>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</si>
  <si>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</si>
  <si>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</si>
  <si>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</si>
  <si>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</si>
  <si>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</si>
  <si>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</si>
  <si>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</si>
  <si>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</si>
  <si>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</si>
  <si>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</si>
  <si>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</si>
  <si>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</si>
  <si>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</si>
  <si>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</si>
  <si>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</si>
  <si>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</si>
  <si>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</si>
  <si>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</si>
  <si>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</si>
  <si>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</si>
  <si>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</si>
  <si>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</si>
  <si>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</si>
  <si>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</si>
  <si>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</si>
  <si>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</si>
  <si>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</si>
  <si>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</si>
  <si>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</si>
  <si>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</si>
  <si>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</si>
  <si>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</si>
  <si>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</si>
  <si>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</si>
  <si>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</si>
  <si>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</si>
  <si>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</si>
  <si>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</si>
  <si>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</si>
  <si>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</si>
  <si>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</si>
  <si>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</si>
  <si>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</si>
  <si>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</si>
  <si>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</si>
  <si>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</si>
  <si>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</si>
  <si>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</si>
  <si>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</si>
  <si>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</si>
  <si>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</si>
  <si>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</si>
  <si>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</si>
  <si>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</si>
  <si>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</si>
  <si>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</si>
  <si>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</si>
  <si>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</si>
  <si>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</si>
  <si>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</si>
  <si>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</si>
  <si>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</si>
  <si>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</si>
  <si>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</si>
  <si>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</si>
  <si>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</si>
  <si>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</si>
  <si>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</si>
  <si>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</si>
  <si>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</si>
  <si>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</si>
  <si>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</si>
  <si>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</si>
  <si>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</si>
  <si>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</si>
  <si>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</si>
  <si>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</si>
  <si>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</si>
  <si>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</si>
  <si>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</si>
  <si>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</si>
  <si>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</si>
  <si>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</si>
  <si>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</si>
  <si>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</si>
  <si>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</si>
  <si>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</si>
  <si>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</si>
  <si>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</si>
  <si>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</si>
  <si>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</si>
  <si>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</si>
  <si>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</si>
  <si>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</si>
  <si>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</si>
  <si>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</si>
  <si>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</si>
  <si>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</si>
  <si>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</si>
  <si>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</si>
  <si>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</si>
  <si>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</si>
  <si>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</si>
  <si>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</si>
  <si>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</si>
  <si>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</si>
  <si>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</si>
  <si>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</si>
  <si>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</si>
  <si>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</si>
  <si>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</si>
  <si>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</si>
  <si>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</si>
  <si>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</si>
  <si>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</si>
  <si>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</si>
  <si>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</si>
  <si>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</si>
  <si>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</si>
  <si>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</si>
  <si>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</si>
  <si>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</si>
  <si>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</si>
  <si>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</si>
  <si>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</si>
  <si>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</si>
  <si>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</si>
  <si>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</si>
  <si>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</si>
  <si>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</si>
  <si>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</si>
  <si>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</si>
  <si>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</si>
  <si>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</si>
  <si>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</si>
  <si>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</si>
  <si>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</si>
  <si>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</si>
  <si>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</si>
  <si>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</si>
  <si>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</si>
  <si>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</si>
  <si>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</si>
  <si>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</si>
  <si>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</si>
  <si>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</si>
  <si>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</si>
  <si>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</si>
  <si>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</si>
  <si>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</si>
  <si>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</si>
  <si>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</si>
  <si>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</si>
  <si>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</si>
  <si>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</si>
  <si>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</si>
  <si>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</si>
  <si>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</si>
  <si>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</si>
  <si>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</si>
  <si>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</si>
  <si>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</si>
  <si>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</si>
  <si>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</si>
  <si>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</si>
  <si>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</si>
  <si>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</si>
  <si>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</si>
  <si>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</si>
  <si>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</si>
  <si>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</si>
  <si>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</si>
  <si>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</si>
  <si>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</si>
  <si>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</si>
  <si>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</si>
  <si>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</si>
  <si>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</si>
  <si>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</si>
  <si>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</si>
  <si>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</si>
  <si>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</si>
  <si>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</si>
  <si>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</si>
  <si>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</si>
  <si>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</si>
  <si>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</si>
  <si>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</si>
  <si>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</si>
  <si>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</si>
  <si>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</si>
  <si>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</si>
  <si>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</si>
  <si>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</si>
  <si>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</si>
  <si>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</si>
  <si>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</si>
  <si>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</si>
  <si>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</si>
  <si>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</si>
  <si>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</si>
  <si>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</si>
  <si>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</si>
  <si>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</si>
  <si>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</si>
  <si>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</si>
  <si>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</si>
  <si>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</si>
  <si>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</si>
  <si>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</si>
  <si>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</si>
  <si>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</si>
  <si>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</si>
  <si>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</si>
  <si>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</si>
  <si>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</si>
  <si>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</si>
  <si>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</si>
  <si>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</si>
  <si>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</si>
  <si>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</si>
  <si>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</si>
  <si>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</si>
  <si>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</si>
  <si>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</si>
  <si>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</si>
  <si>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</si>
  <si>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</si>
  <si>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</si>
  <si>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</si>
  <si>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</si>
  <si>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</si>
  <si>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</si>
  <si>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</si>
  <si>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</si>
  <si>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</si>
  <si>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</si>
  <si>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</si>
  <si>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</si>
  <si>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</si>
  <si>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</si>
  <si>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</si>
  <si>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</si>
  <si>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</si>
  <si>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</si>
  <si>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</si>
  <si>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</si>
  <si>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</si>
  <si>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</si>
  <si>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</si>
  <si>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</si>
  <si>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</si>
  <si>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</si>
  <si>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</si>
  <si>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</si>
  <si>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</si>
  <si>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</si>
  <si>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</si>
  <si>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</si>
  <si>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</si>
  <si>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</si>
  <si>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</si>
  <si>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</si>
  <si>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</si>
  <si>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</si>
  <si>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</si>
  <si>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</si>
  <si>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</si>
  <si>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</si>
  <si>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</si>
  <si>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</si>
  <si>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</si>
  <si>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</si>
  <si>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</si>
  <si>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</si>
  <si>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</si>
  <si>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</si>
  <si>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</si>
  <si>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</si>
  <si>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</si>
  <si>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</si>
  <si>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</si>
  <si>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</si>
  <si>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</si>
  <si>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</si>
  <si>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</si>
  <si>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</si>
  <si>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</si>
  <si>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</si>
  <si>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</si>
  <si>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</si>
  <si>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</si>
  <si>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</si>
  <si>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</si>
  <si>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</si>
  <si>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</si>
  <si>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</si>
  <si>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</si>
  <si>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</si>
  <si>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</si>
  <si>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</si>
  <si>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</si>
  <si>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</si>
  <si>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</si>
  <si>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</si>
  <si>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</si>
  <si>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</si>
  <si>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</si>
  <si>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</si>
  <si>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</si>
  <si>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</si>
  <si>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</si>
  <si>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</si>
  <si>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</si>
  <si>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</si>
  <si>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</si>
  <si>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</si>
  <si>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</si>
  <si>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</si>
  <si>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</si>
  <si>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</si>
  <si>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</si>
  <si>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</si>
  <si>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</si>
  <si>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</si>
  <si>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</si>
  <si>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</si>
  <si>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</si>
  <si>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</si>
  <si>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</si>
  <si>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</si>
  <si>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</si>
  <si>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</si>
  <si>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</si>
  <si>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</si>
  <si>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</si>
  <si>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</si>
  <si>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</si>
  <si>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</si>
  <si>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</si>
  <si>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</si>
  <si>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</si>
  <si>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</si>
  <si>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</si>
  <si>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</si>
  <si>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</si>
  <si>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</si>
  <si>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</si>
  <si>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</si>
  <si>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</si>
  <si>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</si>
  <si>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</si>
  <si>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</si>
  <si>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</si>
  <si>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</si>
  <si>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</si>
  <si>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</si>
  <si>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</si>
  <si>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</si>
  <si>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</si>
  <si>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</si>
  <si>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</si>
  <si>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</si>
  <si>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</si>
  <si>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</si>
  <si>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</si>
  <si>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</si>
  <si>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</si>
  <si>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</si>
  <si>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</si>
  <si>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</si>
  <si>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</si>
  <si>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</si>
  <si>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</si>
  <si>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</si>
  <si>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</si>
  <si>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</si>
  <si>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</si>
  <si>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</si>
  <si>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</si>
  <si>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</si>
  <si>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</si>
  <si>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</si>
  <si>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</si>
  <si>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</si>
  <si>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</si>
  <si>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</si>
  <si>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</si>
  <si>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</si>
  <si>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</si>
  <si>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</si>
  <si>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</si>
  <si>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</si>
  <si>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</si>
  <si>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</si>
  <si>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</si>
  <si>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</si>
  <si>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</si>
  <si>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</si>
  <si>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</si>
  <si>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</si>
  <si>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</si>
  <si>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</si>
  <si>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</si>
  <si>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</si>
  <si>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</si>
  <si>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</si>
  <si>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</si>
  <si>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</si>
  <si>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</si>
  <si>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</si>
  <si>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</si>
  <si>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</si>
  <si>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</si>
  <si>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</si>
  <si>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</si>
  <si>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</si>
  <si>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</si>
  <si>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</si>
  <si>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</si>
  <si>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</si>
  <si>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</si>
  <si>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</si>
  <si>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</si>
  <si>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</si>
  <si>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</si>
  <si>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</si>
  <si>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</si>
  <si>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</si>
  <si>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</si>
  <si>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</si>
  <si>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</si>
  <si>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</si>
  <si>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</si>
  <si>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</si>
  <si>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</si>
  <si>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</si>
  <si>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</si>
  <si>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</si>
  <si>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</si>
  <si>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</si>
  <si>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</si>
  <si>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</si>
  <si>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</si>
  <si>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</si>
  <si>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</si>
  <si>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</si>
  <si>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</si>
  <si>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</si>
  <si>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</si>
  <si>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</si>
  <si>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</si>
  <si>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</si>
  <si>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</si>
  <si>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</si>
  <si>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</si>
  <si>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</si>
  <si>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</si>
  <si>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</si>
  <si>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</si>
  <si>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</si>
  <si>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</si>
  <si>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</si>
  <si>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</si>
  <si>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</si>
  <si>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</si>
  <si>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</si>
  <si>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</si>
  <si>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</si>
  <si>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</si>
  <si>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</si>
  <si>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</si>
  <si>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</si>
  <si>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</si>
  <si>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</si>
  <si>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</si>
  <si>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</si>
  <si>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</si>
  <si>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</si>
  <si>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</si>
  <si>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</si>
  <si>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</si>
  <si>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</si>
  <si>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</si>
  <si>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</si>
  <si>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</si>
  <si>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</si>
  <si>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</si>
  <si>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</si>
  <si>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</si>
  <si>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</si>
  <si>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</si>
  <si>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</si>
  <si>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</si>
  <si>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</si>
  <si>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</si>
  <si>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</si>
  <si>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</si>
  <si>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</si>
  <si>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</si>
  <si>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</si>
  <si>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</si>
  <si>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</si>
  <si>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</si>
  <si>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</si>
  <si>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</si>
  <si>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</si>
  <si>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</si>
  <si>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</si>
  <si>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</si>
  <si>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</si>
  <si>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</si>
  <si>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</si>
  <si>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</si>
  <si>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</si>
  <si>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</si>
  <si>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</si>
  <si>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</si>
  <si>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</si>
  <si>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</si>
  <si>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</si>
  <si>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</si>
  <si>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</si>
  <si>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</si>
  <si>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</si>
  <si>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</si>
  <si>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</si>
  <si>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</si>
  <si>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</si>
  <si>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</si>
  <si>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</si>
  <si>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</si>
  <si>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</si>
  <si>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</si>
  <si>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</si>
  <si>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</si>
  <si>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</si>
  <si>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</si>
  <si>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</si>
  <si>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</si>
  <si>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</si>
  <si>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</si>
  <si>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</si>
  <si>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</si>
  <si>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</si>
  <si>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</si>
  <si>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</si>
  <si>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</si>
  <si>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</si>
  <si>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</si>
  <si>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</si>
  <si>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</si>
  <si>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</si>
  <si>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</si>
  <si>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</si>
  <si>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</si>
  <si>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</si>
  <si>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</si>
  <si>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</si>
  <si>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</si>
  <si>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</si>
  <si>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</si>
  <si>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</si>
  <si>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</si>
  <si>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</si>
  <si>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</si>
  <si>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</si>
  <si>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</si>
  <si>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</si>
  <si>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</si>
  <si>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</si>
  <si>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</si>
  <si>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</si>
  <si>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</si>
  <si>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</si>
  <si>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</si>
  <si>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</si>
  <si>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</si>
  <si>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</si>
  <si>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</si>
  <si>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</si>
  <si>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</si>
  <si>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</si>
  <si>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</si>
  <si>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</si>
  <si>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</si>
  <si>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</si>
  <si>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</si>
  <si>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</si>
  <si>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</si>
  <si>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</si>
  <si>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</si>
  <si>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</si>
  <si>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</si>
  <si>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</si>
  <si>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</si>
  <si>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</si>
  <si>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</si>
  <si>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</si>
  <si>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</si>
  <si>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</si>
  <si>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</si>
  <si>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</si>
  <si>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</si>
  <si>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</si>
  <si>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</si>
  <si>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</si>
  <si>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</si>
  <si>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</si>
  <si>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</si>
  <si>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</si>
  <si>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</si>
  <si>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</si>
  <si>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</si>
  <si>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</si>
  <si>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</si>
  <si>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</si>
  <si>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</si>
  <si>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</si>
  <si>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</si>
  <si>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</si>
  <si>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</si>
  <si>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</si>
  <si>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</si>
  <si>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</si>
  <si>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</si>
  <si>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</si>
  <si>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</si>
  <si>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</si>
  <si>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</si>
  <si>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</si>
  <si>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</si>
  <si>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</si>
  <si>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</si>
  <si>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</si>
  <si>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</si>
  <si>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</si>
  <si>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</si>
  <si>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</si>
  <si>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</si>
  <si>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</si>
  <si>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</si>
  <si>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</si>
  <si>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</si>
  <si>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</si>
  <si>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</si>
  <si>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</si>
  <si>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</si>
  <si>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</si>
  <si>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</si>
  <si>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</si>
  <si>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</si>
  <si>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</si>
  <si>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</si>
  <si>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</si>
  <si>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</si>
  <si>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</si>
  <si>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</si>
  <si>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</si>
  <si>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</si>
  <si>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</si>
  <si>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</si>
  <si>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</si>
  <si>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</si>
  <si>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</si>
  <si>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</si>
  <si>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</si>
  <si>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</si>
  <si>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</si>
  <si>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</si>
  <si>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</si>
  <si>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</si>
  <si>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</si>
  <si>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</si>
  <si>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</si>
  <si>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</si>
  <si>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</si>
  <si>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</si>
  <si>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</si>
  <si>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</si>
  <si>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</si>
  <si>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</si>
  <si>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</si>
  <si>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</si>
  <si>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</si>
  <si>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</si>
  <si>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</si>
  <si>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</si>
  <si>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</si>
  <si>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</si>
  <si>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</si>
  <si>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</si>
  <si>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</si>
  <si>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</si>
  <si>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</si>
  <si>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</si>
  <si>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</si>
  <si>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</si>
  <si>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</si>
  <si>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</si>
  <si>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</si>
  <si>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</si>
  <si>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</si>
  <si>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</si>
  <si>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</si>
  <si>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</si>
  <si>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</si>
  <si>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</si>
  <si>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</si>
  <si>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</si>
  <si>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</si>
  <si>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</si>
  <si>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</si>
  <si>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</si>
  <si>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</si>
  <si>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</si>
  <si>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</si>
  <si>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</si>
  <si>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</si>
  <si>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</si>
  <si>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</si>
  <si>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</si>
  <si>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</si>
  <si>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</si>
  <si>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</si>
  <si>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</si>
  <si>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</si>
  <si>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</si>
  <si>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</si>
  <si>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</si>
  <si>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</si>
  <si>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</si>
  <si>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</si>
  <si>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</si>
  <si>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</si>
  <si>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</si>
  <si>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</si>
  <si>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</si>
  <si>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</si>
  <si>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</si>
  <si>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</si>
  <si>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</si>
  <si>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</si>
  <si>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</si>
  <si>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</si>
  <si>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</si>
  <si>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</si>
  <si>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</si>
  <si>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</si>
  <si>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</si>
  <si>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</si>
  <si>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</si>
  <si>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</si>
  <si>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</si>
  <si>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</si>
  <si>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</si>
  <si>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</si>
  <si>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</si>
  <si>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</si>
  <si>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</si>
  <si>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</si>
  <si>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</si>
  <si>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</si>
  <si>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</si>
  <si>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</si>
  <si>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</si>
  <si>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</si>
  <si>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</si>
  <si>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</si>
  <si>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</si>
  <si>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</si>
  <si>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</si>
  <si>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</si>
  <si>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</si>
  <si>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</si>
  <si>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</si>
  <si>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</si>
  <si>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</si>
  <si>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</si>
  <si>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</si>
  <si>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</si>
  <si>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</si>
  <si>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</si>
  <si>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</si>
  <si>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</si>
  <si>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</si>
  <si>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</si>
  <si>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</si>
  <si>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</si>
  <si>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</si>
  <si>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</si>
  <si>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</si>
  <si>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</si>
  <si>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</si>
  <si>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</si>
  <si>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</si>
  <si>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</si>
  <si>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</si>
  <si>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</si>
  <si>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</si>
  <si>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</si>
  <si>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</si>
  <si>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</si>
  <si>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</si>
  <si>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</si>
  <si>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</si>
  <si>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</si>
  <si>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</si>
  <si>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</si>
  <si>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</si>
  <si>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</si>
  <si>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</si>
  <si>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</si>
  <si>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</si>
  <si>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</si>
  <si>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</si>
  <si>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</si>
  <si>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</si>
  <si>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</si>
  <si>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</si>
  <si>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</si>
  <si>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</si>
  <si>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</si>
  <si>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</si>
  <si>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</si>
  <si>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</si>
  <si>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</si>
  <si>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</si>
  <si>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</si>
  <si>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</si>
  <si>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</si>
  <si>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</si>
  <si>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</si>
  <si>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</si>
  <si>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</si>
  <si>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</si>
  <si>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</si>
  <si>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</si>
  <si>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</si>
  <si>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</si>
  <si>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</si>
  <si>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</si>
  <si>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</si>
  <si>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</si>
  <si>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</si>
  <si>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</si>
  <si>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</si>
  <si>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</si>
  <si>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</si>
  <si>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</si>
  <si>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</si>
  <si>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</si>
  <si>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</si>
  <si>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</si>
  <si>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</si>
  <si>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</si>
  <si>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</si>
  <si>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</si>
  <si>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</si>
  <si>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</si>
  <si>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</si>
  <si>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</si>
  <si>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</si>
  <si>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</si>
  <si>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</si>
  <si>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</si>
  <si>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</si>
  <si>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</si>
  <si>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</si>
  <si>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</si>
  <si>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</si>
  <si>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</si>
  <si>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</si>
  <si>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</si>
  <si>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</si>
  <si>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</si>
  <si>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</si>
  <si>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</si>
  <si>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</si>
  <si>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</si>
  <si>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</si>
  <si>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</si>
  <si>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</si>
  <si>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</si>
  <si>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</si>
  <si>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</si>
  <si>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</si>
  <si>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</si>
  <si>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</si>
  <si>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</si>
  <si>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</si>
  <si>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</si>
  <si>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</si>
  <si>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</si>
  <si>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</si>
  <si>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</si>
  <si>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</si>
  <si>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</si>
  <si>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</si>
  <si>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</si>
  <si>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</si>
  <si>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</si>
  <si>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</si>
  <si>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</si>
  <si>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</si>
  <si>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</si>
  <si>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</si>
  <si>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</si>
  <si>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</si>
  <si>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</si>
  <si>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</si>
  <si>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</si>
  <si>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</si>
  <si>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</si>
  <si>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</si>
  <si>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</si>
  <si>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</si>
  <si>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</si>
  <si>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</si>
  <si>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</si>
  <si>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</si>
  <si>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</si>
  <si>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</si>
  <si>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</si>
  <si>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</si>
  <si>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</si>
  <si>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</si>
  <si>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</si>
  <si>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</si>
  <si>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</si>
  <si>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</si>
  <si>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</si>
  <si>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</si>
  <si>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</si>
  <si>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</si>
  <si>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</si>
  <si>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</si>
  <si>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</si>
  <si>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</si>
  <si>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</si>
  <si>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</si>
  <si>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</si>
  <si>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</si>
  <si>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</si>
  <si>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</si>
  <si>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</si>
  <si>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</si>
  <si>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</si>
  <si>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</si>
  <si>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</si>
  <si>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</si>
  <si>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</si>
  <si>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</si>
  <si>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</si>
  <si>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</si>
  <si>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</si>
  <si>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</si>
  <si>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</si>
  <si>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</si>
  <si>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</si>
  <si>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</si>
  <si>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</si>
  <si>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</si>
  <si>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</si>
  <si>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</si>
  <si>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</si>
  <si>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</si>
  <si>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</si>
  <si>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</si>
  <si>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</si>
  <si>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</si>
  <si>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</si>
  <si>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</si>
  <si>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</si>
  <si>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</si>
  <si>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</si>
  <si>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</si>
  <si>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</si>
  <si>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</si>
  <si>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</si>
  <si>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</si>
  <si>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</si>
  <si>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</si>
  <si>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</si>
  <si>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</si>
  <si>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</si>
  <si>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</si>
  <si>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</si>
  <si>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</si>
  <si>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</si>
  <si>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</si>
  <si>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</si>
  <si>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</si>
  <si>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</si>
  <si>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</si>
  <si>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</si>
  <si>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</si>
  <si>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</si>
  <si>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</si>
  <si>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</si>
  <si>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</si>
  <si>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</si>
  <si>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</si>
  <si>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</si>
  <si>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</si>
  <si>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</si>
  <si>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</si>
  <si>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</si>
  <si>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</si>
  <si>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</si>
  <si>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</si>
  <si>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</si>
  <si>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</si>
  <si>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</si>
  <si>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</si>
  <si>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</si>
  <si>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</si>
  <si>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</si>
  <si>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</si>
  <si>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</si>
  <si>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</si>
  <si>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</si>
  <si>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</si>
  <si>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</si>
  <si>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</si>
  <si>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</si>
  <si>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</si>
  <si>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</si>
  <si>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</si>
  <si>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</si>
  <si>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</si>
  <si>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</si>
  <si>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</si>
  <si>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</si>
  <si>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</si>
  <si>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</si>
  <si>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</si>
  <si>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</si>
  <si>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</si>
  <si>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</si>
  <si>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</si>
  <si>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</si>
  <si>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</si>
  <si>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</si>
  <si>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</si>
  <si>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</si>
  <si>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</si>
  <si>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</si>
  <si>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</si>
  <si>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</si>
  <si>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</si>
  <si>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</si>
  <si>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</si>
  <si>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</si>
  <si>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</si>
  <si>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</si>
  <si>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</si>
  <si>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</si>
  <si>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</si>
  <si>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</si>
  <si>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</si>
  <si>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</si>
  <si>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</si>
  <si>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</si>
  <si>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</si>
  <si>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</si>
  <si>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</si>
  <si>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</si>
  <si>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</si>
  <si>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</si>
  <si>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</si>
  <si>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</si>
  <si>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</si>
  <si>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</si>
  <si>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</si>
  <si>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</si>
  <si>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</si>
  <si>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</si>
  <si>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</si>
  <si>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</si>
  <si>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</si>
  <si>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</si>
  <si>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</si>
  <si>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</si>
  <si>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</si>
  <si>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</si>
  <si>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</si>
  <si>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</si>
  <si>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</si>
  <si>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</si>
  <si>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</si>
  <si>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</si>
  <si>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</si>
  <si>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</si>
  <si>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</si>
  <si>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</si>
  <si>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</si>
  <si>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</si>
  <si>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</si>
  <si>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</si>
  <si>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</si>
  <si>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</si>
  <si>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</si>
  <si>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</si>
  <si>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Total Sales</t>
  </si>
  <si>
    <t>Average of Total Sales</t>
  </si>
  <si>
    <t>Sr. No.</t>
  </si>
  <si>
    <t>Number of items</t>
  </si>
  <si>
    <t>Average of Rating</t>
  </si>
  <si>
    <t>Total Sales</t>
  </si>
  <si>
    <t>Avg. Sales</t>
  </si>
  <si>
    <t>No. of Items</t>
  </si>
  <si>
    <t>Avg o Rating</t>
  </si>
  <si>
    <t>KPI's Requirements</t>
  </si>
  <si>
    <t>Sum of Sales</t>
  </si>
  <si>
    <t>Row Labels</t>
  </si>
  <si>
    <t>Total Sales by Fat Content</t>
  </si>
  <si>
    <t>Column Labels</t>
  </si>
  <si>
    <t>Sum of Totel Sales</t>
  </si>
  <si>
    <t>Fat Content by Outlet For Total Sales</t>
  </si>
  <si>
    <t>Total Sales By Item Type</t>
  </si>
  <si>
    <t>Total Sales By Outlet Establishment</t>
  </si>
  <si>
    <t>Total Sales By Outlet Size</t>
  </si>
  <si>
    <t>Outlet Location</t>
  </si>
  <si>
    <t>Total Sales By Outlet Location</t>
  </si>
  <si>
    <t>Average of Sales</t>
  </si>
  <si>
    <t>Count of Sales</t>
  </si>
  <si>
    <t>All Metrics by Outliet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</si>
</sst>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quot;$&quot;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40"/>
      <color rgb="FF000000"/>
      <name val="Segoe UI Black"/>
      <family val="2"/>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18" fillId="0" borderId="0" xfId="0" applyFont="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6" fontId="0" fillId="0" borderId="15" xfId="0" applyNumberFormat="1" applyBorder="1"/>
    <xf numFmtId="164" fontId="0" fillId="0" borderId="16" xfId="0" applyNumberFormat="1" applyBorder="1"/>
    <xf numFmtId="165" fontId="0" fillId="0" borderId="16" xfId="0" applyNumberFormat="1" applyBorder="1"/>
    <xf numFmtId="167" fontId="0" fillId="0" borderId="19" xfId="0" applyNumberFormat="1" applyBorder="1"/>
    <xf numFmtId="167" fontId="0" fillId="0" borderId="21" xfId="0" applyNumberFormat="1" applyBorder="1"/>
    <xf numFmtId="0" fontId="0" fillId="0" borderId="18" xfId="0" applyBorder="1"/>
    <xf numFmtId="0" fontId="0" fillId="0" borderId="18" xfId="0" pivotButton="1" applyBorder="1"/>
    <xf numFmtId="0" fontId="0" fillId="0" borderId="19" xfId="0" applyBorder="1" applyAlignment="1">
      <alignment horizontal="left"/>
    </xf>
    <xf numFmtId="0" fontId="0" fillId="0" borderId="21" xfId="0" applyBorder="1" applyAlignment="1">
      <alignment horizontal="left"/>
    </xf>
    <xf numFmtId="0" fontId="0" fillId="0" borderId="22" xfId="0" applyBorder="1"/>
    <xf numFmtId="0" fontId="0" fillId="0" borderId="14" xfId="0" applyBorder="1" applyAlignment="1">
      <alignment horizontal="left"/>
    </xf>
    <xf numFmtId="0" fontId="0" fillId="0" borderId="15" xfId="0" applyBorder="1" applyAlignment="1">
      <alignment horizontal="left"/>
    </xf>
    <xf numFmtId="0" fontId="0" fillId="0" borderId="23" xfId="0" applyBorder="1"/>
    <xf numFmtId="0" fontId="0" fillId="0" borderId="24" xfId="0" applyBorder="1"/>
    <xf numFmtId="167" fontId="0" fillId="0" borderId="13" xfId="0" applyNumberFormat="1" applyBorder="1"/>
    <xf numFmtId="167" fontId="0" fillId="0" borderId="17" xfId="0" applyNumberFormat="1" applyBorder="1"/>
    <xf numFmtId="167" fontId="0" fillId="0" borderId="10" xfId="0" applyNumberFormat="1" applyBorder="1"/>
    <xf numFmtId="167" fontId="0" fillId="0" borderId="12" xfId="0" applyNumberFormat="1" applyBorder="1"/>
    <xf numFmtId="167" fontId="0" fillId="0" borderId="15" xfId="0" applyNumberFormat="1" applyBorder="1"/>
    <xf numFmtId="167" fontId="0" fillId="0" borderId="20" xfId="0" applyNumberFormat="1" applyBorder="1"/>
    <xf numFmtId="0" fontId="0" fillId="0" borderId="20" xfId="0" applyBorder="1" applyAlignment="1">
      <alignment horizontal="left"/>
    </xf>
    <xf numFmtId="168" fontId="0" fillId="0" borderId="19" xfId="0" applyNumberFormat="1" applyBorder="1"/>
    <xf numFmtId="168" fontId="0" fillId="0" borderId="21" xfId="0" applyNumberFormat="1" applyBorder="1"/>
    <xf numFmtId="1" fontId="0" fillId="0" borderId="19" xfId="0" applyNumberFormat="1" applyBorder="1"/>
    <xf numFmtId="1" fontId="0" fillId="0" borderId="21" xfId="0" applyNumberFormat="1" applyBorder="1"/>
    <xf numFmtId="1" fontId="0" fillId="0" borderId="18" xfId="0" applyNumberFormat="1" applyBorder="1"/>
    <xf numFmtId="167" fontId="0" fillId="0" borderId="14" xfId="0" applyNumberFormat="1" applyBorder="1"/>
    <xf numFmtId="168" fontId="0" fillId="0" borderId="20" xfId="0" applyNumberFormat="1" applyBorder="1"/>
    <xf numFmtId="1" fontId="0" fillId="0" borderId="20" xfId="0" applyNumberFormat="1" applyBorder="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33" borderId="14" xfId="0" applyFill="1" applyBorder="1" applyAlignment="1">
      <alignment horizontal="center"/>
    </xf>
    <xf numFmtId="0" fontId="0" fillId="33" borderId="0" xfId="0" applyFill="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2">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quot;$&quot;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F000"/>
        </patternFill>
      </fill>
      <border diagonalUp="0" diagonalDown="0">
        <left/>
        <right/>
        <top/>
        <bottom/>
        <vertical/>
        <horizontal/>
      </border>
    </dxf>
  </dxfs>
  <tableStyles count="1" defaultTableStyle="TableStyleMedium2" defaultPivotStyle="PivotStyleLight16">
    <tableStyle name="blinkit slicer" pivot="0" table="0" count="10" xr9:uid="{DE3F9F7F-DDC6-47EC-AAF7-8DD6D5BFC6BA}">
      <tableStyleElement type="wholeTable" dxfId="221"/>
      <tableStyleElement type="headerRow" dxfId="220"/>
    </tableStyle>
  </tableStyles>
  <colors>
    <mruColors>
      <color rgb="FFFAFAFA"/>
      <color rgb="FFDEF62A"/>
      <color rgb="FFFFFF66"/>
      <color rgb="FFFFF000"/>
      <color rgb="FFBC9D00"/>
      <color rgb="FFDAB600"/>
      <color rgb="FFFF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92D05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0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4">
        <x14:slicerStyle name="blin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DD-4A5F-ACD1-BC9D149CEF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DD-4A5F-ACD1-BC9D149CEF3E}"/>
              </c:ext>
            </c:extLst>
          </c:dPt>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9EE8-4A27-B325-EFF0C2E0ED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8280922431865823"/>
          <c:y val="0.23315817388111459"/>
          <c:w val="0.3139594453348199"/>
          <c:h val="0.34974338052303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 Design'!$B$23:$B$24</c:f>
              <c:strCache>
                <c:ptCount val="1"/>
                <c:pt idx="0">
                  <c:v>Regular</c:v>
                </c:pt>
              </c:strCache>
            </c:strRef>
          </c:tx>
          <c:spPr>
            <a:solidFill>
              <a:schemeClr val="accent1"/>
            </a:solidFill>
            <a:ln>
              <a:noFill/>
            </a:ln>
            <a:effectLst/>
          </c:spPr>
          <c:invertIfNegative val="0"/>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435D-4F84-866F-D28B9BE3716E}"/>
            </c:ext>
          </c:extLst>
        </c:ser>
        <c:ser>
          <c:idx val="1"/>
          <c:order val="1"/>
          <c:tx>
            <c:strRef>
              <c:f>'Sheet Design'!$C$23:$C$24</c:f>
              <c:strCache>
                <c:ptCount val="1"/>
                <c:pt idx="0">
                  <c:v>Low Fat</c:v>
                </c:pt>
              </c:strCache>
            </c:strRef>
          </c:tx>
          <c:spPr>
            <a:solidFill>
              <a:schemeClr val="accent2"/>
            </a:solidFill>
            <a:ln>
              <a:noFill/>
            </a:ln>
            <a:effectLst/>
          </c:spPr>
          <c:invertIfNegative val="0"/>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435D-4F84-866F-D28B9BE3716E}"/>
            </c:ext>
          </c:extLst>
        </c:ser>
        <c:dLbls>
          <c:showLegendKey val="0"/>
          <c:showVal val="0"/>
          <c:showCatName val="0"/>
          <c:showSerName val="0"/>
          <c:showPercent val="0"/>
          <c:showBubbleSize val="0"/>
        </c:dLbls>
        <c:gapWidth val="182"/>
        <c:axId val="558191968"/>
        <c:axId val="558194848"/>
      </c:barChart>
      <c:catAx>
        <c:axId val="558191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94848"/>
        <c:crosses val="autoZero"/>
        <c:auto val="1"/>
        <c:lblAlgn val="ctr"/>
        <c:lblOffset val="100"/>
        <c:noMultiLvlLbl val="0"/>
      </c:catAx>
      <c:valAx>
        <c:axId val="558194848"/>
        <c:scaling>
          <c:orientation val="minMax"/>
        </c:scaling>
        <c:delete val="1"/>
        <c:axPos val="b"/>
        <c:numFmt formatCode="&quot;$&quot;0.0,&quot;K&quot;" sourceLinked="1"/>
        <c:majorTickMark val="out"/>
        <c:minorTickMark val="none"/>
        <c:tickLblPos val="nextTo"/>
        <c:crossAx val="558191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Design'!$B$33</c:f>
              <c:strCache>
                <c:ptCount val="1"/>
                <c:pt idx="0">
                  <c:v>Total</c:v>
                </c:pt>
              </c:strCache>
            </c:strRef>
          </c:tx>
          <c:spPr>
            <a:solidFill>
              <a:schemeClr val="accent1"/>
            </a:solidFill>
            <a:ln>
              <a:noFill/>
            </a:ln>
            <a:effectLst/>
          </c:spPr>
          <c:invertIfNegative val="0"/>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547-492E-97F8-FE154F8E4981}"/>
            </c:ext>
          </c:extLst>
        </c:ser>
        <c:dLbls>
          <c:showLegendKey val="0"/>
          <c:showVal val="0"/>
          <c:showCatName val="0"/>
          <c:showSerName val="0"/>
          <c:showPercent val="0"/>
          <c:showBubbleSize val="0"/>
        </c:dLbls>
        <c:gapWidth val="182"/>
        <c:axId val="1979424128"/>
        <c:axId val="1979434688"/>
      </c:barChart>
      <c:catAx>
        <c:axId val="197942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34688"/>
        <c:crosses val="autoZero"/>
        <c:auto val="1"/>
        <c:lblAlgn val="ctr"/>
        <c:lblOffset val="100"/>
        <c:noMultiLvlLbl val="0"/>
      </c:catAx>
      <c:valAx>
        <c:axId val="1979434688"/>
        <c:scaling>
          <c:orientation val="minMax"/>
        </c:scaling>
        <c:delete val="1"/>
        <c:axPos val="b"/>
        <c:numFmt formatCode="&quot;$&quot;0.0,&quot;K&quot;" sourceLinked="1"/>
        <c:majorTickMark val="none"/>
        <c:minorTickMark val="none"/>
        <c:tickLblPos val="nextTo"/>
        <c:crossAx val="197942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1"/>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Design'!$B$54</c:f>
              <c:strCache>
                <c:ptCount val="1"/>
                <c:pt idx="0">
                  <c:v>Total</c:v>
                </c:pt>
              </c:strCache>
            </c:strRef>
          </c:tx>
          <c:spPr>
            <a:solidFill>
              <a:schemeClr val="accent1"/>
            </a:solidFill>
            <a:ln w="25400">
              <a:noFill/>
            </a:ln>
            <a:effectLst/>
          </c:spPr>
          <c:cat>
            <c:strRef>
              <c:f>'Sheet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7E6-4997-AF0F-EE1F7FDB99EC}"/>
            </c:ext>
          </c:extLst>
        </c:ser>
        <c:dLbls>
          <c:showLegendKey val="0"/>
          <c:showVal val="0"/>
          <c:showCatName val="0"/>
          <c:showSerName val="0"/>
          <c:showPercent val="0"/>
          <c:showBubbleSize val="0"/>
        </c:dLbls>
        <c:axId val="132502704"/>
        <c:axId val="132511344"/>
      </c:areaChart>
      <c:catAx>
        <c:axId val="132502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1344"/>
        <c:crosses val="autoZero"/>
        <c:auto val="1"/>
        <c:lblAlgn val="ctr"/>
        <c:lblOffset val="100"/>
        <c:noMultiLvlLbl val="0"/>
      </c:catAx>
      <c:valAx>
        <c:axId val="132511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2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7F-477E-B52A-1143C12FBE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7F-477E-B52A-1143C12FBE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7F-477E-B52A-1143C12FBEF5}"/>
              </c:ext>
            </c:extLst>
          </c:dPt>
          <c:cat>
            <c:strRef>
              <c:f>'Sheet Design'!$A$69:$A$71</c:f>
              <c:strCache>
                <c:ptCount val="3"/>
                <c:pt idx="0">
                  <c:v>High</c:v>
                </c:pt>
                <c:pt idx="1">
                  <c:v>Medium</c:v>
                </c:pt>
                <c:pt idx="2">
                  <c:v>Small</c:v>
                </c:pt>
              </c:strCache>
            </c:strRef>
          </c:cat>
          <c:val>
            <c:numRef>
              <c:f>'Sheet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D55-4F44-A155-F53E1E2537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Design'!$B$93</c:f>
              <c:strCache>
                <c:ptCount val="1"/>
                <c:pt idx="0">
                  <c:v>Total</c:v>
                </c:pt>
              </c:strCache>
            </c:strRef>
          </c:tx>
          <c:spPr>
            <a:solidFill>
              <a:schemeClr val="accent1"/>
            </a:solidFill>
            <a:ln>
              <a:noFill/>
            </a:ln>
            <a:effectLst/>
          </c:spPr>
          <c:invertIfNegative val="0"/>
          <c:cat>
            <c:strRef>
              <c:f>'Sheet Design'!$A$94:$A$97</c:f>
              <c:strCache>
                <c:ptCount val="4"/>
                <c:pt idx="0">
                  <c:v>Grocery Store</c:v>
                </c:pt>
                <c:pt idx="1">
                  <c:v>Supermarket Type3</c:v>
                </c:pt>
                <c:pt idx="2">
                  <c:v>Supermarket Type2</c:v>
                </c:pt>
                <c:pt idx="3">
                  <c:v>Supermarket Type1</c:v>
                </c:pt>
              </c:strCache>
            </c:strRef>
          </c:cat>
          <c:val>
            <c:numRef>
              <c:f>'Sheet Design'!$B$94:$B$97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D13-4931-99C9-3C60E80112B6}"/>
            </c:ext>
          </c:extLst>
        </c:ser>
        <c:dLbls>
          <c:showLegendKey val="0"/>
          <c:showVal val="0"/>
          <c:showCatName val="0"/>
          <c:showSerName val="0"/>
          <c:showPercent val="0"/>
          <c:showBubbleSize val="0"/>
        </c:dLbls>
        <c:gapWidth val="182"/>
        <c:axId val="1658689967"/>
        <c:axId val="1658692847"/>
      </c:barChart>
      <c:catAx>
        <c:axId val="165868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692847"/>
        <c:crosses val="autoZero"/>
        <c:auto val="1"/>
        <c:lblAlgn val="ctr"/>
        <c:lblOffset val="100"/>
        <c:noMultiLvlLbl val="0"/>
      </c:catAx>
      <c:valAx>
        <c:axId val="1658692847"/>
        <c:scaling>
          <c:orientation val="minMax"/>
        </c:scaling>
        <c:delete val="1"/>
        <c:axPos val="b"/>
        <c:numFmt formatCode="&quot;$&quot;0.0,&quot;K&quot;" sourceLinked="1"/>
        <c:majorTickMark val="none"/>
        <c:minorTickMark val="none"/>
        <c:tickLblPos val="nextTo"/>
        <c:crossAx val="165868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Design'!$B$102</c:f>
              <c:strCache>
                <c:ptCount val="1"/>
                <c:pt idx="0">
                  <c:v>Total</c:v>
                </c:pt>
              </c:strCache>
            </c:strRef>
          </c:tx>
          <c:spPr>
            <a:solidFill>
              <a:schemeClr val="accent1"/>
            </a:solidFill>
            <a:ln>
              <a:noFill/>
            </a:ln>
            <a:effectLst/>
          </c:spPr>
          <c:invertIfNegative val="0"/>
          <c:cat>
            <c:strRef>
              <c:f>'Sheet Design'!$A$103:$A$106</c:f>
              <c:strCache>
                <c:ptCount val="4"/>
                <c:pt idx="0">
                  <c:v>Grocery Store</c:v>
                </c:pt>
                <c:pt idx="1">
                  <c:v>Supermarket Type3</c:v>
                </c:pt>
                <c:pt idx="2">
                  <c:v>Supermarket Type2</c:v>
                </c:pt>
                <c:pt idx="3">
                  <c:v>Supermarket Type1</c:v>
                </c:pt>
              </c:strCache>
            </c:strRef>
          </c:cat>
          <c:val>
            <c:numRef>
              <c:f>'Sheet Design'!$B$103:$B$106</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5C8-4164-9C5C-D190ED9B0966}"/>
            </c:ext>
          </c:extLst>
        </c:ser>
        <c:dLbls>
          <c:showLegendKey val="0"/>
          <c:showVal val="0"/>
          <c:showCatName val="0"/>
          <c:showSerName val="0"/>
          <c:showPercent val="0"/>
          <c:showBubbleSize val="0"/>
        </c:dLbls>
        <c:gapWidth val="182"/>
        <c:axId val="1667072287"/>
        <c:axId val="1667073727"/>
      </c:barChart>
      <c:catAx>
        <c:axId val="166707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67073727"/>
        <c:crosses val="autoZero"/>
        <c:auto val="1"/>
        <c:lblAlgn val="ctr"/>
        <c:lblOffset val="100"/>
        <c:noMultiLvlLbl val="0"/>
      </c:catAx>
      <c:valAx>
        <c:axId val="1667073727"/>
        <c:scaling>
          <c:orientation val="minMax"/>
        </c:scaling>
        <c:delete val="1"/>
        <c:axPos val="b"/>
        <c:numFmt formatCode="&quot;$&quot;0&quot;K&quot;" sourceLinked="1"/>
        <c:majorTickMark val="none"/>
        <c:minorTickMark val="none"/>
        <c:tickLblPos val="nextTo"/>
        <c:crossAx val="166707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Design'!$B$112</c:f>
              <c:strCache>
                <c:ptCount val="1"/>
                <c:pt idx="0">
                  <c:v>Total</c:v>
                </c:pt>
              </c:strCache>
            </c:strRef>
          </c:tx>
          <c:spPr>
            <a:solidFill>
              <a:schemeClr val="accent1"/>
            </a:solidFill>
            <a:ln>
              <a:noFill/>
            </a:ln>
            <a:effectLst/>
          </c:spPr>
          <c:invertIfNegative val="0"/>
          <c:cat>
            <c:strRef>
              <c:f>'Sheet Design'!$A$113:$A$116</c:f>
              <c:strCache>
                <c:ptCount val="4"/>
                <c:pt idx="0">
                  <c:v>Grocery Store</c:v>
                </c:pt>
                <c:pt idx="1">
                  <c:v>Supermarket Type3</c:v>
                </c:pt>
                <c:pt idx="2">
                  <c:v>Supermarket Type2</c:v>
                </c:pt>
                <c:pt idx="3">
                  <c:v>Supermarket Type1</c:v>
                </c:pt>
              </c:strCache>
            </c:strRef>
          </c:cat>
          <c:val>
            <c:numRef>
              <c:f>'Sheet Design'!$B$113:$B$116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F97-450D-A918-EE15C5BE7A73}"/>
            </c:ext>
          </c:extLst>
        </c:ser>
        <c:dLbls>
          <c:showLegendKey val="0"/>
          <c:showVal val="0"/>
          <c:showCatName val="0"/>
          <c:showSerName val="0"/>
          <c:showPercent val="0"/>
          <c:showBubbleSize val="0"/>
        </c:dLbls>
        <c:gapWidth val="182"/>
        <c:axId val="1494289167"/>
        <c:axId val="1494283887"/>
      </c:barChart>
      <c:catAx>
        <c:axId val="149428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83887"/>
        <c:crosses val="autoZero"/>
        <c:auto val="1"/>
        <c:lblAlgn val="ctr"/>
        <c:lblOffset val="100"/>
        <c:noMultiLvlLbl val="0"/>
      </c:catAx>
      <c:valAx>
        <c:axId val="1494283887"/>
        <c:scaling>
          <c:orientation val="minMax"/>
        </c:scaling>
        <c:delete val="1"/>
        <c:axPos val="b"/>
        <c:numFmt formatCode="0" sourceLinked="1"/>
        <c:majorTickMark val="none"/>
        <c:minorTickMark val="none"/>
        <c:tickLblPos val="nextTo"/>
        <c:crossAx val="149428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0.18097888052972805"/>
              <c:y val="0.12294115369316283"/>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361917210913234"/>
                  <c:h val="0.25310975702768129"/>
                </c:manualLayout>
              </c15:layout>
            </c:ext>
          </c:extLst>
        </c:dLbl>
      </c:pivotFmt>
      <c:pivotFmt>
        <c:idx val="6"/>
        <c:spPr>
          <a:solidFill>
            <a:srgbClr val="00B050"/>
          </a:solidFill>
          <a:ln w="19050">
            <a:solidFill>
              <a:schemeClr val="lt1"/>
            </a:solidFill>
          </a:ln>
          <a:effectLst/>
        </c:spPr>
        <c:dLbl>
          <c:idx val="0"/>
          <c:layout>
            <c:manualLayout>
              <c:x val="-9.3909368037897734E-2"/>
              <c:y val="-0.13039213270486971"/>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759222772962115"/>
                  <c:h val="0.2829136730745086"/>
                </c:manualLayout>
              </c15:layout>
            </c:ext>
          </c:extLst>
        </c:dLbl>
      </c:pivotFmt>
    </c:pivotFmts>
    <c:plotArea>
      <c:layout/>
      <c:doughnutChart>
        <c:varyColors val="1"/>
        <c:ser>
          <c:idx val="0"/>
          <c:order val="0"/>
          <c:tx>
            <c:strRef>
              <c:f>'Sheet Design'!$B$12</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F9C2-48EF-A76D-EACEF73B039B}"/>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F9C2-48EF-A76D-EACEF73B039B}"/>
              </c:ext>
            </c:extLst>
          </c:dPt>
          <c:dLbls>
            <c:dLbl>
              <c:idx val="0"/>
              <c:layout>
                <c:manualLayout>
                  <c:x val="0.18097888052972805"/>
                  <c:y val="0.12294115369316283"/>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361917210913234"/>
                      <c:h val="0.25310975702768129"/>
                    </c:manualLayout>
                  </c15:layout>
                </c:ext>
                <c:ext xmlns:c16="http://schemas.microsoft.com/office/drawing/2014/chart" uri="{C3380CC4-5D6E-409C-BE32-E72D297353CC}">
                  <c16:uniqueId val="{00000001-F9C2-48EF-A76D-EACEF73B039B}"/>
                </c:ext>
              </c:extLst>
            </c:dLbl>
            <c:dLbl>
              <c:idx val="1"/>
              <c:layout>
                <c:manualLayout>
                  <c:x val="-9.3909368037897734E-2"/>
                  <c:y val="-0.13039213270486971"/>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759222772962115"/>
                      <c:h val="0.2829136730745086"/>
                    </c:manualLayout>
                  </c15:layout>
                </c:ext>
                <c:ext xmlns:c16="http://schemas.microsoft.com/office/drawing/2014/chart" uri="{C3380CC4-5D6E-409C-BE32-E72D297353CC}">
                  <c16:uniqueId val="{00000003-F9C2-48EF-A76D-EACEF73B039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05F9-427B-A9B2-D82EBB5BC9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14372642178003"/>
          <c:y val="0.15804626152920478"/>
          <c:w val="0.7706081651751997"/>
          <c:h val="0.76595374282297823"/>
        </c:manualLayout>
      </c:layout>
      <c:barChart>
        <c:barDir val="bar"/>
        <c:grouping val="clustered"/>
        <c:varyColors val="0"/>
        <c:ser>
          <c:idx val="0"/>
          <c:order val="0"/>
          <c:tx>
            <c:strRef>
              <c:f>'Sheet Design'!$B$23:$B$24</c:f>
              <c:strCache>
                <c:ptCount val="1"/>
                <c:pt idx="0">
                  <c:v>Regular</c:v>
                </c:pt>
              </c:strCache>
            </c:strRef>
          </c:tx>
          <c:spPr>
            <a:solidFill>
              <a:srgbClr val="00B050"/>
            </a:solidFill>
            <a:ln>
              <a:noFill/>
            </a:ln>
            <a:effectLst/>
          </c:spPr>
          <c:invertIfNegative val="0"/>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5C53-40DC-927D-62CE09C41272}"/>
            </c:ext>
          </c:extLst>
        </c:ser>
        <c:ser>
          <c:idx val="1"/>
          <c:order val="1"/>
          <c:tx>
            <c:strRef>
              <c:f>'Sheet Design'!$C$23:$C$24</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5C53-40DC-927D-62CE09C41272}"/>
            </c:ext>
          </c:extLst>
        </c:ser>
        <c:dLbls>
          <c:showLegendKey val="0"/>
          <c:showVal val="0"/>
          <c:showCatName val="0"/>
          <c:showSerName val="0"/>
          <c:showPercent val="0"/>
          <c:showBubbleSize val="0"/>
        </c:dLbls>
        <c:gapWidth val="60"/>
        <c:axId val="558191968"/>
        <c:axId val="558194848"/>
      </c:barChart>
      <c:catAx>
        <c:axId val="558191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94848"/>
        <c:crosses val="autoZero"/>
        <c:auto val="1"/>
        <c:lblAlgn val="ctr"/>
        <c:lblOffset val="100"/>
        <c:noMultiLvlLbl val="0"/>
      </c:catAx>
      <c:valAx>
        <c:axId val="558194848"/>
        <c:scaling>
          <c:orientation val="minMax"/>
        </c:scaling>
        <c:delete val="1"/>
        <c:axPos val="b"/>
        <c:numFmt formatCode="&quot;$&quot;0.0,&quot;K&quot;" sourceLinked="1"/>
        <c:majorTickMark val="out"/>
        <c:minorTickMark val="none"/>
        <c:tickLblPos val="nextTo"/>
        <c:crossAx val="558191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Design'!$B$33</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8FC-4050-BAB3-A3F133E03D57}"/>
            </c:ext>
          </c:extLst>
        </c:ser>
        <c:dLbls>
          <c:showLegendKey val="0"/>
          <c:showVal val="0"/>
          <c:showCatName val="0"/>
          <c:showSerName val="0"/>
          <c:showPercent val="0"/>
          <c:showBubbleSize val="0"/>
        </c:dLbls>
        <c:gapWidth val="50"/>
        <c:axId val="1979424128"/>
        <c:axId val="1979434688"/>
      </c:barChart>
      <c:catAx>
        <c:axId val="197942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34688"/>
        <c:crosses val="autoZero"/>
        <c:auto val="1"/>
        <c:lblAlgn val="ctr"/>
        <c:lblOffset val="100"/>
        <c:noMultiLvlLbl val="0"/>
      </c:catAx>
      <c:valAx>
        <c:axId val="1979434688"/>
        <c:scaling>
          <c:orientation val="minMax"/>
        </c:scaling>
        <c:delete val="1"/>
        <c:axPos val="b"/>
        <c:numFmt formatCode="&quot;$&quot;0.0,&quot;K&quot;" sourceLinked="1"/>
        <c:majorTickMark val="none"/>
        <c:minorTickMark val="none"/>
        <c:tickLblPos val="nextTo"/>
        <c:crossAx val="197942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1.3189297272800389E-18"/>
              <c:y val="-0.24403402582237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0"/>
              <c:y val="-0.26632229923780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4.2291152913231653E-17"/>
              <c:y val="-0.266322299237804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2.3068168071403911E-3"/>
              <c:y val="-0.266322299237804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2.3068168071403066E-3"/>
              <c:y val="-0.25393521555232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1.8454534457122536E-2"/>
              <c:y val="-0.278709382923283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2.3068168071403911E-3"/>
              <c:y val="-0.35303188503615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1.6147717649981977E-2"/>
              <c:y val="-0.284902924766023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6.920450421421088E-3"/>
              <c:y val="-0.266322299237804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Design'!$B$54</c:f>
              <c:strCache>
                <c:ptCount val="1"/>
                <c:pt idx="0">
                  <c:v>Total</c:v>
                </c:pt>
              </c:strCache>
            </c:strRef>
          </c:tx>
          <c:spPr>
            <a:solidFill>
              <a:srgbClr val="FFD200"/>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38AD-4DD0-8799-74C1B2C6FA87}"/>
              </c:ext>
            </c:extLst>
          </c:dPt>
          <c:dPt>
            <c:idx val="1"/>
            <c:bubble3D val="0"/>
            <c:extLst>
              <c:ext xmlns:c16="http://schemas.microsoft.com/office/drawing/2014/chart" uri="{C3380CC4-5D6E-409C-BE32-E72D297353CC}">
                <c16:uniqueId val="{00000001-38AD-4DD0-8799-74C1B2C6FA87}"/>
              </c:ext>
            </c:extLst>
          </c:dPt>
          <c:dPt>
            <c:idx val="2"/>
            <c:bubble3D val="0"/>
            <c:extLst>
              <c:ext xmlns:c16="http://schemas.microsoft.com/office/drawing/2014/chart" uri="{C3380CC4-5D6E-409C-BE32-E72D297353CC}">
                <c16:uniqueId val="{00000002-38AD-4DD0-8799-74C1B2C6FA87}"/>
              </c:ext>
            </c:extLst>
          </c:dPt>
          <c:dPt>
            <c:idx val="3"/>
            <c:bubble3D val="0"/>
            <c:extLst>
              <c:ext xmlns:c16="http://schemas.microsoft.com/office/drawing/2014/chart" uri="{C3380CC4-5D6E-409C-BE32-E72D297353CC}">
                <c16:uniqueId val="{00000003-38AD-4DD0-8799-74C1B2C6FA87}"/>
              </c:ext>
            </c:extLst>
          </c:dPt>
          <c:dPt>
            <c:idx val="4"/>
            <c:bubble3D val="0"/>
            <c:extLst>
              <c:ext xmlns:c16="http://schemas.microsoft.com/office/drawing/2014/chart" uri="{C3380CC4-5D6E-409C-BE32-E72D297353CC}">
                <c16:uniqueId val="{00000004-38AD-4DD0-8799-74C1B2C6FA87}"/>
              </c:ext>
            </c:extLst>
          </c:dPt>
          <c:dPt>
            <c:idx val="5"/>
            <c:bubble3D val="0"/>
            <c:extLst>
              <c:ext xmlns:c16="http://schemas.microsoft.com/office/drawing/2014/chart" uri="{C3380CC4-5D6E-409C-BE32-E72D297353CC}">
                <c16:uniqueId val="{00000005-38AD-4DD0-8799-74C1B2C6FA87}"/>
              </c:ext>
            </c:extLst>
          </c:dPt>
          <c:dPt>
            <c:idx val="6"/>
            <c:bubble3D val="0"/>
            <c:extLst>
              <c:ext xmlns:c16="http://schemas.microsoft.com/office/drawing/2014/chart" uri="{C3380CC4-5D6E-409C-BE32-E72D297353CC}">
                <c16:uniqueId val="{00000006-38AD-4DD0-8799-74C1B2C6FA87}"/>
              </c:ext>
            </c:extLst>
          </c:dPt>
          <c:dPt>
            <c:idx val="7"/>
            <c:bubble3D val="0"/>
            <c:extLst>
              <c:ext xmlns:c16="http://schemas.microsoft.com/office/drawing/2014/chart" uri="{C3380CC4-5D6E-409C-BE32-E72D297353CC}">
                <c16:uniqueId val="{00000007-38AD-4DD0-8799-74C1B2C6FA87}"/>
              </c:ext>
            </c:extLst>
          </c:dPt>
          <c:dPt>
            <c:idx val="8"/>
            <c:bubble3D val="0"/>
            <c:extLst>
              <c:ext xmlns:c16="http://schemas.microsoft.com/office/drawing/2014/chart" uri="{C3380CC4-5D6E-409C-BE32-E72D297353CC}">
                <c16:uniqueId val="{00000008-38AD-4DD0-8799-74C1B2C6FA87}"/>
              </c:ext>
            </c:extLst>
          </c:dPt>
          <c:dLbls>
            <c:dLbl>
              <c:idx val="0"/>
              <c:layout>
                <c:manualLayout>
                  <c:x val="-1.3189297272800389E-18"/>
                  <c:y val="-0.244034025822376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AD-4DD0-8799-74C1B2C6FA87}"/>
                </c:ext>
              </c:extLst>
            </c:dLbl>
            <c:dLbl>
              <c:idx val="1"/>
              <c:layout>
                <c:manualLayout>
                  <c:x val="0"/>
                  <c:y val="-0.266322299237804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AD-4DD0-8799-74C1B2C6FA87}"/>
                </c:ext>
              </c:extLst>
            </c:dLbl>
            <c:dLbl>
              <c:idx val="2"/>
              <c:layout>
                <c:manualLayout>
                  <c:x val="-4.2291152913231653E-17"/>
                  <c:y val="-0.266322299237804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AD-4DD0-8799-74C1B2C6FA87}"/>
                </c:ext>
              </c:extLst>
            </c:dLbl>
            <c:dLbl>
              <c:idx val="3"/>
              <c:layout>
                <c:manualLayout>
                  <c:x val="-2.3068168071403911E-3"/>
                  <c:y val="-0.266322299237804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AD-4DD0-8799-74C1B2C6FA87}"/>
                </c:ext>
              </c:extLst>
            </c:dLbl>
            <c:dLbl>
              <c:idx val="4"/>
              <c:layout>
                <c:manualLayout>
                  <c:x val="-2.3068168071403066E-3"/>
                  <c:y val="-0.253935215552325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AD-4DD0-8799-74C1B2C6FA87}"/>
                </c:ext>
              </c:extLst>
            </c:dLbl>
            <c:dLbl>
              <c:idx val="5"/>
              <c:layout>
                <c:manualLayout>
                  <c:x val="-1.8454534457122536E-2"/>
                  <c:y val="-0.278709382923283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AD-4DD0-8799-74C1B2C6FA87}"/>
                </c:ext>
              </c:extLst>
            </c:dLbl>
            <c:dLbl>
              <c:idx val="6"/>
              <c:layout>
                <c:manualLayout>
                  <c:x val="-2.3068168071403911E-3"/>
                  <c:y val="-0.353031885036159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8AD-4DD0-8799-74C1B2C6FA87}"/>
                </c:ext>
              </c:extLst>
            </c:dLbl>
            <c:dLbl>
              <c:idx val="7"/>
              <c:layout>
                <c:manualLayout>
                  <c:x val="1.6147717649981977E-2"/>
                  <c:y val="-0.284902924766023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AD-4DD0-8799-74C1B2C6FA87}"/>
                </c:ext>
              </c:extLst>
            </c:dLbl>
            <c:dLbl>
              <c:idx val="8"/>
              <c:layout>
                <c:manualLayout>
                  <c:x val="-6.920450421421088E-3"/>
                  <c:y val="-0.266322299237804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8AD-4DD0-8799-74C1B2C6FA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4B04-4796-9300-5EED8B5677BF}"/>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132502704"/>
        <c:axId val="132511344"/>
      </c:areaChart>
      <c:catAx>
        <c:axId val="1325027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crossAx val="132511344"/>
        <c:crosses val="autoZero"/>
        <c:auto val="1"/>
        <c:lblAlgn val="ctr"/>
        <c:lblOffset val="100"/>
        <c:noMultiLvlLbl val="0"/>
      </c:catAx>
      <c:valAx>
        <c:axId val="1325113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132502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alpha val="98000"/>
            </a:srgbClr>
          </a:solidFill>
          <a:ln w="19050">
            <a:solidFill>
              <a:schemeClr val="lt1"/>
            </a:solidFill>
          </a:ln>
          <a:effectLst/>
        </c:spPr>
        <c:dLbl>
          <c:idx val="0"/>
          <c:layout>
            <c:manualLayout>
              <c:x val="0.20247811582442482"/>
              <c:y val="-7.5693348529529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034797113209691"/>
                  <c:h val="0.24314598348241456"/>
                </c:manualLayout>
              </c15:layout>
            </c:ext>
          </c:extLst>
        </c:dLbl>
      </c:pivotFmt>
      <c:pivotFmt>
        <c:idx val="7"/>
        <c:spPr>
          <a:solidFill>
            <a:schemeClr val="accent6">
              <a:lumMod val="75000"/>
            </a:schemeClr>
          </a:solidFill>
          <a:ln w="19050">
            <a:solidFill>
              <a:schemeClr val="lt1"/>
            </a:solidFill>
          </a:ln>
          <a:effectLst/>
        </c:spPr>
        <c:dLbl>
          <c:idx val="0"/>
          <c:layout>
            <c:manualLayout>
              <c:x val="0.2364818909182140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125079872830692"/>
                  <c:h val="0.32725043989279662"/>
                </c:manualLayout>
              </c15:layout>
            </c:ext>
          </c:extLst>
        </c:dLbl>
      </c:pivotFmt>
      <c:pivotFmt>
        <c:idx val="8"/>
        <c:spPr>
          <a:solidFill>
            <a:srgbClr val="FFD200"/>
          </a:solidFill>
          <a:ln w="19050">
            <a:solidFill>
              <a:schemeClr val="lt1"/>
            </a:solidFill>
          </a:ln>
          <a:effectLst/>
        </c:spPr>
        <c:dLbl>
          <c:idx val="0"/>
          <c:layout>
            <c:manualLayout>
              <c:x val="-7.1567036335767747E-2"/>
              <c:y val="-0.180824250162414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07920248693612"/>
                  <c:h val="0.23473553784137635"/>
                </c:manualLayout>
              </c15:layout>
            </c:ext>
          </c:extLst>
        </c:dLbl>
      </c:pivotFmt>
    </c:pivotFmts>
    <c:plotArea>
      <c:layout>
        <c:manualLayout>
          <c:layoutTarget val="inner"/>
          <c:xMode val="edge"/>
          <c:yMode val="edge"/>
          <c:x val="0.2065864214227752"/>
          <c:y val="0.18397949175743211"/>
          <c:w val="0.59569108129192094"/>
          <c:h val="0.80505381691850542"/>
        </c:manualLayout>
      </c:layout>
      <c:doughnutChart>
        <c:varyColors val="1"/>
        <c:ser>
          <c:idx val="0"/>
          <c:order val="0"/>
          <c:tx>
            <c:strRef>
              <c:f>'Sheet Design'!$B$68</c:f>
              <c:strCache>
                <c:ptCount val="1"/>
                <c:pt idx="0">
                  <c:v>Total</c:v>
                </c:pt>
              </c:strCache>
            </c:strRef>
          </c:tx>
          <c:dPt>
            <c:idx val="0"/>
            <c:bubble3D val="0"/>
            <c:spPr>
              <a:solidFill>
                <a:srgbClr val="92D050">
                  <a:alpha val="98000"/>
                </a:srgbClr>
              </a:solidFill>
              <a:ln w="19050">
                <a:solidFill>
                  <a:schemeClr val="lt1"/>
                </a:solidFill>
              </a:ln>
              <a:effectLst/>
            </c:spPr>
            <c:extLst>
              <c:ext xmlns:c16="http://schemas.microsoft.com/office/drawing/2014/chart" uri="{C3380CC4-5D6E-409C-BE32-E72D297353CC}">
                <c16:uniqueId val="{00000001-D88E-4C2F-903F-153EEC151B6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88E-4C2F-903F-153EEC151B6A}"/>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D88E-4C2F-903F-153EEC151B6A}"/>
              </c:ext>
            </c:extLst>
          </c:dPt>
          <c:dLbls>
            <c:dLbl>
              <c:idx val="0"/>
              <c:layout>
                <c:manualLayout>
                  <c:x val="0.20247811582442482"/>
                  <c:y val="-7.5693348529529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034797113209691"/>
                      <c:h val="0.24314598348241456"/>
                    </c:manualLayout>
                  </c15:layout>
                </c:ext>
                <c:ext xmlns:c16="http://schemas.microsoft.com/office/drawing/2014/chart" uri="{C3380CC4-5D6E-409C-BE32-E72D297353CC}">
                  <c16:uniqueId val="{00000001-D88E-4C2F-903F-153EEC151B6A}"/>
                </c:ext>
              </c:extLst>
            </c:dLbl>
            <c:dLbl>
              <c:idx val="1"/>
              <c:layout>
                <c:manualLayout>
                  <c:x val="0.23648189091821403"/>
                  <c:y val="0"/>
                </c:manualLayout>
              </c:layout>
              <c:showLegendKey val="0"/>
              <c:showVal val="1"/>
              <c:showCatName val="0"/>
              <c:showSerName val="0"/>
              <c:showPercent val="1"/>
              <c:showBubbleSize val="0"/>
              <c:extLst>
                <c:ext xmlns:c15="http://schemas.microsoft.com/office/drawing/2012/chart" uri="{CE6537A1-D6FC-4f65-9D91-7224C49458BB}">
                  <c15:layout>
                    <c:manualLayout>
                      <c:w val="0.26125079872830692"/>
                      <c:h val="0.32725043989279662"/>
                    </c:manualLayout>
                  </c15:layout>
                </c:ext>
                <c:ext xmlns:c16="http://schemas.microsoft.com/office/drawing/2014/chart" uri="{C3380CC4-5D6E-409C-BE32-E72D297353CC}">
                  <c16:uniqueId val="{00000003-D88E-4C2F-903F-153EEC151B6A}"/>
                </c:ext>
              </c:extLst>
            </c:dLbl>
            <c:dLbl>
              <c:idx val="2"/>
              <c:layout>
                <c:manualLayout>
                  <c:x val="-7.1567036335767747E-2"/>
                  <c:y val="-0.180824250162414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07920248693612"/>
                      <c:h val="0.23473553784137635"/>
                    </c:manualLayout>
                  </c15:layout>
                </c:ext>
                <c:ext xmlns:c16="http://schemas.microsoft.com/office/drawing/2014/chart" uri="{C3380CC4-5D6E-409C-BE32-E72D297353CC}">
                  <c16:uniqueId val="{00000005-D88E-4C2F-903F-153EEC151B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Design'!$A$69:$A$71</c:f>
              <c:strCache>
                <c:ptCount val="3"/>
                <c:pt idx="0">
                  <c:v>High</c:v>
                </c:pt>
                <c:pt idx="1">
                  <c:v>Medium</c:v>
                </c:pt>
                <c:pt idx="2">
                  <c:v>Small</c:v>
                </c:pt>
              </c:strCache>
            </c:strRef>
          </c:cat>
          <c:val>
            <c:numRef>
              <c:f>'Sheet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E0F-4A03-AA5A-33EA71E210E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3799575056940017"/>
          <c:y val="0"/>
          <c:w val="0.69014991316591956"/>
          <c:h val="0.11325697870480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Design'!$A$94:$A$97</c:f>
              <c:strCache>
                <c:ptCount val="4"/>
                <c:pt idx="0">
                  <c:v>Grocery Store</c:v>
                </c:pt>
                <c:pt idx="1">
                  <c:v>Supermarket Type3</c:v>
                </c:pt>
                <c:pt idx="2">
                  <c:v>Supermarket Type2</c:v>
                </c:pt>
                <c:pt idx="3">
                  <c:v>Supermarket Type1</c:v>
                </c:pt>
              </c:strCache>
            </c:strRef>
          </c:cat>
          <c:val>
            <c:numRef>
              <c:f>'Sheet Design'!$B$94:$B$97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278-4FF0-AB0C-2C4D8ABD6DC2}"/>
            </c:ext>
          </c:extLst>
        </c:ser>
        <c:dLbls>
          <c:showLegendKey val="0"/>
          <c:showVal val="0"/>
          <c:showCatName val="0"/>
          <c:showSerName val="0"/>
          <c:showPercent val="0"/>
          <c:showBubbleSize val="0"/>
        </c:dLbls>
        <c:gapWidth val="60"/>
        <c:axId val="1658689967"/>
        <c:axId val="1658692847"/>
      </c:barChart>
      <c:catAx>
        <c:axId val="165868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692847"/>
        <c:crosses val="autoZero"/>
        <c:auto val="1"/>
        <c:lblAlgn val="ctr"/>
        <c:lblOffset val="100"/>
        <c:noMultiLvlLbl val="0"/>
      </c:catAx>
      <c:valAx>
        <c:axId val="1658692847"/>
        <c:scaling>
          <c:orientation val="minMax"/>
        </c:scaling>
        <c:delete val="1"/>
        <c:axPos val="b"/>
        <c:numFmt formatCode="&quot;$&quot;0.0,&quot;K&quot;" sourceLinked="1"/>
        <c:majorTickMark val="none"/>
        <c:minorTickMark val="none"/>
        <c:tickLblPos val="nextTo"/>
        <c:crossAx val="165868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666666666666664"/>
                  <c:h val="0.17206896551724135"/>
                </c:manualLayout>
              </c15:layout>
            </c:ext>
          </c:extLst>
        </c:dLbl>
      </c:pivotFmt>
      <c:pivotFmt>
        <c:idx val="4"/>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57130805083147"/>
                  <c:h val="0.13758620689655171"/>
                </c:manualLayout>
              </c15:layout>
            </c:ext>
          </c:extLst>
        </c:dLbl>
      </c:pivotFmt>
      <c:pivotFmt>
        <c:idx val="5"/>
        <c:spPr>
          <a:solidFill>
            <a:srgbClr val="00B050"/>
          </a:solidFill>
          <a:ln>
            <a:noFill/>
          </a:ln>
          <a:effectLst/>
        </c:spPr>
        <c:dLbl>
          <c:idx val="0"/>
          <c:layout>
            <c:manualLayout>
              <c:x val="-4.9450528056360618E-2"/>
              <c:y val="-5.746900171961263E-3"/>
            </c:manualLayout>
          </c:layout>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40645997816907"/>
                  <c:h val="0.11459770114942529"/>
                </c:manualLayout>
              </c15:layout>
            </c:ext>
          </c:extLst>
        </c:dLbl>
      </c:pivotFmt>
    </c:pivotFmts>
    <c:plotArea>
      <c:layout/>
      <c:barChart>
        <c:barDir val="bar"/>
        <c:grouping val="clustered"/>
        <c:varyColors val="0"/>
        <c:ser>
          <c:idx val="0"/>
          <c:order val="0"/>
          <c:tx>
            <c:strRef>
              <c:f>'Sheet Design'!$B$102</c:f>
              <c:strCache>
                <c:ptCount val="1"/>
                <c:pt idx="0">
                  <c:v>Total</c:v>
                </c:pt>
              </c:strCache>
            </c:strRef>
          </c:tx>
          <c:spPr>
            <a:solidFill>
              <a:srgbClr val="00B05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1913-46E0-81DD-0DFC2605085E}"/>
              </c:ext>
            </c:extLst>
          </c:dPt>
          <c:dPt>
            <c:idx val="1"/>
            <c:invertIfNegative val="0"/>
            <c:bubble3D val="0"/>
            <c:spPr>
              <a:solidFill>
                <a:srgbClr val="00B050"/>
              </a:solidFill>
              <a:ln>
                <a:noFill/>
              </a:ln>
              <a:effectLst/>
            </c:spPr>
            <c:extLst>
              <c:ext xmlns:c16="http://schemas.microsoft.com/office/drawing/2014/chart" uri="{C3380CC4-5D6E-409C-BE32-E72D297353CC}">
                <c16:uniqueId val="{00000003-1913-46E0-81DD-0DFC2605085E}"/>
              </c:ext>
            </c:extLst>
          </c:dPt>
          <c:dPt>
            <c:idx val="3"/>
            <c:invertIfNegative val="0"/>
            <c:bubble3D val="0"/>
            <c:spPr>
              <a:solidFill>
                <a:srgbClr val="00B050"/>
              </a:solidFill>
              <a:ln>
                <a:noFill/>
              </a:ln>
              <a:effectLst/>
            </c:spPr>
            <c:extLst>
              <c:ext xmlns:c16="http://schemas.microsoft.com/office/drawing/2014/chart" uri="{C3380CC4-5D6E-409C-BE32-E72D297353CC}">
                <c16:uniqueId val="{00000005-1913-46E0-81DD-0DFC2605085E}"/>
              </c:ext>
            </c:extLst>
          </c:dPt>
          <c:dLbls>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57130805083147"/>
                      <c:h val="0.13758620689655171"/>
                    </c:manualLayout>
                  </c15:layout>
                </c:ext>
                <c:ext xmlns:c16="http://schemas.microsoft.com/office/drawing/2014/chart" uri="{C3380CC4-5D6E-409C-BE32-E72D297353CC}">
                  <c16:uniqueId val="{00000001-1913-46E0-81DD-0DFC2605085E}"/>
                </c:ext>
              </c:extLst>
            </c:dLbl>
            <c:dLbl>
              <c:idx val="1"/>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666666666666664"/>
                      <c:h val="0.17206896551724135"/>
                    </c:manualLayout>
                  </c15:layout>
                </c:ext>
                <c:ext xmlns:c16="http://schemas.microsoft.com/office/drawing/2014/chart" uri="{C3380CC4-5D6E-409C-BE32-E72D297353CC}">
                  <c16:uniqueId val="{00000003-1913-46E0-81DD-0DFC2605085E}"/>
                </c:ext>
              </c:extLst>
            </c:dLbl>
            <c:dLbl>
              <c:idx val="3"/>
              <c:layout>
                <c:manualLayout>
                  <c:x val="-4.9450528056360618E-2"/>
                  <c:y val="-5.746900171961263E-3"/>
                </c:manualLayout>
              </c:layout>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40645997816907"/>
                      <c:h val="0.11459770114942529"/>
                    </c:manualLayout>
                  </c15:layout>
                </c:ext>
                <c:ext xmlns:c16="http://schemas.microsoft.com/office/drawing/2014/chart" uri="{C3380CC4-5D6E-409C-BE32-E72D297353CC}">
                  <c16:uniqueId val="{00000005-1913-46E0-81DD-0DFC2605085E}"/>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Design'!$A$103:$A$106</c:f>
              <c:strCache>
                <c:ptCount val="4"/>
                <c:pt idx="0">
                  <c:v>Grocery Store</c:v>
                </c:pt>
                <c:pt idx="1">
                  <c:v>Supermarket Type3</c:v>
                </c:pt>
                <c:pt idx="2">
                  <c:v>Supermarket Type2</c:v>
                </c:pt>
                <c:pt idx="3">
                  <c:v>Supermarket Type1</c:v>
                </c:pt>
              </c:strCache>
            </c:strRef>
          </c:cat>
          <c:val>
            <c:numRef>
              <c:f>'Sheet Design'!$B$103:$B$106</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742-4387-BCFB-CAD1CB525E43}"/>
            </c:ext>
          </c:extLst>
        </c:ser>
        <c:dLbls>
          <c:showLegendKey val="0"/>
          <c:showVal val="0"/>
          <c:showCatName val="0"/>
          <c:showSerName val="0"/>
          <c:showPercent val="0"/>
          <c:showBubbleSize val="0"/>
        </c:dLbls>
        <c:gapWidth val="60"/>
        <c:axId val="1667072287"/>
        <c:axId val="1667073727"/>
      </c:barChart>
      <c:catAx>
        <c:axId val="1667072287"/>
        <c:scaling>
          <c:orientation val="minMax"/>
        </c:scaling>
        <c:delete val="1"/>
        <c:axPos val="l"/>
        <c:numFmt formatCode="General" sourceLinked="1"/>
        <c:majorTickMark val="none"/>
        <c:minorTickMark val="none"/>
        <c:tickLblPos val="nextTo"/>
        <c:crossAx val="1667073727"/>
        <c:crosses val="autoZero"/>
        <c:auto val="1"/>
        <c:lblAlgn val="ctr"/>
        <c:lblOffset val="100"/>
        <c:noMultiLvlLbl val="0"/>
      </c:catAx>
      <c:valAx>
        <c:axId val="1667073727"/>
        <c:scaling>
          <c:orientation val="minMax"/>
        </c:scaling>
        <c:delete val="1"/>
        <c:axPos val="b"/>
        <c:numFmt formatCode="&quot;$&quot;0&quot;K&quot;" sourceLinked="1"/>
        <c:majorTickMark val="none"/>
        <c:minorTickMark val="none"/>
        <c:tickLblPos val="nextTo"/>
        <c:crossAx val="166707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AB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AB600"/>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584250506782992"/>
                  <c:h val="0.14556422463375482"/>
                </c:manualLayout>
              </c15:layout>
            </c:ext>
          </c:extLst>
        </c:dLbl>
      </c:pivotFmt>
      <c:pivotFmt>
        <c:idx val="4"/>
        <c:spPr>
          <a:solidFill>
            <a:srgbClr val="DAB600"/>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97055459198668"/>
                  <c:h val="0.16891053171214371"/>
                </c:manualLayout>
              </c15:layout>
            </c:ext>
          </c:extLst>
        </c:dLbl>
      </c:pivotFmt>
      <c:pivotFmt>
        <c:idx val="5"/>
        <c:spPr>
          <a:solidFill>
            <a:srgbClr val="DAB600"/>
          </a:solid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2313934574604"/>
                  <c:h val="9.3210131010467684E-2"/>
                </c:manualLayout>
              </c15:layout>
            </c:ext>
          </c:extLst>
        </c:dLbl>
      </c:pivotFmt>
    </c:pivotFmts>
    <c:plotArea>
      <c:layout/>
      <c:barChart>
        <c:barDir val="bar"/>
        <c:grouping val="clustered"/>
        <c:varyColors val="0"/>
        <c:ser>
          <c:idx val="0"/>
          <c:order val="0"/>
          <c:tx>
            <c:strRef>
              <c:f>'Sheet Design'!$B$112</c:f>
              <c:strCache>
                <c:ptCount val="1"/>
                <c:pt idx="0">
                  <c:v>Total</c:v>
                </c:pt>
              </c:strCache>
            </c:strRef>
          </c:tx>
          <c:spPr>
            <a:solidFill>
              <a:srgbClr val="DAB600"/>
            </a:solidFill>
            <a:ln>
              <a:noFill/>
            </a:ln>
            <a:effectLst/>
          </c:spPr>
          <c:invertIfNegative val="0"/>
          <c:dPt>
            <c:idx val="0"/>
            <c:invertIfNegative val="0"/>
            <c:bubble3D val="0"/>
            <c:spPr>
              <a:solidFill>
                <a:srgbClr val="DAB600"/>
              </a:solidFill>
              <a:ln>
                <a:noFill/>
              </a:ln>
              <a:effectLst/>
            </c:spPr>
            <c:extLst>
              <c:ext xmlns:c16="http://schemas.microsoft.com/office/drawing/2014/chart" uri="{C3380CC4-5D6E-409C-BE32-E72D297353CC}">
                <c16:uniqueId val="{00000001-1DA9-4F8E-A5AB-7BDD3F6495BE}"/>
              </c:ext>
            </c:extLst>
          </c:dPt>
          <c:dPt>
            <c:idx val="2"/>
            <c:invertIfNegative val="0"/>
            <c:bubble3D val="0"/>
            <c:spPr>
              <a:solidFill>
                <a:srgbClr val="DAB600"/>
              </a:solidFill>
              <a:ln>
                <a:noFill/>
              </a:ln>
              <a:effectLst/>
            </c:spPr>
            <c:extLst>
              <c:ext xmlns:c16="http://schemas.microsoft.com/office/drawing/2014/chart" uri="{C3380CC4-5D6E-409C-BE32-E72D297353CC}">
                <c16:uniqueId val="{00000003-1DA9-4F8E-A5AB-7BDD3F6495BE}"/>
              </c:ext>
            </c:extLst>
          </c:dPt>
          <c:dPt>
            <c:idx val="3"/>
            <c:invertIfNegative val="0"/>
            <c:bubble3D val="0"/>
            <c:spPr>
              <a:solidFill>
                <a:srgbClr val="DAB600"/>
              </a:solidFill>
              <a:ln>
                <a:noFill/>
              </a:ln>
              <a:effectLst/>
            </c:spPr>
            <c:extLst>
              <c:ext xmlns:c16="http://schemas.microsoft.com/office/drawing/2014/chart" uri="{C3380CC4-5D6E-409C-BE32-E72D297353CC}">
                <c16:uniqueId val="{00000005-1DA9-4F8E-A5AB-7BDD3F6495BE}"/>
              </c:ext>
            </c:extLst>
          </c:dPt>
          <c:dLbls>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584250506782992"/>
                      <c:h val="0.14556422463375482"/>
                    </c:manualLayout>
                  </c15:layout>
                </c:ext>
                <c:ext xmlns:c16="http://schemas.microsoft.com/office/drawing/2014/chart" uri="{C3380CC4-5D6E-409C-BE32-E72D297353CC}">
                  <c16:uniqueId val="{00000001-1DA9-4F8E-A5AB-7BDD3F6495BE}"/>
                </c:ext>
              </c:extLst>
            </c:dLbl>
            <c:dLbl>
              <c:idx val="2"/>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2313934574604"/>
                      <c:h val="9.3210131010467684E-2"/>
                    </c:manualLayout>
                  </c15:layout>
                </c:ext>
                <c:ext xmlns:c16="http://schemas.microsoft.com/office/drawing/2014/chart" uri="{C3380CC4-5D6E-409C-BE32-E72D297353CC}">
                  <c16:uniqueId val="{00000003-1DA9-4F8E-A5AB-7BDD3F6495BE}"/>
                </c:ext>
              </c:extLst>
            </c:dLbl>
            <c:dLbl>
              <c:idx val="3"/>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97055459198668"/>
                      <c:h val="0.16891053171214371"/>
                    </c:manualLayout>
                  </c15:layout>
                </c:ext>
                <c:ext xmlns:c16="http://schemas.microsoft.com/office/drawing/2014/chart" uri="{C3380CC4-5D6E-409C-BE32-E72D297353CC}">
                  <c16:uniqueId val="{00000005-1DA9-4F8E-A5AB-7BDD3F6495BE}"/>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Design'!$A$113:$A$116</c:f>
              <c:strCache>
                <c:ptCount val="4"/>
                <c:pt idx="0">
                  <c:v>Grocery Store</c:v>
                </c:pt>
                <c:pt idx="1">
                  <c:v>Supermarket Type3</c:v>
                </c:pt>
                <c:pt idx="2">
                  <c:v>Supermarket Type2</c:v>
                </c:pt>
                <c:pt idx="3">
                  <c:v>Supermarket Type1</c:v>
                </c:pt>
              </c:strCache>
            </c:strRef>
          </c:cat>
          <c:val>
            <c:numRef>
              <c:f>'Sheet Design'!$B$113:$B$116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E50-434A-8FF4-A15A71A4A642}"/>
            </c:ext>
          </c:extLst>
        </c:ser>
        <c:dLbls>
          <c:showLegendKey val="0"/>
          <c:showVal val="0"/>
          <c:showCatName val="0"/>
          <c:showSerName val="0"/>
          <c:showPercent val="0"/>
          <c:showBubbleSize val="0"/>
        </c:dLbls>
        <c:gapWidth val="60"/>
        <c:axId val="1494289167"/>
        <c:axId val="1494283887"/>
      </c:barChart>
      <c:catAx>
        <c:axId val="1494289167"/>
        <c:scaling>
          <c:orientation val="minMax"/>
        </c:scaling>
        <c:delete val="1"/>
        <c:axPos val="l"/>
        <c:numFmt formatCode="General" sourceLinked="1"/>
        <c:majorTickMark val="none"/>
        <c:minorTickMark val="none"/>
        <c:tickLblPos val="nextTo"/>
        <c:crossAx val="1494283887"/>
        <c:crosses val="autoZero"/>
        <c:auto val="1"/>
        <c:lblAlgn val="ctr"/>
        <c:lblOffset val="100"/>
        <c:noMultiLvlLbl val="0"/>
      </c:catAx>
      <c:valAx>
        <c:axId val="1494283887"/>
        <c:scaling>
          <c:orientation val="minMax"/>
        </c:scaling>
        <c:delete val="1"/>
        <c:axPos val="b"/>
        <c:numFmt formatCode="0" sourceLinked="1"/>
        <c:majorTickMark val="none"/>
        <c:minorTickMark val="none"/>
        <c:tickLblPos val="nextTo"/>
        <c:crossAx val="149428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96E3FCF-EA4F-4040-946B-E760BBACA509}">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396E3FCF-EA4F-4040-946B-E760BBACA509}">
          <cx:tx>
            <cx:txData>
              <cx:f>_xlchart.v2.4</cx:f>
              <cx:v>Sales</cx:v>
            </cx:txData>
          </cx:tx>
          <cx:dataPt idx="0">
            <cx:spPr>
              <a:solidFill>
                <a:srgbClr val="DAB600"/>
              </a:solidFill>
            </cx:spPr>
          </cx:dataPt>
          <cx:dataPt idx="1">
            <cx:spPr>
              <a:solidFill>
                <a:srgbClr val="FFD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b="1">
                    <a:latin typeface="Segoe UI Black" panose="020B0A02040204020203" pitchFamily="34" charset="0"/>
                    <a:ea typeface="Segoe UI Black" panose="020B0A02040204020203" pitchFamily="34" charset="0"/>
                    <a:cs typeface="Segoe UI Black" panose="020B0A02040204020203" pitchFamily="34" charset="0"/>
                  </a:defRPr>
                </a:pPr>
                <a:endParaRPr lang="en-US" sz="900" b="1"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76200</xdr:colOff>
      <xdr:row>1</xdr:row>
      <xdr:rowOff>12701</xdr:rowOff>
    </xdr:from>
    <xdr:to>
      <xdr:col>7</xdr:col>
      <xdr:colOff>609600</xdr:colOff>
      <xdr:row>7</xdr:row>
      <xdr:rowOff>154957</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ABF799D-0271-05FB-4CD0-8AD97253E41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64050" y="215901"/>
              <a:ext cx="1854200" cy="138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212725</xdr:colOff>
      <xdr:row>10</xdr:row>
      <xdr:rowOff>190500</xdr:rowOff>
    </xdr:from>
    <xdr:to>
      <xdr:col>4</xdr:col>
      <xdr:colOff>647700</xdr:colOff>
      <xdr:row>17</xdr:row>
      <xdr:rowOff>38100</xdr:rowOff>
    </xdr:to>
    <xdr:graphicFrame macro="">
      <xdr:nvGraphicFramePr>
        <xdr:cNvPr id="3" name="Chart 2">
          <a:extLst>
            <a:ext uri="{FF2B5EF4-FFF2-40B4-BE49-F238E27FC236}">
              <a16:creationId xmlns:a16="http://schemas.microsoft.com/office/drawing/2014/main" id="{FEE5947E-99CF-81B8-FCEB-6125A63AA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45728</xdr:colOff>
      <xdr:row>21</xdr:row>
      <xdr:rowOff>26720</xdr:rowOff>
    </xdr:from>
    <xdr:to>
      <xdr:col>6</xdr:col>
      <xdr:colOff>233053</xdr:colOff>
      <xdr:row>28</xdr:row>
      <xdr:rowOff>71170</xdr:rowOff>
    </xdr:to>
    <xdr:graphicFrame macro="">
      <xdr:nvGraphicFramePr>
        <xdr:cNvPr id="4" name="Chart 3">
          <a:extLst>
            <a:ext uri="{FF2B5EF4-FFF2-40B4-BE49-F238E27FC236}">
              <a16:creationId xmlns:a16="http://schemas.microsoft.com/office/drawing/2014/main" id="{CA0A8FF2-30AD-6D71-D0FA-AA6E16E07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321623</xdr:colOff>
      <xdr:row>32</xdr:row>
      <xdr:rowOff>140194</xdr:rowOff>
    </xdr:from>
    <xdr:to>
      <xdr:col>8</xdr:col>
      <xdr:colOff>560779</xdr:colOff>
      <xdr:row>46</xdr:row>
      <xdr:rowOff>109847</xdr:rowOff>
    </xdr:to>
    <xdr:graphicFrame macro="">
      <xdr:nvGraphicFramePr>
        <xdr:cNvPr id="5" name="Chart 4">
          <a:extLst>
            <a:ext uri="{FF2B5EF4-FFF2-40B4-BE49-F238E27FC236}">
              <a16:creationId xmlns:a16="http://schemas.microsoft.com/office/drawing/2014/main" id="{F9622C00-C13F-6316-D009-76D60D85F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225136</xdr:colOff>
      <xdr:row>53</xdr:row>
      <xdr:rowOff>63335</xdr:rowOff>
    </xdr:from>
    <xdr:to>
      <xdr:col>8</xdr:col>
      <xdr:colOff>536038</xdr:colOff>
      <xdr:row>63</xdr:row>
      <xdr:rowOff>164935</xdr:rowOff>
    </xdr:to>
    <xdr:graphicFrame macro="">
      <xdr:nvGraphicFramePr>
        <xdr:cNvPr id="6" name="Chart 5">
          <a:extLst>
            <a:ext uri="{FF2B5EF4-FFF2-40B4-BE49-F238E27FC236}">
              <a16:creationId xmlns:a16="http://schemas.microsoft.com/office/drawing/2014/main" id="{5150F9FB-B7E4-FEF6-F0F3-07A40BD35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59973</xdr:colOff>
      <xdr:row>67</xdr:row>
      <xdr:rowOff>57150</xdr:rowOff>
    </xdr:from>
    <xdr:to>
      <xdr:col>5</xdr:col>
      <xdr:colOff>361597</xdr:colOff>
      <xdr:row>74</xdr:row>
      <xdr:rowOff>105833</xdr:rowOff>
    </xdr:to>
    <xdr:graphicFrame macro="">
      <xdr:nvGraphicFramePr>
        <xdr:cNvPr id="7" name="Chart 6">
          <a:extLst>
            <a:ext uri="{FF2B5EF4-FFF2-40B4-BE49-F238E27FC236}">
              <a16:creationId xmlns:a16="http://schemas.microsoft.com/office/drawing/2014/main" id="{D7584360-48EF-6862-13D4-8A0935CE0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117298</xdr:colOff>
      <xdr:row>79</xdr:row>
      <xdr:rowOff>65971</xdr:rowOff>
    </xdr:from>
    <xdr:to>
      <xdr:col>9</xdr:col>
      <xdr:colOff>282222</xdr:colOff>
      <xdr:row>87</xdr:row>
      <xdr:rowOff>132292</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51AB964-FCEF-FF57-6BD4-F5EADE2A05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54398" y="15864771"/>
              <a:ext cx="2806524" cy="16538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68792</xdr:colOff>
      <xdr:row>92</xdr:row>
      <xdr:rowOff>13052</xdr:rowOff>
    </xdr:from>
    <xdr:to>
      <xdr:col>5</xdr:col>
      <xdr:colOff>608542</xdr:colOff>
      <xdr:row>98</xdr:row>
      <xdr:rowOff>132292</xdr:rowOff>
    </xdr:to>
    <xdr:graphicFrame macro="">
      <xdr:nvGraphicFramePr>
        <xdr:cNvPr id="9" name="Chart 8">
          <a:extLst>
            <a:ext uri="{FF2B5EF4-FFF2-40B4-BE49-F238E27FC236}">
              <a16:creationId xmlns:a16="http://schemas.microsoft.com/office/drawing/2014/main" id="{7FA1F20D-8222-4AEF-86C1-38AC942E8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174625</xdr:colOff>
      <xdr:row>101</xdr:row>
      <xdr:rowOff>123471</xdr:rowOff>
    </xdr:from>
    <xdr:to>
      <xdr:col>5</xdr:col>
      <xdr:colOff>44097</xdr:colOff>
      <xdr:row>108</xdr:row>
      <xdr:rowOff>158749</xdr:rowOff>
    </xdr:to>
    <xdr:graphicFrame macro="">
      <xdr:nvGraphicFramePr>
        <xdr:cNvPr id="11" name="Chart 10">
          <a:extLst>
            <a:ext uri="{FF2B5EF4-FFF2-40B4-BE49-F238E27FC236}">
              <a16:creationId xmlns:a16="http://schemas.microsoft.com/office/drawing/2014/main" id="{6747E403-50DF-0D68-BE86-13B53D99F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139348</xdr:colOff>
      <xdr:row>111</xdr:row>
      <xdr:rowOff>52917</xdr:rowOff>
    </xdr:from>
    <xdr:to>
      <xdr:col>5</xdr:col>
      <xdr:colOff>70556</xdr:colOff>
      <xdr:row>118</xdr:row>
      <xdr:rowOff>1</xdr:rowOff>
    </xdr:to>
    <xdr:graphicFrame macro="">
      <xdr:nvGraphicFramePr>
        <xdr:cNvPr id="12" name="Chart 11">
          <a:extLst>
            <a:ext uri="{FF2B5EF4-FFF2-40B4-BE49-F238E27FC236}">
              <a16:creationId xmlns:a16="http://schemas.microsoft.com/office/drawing/2014/main" id="{A79C3E13-AD1C-66F6-EF03-589EBC119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373039</xdr:colOff>
      <xdr:row>1</xdr:row>
      <xdr:rowOff>14215</xdr:rowOff>
    </xdr:from>
    <xdr:to>
      <xdr:col>11</xdr:col>
      <xdr:colOff>211540</xdr:colOff>
      <xdr:row>7</xdr:row>
      <xdr:rowOff>94775</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4CB57887-FB45-F64E-445A-BA6B92F0371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253785" y="213245"/>
              <a:ext cx="1828800" cy="1312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367920</xdr:colOff>
      <xdr:row>0</xdr:row>
      <xdr:rowOff>151643</xdr:rowOff>
    </xdr:from>
    <xdr:to>
      <xdr:col>14</xdr:col>
      <xdr:colOff>206422</xdr:colOff>
      <xdr:row>13</xdr:row>
      <xdr:rowOff>164762</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413516A6-7EA8-636A-7502-8498F344993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238965" y="151643"/>
              <a:ext cx="1828800" cy="2638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392824</xdr:colOff>
      <xdr:row>0</xdr:row>
      <xdr:rowOff>63500</xdr:rowOff>
    </xdr:from>
    <xdr:to>
      <xdr:col>26</xdr:col>
      <xdr:colOff>620520</xdr:colOff>
      <xdr:row>40</xdr:row>
      <xdr:rowOff>26700</xdr:rowOff>
    </xdr:to>
    <xdr:sp macro="" textlink="">
      <xdr:nvSpPr>
        <xdr:cNvPr id="2" name="Rectangle 1">
          <a:extLst>
            <a:ext uri="{FF2B5EF4-FFF2-40B4-BE49-F238E27FC236}">
              <a16:creationId xmlns:a16="http://schemas.microsoft.com/office/drawing/2014/main" id="{52A0449B-F9C6-2A50-C438-E428F28F9520}"/>
            </a:ext>
          </a:extLst>
        </xdr:cNvPr>
        <xdr:cNvSpPr/>
      </xdr:nvSpPr>
      <xdr:spPr>
        <a:xfrm>
          <a:off x="3020410" y="63500"/>
          <a:ext cx="14679420" cy="7845959"/>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551447</xdr:colOff>
      <xdr:row>1</xdr:row>
      <xdr:rowOff>33422</xdr:rowOff>
    </xdr:from>
    <xdr:to>
      <xdr:col>8</xdr:col>
      <xdr:colOff>144824</xdr:colOff>
      <xdr:row>39</xdr:row>
      <xdr:rowOff>66842</xdr:rowOff>
    </xdr:to>
    <xdr:sp macro="" textlink="">
      <xdr:nvSpPr>
        <xdr:cNvPr id="3" name="Rectangle: Top Corners Rounded 2">
          <a:extLst>
            <a:ext uri="{FF2B5EF4-FFF2-40B4-BE49-F238E27FC236}">
              <a16:creationId xmlns:a16="http://schemas.microsoft.com/office/drawing/2014/main" id="{2B7A11D4-0839-2AF6-5C80-2F22405B7D2A}"/>
            </a:ext>
          </a:extLst>
        </xdr:cNvPr>
        <xdr:cNvSpPr/>
      </xdr:nvSpPr>
      <xdr:spPr>
        <a:xfrm rot="5400000">
          <a:off x="505740" y="2917953"/>
          <a:ext cx="7603616" cy="2232985"/>
        </a:xfrm>
        <a:prstGeom prst="round2SameRect">
          <a:avLst/>
        </a:prstGeom>
        <a:solidFill>
          <a:srgbClr val="FFF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635001</xdr:colOff>
      <xdr:row>1</xdr:row>
      <xdr:rowOff>122544</xdr:rowOff>
    </xdr:from>
    <xdr:to>
      <xdr:col>8</xdr:col>
      <xdr:colOff>33422</xdr:colOff>
      <xdr:row>5</xdr:row>
      <xdr:rowOff>111403</xdr:rowOff>
    </xdr:to>
    <xdr:sp macro="" textlink="">
      <xdr:nvSpPr>
        <xdr:cNvPr id="4" name="TextBox 3">
          <a:extLst>
            <a:ext uri="{FF2B5EF4-FFF2-40B4-BE49-F238E27FC236}">
              <a16:creationId xmlns:a16="http://schemas.microsoft.com/office/drawing/2014/main" id="{03F26217-3D0E-BF2B-9DED-158476F2A1D3}"/>
            </a:ext>
          </a:extLst>
        </xdr:cNvPr>
        <xdr:cNvSpPr txBox="1"/>
      </xdr:nvSpPr>
      <xdr:spPr>
        <a:xfrm>
          <a:off x="3264124" y="323070"/>
          <a:ext cx="2027544" cy="790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642577</xdr:colOff>
      <xdr:row>4</xdr:row>
      <xdr:rowOff>85558</xdr:rowOff>
    </xdr:from>
    <xdr:to>
      <xdr:col>8</xdr:col>
      <xdr:colOff>40998</xdr:colOff>
      <xdr:row>6</xdr:row>
      <xdr:rowOff>33420</xdr:rowOff>
    </xdr:to>
    <xdr:sp macro="" textlink="">
      <xdr:nvSpPr>
        <xdr:cNvPr id="5" name="TextBox 4">
          <a:extLst>
            <a:ext uri="{FF2B5EF4-FFF2-40B4-BE49-F238E27FC236}">
              <a16:creationId xmlns:a16="http://schemas.microsoft.com/office/drawing/2014/main" id="{5D180E25-0D7F-460D-8F78-0EE7E140037D}"/>
            </a:ext>
          </a:extLst>
        </xdr:cNvPr>
        <xdr:cNvSpPr txBox="1"/>
      </xdr:nvSpPr>
      <xdr:spPr>
        <a:xfrm>
          <a:off x="3271700" y="887663"/>
          <a:ext cx="2027544" cy="348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India's</a:t>
          </a:r>
          <a:r>
            <a:rPr lang="en-US" sz="1200" b="1" baseline="0">
              <a:solidFill>
                <a:schemeClr val="dk1"/>
              </a:solidFill>
              <a:latin typeface="Aptos Display" panose="020B0004020202020204" pitchFamily="34" charset="0"/>
              <a:ea typeface="Segoe UI Black" panose="020B0A02040204020203" pitchFamily="34" charset="0"/>
            </a:rPr>
            <a:t> Last Minute App</a:t>
          </a:r>
          <a:endParaRPr lang="en-US"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8</xdr:col>
      <xdr:colOff>450660</xdr:colOff>
      <xdr:row>1</xdr:row>
      <xdr:rowOff>52135</xdr:rowOff>
    </xdr:from>
    <xdr:to>
      <xdr:col>17</xdr:col>
      <xdr:colOff>414334</xdr:colOff>
      <xdr:row>12</xdr:row>
      <xdr:rowOff>166137</xdr:rowOff>
    </xdr:to>
    <xdr:grpSp>
      <xdr:nvGrpSpPr>
        <xdr:cNvPr id="29" name="Group 28">
          <a:extLst>
            <a:ext uri="{FF2B5EF4-FFF2-40B4-BE49-F238E27FC236}">
              <a16:creationId xmlns:a16="http://schemas.microsoft.com/office/drawing/2014/main" id="{34C1EC96-B226-F016-793E-01A64B1F46F1}"/>
            </a:ext>
          </a:extLst>
        </xdr:cNvPr>
        <xdr:cNvGrpSpPr/>
      </xdr:nvGrpSpPr>
      <xdr:grpSpPr>
        <a:xfrm>
          <a:off x="5722358" y="243833"/>
          <a:ext cx="5894334" cy="2222681"/>
          <a:chOff x="5655732" y="252661"/>
          <a:chExt cx="5667921" cy="2319792"/>
        </a:xfrm>
      </xdr:grpSpPr>
      <xdr:sp macro="" textlink="">
        <xdr:nvSpPr>
          <xdr:cNvPr id="6" name="Rectangle: Rounded Corners 5">
            <a:extLst>
              <a:ext uri="{FF2B5EF4-FFF2-40B4-BE49-F238E27FC236}">
                <a16:creationId xmlns:a16="http://schemas.microsoft.com/office/drawing/2014/main" id="{14CA9CFB-13BB-7928-A9F0-5BE1B82AC885}"/>
              </a:ext>
            </a:extLst>
          </xdr:cNvPr>
          <xdr:cNvSpPr/>
        </xdr:nvSpPr>
        <xdr:spPr>
          <a:xfrm>
            <a:off x="5655732" y="256226"/>
            <a:ext cx="2736000" cy="1044000"/>
          </a:xfrm>
          <a:prstGeom prst="roundRect">
            <a:avLst/>
          </a:prstGeom>
          <a:gradFill flip="none" rotWithShape="1">
            <a:gsLst>
              <a:gs pos="0">
                <a:srgbClr val="FFF000">
                  <a:alpha val="60000"/>
                </a:srgbClr>
              </a:gs>
              <a:gs pos="34000">
                <a:schemeClr val="accent6">
                  <a:lumMod val="60000"/>
                  <a:lumOff val="40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AED1AAE1-9352-41AB-9350-DE6542E07B8B}"/>
              </a:ext>
            </a:extLst>
          </xdr:cNvPr>
          <xdr:cNvSpPr/>
        </xdr:nvSpPr>
        <xdr:spPr>
          <a:xfrm>
            <a:off x="8587653" y="252661"/>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9D8E9DF6-080B-4C04-AABF-FC5B526C51D7}"/>
              </a:ext>
            </a:extLst>
          </xdr:cNvPr>
          <xdr:cNvSpPr/>
        </xdr:nvSpPr>
        <xdr:spPr>
          <a:xfrm>
            <a:off x="5655732" y="1528453"/>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70D31C96-189F-4BE1-8804-4E9D2DB9152F}"/>
              </a:ext>
            </a:extLst>
          </xdr:cNvPr>
          <xdr:cNvSpPr/>
        </xdr:nvSpPr>
        <xdr:spPr>
          <a:xfrm>
            <a:off x="8587653" y="1528453"/>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111404</xdr:colOff>
      <xdr:row>1</xdr:row>
      <xdr:rowOff>137471</xdr:rowOff>
    </xdr:from>
    <xdr:to>
      <xdr:col>11</xdr:col>
      <xdr:colOff>133684</xdr:colOff>
      <xdr:row>4</xdr:row>
      <xdr:rowOff>26068</xdr:rowOff>
    </xdr:to>
    <xdr:sp macro="" textlink="'Sheet Design'!A8">
      <xdr:nvSpPr>
        <xdr:cNvPr id="10" name="TextBox 9">
          <a:extLst>
            <a:ext uri="{FF2B5EF4-FFF2-40B4-BE49-F238E27FC236}">
              <a16:creationId xmlns:a16="http://schemas.microsoft.com/office/drawing/2014/main" id="{3591A72B-35D0-CD5E-EEE8-8B21D113BFBA}"/>
            </a:ext>
          </a:extLst>
        </xdr:cNvPr>
        <xdr:cNvSpPr txBox="1"/>
      </xdr:nvSpPr>
      <xdr:spPr>
        <a:xfrm>
          <a:off x="6026930" y="337997"/>
          <a:ext cx="1336842" cy="490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6F2916-F122-40AC-8A51-59382441A32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5</xdr:col>
      <xdr:colOff>48389</xdr:colOff>
      <xdr:row>8</xdr:row>
      <xdr:rowOff>71716</xdr:rowOff>
    </xdr:from>
    <xdr:to>
      <xdr:col>7</xdr:col>
      <xdr:colOff>592206</xdr:colOff>
      <xdr:row>15</xdr:row>
      <xdr:rowOff>52332</xdr:rowOff>
    </xdr:to>
    <mc:AlternateContent xmlns:mc="http://schemas.openxmlformats.org/markup-compatibility/2006" xmlns:a14="http://schemas.microsoft.com/office/drawing/2010/main">
      <mc:Choice Requires="a14">
        <xdr:graphicFrame macro="">
          <xdr:nvGraphicFramePr>
            <xdr:cNvPr id="11" name="Outlet Size 1">
              <a:extLst>
                <a:ext uri="{FF2B5EF4-FFF2-40B4-BE49-F238E27FC236}">
                  <a16:creationId xmlns:a16="http://schemas.microsoft.com/office/drawing/2014/main" id="{4E536304-3D50-4B4F-A57C-0A812E35372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347899" y="1665441"/>
              <a:ext cx="1863621" cy="1375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155964</xdr:colOff>
      <xdr:row>3</xdr:row>
      <xdr:rowOff>169107</xdr:rowOff>
    </xdr:from>
    <xdr:to>
      <xdr:col>11</xdr:col>
      <xdr:colOff>22280</xdr:colOff>
      <xdr:row>5</xdr:row>
      <xdr:rowOff>57704</xdr:rowOff>
    </xdr:to>
    <xdr:sp macro="" textlink="">
      <xdr:nvSpPr>
        <xdr:cNvPr id="12" name="TextBox 11">
          <a:extLst>
            <a:ext uri="{FF2B5EF4-FFF2-40B4-BE49-F238E27FC236}">
              <a16:creationId xmlns:a16="http://schemas.microsoft.com/office/drawing/2014/main" id="{8D1B8878-55FD-1163-9023-3ABCDE6298E6}"/>
            </a:ext>
          </a:extLst>
        </xdr:cNvPr>
        <xdr:cNvSpPr txBox="1"/>
      </xdr:nvSpPr>
      <xdr:spPr>
        <a:xfrm>
          <a:off x="6071490" y="770686"/>
          <a:ext cx="1180878" cy="28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308365</xdr:colOff>
      <xdr:row>1</xdr:row>
      <xdr:rowOff>133294</xdr:rowOff>
    </xdr:from>
    <xdr:to>
      <xdr:col>14</xdr:col>
      <xdr:colOff>557017</xdr:colOff>
      <xdr:row>4</xdr:row>
      <xdr:rowOff>30246</xdr:rowOff>
    </xdr:to>
    <xdr:sp macro="" textlink="'Sheet Design'!B8">
      <xdr:nvSpPr>
        <xdr:cNvPr id="13" name="TextBox 12">
          <a:extLst>
            <a:ext uri="{FF2B5EF4-FFF2-40B4-BE49-F238E27FC236}">
              <a16:creationId xmlns:a16="http://schemas.microsoft.com/office/drawing/2014/main" id="{EFCDC289-F69C-41EB-B565-3185830818D8}"/>
            </a:ext>
          </a:extLst>
        </xdr:cNvPr>
        <xdr:cNvSpPr txBox="1"/>
      </xdr:nvSpPr>
      <xdr:spPr>
        <a:xfrm>
          <a:off x="8853014" y="333820"/>
          <a:ext cx="905933" cy="498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A31BF3-DD47-4D51-82CD-3CB6EB89AF7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210109</xdr:colOff>
      <xdr:row>3</xdr:row>
      <xdr:rowOff>141257</xdr:rowOff>
    </xdr:from>
    <xdr:to>
      <xdr:col>14</xdr:col>
      <xdr:colOff>588881</xdr:colOff>
      <xdr:row>5</xdr:row>
      <xdr:rowOff>85555</xdr:rowOff>
    </xdr:to>
    <xdr:sp macro="" textlink="">
      <xdr:nvSpPr>
        <xdr:cNvPr id="15" name="TextBox 14">
          <a:extLst>
            <a:ext uri="{FF2B5EF4-FFF2-40B4-BE49-F238E27FC236}">
              <a16:creationId xmlns:a16="http://schemas.microsoft.com/office/drawing/2014/main" id="{97A41118-E37C-413F-A6FB-AD296421FAEF}"/>
            </a:ext>
          </a:extLst>
        </xdr:cNvPr>
        <xdr:cNvSpPr txBox="1"/>
      </xdr:nvSpPr>
      <xdr:spPr>
        <a:xfrm>
          <a:off x="8754758" y="742836"/>
          <a:ext cx="1036053" cy="34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52137</xdr:colOff>
      <xdr:row>7</xdr:row>
      <xdr:rowOff>135909</xdr:rowOff>
    </xdr:from>
    <xdr:to>
      <xdr:col>10</xdr:col>
      <xdr:colOff>534737</xdr:colOff>
      <xdr:row>10</xdr:row>
      <xdr:rowOff>66841</xdr:rowOff>
    </xdr:to>
    <xdr:sp macro="" textlink="'Sheet Design'!C8">
      <xdr:nvSpPr>
        <xdr:cNvPr id="16" name="TextBox 15">
          <a:extLst>
            <a:ext uri="{FF2B5EF4-FFF2-40B4-BE49-F238E27FC236}">
              <a16:creationId xmlns:a16="http://schemas.microsoft.com/office/drawing/2014/main" id="{E7C32C4D-E31D-4B4E-8A4C-92A81EF31500}"/>
            </a:ext>
          </a:extLst>
        </xdr:cNvPr>
        <xdr:cNvSpPr txBox="1"/>
      </xdr:nvSpPr>
      <xdr:spPr>
        <a:xfrm>
          <a:off x="5967663" y="1539593"/>
          <a:ext cx="1139881" cy="532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A6E3E8-03F2-4C14-B0AE-442B2AC5214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63277</xdr:colOff>
      <xdr:row>10</xdr:row>
      <xdr:rowOff>24506</xdr:rowOff>
    </xdr:from>
    <xdr:to>
      <xdr:col>10</xdr:col>
      <xdr:colOff>586874</xdr:colOff>
      <xdr:row>11</xdr:row>
      <xdr:rowOff>113630</xdr:rowOff>
    </xdr:to>
    <xdr:sp macro="" textlink="">
      <xdr:nvSpPr>
        <xdr:cNvPr id="20" name="TextBox 19">
          <a:extLst>
            <a:ext uri="{FF2B5EF4-FFF2-40B4-BE49-F238E27FC236}">
              <a16:creationId xmlns:a16="http://schemas.microsoft.com/office/drawing/2014/main" id="{FBDED1E2-86EE-46B6-B31A-CEBBBE29F588}"/>
            </a:ext>
          </a:extLst>
        </xdr:cNvPr>
        <xdr:cNvSpPr txBox="1"/>
      </xdr:nvSpPr>
      <xdr:spPr>
        <a:xfrm>
          <a:off x="5978803" y="2029769"/>
          <a:ext cx="1180878" cy="28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NO.</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405064</xdr:colOff>
      <xdr:row>7</xdr:row>
      <xdr:rowOff>154625</xdr:rowOff>
    </xdr:from>
    <xdr:to>
      <xdr:col>14</xdr:col>
      <xdr:colOff>467895</xdr:colOff>
      <xdr:row>10</xdr:row>
      <xdr:rowOff>89123</xdr:rowOff>
    </xdr:to>
    <xdr:sp macro="" textlink="'Sheet Design'!D8">
      <xdr:nvSpPr>
        <xdr:cNvPr id="21" name="TextBox 20">
          <a:extLst>
            <a:ext uri="{FF2B5EF4-FFF2-40B4-BE49-F238E27FC236}">
              <a16:creationId xmlns:a16="http://schemas.microsoft.com/office/drawing/2014/main" id="{F875D22C-8A7F-4DCD-9460-B02B29C487A8}"/>
            </a:ext>
          </a:extLst>
        </xdr:cNvPr>
        <xdr:cNvSpPr txBox="1"/>
      </xdr:nvSpPr>
      <xdr:spPr>
        <a:xfrm>
          <a:off x="8949713" y="1558309"/>
          <a:ext cx="720112" cy="536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652E7A-5463-4D28-A2FF-5441DB2B739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210109</xdr:colOff>
      <xdr:row>10</xdr:row>
      <xdr:rowOff>13365</xdr:rowOff>
    </xdr:from>
    <xdr:to>
      <xdr:col>15</xdr:col>
      <xdr:colOff>178244</xdr:colOff>
      <xdr:row>11</xdr:row>
      <xdr:rowOff>66843</xdr:rowOff>
    </xdr:to>
    <xdr:sp macro="" textlink="">
      <xdr:nvSpPr>
        <xdr:cNvPr id="23" name="TextBox 22">
          <a:extLst>
            <a:ext uri="{FF2B5EF4-FFF2-40B4-BE49-F238E27FC236}">
              <a16:creationId xmlns:a16="http://schemas.microsoft.com/office/drawing/2014/main" id="{6E80BD04-6AC9-4E8C-8525-912FEF2AE367}"/>
            </a:ext>
          </a:extLst>
        </xdr:cNvPr>
        <xdr:cNvSpPr txBox="1"/>
      </xdr:nvSpPr>
      <xdr:spPr>
        <a:xfrm>
          <a:off x="8754758" y="2018628"/>
          <a:ext cx="1282697" cy="254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16</xdr:col>
      <xdr:colOff>423335</xdr:colOff>
      <xdr:row>1</xdr:row>
      <xdr:rowOff>182982</xdr:rowOff>
    </xdr:from>
    <xdr:to>
      <xdr:col>17</xdr:col>
      <xdr:colOff>55082</xdr:colOff>
      <xdr:row>3</xdr:row>
      <xdr:rowOff>77983</xdr:rowOff>
    </xdr:to>
    <xdr:pic>
      <xdr:nvPicPr>
        <xdr:cNvPr id="24" name="Picture 23">
          <a:extLst>
            <a:ext uri="{FF2B5EF4-FFF2-40B4-BE49-F238E27FC236}">
              <a16:creationId xmlns:a16="http://schemas.microsoft.com/office/drawing/2014/main" id="{C441C402-A49B-B052-69C2-DB5B0B4651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39826" y="383508"/>
          <a:ext cx="289028" cy="296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77983</xdr:colOff>
      <xdr:row>8</xdr:row>
      <xdr:rowOff>33420</xdr:rowOff>
    </xdr:from>
    <xdr:to>
      <xdr:col>12</xdr:col>
      <xdr:colOff>339426</xdr:colOff>
      <xdr:row>9</xdr:row>
      <xdr:rowOff>100264</xdr:rowOff>
    </xdr:to>
    <xdr:pic>
      <xdr:nvPicPr>
        <xdr:cNvPr id="25" name="Picture 24">
          <a:extLst>
            <a:ext uri="{FF2B5EF4-FFF2-40B4-BE49-F238E27FC236}">
              <a16:creationId xmlns:a16="http://schemas.microsoft.com/office/drawing/2014/main" id="{6D11B6F6-AB7F-791C-36C5-D83652F727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65351" y="1637631"/>
          <a:ext cx="261443" cy="267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423334</xdr:colOff>
      <xdr:row>8</xdr:row>
      <xdr:rowOff>11139</xdr:rowOff>
    </xdr:from>
    <xdr:to>
      <xdr:col>17</xdr:col>
      <xdr:colOff>27495</xdr:colOff>
      <xdr:row>9</xdr:row>
      <xdr:rowOff>77982</xdr:rowOff>
    </xdr:to>
    <xdr:pic>
      <xdr:nvPicPr>
        <xdr:cNvPr id="26" name="Picture 25">
          <a:extLst>
            <a:ext uri="{FF2B5EF4-FFF2-40B4-BE49-F238E27FC236}">
              <a16:creationId xmlns:a16="http://schemas.microsoft.com/office/drawing/2014/main" id="{4920DD86-550B-4B31-482F-49D7DE677D4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939825" y="1615350"/>
          <a:ext cx="261442" cy="2673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55701</xdr:colOff>
      <xdr:row>1</xdr:row>
      <xdr:rowOff>178246</xdr:rowOff>
    </xdr:from>
    <xdr:to>
      <xdr:col>12</xdr:col>
      <xdr:colOff>311930</xdr:colOff>
      <xdr:row>3</xdr:row>
      <xdr:rowOff>39231</xdr:rowOff>
    </xdr:to>
    <xdr:pic>
      <xdr:nvPicPr>
        <xdr:cNvPr id="28" name="Picture 27">
          <a:extLst>
            <a:ext uri="{FF2B5EF4-FFF2-40B4-BE49-F238E27FC236}">
              <a16:creationId xmlns:a16="http://schemas.microsoft.com/office/drawing/2014/main" id="{3FBA51C4-E97C-4C68-C511-07AFA230057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943069" y="378772"/>
          <a:ext cx="256229" cy="2620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421550</xdr:colOff>
      <xdr:row>14</xdr:row>
      <xdr:rowOff>89123</xdr:rowOff>
    </xdr:from>
    <xdr:to>
      <xdr:col>17</xdr:col>
      <xdr:colOff>445614</xdr:colOff>
      <xdr:row>39</xdr:row>
      <xdr:rowOff>77982</xdr:rowOff>
    </xdr:to>
    <xdr:sp macro="" textlink="">
      <xdr:nvSpPr>
        <xdr:cNvPr id="30" name="Rectangle: Rounded Corners 29">
          <a:extLst>
            <a:ext uri="{FF2B5EF4-FFF2-40B4-BE49-F238E27FC236}">
              <a16:creationId xmlns:a16="http://schemas.microsoft.com/office/drawing/2014/main" id="{0A282D6D-6738-4E37-9417-AE4A9DE61144}"/>
            </a:ext>
          </a:extLst>
        </xdr:cNvPr>
        <xdr:cNvSpPr/>
      </xdr:nvSpPr>
      <xdr:spPr>
        <a:xfrm>
          <a:off x="5679796" y="2896491"/>
          <a:ext cx="5939590" cy="5002017"/>
        </a:xfrm>
        <a:prstGeom prst="roundRect">
          <a:avLst>
            <a:gd name="adj" fmla="val 664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31638</xdr:colOff>
      <xdr:row>17</xdr:row>
      <xdr:rowOff>22281</xdr:rowOff>
    </xdr:from>
    <xdr:to>
      <xdr:col>12</xdr:col>
      <xdr:colOff>155966</xdr:colOff>
      <xdr:row>25</xdr:row>
      <xdr:rowOff>122544</xdr:rowOff>
    </xdr:to>
    <xdr:graphicFrame macro="">
      <xdr:nvGraphicFramePr>
        <xdr:cNvPr id="31" name="Chart 30">
          <a:extLst>
            <a:ext uri="{FF2B5EF4-FFF2-40B4-BE49-F238E27FC236}">
              <a16:creationId xmlns:a16="http://schemas.microsoft.com/office/drawing/2014/main" id="{40730849-73FC-48FC-A4F4-8D1817F8C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599796</xdr:colOff>
      <xdr:row>15</xdr:row>
      <xdr:rowOff>44561</xdr:rowOff>
    </xdr:from>
    <xdr:to>
      <xdr:col>10</xdr:col>
      <xdr:colOff>466113</xdr:colOff>
      <xdr:row>16</xdr:row>
      <xdr:rowOff>133685</xdr:rowOff>
    </xdr:to>
    <xdr:sp macro="" textlink="">
      <xdr:nvSpPr>
        <xdr:cNvPr id="32" name="TextBox 31">
          <a:extLst>
            <a:ext uri="{FF2B5EF4-FFF2-40B4-BE49-F238E27FC236}">
              <a16:creationId xmlns:a16="http://schemas.microsoft.com/office/drawing/2014/main" id="{5303CE32-6B70-444B-AA60-2ED1F7DDC82B}"/>
            </a:ext>
          </a:extLst>
        </xdr:cNvPr>
        <xdr:cNvSpPr txBox="1"/>
      </xdr:nvSpPr>
      <xdr:spPr>
        <a:xfrm>
          <a:off x="5858042" y="3052456"/>
          <a:ext cx="1180878" cy="28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CONTENT</a:t>
          </a:r>
        </a:p>
      </xdr:txBody>
    </xdr:sp>
    <xdr:clientData/>
  </xdr:twoCellAnchor>
  <xdr:twoCellAnchor>
    <xdr:from>
      <xdr:col>13</xdr:col>
      <xdr:colOff>104942</xdr:colOff>
      <xdr:row>14</xdr:row>
      <xdr:rowOff>89123</xdr:rowOff>
    </xdr:from>
    <xdr:to>
      <xdr:col>13</xdr:col>
      <xdr:colOff>104942</xdr:colOff>
      <xdr:row>39</xdr:row>
      <xdr:rowOff>77982</xdr:rowOff>
    </xdr:to>
    <xdr:cxnSp macro="">
      <xdr:nvCxnSpPr>
        <xdr:cNvPr id="34" name="Straight Connector 33">
          <a:extLst>
            <a:ext uri="{FF2B5EF4-FFF2-40B4-BE49-F238E27FC236}">
              <a16:creationId xmlns:a16="http://schemas.microsoft.com/office/drawing/2014/main" id="{8D985C15-D2FB-CDC4-6670-E7C20F57A01E}"/>
            </a:ext>
          </a:extLst>
        </xdr:cNvPr>
        <xdr:cNvCxnSpPr>
          <a:stCxn id="30" idx="0"/>
          <a:endCxn id="30" idx="2"/>
        </xdr:cNvCxnSpPr>
      </xdr:nvCxnSpPr>
      <xdr:spPr>
        <a:xfrm>
          <a:off x="8649591" y="2896491"/>
          <a:ext cx="0" cy="500201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579298</xdr:colOff>
      <xdr:row>26</xdr:row>
      <xdr:rowOff>178246</xdr:rowOff>
    </xdr:from>
    <xdr:to>
      <xdr:col>12</xdr:col>
      <xdr:colOff>635000</xdr:colOff>
      <xdr:row>26</xdr:row>
      <xdr:rowOff>189386</xdr:rowOff>
    </xdr:to>
    <xdr:cxnSp macro="">
      <xdr:nvCxnSpPr>
        <xdr:cNvPr id="35" name="Straight Connector 34">
          <a:extLst>
            <a:ext uri="{FF2B5EF4-FFF2-40B4-BE49-F238E27FC236}">
              <a16:creationId xmlns:a16="http://schemas.microsoft.com/office/drawing/2014/main" id="{291044F2-8C3C-403C-B50A-AD435E39EFE1}"/>
            </a:ext>
          </a:extLst>
        </xdr:cNvPr>
        <xdr:cNvCxnSpPr/>
      </xdr:nvCxnSpPr>
      <xdr:spPr>
        <a:xfrm flipH="1" flipV="1">
          <a:off x="5837544" y="5391930"/>
          <a:ext cx="2684824" cy="1114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610935</xdr:colOff>
      <xdr:row>28</xdr:row>
      <xdr:rowOff>89123</xdr:rowOff>
    </xdr:from>
    <xdr:to>
      <xdr:col>12</xdr:col>
      <xdr:colOff>557018</xdr:colOff>
      <xdr:row>38</xdr:row>
      <xdr:rowOff>44562</xdr:rowOff>
    </xdr:to>
    <xdr:graphicFrame macro="">
      <xdr:nvGraphicFramePr>
        <xdr:cNvPr id="14" name="Chart 13">
          <a:extLst>
            <a:ext uri="{FF2B5EF4-FFF2-40B4-BE49-F238E27FC236}">
              <a16:creationId xmlns:a16="http://schemas.microsoft.com/office/drawing/2014/main" id="{A3A9B290-E969-4A63-AF2D-7F9E182C5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629652</xdr:colOff>
      <xdr:row>27</xdr:row>
      <xdr:rowOff>29854</xdr:rowOff>
    </xdr:from>
    <xdr:to>
      <xdr:col>11</xdr:col>
      <xdr:colOff>66842</xdr:colOff>
      <xdr:row>28</xdr:row>
      <xdr:rowOff>122543</xdr:rowOff>
    </xdr:to>
    <xdr:sp macro="" textlink="">
      <xdr:nvSpPr>
        <xdr:cNvPr id="17" name="TextBox 16">
          <a:extLst>
            <a:ext uri="{FF2B5EF4-FFF2-40B4-BE49-F238E27FC236}">
              <a16:creationId xmlns:a16="http://schemas.microsoft.com/office/drawing/2014/main" id="{A0AEFD38-C05D-406F-9197-186E3C5E3BB4}"/>
            </a:ext>
          </a:extLst>
        </xdr:cNvPr>
        <xdr:cNvSpPr txBox="1"/>
      </xdr:nvSpPr>
      <xdr:spPr>
        <a:xfrm>
          <a:off x="5887898" y="5444065"/>
          <a:ext cx="1409032" cy="29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BY OUTLET</a:t>
          </a:r>
        </a:p>
      </xdr:txBody>
    </xdr:sp>
    <xdr:clientData/>
  </xdr:twoCellAnchor>
  <xdr:twoCellAnchor>
    <xdr:from>
      <xdr:col>13</xdr:col>
      <xdr:colOff>243305</xdr:colOff>
      <xdr:row>15</xdr:row>
      <xdr:rowOff>22280</xdr:rowOff>
    </xdr:from>
    <xdr:to>
      <xdr:col>15</xdr:col>
      <xdr:colOff>109621</xdr:colOff>
      <xdr:row>16</xdr:row>
      <xdr:rowOff>111404</xdr:rowOff>
    </xdr:to>
    <xdr:sp macro="" textlink="">
      <xdr:nvSpPr>
        <xdr:cNvPr id="22" name="TextBox 21">
          <a:extLst>
            <a:ext uri="{FF2B5EF4-FFF2-40B4-BE49-F238E27FC236}">
              <a16:creationId xmlns:a16="http://schemas.microsoft.com/office/drawing/2014/main" id="{C21BFB7F-3978-49AE-81EA-AF703F98C6EE}"/>
            </a:ext>
          </a:extLst>
        </xdr:cNvPr>
        <xdr:cNvSpPr txBox="1"/>
      </xdr:nvSpPr>
      <xdr:spPr>
        <a:xfrm>
          <a:off x="8787954" y="3030175"/>
          <a:ext cx="1180878" cy="28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13</xdr:col>
      <xdr:colOff>111405</xdr:colOff>
      <xdr:row>16</xdr:row>
      <xdr:rowOff>0</xdr:rowOff>
    </xdr:from>
    <xdr:to>
      <xdr:col>17</xdr:col>
      <xdr:colOff>456754</xdr:colOff>
      <xdr:row>38</xdr:row>
      <xdr:rowOff>122543</xdr:rowOff>
    </xdr:to>
    <xdr:graphicFrame macro="">
      <xdr:nvGraphicFramePr>
        <xdr:cNvPr id="27" name="Chart 26">
          <a:extLst>
            <a:ext uri="{FF2B5EF4-FFF2-40B4-BE49-F238E27FC236}">
              <a16:creationId xmlns:a16="http://schemas.microsoft.com/office/drawing/2014/main" id="{ECC02DD0-50AA-4FB6-BDA4-A1C928ECD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119063</xdr:colOff>
      <xdr:row>3</xdr:row>
      <xdr:rowOff>126719</xdr:rowOff>
    </xdr:from>
    <xdr:to>
      <xdr:col>26</xdr:col>
      <xdr:colOff>343958</xdr:colOff>
      <xdr:row>13</xdr:row>
      <xdr:rowOff>171979</xdr:rowOff>
    </xdr:to>
    <xdr:graphicFrame macro="">
      <xdr:nvGraphicFramePr>
        <xdr:cNvPr id="18" name="Chart 17">
          <a:extLst>
            <a:ext uri="{FF2B5EF4-FFF2-40B4-BE49-F238E27FC236}">
              <a16:creationId xmlns:a16="http://schemas.microsoft.com/office/drawing/2014/main" id="{9C7B1581-F690-48C7-9C35-A915C4B83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132292</xdr:colOff>
      <xdr:row>2</xdr:row>
      <xdr:rowOff>0</xdr:rowOff>
    </xdr:from>
    <xdr:to>
      <xdr:col>21</xdr:col>
      <xdr:colOff>145521</xdr:colOff>
      <xdr:row>3</xdr:row>
      <xdr:rowOff>158750</xdr:rowOff>
    </xdr:to>
    <xdr:sp macro="" textlink="">
      <xdr:nvSpPr>
        <xdr:cNvPr id="33" name="TextBox 32">
          <a:extLst>
            <a:ext uri="{FF2B5EF4-FFF2-40B4-BE49-F238E27FC236}">
              <a16:creationId xmlns:a16="http://schemas.microsoft.com/office/drawing/2014/main" id="{D2C2A71C-52AB-4F8C-917A-CFF195CAE723}"/>
            </a:ext>
          </a:extLst>
        </xdr:cNvPr>
        <xdr:cNvSpPr txBox="1"/>
      </xdr:nvSpPr>
      <xdr:spPr>
        <a:xfrm>
          <a:off x="12038542" y="396875"/>
          <a:ext cx="1997604"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18</xdr:col>
      <xdr:colOff>79635</xdr:colOff>
      <xdr:row>14</xdr:row>
      <xdr:rowOff>69022</xdr:rowOff>
    </xdr:from>
    <xdr:to>
      <xdr:col>26</xdr:col>
      <xdr:colOff>244237</xdr:colOff>
      <xdr:row>14</xdr:row>
      <xdr:rowOff>89490</xdr:rowOff>
    </xdr:to>
    <xdr:cxnSp macro="">
      <xdr:nvCxnSpPr>
        <xdr:cNvPr id="36" name="Straight Connector 35">
          <a:extLst>
            <a:ext uri="{FF2B5EF4-FFF2-40B4-BE49-F238E27FC236}">
              <a16:creationId xmlns:a16="http://schemas.microsoft.com/office/drawing/2014/main" id="{074E768F-67F7-4774-916E-BC51EBDC38BD}"/>
            </a:ext>
          </a:extLst>
        </xdr:cNvPr>
        <xdr:cNvCxnSpPr/>
      </xdr:nvCxnSpPr>
      <xdr:spPr>
        <a:xfrm flipH="1">
          <a:off x="12006592" y="2774674"/>
          <a:ext cx="5465471" cy="2046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165652</xdr:colOff>
      <xdr:row>14</xdr:row>
      <xdr:rowOff>140919</xdr:rowOff>
    </xdr:from>
    <xdr:to>
      <xdr:col>20</xdr:col>
      <xdr:colOff>49466</xdr:colOff>
      <xdr:row>16</xdr:row>
      <xdr:rowOff>124239</xdr:rowOff>
    </xdr:to>
    <xdr:sp macro="" textlink="">
      <xdr:nvSpPr>
        <xdr:cNvPr id="38" name="TextBox 37">
          <a:extLst>
            <a:ext uri="{FF2B5EF4-FFF2-40B4-BE49-F238E27FC236}">
              <a16:creationId xmlns:a16="http://schemas.microsoft.com/office/drawing/2014/main" id="{39F83379-8FBA-4B21-8186-E178A5231122}"/>
            </a:ext>
          </a:extLst>
        </xdr:cNvPr>
        <xdr:cNvSpPr txBox="1"/>
      </xdr:nvSpPr>
      <xdr:spPr>
        <a:xfrm>
          <a:off x="12092609" y="2846571"/>
          <a:ext cx="1209031" cy="369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18</xdr:col>
      <xdr:colOff>234673</xdr:colOff>
      <xdr:row>16</xdr:row>
      <xdr:rowOff>35277</xdr:rowOff>
    </xdr:from>
    <xdr:to>
      <xdr:col>21</xdr:col>
      <xdr:colOff>635000</xdr:colOff>
      <xdr:row>26</xdr:row>
      <xdr:rowOff>112660</xdr:rowOff>
    </xdr:to>
    <xdr:graphicFrame macro="">
      <xdr:nvGraphicFramePr>
        <xdr:cNvPr id="39" name="Chart 38">
          <a:extLst>
            <a:ext uri="{FF2B5EF4-FFF2-40B4-BE49-F238E27FC236}">
              <a16:creationId xmlns:a16="http://schemas.microsoft.com/office/drawing/2014/main" id="{008BBCB2-DB23-468E-AE76-C1F5AA0E8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120603</xdr:colOff>
      <xdr:row>26</xdr:row>
      <xdr:rowOff>185450</xdr:rowOff>
    </xdr:from>
    <xdr:to>
      <xdr:col>26</xdr:col>
      <xdr:colOff>334045</xdr:colOff>
      <xdr:row>27</xdr:row>
      <xdr:rowOff>5121</xdr:rowOff>
    </xdr:to>
    <xdr:cxnSp macro="">
      <xdr:nvCxnSpPr>
        <xdr:cNvPr id="40" name="Straight Connector 39">
          <a:extLst>
            <a:ext uri="{FF2B5EF4-FFF2-40B4-BE49-F238E27FC236}">
              <a16:creationId xmlns:a16="http://schemas.microsoft.com/office/drawing/2014/main" id="{25D3E7B0-D001-4C67-902D-2403E3C3728A}"/>
            </a:ext>
          </a:extLst>
        </xdr:cNvPr>
        <xdr:cNvCxnSpPr/>
      </xdr:nvCxnSpPr>
      <xdr:spPr>
        <a:xfrm flipH="1" flipV="1">
          <a:off x="11919313" y="5244966"/>
          <a:ext cx="5457313" cy="1426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327743</xdr:colOff>
      <xdr:row>16</xdr:row>
      <xdr:rowOff>1</xdr:rowOff>
    </xdr:from>
    <xdr:to>
      <xdr:col>26</xdr:col>
      <xdr:colOff>358466</xdr:colOff>
      <xdr:row>26</xdr:row>
      <xdr:rowOff>102418</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0AAEA4D8-F6A4-44F3-BA41-3975C45B13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856543" y="3149601"/>
              <a:ext cx="2672323" cy="20709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276535</xdr:colOff>
      <xdr:row>14</xdr:row>
      <xdr:rowOff>166747</xdr:rowOff>
    </xdr:from>
    <xdr:to>
      <xdr:col>22</xdr:col>
      <xdr:colOff>278868</xdr:colOff>
      <xdr:row>26</xdr:row>
      <xdr:rowOff>71694</xdr:rowOff>
    </xdr:to>
    <xdr:cxnSp macro="">
      <xdr:nvCxnSpPr>
        <xdr:cNvPr id="46" name="Straight Connector 45">
          <a:extLst>
            <a:ext uri="{FF2B5EF4-FFF2-40B4-BE49-F238E27FC236}">
              <a16:creationId xmlns:a16="http://schemas.microsoft.com/office/drawing/2014/main" id="{BF9857EF-D3BB-4285-BFDC-C67658BD7C69}"/>
            </a:ext>
          </a:extLst>
        </xdr:cNvPr>
        <xdr:cNvCxnSpPr/>
      </xdr:nvCxnSpPr>
      <xdr:spPr>
        <a:xfrm flipV="1">
          <a:off x="14697180" y="2891102"/>
          <a:ext cx="2333" cy="224010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232448</xdr:colOff>
      <xdr:row>14</xdr:row>
      <xdr:rowOff>122216</xdr:rowOff>
    </xdr:from>
    <xdr:to>
      <xdr:col>24</xdr:col>
      <xdr:colOff>563306</xdr:colOff>
      <xdr:row>16</xdr:row>
      <xdr:rowOff>92178</xdr:rowOff>
    </xdr:to>
    <xdr:sp macro="" textlink="">
      <xdr:nvSpPr>
        <xdr:cNvPr id="49" name="TextBox 48">
          <a:extLst>
            <a:ext uri="{FF2B5EF4-FFF2-40B4-BE49-F238E27FC236}">
              <a16:creationId xmlns:a16="http://schemas.microsoft.com/office/drawing/2014/main" id="{D158581B-54F2-4744-9B5A-877ACEEBDE3C}"/>
            </a:ext>
          </a:extLst>
        </xdr:cNvPr>
        <xdr:cNvSpPr txBox="1"/>
      </xdr:nvSpPr>
      <xdr:spPr>
        <a:xfrm>
          <a:off x="14653093" y="2846571"/>
          <a:ext cx="1641826" cy="359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18</xdr:col>
      <xdr:colOff>30238</xdr:colOff>
      <xdr:row>28</xdr:row>
      <xdr:rowOff>12700</xdr:rowOff>
    </xdr:from>
    <xdr:to>
      <xdr:col>21</xdr:col>
      <xdr:colOff>626533</xdr:colOff>
      <xdr:row>39</xdr:row>
      <xdr:rowOff>55033</xdr:rowOff>
    </xdr:to>
    <xdr:graphicFrame macro="">
      <xdr:nvGraphicFramePr>
        <xdr:cNvPr id="37" name="Chart 36">
          <a:extLst>
            <a:ext uri="{FF2B5EF4-FFF2-40B4-BE49-F238E27FC236}">
              <a16:creationId xmlns:a16="http://schemas.microsoft.com/office/drawing/2014/main" id="{43670D2B-F3BD-4024-8F9D-68AEE616C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178799</xdr:colOff>
      <xdr:row>26</xdr:row>
      <xdr:rowOff>155381</xdr:rowOff>
    </xdr:from>
    <xdr:to>
      <xdr:col>20</xdr:col>
      <xdr:colOff>62613</xdr:colOff>
      <xdr:row>28</xdr:row>
      <xdr:rowOff>138701</xdr:rowOff>
    </xdr:to>
    <xdr:sp macro="" textlink="">
      <xdr:nvSpPr>
        <xdr:cNvPr id="42" name="TextBox 41">
          <a:extLst>
            <a:ext uri="{FF2B5EF4-FFF2-40B4-BE49-F238E27FC236}">
              <a16:creationId xmlns:a16="http://schemas.microsoft.com/office/drawing/2014/main" id="{099F1914-6F78-407C-96B4-25E16A54AC3E}"/>
            </a:ext>
          </a:extLst>
        </xdr:cNvPr>
        <xdr:cNvSpPr txBox="1"/>
      </xdr:nvSpPr>
      <xdr:spPr>
        <a:xfrm>
          <a:off x="12153085" y="5265619"/>
          <a:ext cx="1214290" cy="376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21</xdr:col>
      <xdr:colOff>609600</xdr:colOff>
      <xdr:row>28</xdr:row>
      <xdr:rowOff>0</xdr:rowOff>
    </xdr:from>
    <xdr:to>
      <xdr:col>24</xdr:col>
      <xdr:colOff>169334</xdr:colOff>
      <xdr:row>39</xdr:row>
      <xdr:rowOff>67733</xdr:rowOff>
    </xdr:to>
    <xdr:graphicFrame macro="">
      <xdr:nvGraphicFramePr>
        <xdr:cNvPr id="43" name="Chart 42">
          <a:extLst>
            <a:ext uri="{FF2B5EF4-FFF2-40B4-BE49-F238E27FC236}">
              <a16:creationId xmlns:a16="http://schemas.microsoft.com/office/drawing/2014/main" id="{E2DF49B5-D60F-4DB7-A836-231E2DF5F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270933</xdr:colOff>
      <xdr:row>28</xdr:row>
      <xdr:rowOff>16934</xdr:rowOff>
    </xdr:from>
    <xdr:to>
      <xdr:col>26</xdr:col>
      <xdr:colOff>634999</xdr:colOff>
      <xdr:row>39</xdr:row>
      <xdr:rowOff>50800</xdr:rowOff>
    </xdr:to>
    <xdr:graphicFrame macro="">
      <xdr:nvGraphicFramePr>
        <xdr:cNvPr id="44" name="Chart 43">
          <a:extLst>
            <a:ext uri="{FF2B5EF4-FFF2-40B4-BE49-F238E27FC236}">
              <a16:creationId xmlns:a16="http://schemas.microsoft.com/office/drawing/2014/main" id="{AD6E1D1E-C062-4B70-8C1C-162144619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469085</xdr:colOff>
      <xdr:row>38</xdr:row>
      <xdr:rowOff>41685</xdr:rowOff>
    </xdr:from>
    <xdr:to>
      <xdr:col>21</xdr:col>
      <xdr:colOff>25400</xdr:colOff>
      <xdr:row>39</xdr:row>
      <xdr:rowOff>160866</xdr:rowOff>
    </xdr:to>
    <xdr:sp macro="" textlink="">
      <xdr:nvSpPr>
        <xdr:cNvPr id="48" name="TextBox 47">
          <a:extLst>
            <a:ext uri="{FF2B5EF4-FFF2-40B4-BE49-F238E27FC236}">
              <a16:creationId xmlns:a16="http://schemas.microsoft.com/office/drawing/2014/main" id="{ED478AC3-53F6-4F35-AD57-611A19774563}"/>
            </a:ext>
          </a:extLst>
        </xdr:cNvPr>
        <xdr:cNvSpPr txBox="1"/>
      </xdr:nvSpPr>
      <xdr:spPr>
        <a:xfrm>
          <a:off x="13016685" y="7441552"/>
          <a:ext cx="877115" cy="31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baseline="0">
              <a:solidFill>
                <a:srgbClr val="BC9D00"/>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22</xdr:col>
      <xdr:colOff>113485</xdr:colOff>
      <xdr:row>38</xdr:row>
      <xdr:rowOff>58618</xdr:rowOff>
    </xdr:from>
    <xdr:to>
      <xdr:col>23</xdr:col>
      <xdr:colOff>330200</xdr:colOff>
      <xdr:row>39</xdr:row>
      <xdr:rowOff>177799</xdr:rowOff>
    </xdr:to>
    <xdr:sp macro="" textlink="">
      <xdr:nvSpPr>
        <xdr:cNvPr id="50" name="TextBox 49">
          <a:extLst>
            <a:ext uri="{FF2B5EF4-FFF2-40B4-BE49-F238E27FC236}">
              <a16:creationId xmlns:a16="http://schemas.microsoft.com/office/drawing/2014/main" id="{D6692BEA-7B7F-460A-A021-D635610E5403}"/>
            </a:ext>
          </a:extLst>
        </xdr:cNvPr>
        <xdr:cNvSpPr txBox="1"/>
      </xdr:nvSpPr>
      <xdr:spPr>
        <a:xfrm>
          <a:off x="14642285" y="7458485"/>
          <a:ext cx="877115" cy="31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baseline="0">
              <a:solidFill>
                <a:srgbClr val="BC9D00"/>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24</xdr:col>
      <xdr:colOff>587618</xdr:colOff>
      <xdr:row>38</xdr:row>
      <xdr:rowOff>50151</xdr:rowOff>
    </xdr:from>
    <xdr:to>
      <xdr:col>26</xdr:col>
      <xdr:colOff>143933</xdr:colOff>
      <xdr:row>39</xdr:row>
      <xdr:rowOff>169332</xdr:rowOff>
    </xdr:to>
    <xdr:sp macro="" textlink="">
      <xdr:nvSpPr>
        <xdr:cNvPr id="51" name="TextBox 50">
          <a:extLst>
            <a:ext uri="{FF2B5EF4-FFF2-40B4-BE49-F238E27FC236}">
              <a16:creationId xmlns:a16="http://schemas.microsoft.com/office/drawing/2014/main" id="{139E08A0-E24A-4F14-93F2-A769E02D6070}"/>
            </a:ext>
          </a:extLst>
        </xdr:cNvPr>
        <xdr:cNvSpPr txBox="1"/>
      </xdr:nvSpPr>
      <xdr:spPr>
        <a:xfrm>
          <a:off x="16437218" y="7450018"/>
          <a:ext cx="877115" cy="31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baseline="0">
              <a:solidFill>
                <a:srgbClr val="BC9D00"/>
              </a:solidFill>
              <a:latin typeface="Segoe UI Semibold" panose="020B0702040204020203" pitchFamily="34" charset="0"/>
              <a:ea typeface="Segoe UI Black" panose="020B0A02040204020203" pitchFamily="34" charset="0"/>
              <a:cs typeface="Segoe UI Semibold" panose="020B0702040204020203" pitchFamily="34" charset="0"/>
            </a:rPr>
            <a:t>No.Of Item</a:t>
          </a:r>
        </a:p>
      </xdr:txBody>
    </xdr:sp>
    <xdr:clientData/>
  </xdr:twoCellAnchor>
  <xdr:twoCellAnchor>
    <xdr:from>
      <xdr:col>5</xdr:col>
      <xdr:colOff>203200</xdr:colOff>
      <xdr:row>6</xdr:row>
      <xdr:rowOff>72189</xdr:rowOff>
    </xdr:from>
    <xdr:to>
      <xdr:col>7</xdr:col>
      <xdr:colOff>390359</xdr:colOff>
      <xdr:row>7</xdr:row>
      <xdr:rowOff>169333</xdr:rowOff>
    </xdr:to>
    <xdr:sp macro="" textlink="">
      <xdr:nvSpPr>
        <xdr:cNvPr id="53" name="TextBox 52">
          <a:extLst>
            <a:ext uri="{FF2B5EF4-FFF2-40B4-BE49-F238E27FC236}">
              <a16:creationId xmlns:a16="http://schemas.microsoft.com/office/drawing/2014/main" id="{3E00C840-120D-4FA5-A639-D1B0FAC5E157}"/>
            </a:ext>
          </a:extLst>
        </xdr:cNvPr>
        <xdr:cNvSpPr txBox="1"/>
      </xdr:nvSpPr>
      <xdr:spPr>
        <a:xfrm>
          <a:off x="3505200" y="1240589"/>
          <a:ext cx="1507959" cy="291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       </a:t>
          </a:r>
          <a:r>
            <a:rPr lang="en-US" sz="1200" b="1">
              <a:solidFill>
                <a:srgbClr val="00B050"/>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US" sz="1200" b="1" baseline="0">
              <a:solidFill>
                <a:srgbClr val="00B050"/>
              </a:solidFill>
              <a:latin typeface="Segoe UI Semibold" panose="020B0702040204020203" pitchFamily="34" charset="0"/>
              <a:ea typeface="Segoe UI Black" panose="020B0A02040204020203" pitchFamily="34" charset="0"/>
              <a:cs typeface="Segoe UI Semibold" panose="020B0702040204020203" pitchFamily="34" charset="0"/>
            </a:rPr>
            <a:t> PANEL</a:t>
          </a:r>
        </a:p>
      </xdr:txBody>
    </xdr:sp>
    <xdr:clientData/>
  </xdr:twoCellAnchor>
  <xdr:twoCellAnchor editAs="oneCell">
    <xdr:from>
      <xdr:col>5</xdr:col>
      <xdr:colOff>372938</xdr:colOff>
      <xdr:row>6</xdr:row>
      <xdr:rowOff>141111</xdr:rowOff>
    </xdr:from>
    <xdr:to>
      <xdr:col>5</xdr:col>
      <xdr:colOff>553012</xdr:colOff>
      <xdr:row>7</xdr:row>
      <xdr:rowOff>125781</xdr:rowOff>
    </xdr:to>
    <xdr:pic>
      <xdr:nvPicPr>
        <xdr:cNvPr id="54" name="Picture 53">
          <a:extLst>
            <a:ext uri="{FF2B5EF4-FFF2-40B4-BE49-F238E27FC236}">
              <a16:creationId xmlns:a16="http://schemas.microsoft.com/office/drawing/2014/main" id="{6511F0A2-4376-F58B-F4F0-3E831E851C9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673930" y="1320397"/>
          <a:ext cx="180074" cy="181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74705</xdr:colOff>
      <xdr:row>15</xdr:row>
      <xdr:rowOff>74706</xdr:rowOff>
    </xdr:from>
    <xdr:to>
      <xdr:col>7</xdr:col>
      <xdr:colOff>583701</xdr:colOff>
      <xdr:row>21</xdr:row>
      <xdr:rowOff>192061</xdr:rowOff>
    </xdr:to>
    <mc:AlternateContent xmlns:mc="http://schemas.openxmlformats.org/markup-compatibility/2006" xmlns:a14="http://schemas.microsoft.com/office/drawing/2010/main">
      <mc:Choice Requires="a14">
        <xdr:graphicFrame macro="">
          <xdr:nvGraphicFramePr>
            <xdr:cNvPr id="55" name="Outlet Location Type 1">
              <a:extLst>
                <a:ext uri="{FF2B5EF4-FFF2-40B4-BE49-F238E27FC236}">
                  <a16:creationId xmlns:a16="http://schemas.microsoft.com/office/drawing/2014/main" id="{29240147-3D21-47BB-9D50-90E6FC7B13C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374215" y="3062941"/>
              <a:ext cx="1828800" cy="1312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99608</xdr:colOff>
      <xdr:row>22</xdr:row>
      <xdr:rowOff>174314</xdr:rowOff>
    </xdr:from>
    <xdr:to>
      <xdr:col>7</xdr:col>
      <xdr:colOff>608604</xdr:colOff>
      <xdr:row>35</xdr:row>
      <xdr:rowOff>124510</xdr:rowOff>
    </xdr:to>
    <mc:AlternateContent xmlns:mc="http://schemas.openxmlformats.org/markup-compatibility/2006" xmlns:a14="http://schemas.microsoft.com/office/drawing/2010/main">
      <mc:Choice Requires="a14">
        <xdr:graphicFrame macro="">
          <xdr:nvGraphicFramePr>
            <xdr:cNvPr id="56" name="Item Type 1">
              <a:extLst>
                <a:ext uri="{FF2B5EF4-FFF2-40B4-BE49-F238E27FC236}">
                  <a16:creationId xmlns:a16="http://schemas.microsoft.com/office/drawing/2014/main" id="{E29DD00B-FA6B-4DC7-8948-1753E391015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399118" y="4557059"/>
              <a:ext cx="1828800" cy="3100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256023</xdr:colOff>
      <xdr:row>35</xdr:row>
      <xdr:rowOff>136961</xdr:rowOff>
    </xdr:from>
    <xdr:to>
      <xdr:col>6</xdr:col>
      <xdr:colOff>268474</xdr:colOff>
      <xdr:row>39</xdr:row>
      <xdr:rowOff>20765</xdr:rowOff>
    </xdr:to>
    <xdr:pic>
      <xdr:nvPicPr>
        <xdr:cNvPr id="19" name="Picture 18">
          <a:hlinkClick xmlns:r="http://schemas.openxmlformats.org/officeDocument/2006/relationships" r:id="rId15"/>
          <a:extLst>
            <a:ext uri="{FF2B5EF4-FFF2-40B4-BE49-F238E27FC236}">
              <a16:creationId xmlns:a16="http://schemas.microsoft.com/office/drawing/2014/main" id="{395A8618-7DC3-882C-0CC2-803671055EE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563315" y="7082274"/>
          <a:ext cx="673909" cy="677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460686</xdr:colOff>
      <xdr:row>36</xdr:row>
      <xdr:rowOff>24902</xdr:rowOff>
    </xdr:from>
    <xdr:to>
      <xdr:col>7</xdr:col>
      <xdr:colOff>348627</xdr:colOff>
      <xdr:row>38</xdr:row>
      <xdr:rowOff>181088</xdr:rowOff>
    </xdr:to>
    <xdr:pic>
      <xdr:nvPicPr>
        <xdr:cNvPr id="41" name="Picture 40">
          <a:hlinkClick xmlns:r="http://schemas.openxmlformats.org/officeDocument/2006/relationships" r:id="rId17"/>
          <a:extLst>
            <a:ext uri="{FF2B5EF4-FFF2-40B4-BE49-F238E27FC236}">
              <a16:creationId xmlns:a16="http://schemas.microsoft.com/office/drawing/2014/main" id="{954BF79B-E8AB-55F5-B0AC-FF74D231791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420098" y="7196667"/>
          <a:ext cx="547843" cy="554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7.517459490744" createdVersion="8" refreshedVersion="8" minRefreshableVersion="3" recordCount="8523" xr:uid="{A447CE54-F144-4390-9287-DFE317455D07}">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51545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E46234-46AB-4034-8403-83F8F62F5B3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102:B10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30">
    <format dxfId="29">
      <pivotArea type="all" dataOnly="0" outline="0" fieldPosition="0"/>
    </format>
    <format dxfId="28">
      <pivotArea outline="0" collapsedLevelsAreSubtotals="1" fieldPosition="0"/>
    </format>
    <format dxfId="27">
      <pivotArea dataOnly="0" labelOnly="1" grandRow="1"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field="0" type="button" dataOnly="0" labelOnly="1" outline="0"/>
    </format>
    <format dxfId="21">
      <pivotArea type="topRight" dataOnly="0" labelOnly="1" outline="0" fieldPosition="0"/>
    </format>
    <format dxfId="20">
      <pivotArea field="6" type="button" dataOnly="0" labelOnly="1" outline="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0" type="button" dataOnly="0" labelOnly="1" outline="0"/>
    </format>
    <format dxfId="15">
      <pivotArea type="topRight" dataOnly="0" labelOnly="1" outline="0" fieldPosition="0"/>
    </format>
    <format dxfId="14">
      <pivotArea field="6" type="button" dataOnly="0" labelOnly="1" outline="0"/>
    </format>
    <format dxfId="13">
      <pivotArea type="all" dataOnly="0" outline="0" fieldPosition="0"/>
    </format>
    <format dxfId="12">
      <pivotArea outline="0" collapsedLevelsAreSubtotals="1" fieldPosition="0"/>
    </format>
    <format dxfId="11">
      <pivotArea field="4" type="button" dataOnly="0" labelOnly="1" outline="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6" type="button" dataOnly="0" labelOnly="1" outline="0"/>
    </format>
    <format dxfId="6">
      <pivotArea collapsedLevelsAreSubtotals="1" fieldPosition="0">
        <references count="1">
          <reference field="8" count="1">
            <x v="0"/>
          </reference>
        </references>
      </pivotArea>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5">
    <chartFormat chart="13"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8" count="1" selected="0">
            <x v="1"/>
          </reference>
        </references>
      </pivotArea>
    </chartFormat>
    <chartFormat chart="46" format="4">
      <pivotArea type="data" outline="0" fieldPosition="0">
        <references count="2">
          <reference field="4294967294" count="1" selected="0">
            <x v="0"/>
          </reference>
          <reference field="8" count="1" selected="0">
            <x v="0"/>
          </reference>
        </references>
      </pivotArea>
    </chartFormat>
    <chartFormat chart="46"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316320-D65A-4E9F-9E9D-C70671D69B1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68:B7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25">
    <format dxfId="54">
      <pivotArea type="all" dataOnly="0" outline="0" fieldPosition="0"/>
    </format>
    <format dxfId="53">
      <pivotArea outline="0" collapsedLevelsAreSubtotals="1" fieldPosition="0"/>
    </format>
    <format dxfId="52">
      <pivotArea dataOnly="0" labelOnly="1" grandRow="1"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0" type="button" dataOnly="0" labelOnly="1" outline="0"/>
    </format>
    <format dxfId="46">
      <pivotArea type="topRight" dataOnly="0" labelOnly="1" outline="0" fieldPosition="0"/>
    </format>
    <format dxfId="45">
      <pivotArea field="6" type="button" dataOnly="0" labelOnly="1" outline="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0" type="button" dataOnly="0" labelOnly="1" outline="0"/>
    </format>
    <format dxfId="40">
      <pivotArea type="topRight" dataOnly="0" labelOnly="1" outline="0" fieldPosition="0"/>
    </format>
    <format dxfId="39">
      <pivotArea field="6" type="button" dataOnly="0" labelOnly="1" outline="0"/>
    </format>
    <format dxfId="38">
      <pivotArea type="all" dataOnly="0" outline="0" fieldPosition="0"/>
    </format>
    <format dxfId="37">
      <pivotArea outline="0" collapsedLevelsAreSubtotals="1" fieldPosition="0"/>
    </format>
    <format dxfId="36">
      <pivotArea field="4" type="button" dataOnly="0" labelOnly="1" outline="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7" type="button" dataOnly="0" labelOnly="1" outline="0" axis="axisRow" fieldPosition="0"/>
    </format>
    <format dxfId="31">
      <pivotArea dataOnly="0" labelOnly="1" fieldPosition="0">
        <references count="1">
          <reference field="7" count="0"/>
        </references>
      </pivotArea>
    </format>
    <format dxfId="30">
      <pivotArea dataOnly="0" labelOnly="1" outline="0" axis="axisValues" fieldPosition="0"/>
    </format>
  </formats>
  <chartFormats count="14">
    <chartFormat chart="13"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7" count="1" selected="0">
            <x v="0"/>
          </reference>
        </references>
      </pivotArea>
    </chartFormat>
    <chartFormat chart="33" format="7">
      <pivotArea type="data" outline="0" fieldPosition="0">
        <references count="2">
          <reference field="4294967294" count="1" selected="0">
            <x v="0"/>
          </reference>
          <reference field="7" count="1" selected="0">
            <x v="1"/>
          </reference>
        </references>
      </pivotArea>
    </chartFormat>
    <chartFormat chart="33" format="8">
      <pivotArea type="data" outline="0" fieldPosition="0">
        <references count="2">
          <reference field="4294967294" count="1" selected="0">
            <x v="0"/>
          </reference>
          <reference field="7" count="1" selected="0">
            <x v="2"/>
          </reference>
        </references>
      </pivotArea>
    </chartFormat>
    <chartFormat chart="27" format="1">
      <pivotArea type="data" outline="0" fieldPosition="0">
        <references count="2">
          <reference field="4294967294" count="1" selected="0">
            <x v="0"/>
          </reference>
          <reference field="7" count="1" selected="0">
            <x v="0"/>
          </reference>
        </references>
      </pivotArea>
    </chartFormat>
    <chartFormat chart="27" format="2">
      <pivotArea type="data" outline="0" fieldPosition="0">
        <references count="2">
          <reference field="4294967294" count="1" selected="0">
            <x v="0"/>
          </reference>
          <reference field="7" count="1" selected="0">
            <x v="1"/>
          </reference>
        </references>
      </pivotArea>
    </chartFormat>
    <chartFormat chart="2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210966-0271-42A4-B025-BD6F08B47A3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el Sales" fld="11" baseField="0" baseItem="0"/>
  </dataFields>
  <formats count="29">
    <format dxfId="83">
      <pivotArea type="all" dataOnly="0" outline="0" fieldPosition="0"/>
    </format>
    <format dxfId="82">
      <pivotArea outline="0" collapsedLevelsAreSubtotals="1" fieldPosition="0"/>
    </format>
    <format dxfId="81">
      <pivotArea dataOnly="0" labelOnly="1" grandRow="1" outline="0" fieldPosition="0"/>
    </format>
    <format dxfId="80">
      <pivotArea dataOnly="0" labelOnly="1" outline="0" axis="axisValues"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type="origin" dataOnly="0" labelOnly="1" outline="0" fieldPosition="0"/>
    </format>
    <format dxfId="75">
      <pivotArea field="0" type="button" dataOnly="0" labelOnly="1" outline="0" axis="axisCol" fieldPosition="0"/>
    </format>
    <format dxfId="74">
      <pivotArea type="topRight" dataOnly="0" labelOnly="1" outline="0" fieldPosition="0"/>
    </format>
    <format dxfId="73">
      <pivotArea field="6" type="button" dataOnly="0" labelOnly="1" outline="0" axis="axisRow" fieldPosition="0"/>
    </format>
    <format dxfId="72">
      <pivotArea dataOnly="0" labelOnly="1" fieldPosition="0">
        <references count="1">
          <reference field="6" count="0"/>
        </references>
      </pivotArea>
    </format>
    <format dxfId="71">
      <pivotArea dataOnly="0" labelOnly="1" fieldPosition="0">
        <references count="1">
          <reference field="0" count="0"/>
        </references>
      </pivotArea>
    </format>
    <format dxfId="70">
      <pivotArea type="all" dataOnly="0" outline="0" fieldPosition="0"/>
    </format>
    <format dxfId="69">
      <pivotArea outline="0" collapsedLevelsAreSubtotals="1" fieldPosition="0"/>
    </format>
    <format dxfId="68">
      <pivotArea type="origin" dataOnly="0" labelOnly="1" outline="0" fieldPosition="0"/>
    </format>
    <format dxfId="67">
      <pivotArea field="0" type="button" dataOnly="0" labelOnly="1" outline="0" axis="axisCol" fieldPosition="0"/>
    </format>
    <format dxfId="66">
      <pivotArea type="topRight" dataOnly="0" labelOnly="1" outline="0" fieldPosition="0"/>
    </format>
    <format dxfId="65">
      <pivotArea field="6" type="button" dataOnly="0" labelOnly="1" outline="0" axis="axisRow" fieldPosition="0"/>
    </format>
    <format dxfId="64">
      <pivotArea dataOnly="0" labelOnly="1" fieldPosition="0">
        <references count="1">
          <reference field="6" count="0"/>
        </references>
      </pivotArea>
    </format>
    <format dxfId="63">
      <pivotArea dataOnly="0" labelOnly="1" fieldPosition="0">
        <references count="1">
          <reference field="0" count="0"/>
        </references>
      </pivotArea>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0" type="button" dataOnly="0" labelOnly="1" outline="0" axis="axisCol" fieldPosition="0"/>
    </format>
    <format dxfId="58">
      <pivotArea type="topRight" dataOnly="0" labelOnly="1" outline="0" fieldPosition="0"/>
    </format>
    <format dxfId="57">
      <pivotArea field="6" type="button" dataOnly="0" labelOnly="1" outline="0" axis="axisRow" fieldPosition="0"/>
    </format>
    <format dxfId="56">
      <pivotArea dataOnly="0" labelOnly="1" fieldPosition="0">
        <references count="1">
          <reference field="6" count="0"/>
        </references>
      </pivotArea>
    </format>
    <format dxfId="55">
      <pivotArea dataOnly="0" labelOnly="1" fieldPosition="0">
        <references count="1">
          <reference field="0" count="0"/>
        </references>
      </pivotArea>
    </format>
  </formats>
  <chartFormats count="6">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C1E65F-790A-4A89-A1D5-8784D4D1EEE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3:B4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21">
    <format dxfId="104">
      <pivotArea type="all" dataOnly="0" outline="0" fieldPosition="0"/>
    </format>
    <format dxfId="103">
      <pivotArea outline="0" collapsedLevelsAreSubtotals="1" fieldPosition="0"/>
    </format>
    <format dxfId="102">
      <pivotArea dataOnly="0" labelOnly="1" grandRow="1" outline="0"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0" type="button" dataOnly="0" labelOnly="1" outline="0"/>
    </format>
    <format dxfId="96">
      <pivotArea type="topRight" dataOnly="0" labelOnly="1" outline="0" fieldPosition="0"/>
    </format>
    <format dxfId="95">
      <pivotArea field="6" type="button" dataOnly="0" labelOnly="1" outline="0"/>
    </format>
    <format dxfId="94">
      <pivotArea type="all" dataOnly="0" outline="0" fieldPosition="0"/>
    </format>
    <format dxfId="93">
      <pivotArea outline="0" collapsedLevelsAreSubtotals="1" fieldPosition="0"/>
    </format>
    <format dxfId="92">
      <pivotArea type="origin" dataOnly="0" labelOnly="1" outline="0" fieldPosition="0"/>
    </format>
    <format dxfId="91">
      <pivotArea field="0" type="button" dataOnly="0" labelOnly="1" outline="0"/>
    </format>
    <format dxfId="90">
      <pivotArea type="topRight" dataOnly="0" labelOnly="1" outline="0" fieldPosition="0"/>
    </format>
    <format dxfId="89">
      <pivotArea field="6" type="button" dataOnly="0" labelOnly="1" outline="0"/>
    </format>
    <format dxfId="88">
      <pivotArea type="all" dataOnly="0" outline="0" fieldPosition="0"/>
    </format>
    <format dxfId="87">
      <pivotArea outline="0" collapsedLevelsAreSubtotals="1" fieldPosition="0"/>
    </format>
    <format dxfId="86">
      <pivotArea field="3" type="button" dataOnly="0" labelOnly="1" outline="0" axis="axisRow" fieldPosition="0"/>
    </format>
    <format dxfId="85">
      <pivotArea dataOnly="0" labelOnly="1" fieldPosition="0">
        <references count="1">
          <reference field="3" count="0"/>
        </references>
      </pivotArea>
    </format>
    <format dxfId="84">
      <pivotArea dataOnly="0" labelOnly="1" outline="0" axis="axisValues" fieldPosition="0"/>
    </format>
  </formats>
  <chartFormats count="4">
    <chartFormat chart="13"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8CDE51-34EA-437D-91AF-A1CBC6FD60AA}"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location ref="A112:B11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32">
    <format dxfId="136">
      <pivotArea type="all" dataOnly="0" outline="0" fieldPosition="0"/>
    </format>
    <format dxfId="135">
      <pivotArea outline="0" collapsedLevelsAreSubtotals="1" fieldPosition="0"/>
    </format>
    <format dxfId="134">
      <pivotArea dataOnly="0" labelOnly="1" grandRow="1" outline="0" fieldPosition="0"/>
    </format>
    <format dxfId="133">
      <pivotArea outline="0" collapsedLevelsAreSubtotals="1" fieldPosition="0"/>
    </format>
    <format dxfId="132">
      <pivotArea type="all" dataOnly="0" outline="0" fieldPosition="0"/>
    </format>
    <format dxfId="131">
      <pivotArea outline="0" collapsedLevelsAreSubtotals="1" fieldPosition="0"/>
    </format>
    <format dxfId="130">
      <pivotArea type="origin" dataOnly="0" labelOnly="1" outline="0" fieldPosition="0"/>
    </format>
    <format dxfId="129">
      <pivotArea field="0" type="button" dataOnly="0" labelOnly="1" outline="0"/>
    </format>
    <format dxfId="128">
      <pivotArea type="topRight" dataOnly="0" labelOnly="1" outline="0" fieldPosition="0"/>
    </format>
    <format dxfId="127">
      <pivotArea field="6" type="button" dataOnly="0" labelOnly="1" outline="0"/>
    </format>
    <format dxfId="126">
      <pivotArea type="all" dataOnly="0" outline="0" fieldPosition="0"/>
    </format>
    <format dxfId="125">
      <pivotArea outline="0" collapsedLevelsAreSubtotals="1" fieldPosition="0"/>
    </format>
    <format dxfId="124">
      <pivotArea type="origin" dataOnly="0" labelOnly="1" outline="0" fieldPosition="0"/>
    </format>
    <format dxfId="123">
      <pivotArea field="0" type="button" dataOnly="0" labelOnly="1" outline="0"/>
    </format>
    <format dxfId="122">
      <pivotArea type="topRight" dataOnly="0" labelOnly="1" outline="0" fieldPosition="0"/>
    </format>
    <format dxfId="121">
      <pivotArea field="6" type="button" dataOnly="0" labelOnly="1" outline="0"/>
    </format>
    <format dxfId="120">
      <pivotArea type="all" dataOnly="0" outline="0" fieldPosition="0"/>
    </format>
    <format dxfId="119">
      <pivotArea outline="0" collapsedLevelsAreSubtotals="1" fieldPosition="0"/>
    </format>
    <format dxfId="118">
      <pivotArea field="4" type="button" dataOnly="0" labelOnly="1" outline="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6" type="button" dataOnly="0" labelOnly="1" outline="0"/>
    </format>
    <format dxfId="113">
      <pivotArea dataOnly="0" labelOnly="1" outline="0" axis="axisValues" fieldPosition="0"/>
    </format>
    <format dxfId="112">
      <pivotArea collapsedLevelsAreSubtotals="1" fieldPosition="0">
        <references count="1">
          <reference field="8" count="1">
            <x v="0"/>
          </reference>
        </references>
      </pivotArea>
    </format>
    <format dxfId="111">
      <pivotArea outline="0" collapsedLevelsAreSubtotals="1"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8" type="button" dataOnly="0" labelOnly="1" outline="0" axis="axisRow" fieldPosition="0"/>
    </format>
    <format dxfId="106">
      <pivotArea dataOnly="0" labelOnly="1" fieldPosition="0">
        <references count="1">
          <reference field="8" count="0"/>
        </references>
      </pivotArea>
    </format>
    <format dxfId="105">
      <pivotArea dataOnly="0" labelOnly="1" outline="0" axis="axisValues" fieldPosition="0"/>
    </format>
  </formats>
  <chartFormats count="17">
    <chartFormat chart="13"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1" format="3">
      <pivotArea type="data" outline="0" fieldPosition="0">
        <references count="2">
          <reference field="4294967294" count="1" selected="0">
            <x v="0"/>
          </reference>
          <reference field="8" count="1" selected="0">
            <x v="0"/>
          </reference>
        </references>
      </pivotArea>
    </chartFormat>
    <chartFormat chart="51" format="4">
      <pivotArea type="data" outline="0" fieldPosition="0">
        <references count="2">
          <reference field="4294967294" count="1" selected="0">
            <x v="0"/>
          </reference>
          <reference field="8" count="1" selected="0">
            <x v="3"/>
          </reference>
        </references>
      </pivotArea>
    </chartFormat>
    <chartFormat chart="51"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9EA04A-5EB1-4BC0-9754-269CEF57D88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80:B8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25">
    <format dxfId="161">
      <pivotArea type="all" dataOnly="0" outline="0" fieldPosition="0"/>
    </format>
    <format dxfId="160">
      <pivotArea outline="0" collapsedLevelsAreSubtotals="1" fieldPosition="0"/>
    </format>
    <format dxfId="159">
      <pivotArea dataOnly="0" labelOnly="1" grandRow="1" outline="0" fieldPosition="0"/>
    </format>
    <format dxfId="158">
      <pivotArea outline="0" collapsedLevelsAreSubtotals="1" fieldPosition="0"/>
    </format>
    <format dxfId="157">
      <pivotArea type="all" dataOnly="0" outline="0" fieldPosition="0"/>
    </format>
    <format dxfId="156">
      <pivotArea outline="0" collapsedLevelsAreSubtotals="1" fieldPosition="0"/>
    </format>
    <format dxfId="155">
      <pivotArea type="origin" dataOnly="0" labelOnly="1" outline="0" fieldPosition="0"/>
    </format>
    <format dxfId="154">
      <pivotArea field="0" type="button" dataOnly="0" labelOnly="1" outline="0"/>
    </format>
    <format dxfId="153">
      <pivotArea type="topRight" dataOnly="0" labelOnly="1" outline="0" fieldPosition="0"/>
    </format>
    <format dxfId="152">
      <pivotArea field="6" type="button" dataOnly="0" labelOnly="1" outline="0" axis="axisRow" fieldPosition="0"/>
    </format>
    <format dxfId="151">
      <pivotArea type="all" dataOnly="0" outline="0" fieldPosition="0"/>
    </format>
    <format dxfId="150">
      <pivotArea outline="0" collapsedLevelsAreSubtotals="1" fieldPosition="0"/>
    </format>
    <format dxfId="149">
      <pivotArea type="origin" dataOnly="0" labelOnly="1" outline="0" fieldPosition="0"/>
    </format>
    <format dxfId="148">
      <pivotArea field="0" type="button" dataOnly="0" labelOnly="1" outline="0"/>
    </format>
    <format dxfId="147">
      <pivotArea type="topRight" dataOnly="0" labelOnly="1" outline="0" fieldPosition="0"/>
    </format>
    <format dxfId="146">
      <pivotArea field="6" type="button" dataOnly="0" labelOnly="1" outline="0" axis="axisRow" fieldPosition="0"/>
    </format>
    <format dxfId="145">
      <pivotArea type="all" dataOnly="0" outline="0" fieldPosition="0"/>
    </format>
    <format dxfId="144">
      <pivotArea outline="0" collapsedLevelsAreSubtotals="1" fieldPosition="0"/>
    </format>
    <format dxfId="143">
      <pivotArea field="4" type="button" dataOnly="0" labelOnly="1" outline="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6" type="button" dataOnly="0" labelOnly="1" outline="0" axis="axisRow" fieldPosition="0"/>
    </format>
    <format dxfId="138">
      <pivotArea dataOnly="0" labelOnly="1" fieldPosition="0">
        <references count="1">
          <reference field="6" count="0"/>
        </references>
      </pivotArea>
    </format>
    <format dxfId="137">
      <pivotArea dataOnly="0" labelOnly="1" outline="0" axis="axisValues" fieldPosition="0"/>
    </format>
  </formats>
  <chartFormats count="8">
    <chartFormat chart="13"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272C35-98A5-47B2-99D5-91CF4933F34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93:B9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25">
    <format dxfId="186">
      <pivotArea type="all" dataOnly="0" outline="0" fieldPosition="0"/>
    </format>
    <format dxfId="185">
      <pivotArea outline="0" collapsedLevelsAreSubtotals="1" fieldPosition="0"/>
    </format>
    <format dxfId="184">
      <pivotArea dataOnly="0" labelOnly="1" grandRow="1" outline="0" fieldPosition="0"/>
    </format>
    <format dxfId="183">
      <pivotArea outline="0" collapsedLevelsAreSubtotals="1" fieldPosition="0"/>
    </format>
    <format dxfId="182">
      <pivotArea type="all" dataOnly="0" outline="0" fieldPosition="0"/>
    </format>
    <format dxfId="181">
      <pivotArea outline="0" collapsedLevelsAreSubtotals="1" fieldPosition="0"/>
    </format>
    <format dxfId="180">
      <pivotArea type="origin" dataOnly="0" labelOnly="1" outline="0" fieldPosition="0"/>
    </format>
    <format dxfId="179">
      <pivotArea field="0" type="button" dataOnly="0" labelOnly="1" outline="0"/>
    </format>
    <format dxfId="178">
      <pivotArea type="topRight" dataOnly="0" labelOnly="1" outline="0" fieldPosition="0"/>
    </format>
    <format dxfId="177">
      <pivotArea field="6" type="button" dataOnly="0" labelOnly="1" outline="0"/>
    </format>
    <format dxfId="176">
      <pivotArea type="all" dataOnly="0" outline="0" fieldPosition="0"/>
    </format>
    <format dxfId="175">
      <pivotArea outline="0" collapsedLevelsAreSubtotals="1" fieldPosition="0"/>
    </format>
    <format dxfId="174">
      <pivotArea type="origin" dataOnly="0" labelOnly="1" outline="0" fieldPosition="0"/>
    </format>
    <format dxfId="173">
      <pivotArea field="0" type="button" dataOnly="0" labelOnly="1" outline="0"/>
    </format>
    <format dxfId="172">
      <pivotArea type="topRight" dataOnly="0" labelOnly="1" outline="0" fieldPosition="0"/>
    </format>
    <format dxfId="171">
      <pivotArea field="6" type="button" dataOnly="0" labelOnly="1" outline="0"/>
    </format>
    <format dxfId="170">
      <pivotArea type="all" dataOnly="0" outline="0" fieldPosition="0"/>
    </format>
    <format dxfId="169">
      <pivotArea outline="0" collapsedLevelsAreSubtotals="1" fieldPosition="0"/>
    </format>
    <format dxfId="168">
      <pivotArea field="4" type="button" dataOnly="0" labelOnly="1" outline="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8" type="button" dataOnly="0" labelOnly="1" outline="0" axis="axisRow" fieldPosition="0"/>
    </format>
    <format dxfId="163">
      <pivotArea dataOnly="0" labelOnly="1" fieldPosition="0">
        <references count="1">
          <reference field="8" count="0"/>
        </references>
      </pivotArea>
    </format>
    <format dxfId="162">
      <pivotArea dataOnly="0" labelOnly="1" outline="0" axis="axisValues" fieldPosition="0"/>
    </format>
  </formats>
  <chartFormats count="10">
    <chartFormat chart="13"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280637-2E06-49BE-AD8D-9F5683E2DEA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54: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21">
    <format dxfId="207">
      <pivotArea type="all" dataOnly="0" outline="0" fieldPosition="0"/>
    </format>
    <format dxfId="206">
      <pivotArea outline="0" collapsedLevelsAreSubtotals="1" fieldPosition="0"/>
    </format>
    <format dxfId="205">
      <pivotArea dataOnly="0" labelOnly="1" grandRow="1" outline="0" fieldPosition="0"/>
    </format>
    <format dxfId="204">
      <pivotArea outline="0" collapsedLevelsAreSubtotals="1" fieldPosition="0"/>
    </format>
    <format dxfId="203">
      <pivotArea type="all" dataOnly="0" outline="0" fieldPosition="0"/>
    </format>
    <format dxfId="202">
      <pivotArea outline="0" collapsedLevelsAreSubtotals="1" fieldPosition="0"/>
    </format>
    <format dxfId="201">
      <pivotArea type="origin" dataOnly="0" labelOnly="1" outline="0" fieldPosition="0"/>
    </format>
    <format dxfId="200">
      <pivotArea field="0" type="button" dataOnly="0" labelOnly="1" outline="0"/>
    </format>
    <format dxfId="199">
      <pivotArea type="topRight" dataOnly="0" labelOnly="1" outline="0" fieldPosition="0"/>
    </format>
    <format dxfId="198">
      <pivotArea field="6" type="button" dataOnly="0" labelOnly="1" outline="0"/>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format>
    <format dxfId="193">
      <pivotArea type="topRight" dataOnly="0" labelOnly="1" outline="0" fieldPosition="0"/>
    </format>
    <format dxfId="192">
      <pivotArea field="6" type="button" dataOnly="0" labelOnly="1" outline="0"/>
    </format>
    <format dxfId="191">
      <pivotArea type="all" dataOnly="0" outline="0" fieldPosition="0"/>
    </format>
    <format dxfId="190">
      <pivotArea outline="0" collapsedLevelsAreSubtotals="1" fieldPosition="0"/>
    </format>
    <format dxfId="189">
      <pivotArea field="4" type="button" dataOnly="0" labelOnly="1" outline="0" axis="axisRow" fieldPosition="0"/>
    </format>
    <format dxfId="188">
      <pivotArea dataOnly="0" labelOnly="1" fieldPosition="0">
        <references count="1">
          <reference field="4" count="0"/>
        </references>
      </pivotArea>
    </format>
    <format dxfId="187">
      <pivotArea dataOnly="0" labelOnly="1" outline="0" axis="axisValues" fieldPosition="0"/>
    </format>
  </formats>
  <chartFormats count="15">
    <chartFormat chart="13"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0"/>
          </reference>
        </references>
      </pivotArea>
    </chartFormat>
    <chartFormat chart="25" format="4">
      <pivotArea type="data" outline="0" fieldPosition="0">
        <references count="2">
          <reference field="4294967294" count="1" selected="0">
            <x v="0"/>
          </reference>
          <reference field="4" count="1" selected="0">
            <x v="1"/>
          </reference>
        </references>
      </pivotArea>
    </chartFormat>
    <chartFormat chart="25" format="5">
      <pivotArea type="data" outline="0" fieldPosition="0">
        <references count="2">
          <reference field="4294967294" count="1" selected="0">
            <x v="0"/>
          </reference>
          <reference field="4" count="1" selected="0">
            <x v="2"/>
          </reference>
        </references>
      </pivotArea>
    </chartFormat>
    <chartFormat chart="25" format="6">
      <pivotArea type="data" outline="0" fieldPosition="0">
        <references count="2">
          <reference field="4294967294" count="1" selected="0">
            <x v="0"/>
          </reference>
          <reference field="4" count="1" selected="0">
            <x v="3"/>
          </reference>
        </references>
      </pivotArea>
    </chartFormat>
    <chartFormat chart="25" format="7">
      <pivotArea type="data" outline="0" fieldPosition="0">
        <references count="2">
          <reference field="4294967294" count="1" selected="0">
            <x v="0"/>
          </reference>
          <reference field="4" count="1" selected="0">
            <x v="4"/>
          </reference>
        </references>
      </pivotArea>
    </chartFormat>
    <chartFormat chart="25" format="8">
      <pivotArea type="data" outline="0" fieldPosition="0">
        <references count="2">
          <reference field="4294967294" count="1" selected="0">
            <x v="0"/>
          </reference>
          <reference field="4" count="1" selected="0">
            <x v="5"/>
          </reference>
        </references>
      </pivotArea>
    </chartFormat>
    <chartFormat chart="25" format="9">
      <pivotArea type="data" outline="0" fieldPosition="0">
        <references count="2">
          <reference field="4294967294" count="1" selected="0">
            <x v="0"/>
          </reference>
          <reference field="4" count="1" selected="0">
            <x v="6"/>
          </reference>
        </references>
      </pivotArea>
    </chartFormat>
    <chartFormat chart="25" format="10">
      <pivotArea type="data" outline="0" fieldPosition="0">
        <references count="2">
          <reference field="4294967294" count="1" selected="0">
            <x v="0"/>
          </reference>
          <reference field="4" count="1" selected="0">
            <x v="7"/>
          </reference>
        </references>
      </pivotArea>
    </chartFormat>
    <chartFormat chart="2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FB4B7C-81B9-4DA9-B8F2-D587C57844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of Total Sales" fld="11" subtotal="average" baseField="0" baseItem="1"/>
    <dataField name="Number of items" fld="1" subtotal="count" baseField="0" baseItem="2"/>
    <dataField name="Average of Rating" fld="12" subtotal="average" baseField="0" baseItem="2"/>
  </dataFields>
  <formats count="3">
    <format dxfId="210">
      <pivotArea type="all" dataOnly="0" outline="0" fieldPosition="0"/>
    </format>
    <format dxfId="209">
      <pivotArea outline="0" collapsedLevelsAreSubtotals="1" fieldPosition="0"/>
    </format>
    <format dxfId="20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9B0ED5-C34A-40EC-A00C-C746760A7AA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219">
      <pivotArea type="all" dataOnly="0" outline="0" fieldPosition="0"/>
    </format>
    <format dxfId="218">
      <pivotArea outline="0" collapsedLevelsAreSubtotals="1" fieldPosition="0"/>
    </format>
    <format dxfId="217">
      <pivotArea dataOnly="0" labelOnly="1" grandRow="1" outline="0" fieldPosition="0"/>
    </format>
    <format dxfId="216">
      <pivotArea outline="0" collapsedLevelsAreSubtotals="1" fieldPosition="0"/>
    </format>
    <format dxfId="215">
      <pivotArea type="all" dataOnly="0" outline="0" fieldPosition="0"/>
    </format>
    <format dxfId="214">
      <pivotArea outline="0" collapsedLevelsAreSubtotals="1" fieldPosition="0"/>
    </format>
    <format dxfId="213">
      <pivotArea field="0" type="button" dataOnly="0" labelOnly="1" outline="0" axis="axisRow" fieldPosition="0"/>
    </format>
    <format dxfId="212">
      <pivotArea dataOnly="0" labelOnly="1" fieldPosition="0">
        <references count="1">
          <reference field="0" count="0"/>
        </references>
      </pivotArea>
    </format>
    <format dxfId="21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5A2C78C-7799-4F49-A936-7CA3CA5506E8}"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s>
  <data>
    <tabular pivotCacheId="165154556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10FF2C7-51A7-4625-AA64-AE45F9392B43}" sourceName="Outlet Location Type">
  <pivotTables>
    <pivotTable tabId="2" name="PivotTable7"/>
    <pivotTable tabId="2" name="PivotTable1"/>
    <pivotTable tabId="2" name="PivotTable12"/>
    <pivotTable tabId="2" name="PivotTable2"/>
    <pivotTable tabId="2" name="PivotTable3"/>
    <pivotTable tabId="2" name="PivotTable4"/>
    <pivotTable tabId="2" name="PivotTable5"/>
    <pivotTable tabId="2" name="PivotTable6"/>
    <pivotTable tabId="2" name="PivotTable8"/>
    <pivotTable tabId="2" name="PivotTable9"/>
  </pivotTables>
  <data>
    <tabular pivotCacheId="165154556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4487F2B-1F2C-4AC0-A9DB-3A2B55D569B0}" sourceName="Item Type">
  <pivotTables>
    <pivotTable tabId="2" name="PivotTable6"/>
    <pivotTable tabId="2" name="PivotTable1"/>
    <pivotTable tabId="2" name="PivotTable12"/>
    <pivotTable tabId="2" name="PivotTable2"/>
    <pivotTable tabId="2" name="PivotTable3"/>
    <pivotTable tabId="2" name="PivotTable4"/>
    <pivotTable tabId="2" name="PivotTable5"/>
    <pivotTable tabId="2" name="PivotTable7"/>
    <pivotTable tabId="2" name="PivotTable8"/>
    <pivotTable tabId="2" name="PivotTable9"/>
  </pivotTables>
  <data>
    <tabular pivotCacheId="165154556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0B4FD77-8490-4E2A-9669-4AB87254BB82}" cache="Slicer_Outlet_Size" caption="Outlet Size" style="SlicerStyleLight1" rowHeight="262466"/>
  <slicer name="Outlet Location Type" xr10:uid="{C732E544-2FE1-4A76-9313-96921C963987}" cache="Slicer_Outlet_Location_Type" caption="Outlet Location Type" style="SlicerStyleLight1" rowHeight="262466"/>
  <slicer name="Item Type" xr10:uid="{387EADFB-BCBE-4D8A-A13A-A83B39EFE000}" cache="Slicer_Item_Type" caption="Item Type" style="SlicerStyleLight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9EDBD39-7604-4E09-9ACA-9CD277351AAA}" cache="Slicer_Outlet_Size" caption="Outlet Size" style="blinkit slicer" rowHeight="262466"/>
  <slicer name="Outlet Location Type 1" xr10:uid="{BB93AE58-CDD2-4DEE-AA13-10393CE2C470}" cache="Slicer_Outlet_Location_Type" caption="Outlet Location " style="blinkit slicer" rowHeight="262466"/>
  <slicer name="Item Type 1" xr10:uid="{A4AC8959-1F09-4482-A50F-228EB4EE740E}" cache="Slicer_Item_Type" caption="Item Type" startItem="5" style="blinkit slic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CD67323-158E-4067-B787-DF0FF49AEF75}"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2010-053D-4F40-B111-F7E301625E31}">
  <dimension ref="A1:J118"/>
  <sheetViews>
    <sheetView zoomScale="67" workbookViewId="0">
      <selection activeCell="M22" sqref="M22"/>
    </sheetView>
  </sheetViews>
  <sheetFormatPr defaultRowHeight="15.5" x14ac:dyDescent="0.35"/>
  <cols>
    <col min="1" max="1" width="16.9140625" bestFit="1" customWidth="1"/>
    <col min="2" max="2" width="13" bestFit="1" customWidth="1"/>
    <col min="3" max="3" width="7.4140625" bestFit="1" customWidth="1"/>
    <col min="4" max="4" width="16.1640625" bestFit="1" customWidth="1"/>
  </cols>
  <sheetData>
    <row r="1" spans="1:6" ht="16" thickBot="1" x14ac:dyDescent="0.4"/>
    <row r="2" spans="1:6" ht="19" customHeight="1" thickBot="1" x14ac:dyDescent="0.4">
      <c r="A2" s="42" t="s">
        <v>1619</v>
      </c>
      <c r="B2" s="43"/>
      <c r="C2" s="43"/>
      <c r="D2" s="43"/>
      <c r="E2" s="44"/>
    </row>
    <row r="3" spans="1:6" ht="16" thickBot="1" x14ac:dyDescent="0.4">
      <c r="A3" s="19" t="s">
        <v>1610</v>
      </c>
      <c r="B3" s="22" t="s">
        <v>1611</v>
      </c>
      <c r="C3" s="22" t="s">
        <v>1613</v>
      </c>
      <c r="D3" s="23" t="s">
        <v>1614</v>
      </c>
      <c r="E3" s="5"/>
    </row>
    <row r="4" spans="1:6" ht="16" thickBot="1" x14ac:dyDescent="0.4">
      <c r="A4" s="19">
        <v>1201681.4928000034</v>
      </c>
      <c r="B4" s="22">
        <v>140.99278338613203</v>
      </c>
      <c r="C4" s="22">
        <v>8523</v>
      </c>
      <c r="D4" s="23">
        <v>3.9658570925731196</v>
      </c>
      <c r="E4" s="5"/>
    </row>
    <row r="5" spans="1:6" x14ac:dyDescent="0.35">
      <c r="A5" s="6"/>
      <c r="E5" s="5"/>
    </row>
    <row r="6" spans="1:6" x14ac:dyDescent="0.35">
      <c r="A6" s="6"/>
      <c r="E6" s="5"/>
    </row>
    <row r="7" spans="1:6" x14ac:dyDescent="0.35">
      <c r="A7" s="6" t="s">
        <v>1615</v>
      </c>
      <c r="B7" t="s">
        <v>1616</v>
      </c>
      <c r="C7" t="s">
        <v>1617</v>
      </c>
      <c r="D7" t="s">
        <v>1618</v>
      </c>
      <c r="E7" s="5"/>
    </row>
    <row r="8" spans="1:6" ht="16" thickBot="1" x14ac:dyDescent="0.4">
      <c r="A8" s="10">
        <f>GETPIVOTDATA("Sum of Total Sales",$A$3)</f>
        <v>1201681.4928000034</v>
      </c>
      <c r="B8" s="11">
        <f>GETPIVOTDATA("Average of Total Sales",$A$3)</f>
        <v>140.99278338613203</v>
      </c>
      <c r="C8" s="8">
        <f>GETPIVOTDATA("Number of items",$A$3)</f>
        <v>8523</v>
      </c>
      <c r="D8" s="12">
        <f>GETPIVOTDATA("Average of Rating",$A$3)</f>
        <v>3.9658570925731196</v>
      </c>
      <c r="E8" s="9"/>
    </row>
    <row r="10" spans="1:6" ht="16" thickBot="1" x14ac:dyDescent="0.4"/>
    <row r="11" spans="1:6" ht="16" thickBot="1" x14ac:dyDescent="0.4">
      <c r="A11" s="39" t="s">
        <v>1622</v>
      </c>
      <c r="B11" s="40"/>
      <c r="C11" s="40"/>
      <c r="D11" s="40"/>
      <c r="E11" s="3"/>
      <c r="F11" s="4"/>
    </row>
    <row r="12" spans="1:6" ht="16" thickBot="1" x14ac:dyDescent="0.4">
      <c r="A12" s="16" t="s">
        <v>1621</v>
      </c>
      <c r="B12" s="15" t="s">
        <v>1620</v>
      </c>
      <c r="F12" s="5"/>
    </row>
    <row r="13" spans="1:6" x14ac:dyDescent="0.35">
      <c r="A13" s="17" t="s">
        <v>17</v>
      </c>
      <c r="B13" s="13">
        <v>776319.68840000057</v>
      </c>
      <c r="F13" s="5"/>
    </row>
    <row r="14" spans="1:6" ht="16" thickBot="1" x14ac:dyDescent="0.4">
      <c r="A14" s="18" t="s">
        <v>10</v>
      </c>
      <c r="B14" s="14">
        <v>425361.8043999995</v>
      </c>
      <c r="F14" s="5"/>
    </row>
    <row r="15" spans="1:6" x14ac:dyDescent="0.35">
      <c r="A15" s="6"/>
      <c r="F15" s="5"/>
    </row>
    <row r="16" spans="1:6" x14ac:dyDescent="0.35">
      <c r="A16" s="6"/>
      <c r="F16" s="5"/>
    </row>
    <row r="17" spans="1:10" x14ac:dyDescent="0.35">
      <c r="A17" s="6"/>
      <c r="F17" s="5"/>
    </row>
    <row r="18" spans="1:10" ht="16" thickBot="1" x14ac:dyDescent="0.4">
      <c r="A18" s="7"/>
      <c r="B18" s="8"/>
      <c r="C18" s="8"/>
      <c r="D18" s="8"/>
      <c r="E18" s="8"/>
      <c r="F18" s="9"/>
    </row>
    <row r="19" spans="1:10" ht="16" thickBot="1" x14ac:dyDescent="0.4"/>
    <row r="20" spans="1:10" x14ac:dyDescent="0.35">
      <c r="A20" s="2"/>
      <c r="B20" s="3"/>
      <c r="C20" s="3"/>
      <c r="D20" s="3"/>
      <c r="E20" s="3"/>
      <c r="F20" s="3"/>
      <c r="G20" s="4"/>
    </row>
    <row r="21" spans="1:10" x14ac:dyDescent="0.35">
      <c r="A21" s="45" t="s">
        <v>1625</v>
      </c>
      <c r="B21" s="46"/>
      <c r="C21" s="46"/>
      <c r="D21" s="46"/>
      <c r="E21" s="46"/>
      <c r="F21" s="46"/>
      <c r="G21" s="47"/>
    </row>
    <row r="22" spans="1:10" ht="16" thickBot="1" x14ac:dyDescent="0.4">
      <c r="A22" s="6"/>
      <c r="G22" s="5"/>
    </row>
    <row r="23" spans="1:10" ht="16" thickBot="1" x14ac:dyDescent="0.4">
      <c r="A23" s="16" t="s">
        <v>1624</v>
      </c>
      <c r="B23" s="16" t="s">
        <v>1623</v>
      </c>
      <c r="C23" s="15"/>
      <c r="G23" s="5"/>
    </row>
    <row r="24" spans="1:10" ht="16" thickBot="1" x14ac:dyDescent="0.4">
      <c r="A24" s="16" t="s">
        <v>1621</v>
      </c>
      <c r="B24" s="19" t="s">
        <v>10</v>
      </c>
      <c r="C24" s="23" t="s">
        <v>17</v>
      </c>
      <c r="G24" s="5"/>
    </row>
    <row r="25" spans="1:10" x14ac:dyDescent="0.35">
      <c r="A25" s="17" t="s">
        <v>14</v>
      </c>
      <c r="B25" s="26">
        <v>121349.89940000001</v>
      </c>
      <c r="C25" s="27">
        <v>215047.9126000001</v>
      </c>
      <c r="G25" s="5"/>
    </row>
    <row r="26" spans="1:10" x14ac:dyDescent="0.35">
      <c r="A26" s="30" t="s">
        <v>34</v>
      </c>
      <c r="B26" s="36">
        <v>138685.86819999994</v>
      </c>
      <c r="C26" s="24">
        <v>254464.77940000014</v>
      </c>
      <c r="G26" s="5"/>
    </row>
    <row r="27" spans="1:10" ht="16" thickBot="1" x14ac:dyDescent="0.4">
      <c r="A27" s="18" t="s">
        <v>21</v>
      </c>
      <c r="B27" s="28">
        <v>165326.0368</v>
      </c>
      <c r="C27" s="25">
        <v>306806.99640000012</v>
      </c>
      <c r="G27" s="5"/>
    </row>
    <row r="28" spans="1:10" x14ac:dyDescent="0.35">
      <c r="A28" s="6"/>
      <c r="G28" s="5"/>
    </row>
    <row r="29" spans="1:10" ht="16" thickBot="1" x14ac:dyDescent="0.4">
      <c r="A29" s="7"/>
      <c r="B29" s="8"/>
      <c r="C29" s="8"/>
      <c r="D29" s="8"/>
      <c r="E29" s="8"/>
      <c r="F29" s="8"/>
      <c r="G29" s="9"/>
    </row>
    <row r="31" spans="1:10" ht="16" thickBot="1" x14ac:dyDescent="0.4"/>
    <row r="32" spans="1:10" ht="16" thickBot="1" x14ac:dyDescent="0.4">
      <c r="A32" s="39" t="s">
        <v>1626</v>
      </c>
      <c r="B32" s="40"/>
      <c r="C32" s="40"/>
      <c r="D32" s="40"/>
      <c r="E32" s="40"/>
      <c r="F32" s="40"/>
      <c r="G32" s="40"/>
      <c r="H32" s="40"/>
      <c r="I32" s="40"/>
      <c r="J32" s="41"/>
    </row>
    <row r="33" spans="1:10" ht="16" thickBot="1" x14ac:dyDescent="0.4">
      <c r="A33" s="16" t="s">
        <v>1621</v>
      </c>
      <c r="B33" s="15" t="s">
        <v>1620</v>
      </c>
      <c r="J33" s="5"/>
    </row>
    <row r="34" spans="1:10" x14ac:dyDescent="0.35">
      <c r="A34" s="17" t="s">
        <v>153</v>
      </c>
      <c r="B34" s="13">
        <v>9077.869999999999</v>
      </c>
      <c r="J34" s="5"/>
    </row>
    <row r="35" spans="1:10" x14ac:dyDescent="0.35">
      <c r="A35" s="30" t="s">
        <v>74</v>
      </c>
      <c r="B35" s="29">
        <v>15596.696600000001</v>
      </c>
      <c r="J35" s="5"/>
    </row>
    <row r="36" spans="1:10" x14ac:dyDescent="0.35">
      <c r="A36" s="30" t="s">
        <v>159</v>
      </c>
      <c r="B36" s="29">
        <v>21880.027399999992</v>
      </c>
      <c r="J36" s="5"/>
    </row>
    <row r="37" spans="1:10" x14ac:dyDescent="0.35">
      <c r="A37" s="30" t="s">
        <v>64</v>
      </c>
      <c r="B37" s="29">
        <v>22451.891599999999</v>
      </c>
      <c r="J37" s="5"/>
    </row>
    <row r="38" spans="1:10" x14ac:dyDescent="0.35">
      <c r="A38" s="30" t="s">
        <v>61</v>
      </c>
      <c r="B38" s="29">
        <v>29334.680599999996</v>
      </c>
      <c r="J38" s="5"/>
    </row>
    <row r="39" spans="1:10" x14ac:dyDescent="0.35">
      <c r="A39" s="30" t="s">
        <v>57</v>
      </c>
      <c r="B39" s="29">
        <v>35379.119800000015</v>
      </c>
      <c r="J39" s="5"/>
    </row>
    <row r="40" spans="1:10" x14ac:dyDescent="0.35">
      <c r="A40" s="30" t="s">
        <v>32</v>
      </c>
      <c r="B40" s="29">
        <v>58514.166999999987</v>
      </c>
      <c r="J40" s="5"/>
    </row>
    <row r="41" spans="1:10" x14ac:dyDescent="0.35">
      <c r="A41" s="30" t="s">
        <v>54</v>
      </c>
      <c r="B41" s="29">
        <v>59449.863799999992</v>
      </c>
      <c r="J41" s="5"/>
    </row>
    <row r="42" spans="1:10" x14ac:dyDescent="0.35">
      <c r="A42" s="30" t="s">
        <v>19</v>
      </c>
      <c r="B42" s="29">
        <v>68025.838800000012</v>
      </c>
      <c r="J42" s="5"/>
    </row>
    <row r="43" spans="1:10" x14ac:dyDescent="0.35">
      <c r="A43" s="30" t="s">
        <v>95</v>
      </c>
      <c r="B43" s="29">
        <v>81894.736400000009</v>
      </c>
      <c r="J43" s="5"/>
    </row>
    <row r="44" spans="1:10" x14ac:dyDescent="0.35">
      <c r="A44" s="30" t="s">
        <v>28</v>
      </c>
      <c r="B44" s="29">
        <v>90706.728999999992</v>
      </c>
      <c r="J44" s="5"/>
    </row>
    <row r="45" spans="1:10" x14ac:dyDescent="0.35">
      <c r="A45" s="30" t="s">
        <v>67</v>
      </c>
      <c r="B45" s="29">
        <v>101276.46159999995</v>
      </c>
      <c r="J45" s="5"/>
    </row>
    <row r="46" spans="1:10" x14ac:dyDescent="0.35">
      <c r="A46" s="30" t="s">
        <v>24</v>
      </c>
      <c r="B46" s="29">
        <v>118558.88140000009</v>
      </c>
      <c r="J46" s="5"/>
    </row>
    <row r="47" spans="1:10" x14ac:dyDescent="0.35">
      <c r="A47" s="30" t="s">
        <v>42</v>
      </c>
      <c r="B47" s="29">
        <v>135976.52539999998</v>
      </c>
      <c r="J47" s="5"/>
    </row>
    <row r="48" spans="1:10" x14ac:dyDescent="0.35">
      <c r="A48" s="30" t="s">
        <v>48</v>
      </c>
      <c r="B48" s="29">
        <v>175433.92240000021</v>
      </c>
      <c r="J48" s="5"/>
    </row>
    <row r="49" spans="1:10" ht="16" thickBot="1" x14ac:dyDescent="0.4">
      <c r="A49" s="18" t="s">
        <v>12</v>
      </c>
      <c r="B49" s="14">
        <v>178124.08099999995</v>
      </c>
      <c r="C49" s="8"/>
      <c r="D49" s="8"/>
      <c r="E49" s="8"/>
      <c r="F49" s="8"/>
      <c r="G49" s="8"/>
      <c r="H49" s="8"/>
      <c r="I49" s="8"/>
      <c r="J49" s="9"/>
    </row>
    <row r="52" spans="1:10" ht="16" thickBot="1" x14ac:dyDescent="0.4"/>
    <row r="53" spans="1:10" ht="16" thickBot="1" x14ac:dyDescent="0.4">
      <c r="A53" s="39" t="s">
        <v>1627</v>
      </c>
      <c r="B53" s="40"/>
      <c r="C53" s="40"/>
      <c r="D53" s="40"/>
      <c r="E53" s="40"/>
      <c r="F53" s="40"/>
      <c r="G53" s="40"/>
      <c r="H53" s="40"/>
      <c r="I53" s="40"/>
      <c r="J53" s="41"/>
    </row>
    <row r="54" spans="1:10" ht="16" thickBot="1" x14ac:dyDescent="0.4">
      <c r="A54" s="16" t="s">
        <v>1621</v>
      </c>
      <c r="B54" s="15" t="s">
        <v>1620</v>
      </c>
      <c r="J54" s="5"/>
    </row>
    <row r="55" spans="1:10" x14ac:dyDescent="0.35">
      <c r="A55" s="17">
        <v>2011</v>
      </c>
      <c r="B55" s="13">
        <v>78131.566599999976</v>
      </c>
      <c r="J55" s="5"/>
    </row>
    <row r="56" spans="1:10" x14ac:dyDescent="0.35">
      <c r="A56" s="30">
        <v>2012</v>
      </c>
      <c r="B56" s="29">
        <v>130476.85979999998</v>
      </c>
      <c r="J56" s="5"/>
    </row>
    <row r="57" spans="1:10" x14ac:dyDescent="0.35">
      <c r="A57" s="30">
        <v>2014</v>
      </c>
      <c r="B57" s="29">
        <v>131809.01560000007</v>
      </c>
      <c r="J57" s="5"/>
    </row>
    <row r="58" spans="1:10" x14ac:dyDescent="0.35">
      <c r="A58" s="30">
        <v>2015</v>
      </c>
      <c r="B58" s="29">
        <v>130942.78019999999</v>
      </c>
      <c r="J58" s="5"/>
    </row>
    <row r="59" spans="1:10" x14ac:dyDescent="0.35">
      <c r="A59" s="30">
        <v>2016</v>
      </c>
      <c r="B59" s="29">
        <v>132113.36980000007</v>
      </c>
      <c r="J59" s="5"/>
    </row>
    <row r="60" spans="1:10" x14ac:dyDescent="0.35">
      <c r="A60" s="30">
        <v>2017</v>
      </c>
      <c r="B60" s="29">
        <v>133103.90699999989</v>
      </c>
      <c r="J60" s="5"/>
    </row>
    <row r="61" spans="1:10" x14ac:dyDescent="0.35">
      <c r="A61" s="30">
        <v>2018</v>
      </c>
      <c r="B61" s="29">
        <v>204522.25700000025</v>
      </c>
      <c r="J61" s="5"/>
    </row>
    <row r="62" spans="1:10" x14ac:dyDescent="0.35">
      <c r="A62" s="30">
        <v>2020</v>
      </c>
      <c r="B62" s="29">
        <v>129103.96039999987</v>
      </c>
      <c r="J62" s="5"/>
    </row>
    <row r="63" spans="1:10" ht="16" thickBot="1" x14ac:dyDescent="0.4">
      <c r="A63" s="18">
        <v>2022</v>
      </c>
      <c r="B63" s="14">
        <v>131477.77639999994</v>
      </c>
      <c r="J63" s="5"/>
    </row>
    <row r="64" spans="1:10" ht="16" thickBot="1" x14ac:dyDescent="0.4">
      <c r="A64" s="7"/>
      <c r="B64" s="8"/>
      <c r="C64" s="8"/>
      <c r="D64" s="8"/>
      <c r="E64" s="8"/>
      <c r="F64" s="8"/>
      <c r="G64" s="8"/>
      <c r="H64" s="8"/>
      <c r="I64" s="8"/>
      <c r="J64" s="9"/>
    </row>
    <row r="66" spans="1:10" ht="16" thickBot="1" x14ac:dyDescent="0.4"/>
    <row r="67" spans="1:10" ht="16" thickBot="1" x14ac:dyDescent="0.4">
      <c r="A67" s="39" t="s">
        <v>1628</v>
      </c>
      <c r="B67" s="40"/>
      <c r="C67" s="40"/>
      <c r="D67" s="40"/>
      <c r="E67" s="40"/>
      <c r="F67" s="40"/>
      <c r="G67" s="40"/>
      <c r="H67" s="40"/>
      <c r="I67" s="40"/>
      <c r="J67" s="41"/>
    </row>
    <row r="68" spans="1:10" ht="16" thickBot="1" x14ac:dyDescent="0.4">
      <c r="A68" s="16" t="s">
        <v>1621</v>
      </c>
      <c r="B68" s="15" t="s">
        <v>1620</v>
      </c>
      <c r="J68" s="5"/>
    </row>
    <row r="69" spans="1:10" x14ac:dyDescent="0.35">
      <c r="A69" s="30" t="s">
        <v>30</v>
      </c>
      <c r="B69" s="13">
        <v>248991.58600000024</v>
      </c>
      <c r="J69" s="5"/>
    </row>
    <row r="70" spans="1:10" x14ac:dyDescent="0.35">
      <c r="A70" s="30" t="s">
        <v>15</v>
      </c>
      <c r="B70" s="29">
        <v>507895.7363999993</v>
      </c>
      <c r="J70" s="5"/>
    </row>
    <row r="71" spans="1:10" ht="16" thickBot="1" x14ac:dyDescent="0.4">
      <c r="A71" s="18" t="s">
        <v>26</v>
      </c>
      <c r="B71" s="14">
        <v>444794.17039999936</v>
      </c>
      <c r="J71" s="5"/>
    </row>
    <row r="72" spans="1:10" x14ac:dyDescent="0.35">
      <c r="A72" s="6"/>
      <c r="J72" s="5"/>
    </row>
    <row r="73" spans="1:10" x14ac:dyDescent="0.35">
      <c r="A73" s="6"/>
      <c r="J73" s="5"/>
    </row>
    <row r="74" spans="1:10" x14ac:dyDescent="0.35">
      <c r="A74" s="6"/>
      <c r="J74" s="5"/>
    </row>
    <row r="75" spans="1:10" ht="16" thickBot="1" x14ac:dyDescent="0.4">
      <c r="A75" s="7"/>
      <c r="B75" s="8"/>
      <c r="C75" s="8"/>
      <c r="D75" s="8"/>
      <c r="E75" s="8"/>
      <c r="F75" s="8"/>
      <c r="G75" s="8"/>
      <c r="H75" s="8"/>
      <c r="I75" s="8"/>
      <c r="J75" s="9"/>
    </row>
    <row r="77" spans="1:10" ht="16" thickBot="1" x14ac:dyDescent="0.4"/>
    <row r="78" spans="1:10" ht="16" thickBot="1" x14ac:dyDescent="0.4"/>
    <row r="79" spans="1:10" ht="16" thickBot="1" x14ac:dyDescent="0.4">
      <c r="A79" s="39" t="s">
        <v>1630</v>
      </c>
      <c r="B79" s="40"/>
      <c r="C79" s="40"/>
      <c r="D79" s="40"/>
      <c r="E79" s="40"/>
      <c r="F79" s="40"/>
      <c r="G79" s="40"/>
      <c r="H79" s="40"/>
      <c r="I79" s="40"/>
      <c r="J79" s="41"/>
    </row>
    <row r="80" spans="1:10" ht="16" thickBot="1" x14ac:dyDescent="0.4">
      <c r="A80" s="16" t="s">
        <v>1621</v>
      </c>
      <c r="B80" s="15" t="s">
        <v>1620</v>
      </c>
      <c r="D80" s="2" t="s">
        <v>1629</v>
      </c>
      <c r="E80" s="4" t="s">
        <v>1608</v>
      </c>
      <c r="J80" s="5"/>
    </row>
    <row r="81" spans="1:10" x14ac:dyDescent="0.35">
      <c r="A81" s="30" t="s">
        <v>21</v>
      </c>
      <c r="B81" s="13">
        <v>472133.03319999954</v>
      </c>
      <c r="D81" s="20" t="s">
        <v>14</v>
      </c>
      <c r="E81" s="24">
        <f>GETPIVOTDATA("Sales",$A$80,"Outlet Location Type",A81)</f>
        <v>472133.03319999954</v>
      </c>
      <c r="J81" s="5"/>
    </row>
    <row r="82" spans="1:10" x14ac:dyDescent="0.35">
      <c r="A82" s="30" t="s">
        <v>34</v>
      </c>
      <c r="B82" s="29">
        <v>393150.64759999956</v>
      </c>
      <c r="D82" s="20" t="s">
        <v>34</v>
      </c>
      <c r="E82" s="24">
        <f>GETPIVOTDATA("Sales",$A$80,"Outlet Location Type",A82)</f>
        <v>393150.64759999956</v>
      </c>
      <c r="J82" s="5"/>
    </row>
    <row r="83" spans="1:10" ht="16" thickBot="1" x14ac:dyDescent="0.4">
      <c r="A83" s="18" t="s">
        <v>14</v>
      </c>
      <c r="B83" s="14">
        <v>336397.81199999945</v>
      </c>
      <c r="D83" s="21" t="s">
        <v>21</v>
      </c>
      <c r="E83" s="25">
        <f t="shared" ref="E83" si="0">GETPIVOTDATA("Sales",$A$80,"Outlet Location Type",A83)</f>
        <v>336397.81199999945</v>
      </c>
      <c r="J83" s="5"/>
    </row>
    <row r="84" spans="1:10" x14ac:dyDescent="0.35">
      <c r="A84" s="6"/>
      <c r="J84" s="5"/>
    </row>
    <row r="85" spans="1:10" x14ac:dyDescent="0.35">
      <c r="A85" s="6"/>
      <c r="J85" s="5"/>
    </row>
    <row r="86" spans="1:10" x14ac:dyDescent="0.35">
      <c r="A86" s="6"/>
      <c r="J86" s="5"/>
    </row>
    <row r="87" spans="1:10" x14ac:dyDescent="0.35">
      <c r="A87" s="6"/>
      <c r="J87" s="5"/>
    </row>
    <row r="88" spans="1:10" ht="16" thickBot="1" x14ac:dyDescent="0.4">
      <c r="A88" s="7"/>
      <c r="B88" s="8"/>
      <c r="C88" s="8"/>
      <c r="D88" s="8"/>
      <c r="E88" s="8"/>
      <c r="F88" s="8"/>
      <c r="G88" s="8"/>
      <c r="H88" s="8"/>
      <c r="I88" s="8"/>
      <c r="J88" s="9"/>
    </row>
    <row r="91" spans="1:10" ht="16" thickBot="1" x14ac:dyDescent="0.4"/>
    <row r="92" spans="1:10" ht="16" thickBot="1" x14ac:dyDescent="0.4">
      <c r="A92" s="39" t="s">
        <v>1633</v>
      </c>
      <c r="B92" s="40"/>
      <c r="C92" s="40"/>
      <c r="D92" s="40"/>
      <c r="E92" s="40"/>
      <c r="F92" s="40"/>
      <c r="G92" s="40"/>
      <c r="H92" s="40"/>
      <c r="I92" s="40"/>
      <c r="J92" s="41"/>
    </row>
    <row r="93" spans="1:10" ht="16" thickBot="1" x14ac:dyDescent="0.4">
      <c r="A93" s="16" t="s">
        <v>1621</v>
      </c>
      <c r="B93" s="15" t="s">
        <v>1620</v>
      </c>
      <c r="J93" s="5"/>
    </row>
    <row r="94" spans="1:10" x14ac:dyDescent="0.35">
      <c r="A94" s="30" t="s">
        <v>40</v>
      </c>
      <c r="B94" s="13">
        <v>151939.149</v>
      </c>
      <c r="J94" s="5"/>
    </row>
    <row r="95" spans="1:10" x14ac:dyDescent="0.35">
      <c r="A95" s="30" t="s">
        <v>46</v>
      </c>
      <c r="B95" s="29">
        <v>130714.67460000006</v>
      </c>
      <c r="J95" s="5"/>
    </row>
    <row r="96" spans="1:10" x14ac:dyDescent="0.35">
      <c r="A96" s="30" t="s">
        <v>22</v>
      </c>
      <c r="B96" s="29">
        <v>131477.77639999994</v>
      </c>
      <c r="J96" s="5"/>
    </row>
    <row r="97" spans="1:10" ht="16" thickBot="1" x14ac:dyDescent="0.4">
      <c r="A97" s="18" t="s">
        <v>16</v>
      </c>
      <c r="B97" s="14">
        <v>787549.89280000131</v>
      </c>
      <c r="J97" s="5"/>
    </row>
    <row r="98" spans="1:10" x14ac:dyDescent="0.35">
      <c r="A98" s="6"/>
      <c r="J98" s="5"/>
    </row>
    <row r="99" spans="1:10" x14ac:dyDescent="0.35">
      <c r="A99" s="6"/>
      <c r="J99" s="5"/>
    </row>
    <row r="100" spans="1:10" x14ac:dyDescent="0.35">
      <c r="A100" s="6"/>
      <c r="J100" s="5"/>
    </row>
    <row r="101" spans="1:10" ht="16" thickBot="1" x14ac:dyDescent="0.4">
      <c r="A101" s="6"/>
      <c r="J101" s="5"/>
    </row>
    <row r="102" spans="1:10" ht="16" thickBot="1" x14ac:dyDescent="0.4">
      <c r="A102" s="16" t="s">
        <v>1621</v>
      </c>
      <c r="B102" s="15" t="s">
        <v>1631</v>
      </c>
      <c r="J102" s="5"/>
    </row>
    <row r="103" spans="1:10" x14ac:dyDescent="0.35">
      <c r="A103" s="30" t="s">
        <v>40</v>
      </c>
      <c r="B103" s="31">
        <v>140.29468975069253</v>
      </c>
      <c r="J103" s="5"/>
    </row>
    <row r="104" spans="1:10" x14ac:dyDescent="0.35">
      <c r="A104" s="30" t="s">
        <v>46</v>
      </c>
      <c r="B104" s="37">
        <v>139.80179101604284</v>
      </c>
      <c r="J104" s="5"/>
    </row>
    <row r="105" spans="1:10" x14ac:dyDescent="0.35">
      <c r="A105" s="30" t="s">
        <v>22</v>
      </c>
      <c r="B105" s="37">
        <v>141.67863836206891</v>
      </c>
      <c r="J105" s="5"/>
    </row>
    <row r="106" spans="1:10" ht="16" thickBot="1" x14ac:dyDescent="0.4">
      <c r="A106" s="18" t="s">
        <v>16</v>
      </c>
      <c r="B106" s="32">
        <v>141.21389506903375</v>
      </c>
      <c r="J106" s="5"/>
    </row>
    <row r="107" spans="1:10" x14ac:dyDescent="0.35">
      <c r="A107" s="6"/>
      <c r="J107" s="5"/>
    </row>
    <row r="108" spans="1:10" x14ac:dyDescent="0.35">
      <c r="A108" s="6"/>
      <c r="J108" s="5"/>
    </row>
    <row r="109" spans="1:10" x14ac:dyDescent="0.35">
      <c r="A109" s="6"/>
      <c r="J109" s="5"/>
    </row>
    <row r="110" spans="1:10" x14ac:dyDescent="0.35">
      <c r="A110" s="6"/>
      <c r="J110" s="5"/>
    </row>
    <row r="111" spans="1:10" ht="16" thickBot="1" x14ac:dyDescent="0.4">
      <c r="A111" s="6"/>
      <c r="J111" s="5"/>
    </row>
    <row r="112" spans="1:10" ht="16" thickBot="1" x14ac:dyDescent="0.4">
      <c r="A112" s="16" t="s">
        <v>1621</v>
      </c>
      <c r="B112" s="35" t="s">
        <v>1632</v>
      </c>
      <c r="J112" s="5"/>
    </row>
    <row r="113" spans="1:10" x14ac:dyDescent="0.35">
      <c r="A113" s="30" t="s">
        <v>40</v>
      </c>
      <c r="B113" s="33">
        <v>1083</v>
      </c>
      <c r="J113" s="5"/>
    </row>
    <row r="114" spans="1:10" x14ac:dyDescent="0.35">
      <c r="A114" s="30" t="s">
        <v>46</v>
      </c>
      <c r="B114" s="38">
        <v>935</v>
      </c>
      <c r="J114" s="5"/>
    </row>
    <row r="115" spans="1:10" x14ac:dyDescent="0.35">
      <c r="A115" s="30" t="s">
        <v>22</v>
      </c>
      <c r="B115" s="38">
        <v>928</v>
      </c>
      <c r="J115" s="5"/>
    </row>
    <row r="116" spans="1:10" ht="16" thickBot="1" x14ac:dyDescent="0.4">
      <c r="A116" s="18" t="s">
        <v>16</v>
      </c>
      <c r="B116" s="34">
        <v>5577</v>
      </c>
      <c r="J116" s="5"/>
    </row>
    <row r="117" spans="1:10" x14ac:dyDescent="0.35">
      <c r="A117" s="6"/>
      <c r="J117" s="5"/>
    </row>
    <row r="118" spans="1:10" ht="16" thickBot="1" x14ac:dyDescent="0.4">
      <c r="A118" s="7"/>
      <c r="B118" s="8"/>
      <c r="C118" s="8"/>
      <c r="D118" s="8"/>
      <c r="E118" s="8"/>
      <c r="F118" s="8"/>
      <c r="G118" s="8"/>
      <c r="H118" s="8"/>
      <c r="I118" s="8"/>
      <c r="J118" s="9"/>
    </row>
  </sheetData>
  <mergeCells count="8">
    <mergeCell ref="A92:J92"/>
    <mergeCell ref="A53:J53"/>
    <mergeCell ref="A67:J67"/>
    <mergeCell ref="A79:J79"/>
    <mergeCell ref="A2:E2"/>
    <mergeCell ref="A11:D11"/>
    <mergeCell ref="A21:G21"/>
    <mergeCell ref="A32:J32"/>
  </mergeCells>
  <phoneticPr fontId="19"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7F97-E6A8-4DF9-8D33-FB828EB2E91C}">
  <dimension ref="T11"/>
  <sheetViews>
    <sheetView showGridLines="0" tabSelected="1" zoomScale="53" zoomScaleNormal="62" workbookViewId="0">
      <selection activeCell="D35" sqref="D35"/>
    </sheetView>
  </sheetViews>
  <sheetFormatPr defaultRowHeight="15.5" x14ac:dyDescent="0.35"/>
  <sheetData>
    <row r="11" spans="20:20" ht="15.5" customHeight="1" x14ac:dyDescent="0.35">
      <c r="T11"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1612</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AJAY KUMBHAR</cp:lastModifiedBy>
  <dcterms:created xsi:type="dcterms:W3CDTF">2024-06-23T13:11:17Z</dcterms:created>
  <dcterms:modified xsi:type="dcterms:W3CDTF">2025-12-01T18:09:34Z</dcterms:modified>
</cp:coreProperties>
</file>