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maludin\Documents\"/>
    </mc:Choice>
  </mc:AlternateContent>
  <xr:revisionPtr revIDLastSave="0" documentId="8_{6E159CA8-D263-457E-B0C3-EFB8711844C1}" xr6:coauthVersionLast="47" xr6:coauthVersionMax="47" xr10:uidLastSave="{00000000-0000-0000-0000-000000000000}"/>
  <bookViews>
    <workbookView xWindow="-120" yWindow="-120" windowWidth="29040" windowHeight="15840" xr2:uid="{5D14F614-789F-4110-A43B-0E236EACA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D7" i="1"/>
  <c r="C7" i="1"/>
  <c r="D6" i="1"/>
  <c r="C6" i="1"/>
  <c r="D5" i="1"/>
  <c r="C5" i="1"/>
  <c r="D4" i="1"/>
  <c r="C4" i="1"/>
  <c r="D3" i="1"/>
  <c r="C3" i="1"/>
  <c r="D2" i="1"/>
  <c r="C2" i="1"/>
  <c r="E3" i="1"/>
  <c r="E4" i="1" s="1"/>
  <c r="E5" i="1" s="1"/>
  <c r="E6" i="1" s="1"/>
  <c r="E7" i="1" s="1"/>
  <c r="F3" i="1"/>
  <c r="G3" i="1"/>
  <c r="H3" i="1"/>
  <c r="I3" i="1"/>
  <c r="J3" i="1"/>
  <c r="K3" i="1"/>
  <c r="K4" i="1" s="1"/>
  <c r="K5" i="1" s="1"/>
  <c r="K6" i="1" s="1"/>
  <c r="K7" i="1" s="1"/>
  <c r="L3" i="1"/>
  <c r="L4" i="1" s="1"/>
  <c r="L5" i="1" s="1"/>
  <c r="L6" i="1" s="1"/>
  <c r="L7" i="1" s="1"/>
  <c r="M3" i="1"/>
  <c r="M4" i="1" s="1"/>
  <c r="M5" i="1" s="1"/>
  <c r="M6" i="1" s="1"/>
  <c r="M7" i="1" s="1"/>
  <c r="N3" i="1"/>
  <c r="N4" i="1" s="1"/>
  <c r="N5" i="1" s="1"/>
  <c r="N6" i="1" s="1"/>
  <c r="N7" i="1" s="1"/>
  <c r="O3" i="1"/>
  <c r="P3" i="1"/>
  <c r="P4" i="1" s="1"/>
  <c r="P5" i="1" s="1"/>
  <c r="P6" i="1" s="1"/>
  <c r="P7" i="1" s="1"/>
  <c r="Q3" i="1"/>
  <c r="Q4" i="1" s="1"/>
  <c r="Q5" i="1" s="1"/>
  <c r="Q6" i="1" s="1"/>
  <c r="Q7" i="1" s="1"/>
  <c r="R3" i="1"/>
  <c r="R4" i="1" s="1"/>
  <c r="R5" i="1" s="1"/>
  <c r="R6" i="1" s="1"/>
  <c r="R7" i="1" s="1"/>
  <c r="S3" i="1"/>
  <c r="S4" i="1" s="1"/>
  <c r="S5" i="1" s="1"/>
  <c r="S6" i="1" s="1"/>
  <c r="S7" i="1" s="1"/>
  <c r="T3" i="1"/>
  <c r="T4" i="1" s="1"/>
  <c r="T5" i="1" s="1"/>
  <c r="T6" i="1" s="1"/>
  <c r="T7" i="1" s="1"/>
  <c r="U3" i="1"/>
  <c r="U4" i="1" s="1"/>
  <c r="U5" i="1" s="1"/>
  <c r="U6" i="1" s="1"/>
  <c r="U7" i="1" s="1"/>
  <c r="V3" i="1"/>
  <c r="V4" i="1" s="1"/>
  <c r="V5" i="1" s="1"/>
  <c r="V6" i="1" s="1"/>
  <c r="V7" i="1" s="1"/>
  <c r="W3" i="1"/>
  <c r="X3" i="1"/>
  <c r="X4" i="1" s="1"/>
  <c r="X5" i="1" s="1"/>
  <c r="X6" i="1" s="1"/>
  <c r="X7" i="1" s="1"/>
  <c r="Y3" i="1"/>
  <c r="Y4" i="1" s="1"/>
  <c r="Y5" i="1" s="1"/>
  <c r="Y6" i="1" s="1"/>
  <c r="Y7" i="1" s="1"/>
  <c r="Z3" i="1"/>
  <c r="Z4" i="1" s="1"/>
  <c r="Z5" i="1" s="1"/>
  <c r="Z6" i="1" s="1"/>
  <c r="Z7" i="1" s="1"/>
  <c r="AA3" i="1"/>
  <c r="AA4" i="1" s="1"/>
  <c r="AA5" i="1" s="1"/>
  <c r="AA6" i="1" s="1"/>
  <c r="AA7" i="1" s="1"/>
  <c r="AB3" i="1"/>
  <c r="AB4" i="1" s="1"/>
  <c r="AB5" i="1" s="1"/>
  <c r="AB6" i="1" s="1"/>
  <c r="AB7" i="1" s="1"/>
  <c r="AC3" i="1"/>
  <c r="AC4" i="1" s="1"/>
  <c r="AC5" i="1" s="1"/>
  <c r="AC6" i="1" s="1"/>
  <c r="AC7" i="1" s="1"/>
  <c r="AD3" i="1"/>
  <c r="AE3" i="1"/>
  <c r="F4" i="1"/>
  <c r="F5" i="1" s="1"/>
  <c r="F6" i="1" s="1"/>
  <c r="F7" i="1" s="1"/>
  <c r="G4" i="1"/>
  <c r="G5" i="1" s="1"/>
  <c r="G6" i="1" s="1"/>
  <c r="G7" i="1" s="1"/>
  <c r="H4" i="1"/>
  <c r="H5" i="1" s="1"/>
  <c r="H6" i="1" s="1"/>
  <c r="H7" i="1" s="1"/>
  <c r="I4" i="1"/>
  <c r="I5" i="1" s="1"/>
  <c r="I6" i="1" s="1"/>
  <c r="I7" i="1" s="1"/>
  <c r="J4" i="1"/>
  <c r="J5" i="1" s="1"/>
  <c r="J6" i="1" s="1"/>
  <c r="J7" i="1" s="1"/>
  <c r="O4" i="1"/>
  <c r="W4" i="1"/>
  <c r="AD4" i="1"/>
  <c r="AD5" i="1" s="1"/>
  <c r="AD6" i="1" s="1"/>
  <c r="AD7" i="1" s="1"/>
  <c r="AE4" i="1"/>
  <c r="AE5" i="1" s="1"/>
  <c r="AE6" i="1" s="1"/>
  <c r="AE7" i="1" s="1"/>
  <c r="O5" i="1"/>
  <c r="O6" i="1" s="1"/>
  <c r="O7" i="1" s="1"/>
  <c r="W5" i="1"/>
  <c r="W6" i="1" s="1"/>
  <c r="W7" i="1" s="1"/>
  <c r="E9" i="1"/>
  <c r="E10" i="1" s="1"/>
  <c r="E11" i="1" s="1"/>
  <c r="E12" i="1" s="1"/>
  <c r="E13" i="1" s="1"/>
  <c r="F9" i="1"/>
  <c r="F10" i="1" s="1"/>
  <c r="F11" i="1" s="1"/>
  <c r="F12" i="1" s="1"/>
  <c r="F13" i="1" s="1"/>
  <c r="G9" i="1"/>
  <c r="G10" i="1" s="1"/>
  <c r="G11" i="1" s="1"/>
  <c r="G12" i="1" s="1"/>
  <c r="G13" i="1" s="1"/>
  <c r="H9" i="1"/>
  <c r="I9" i="1"/>
  <c r="I10" i="1" s="1"/>
  <c r="I11" i="1" s="1"/>
  <c r="I12" i="1" s="1"/>
  <c r="I13" i="1" s="1"/>
  <c r="J9" i="1"/>
  <c r="J10" i="1" s="1"/>
  <c r="J11" i="1" s="1"/>
  <c r="J12" i="1" s="1"/>
  <c r="J13" i="1" s="1"/>
  <c r="K9" i="1"/>
  <c r="L9" i="1"/>
  <c r="L10" i="1" s="1"/>
  <c r="L11" i="1" s="1"/>
  <c r="L12" i="1" s="1"/>
  <c r="L13" i="1" s="1"/>
  <c r="M9" i="1"/>
  <c r="M10" i="1" s="1"/>
  <c r="M11" i="1" s="1"/>
  <c r="M12" i="1" s="1"/>
  <c r="M13" i="1" s="1"/>
  <c r="N9" i="1"/>
  <c r="N10" i="1" s="1"/>
  <c r="N11" i="1" s="1"/>
  <c r="N12" i="1" s="1"/>
  <c r="N13" i="1" s="1"/>
  <c r="O9" i="1"/>
  <c r="O10" i="1" s="1"/>
  <c r="O11" i="1" s="1"/>
  <c r="O12" i="1" s="1"/>
  <c r="O13" i="1" s="1"/>
  <c r="P9" i="1"/>
  <c r="P10" i="1" s="1"/>
  <c r="P11" i="1" s="1"/>
  <c r="P12" i="1" s="1"/>
  <c r="P13" i="1" s="1"/>
  <c r="Q9" i="1"/>
  <c r="Q10" i="1" s="1"/>
  <c r="Q11" i="1" s="1"/>
  <c r="Q12" i="1" s="1"/>
  <c r="Q13" i="1" s="1"/>
  <c r="R9" i="1"/>
  <c r="R10" i="1" s="1"/>
  <c r="R11" i="1" s="1"/>
  <c r="R12" i="1" s="1"/>
  <c r="R13" i="1" s="1"/>
  <c r="S9" i="1"/>
  <c r="S10" i="1" s="1"/>
  <c r="S11" i="1" s="1"/>
  <c r="S12" i="1" s="1"/>
  <c r="S13" i="1" s="1"/>
  <c r="T9" i="1"/>
  <c r="T10" i="1" s="1"/>
  <c r="T11" i="1" s="1"/>
  <c r="T12" i="1" s="1"/>
  <c r="T13" i="1" s="1"/>
  <c r="U9" i="1"/>
  <c r="V9" i="1"/>
  <c r="V10" i="1" s="1"/>
  <c r="V11" i="1" s="1"/>
  <c r="V12" i="1" s="1"/>
  <c r="V13" i="1" s="1"/>
  <c r="W9" i="1"/>
  <c r="W10" i="1" s="1"/>
  <c r="W11" i="1" s="1"/>
  <c r="W12" i="1" s="1"/>
  <c r="W13" i="1" s="1"/>
  <c r="X9" i="1"/>
  <c r="Y9" i="1"/>
  <c r="Y10" i="1" s="1"/>
  <c r="Y11" i="1" s="1"/>
  <c r="Y12" i="1" s="1"/>
  <c r="Y13" i="1" s="1"/>
  <c r="Z9" i="1"/>
  <c r="Z10" i="1" s="1"/>
  <c r="Z11" i="1" s="1"/>
  <c r="Z12" i="1" s="1"/>
  <c r="Z13" i="1" s="1"/>
  <c r="AA9" i="1"/>
  <c r="AB9" i="1"/>
  <c r="AB10" i="1" s="1"/>
  <c r="AB11" i="1" s="1"/>
  <c r="AB12" i="1" s="1"/>
  <c r="AB13" i="1" s="1"/>
  <c r="AC9" i="1"/>
  <c r="AC10" i="1" s="1"/>
  <c r="AC11" i="1" s="1"/>
  <c r="AC12" i="1" s="1"/>
  <c r="AC13" i="1" s="1"/>
  <c r="AD9" i="1"/>
  <c r="AD10" i="1" s="1"/>
  <c r="AD11" i="1" s="1"/>
  <c r="AD12" i="1" s="1"/>
  <c r="AD13" i="1" s="1"/>
  <c r="AE9" i="1"/>
  <c r="AE10" i="1" s="1"/>
  <c r="AE11" i="1" s="1"/>
  <c r="AE12" i="1" s="1"/>
  <c r="AE13" i="1" s="1"/>
  <c r="H10" i="1"/>
  <c r="H11" i="1" s="1"/>
  <c r="H12" i="1" s="1"/>
  <c r="H13" i="1" s="1"/>
  <c r="K10" i="1"/>
  <c r="K11" i="1" s="1"/>
  <c r="K12" i="1" s="1"/>
  <c r="K13" i="1" s="1"/>
  <c r="U10" i="1"/>
  <c r="U11" i="1" s="1"/>
  <c r="U12" i="1" s="1"/>
  <c r="U13" i="1" s="1"/>
  <c r="X10" i="1"/>
  <c r="X11" i="1" s="1"/>
  <c r="X12" i="1" s="1"/>
  <c r="X13" i="1" s="1"/>
  <c r="AA10" i="1"/>
  <c r="AA11" i="1" s="1"/>
  <c r="AA12" i="1" s="1"/>
  <c r="AA13" i="1" s="1"/>
  <c r="E15" i="1"/>
  <c r="E16" i="1" s="1"/>
  <c r="E17" i="1" s="1"/>
  <c r="E18" i="1" s="1"/>
  <c r="E19" i="1" s="1"/>
  <c r="F15" i="1"/>
  <c r="F16" i="1" s="1"/>
  <c r="F17" i="1" s="1"/>
  <c r="F18" i="1" s="1"/>
  <c r="F19" i="1" s="1"/>
  <c r="G15" i="1"/>
  <c r="G16" i="1" s="1"/>
  <c r="G17" i="1" s="1"/>
  <c r="G18" i="1" s="1"/>
  <c r="G19" i="1" s="1"/>
  <c r="H15" i="1"/>
  <c r="H16" i="1" s="1"/>
  <c r="H17" i="1" s="1"/>
  <c r="H18" i="1" s="1"/>
  <c r="H19" i="1" s="1"/>
  <c r="I15" i="1"/>
  <c r="I16" i="1" s="1"/>
  <c r="I17" i="1" s="1"/>
  <c r="I18" i="1" s="1"/>
  <c r="I19" i="1" s="1"/>
  <c r="J15" i="1"/>
  <c r="J16" i="1" s="1"/>
  <c r="J17" i="1" s="1"/>
  <c r="J18" i="1" s="1"/>
  <c r="J19" i="1" s="1"/>
  <c r="K15" i="1"/>
  <c r="K16" i="1" s="1"/>
  <c r="K17" i="1" s="1"/>
  <c r="K18" i="1" s="1"/>
  <c r="K19" i="1" s="1"/>
  <c r="L15" i="1"/>
  <c r="L16" i="1" s="1"/>
  <c r="L17" i="1" s="1"/>
  <c r="L18" i="1" s="1"/>
  <c r="L19" i="1" s="1"/>
  <c r="M15" i="1"/>
  <c r="M16" i="1" s="1"/>
  <c r="M17" i="1" s="1"/>
  <c r="M18" i="1" s="1"/>
  <c r="M19" i="1" s="1"/>
  <c r="N15" i="1"/>
  <c r="N16" i="1" s="1"/>
  <c r="N17" i="1" s="1"/>
  <c r="N18" i="1" s="1"/>
  <c r="N19" i="1" s="1"/>
  <c r="O15" i="1"/>
  <c r="O16" i="1" s="1"/>
  <c r="O17" i="1" s="1"/>
  <c r="O18" i="1" s="1"/>
  <c r="O19" i="1" s="1"/>
  <c r="P15" i="1"/>
  <c r="P16" i="1" s="1"/>
  <c r="P17" i="1" s="1"/>
  <c r="P18" i="1" s="1"/>
  <c r="P19" i="1" s="1"/>
  <c r="Q15" i="1"/>
  <c r="R15" i="1"/>
  <c r="R16" i="1" s="1"/>
  <c r="S15" i="1"/>
  <c r="S16" i="1" s="1"/>
  <c r="S17" i="1" s="1"/>
  <c r="S18" i="1" s="1"/>
  <c r="S19" i="1" s="1"/>
  <c r="T15" i="1"/>
  <c r="T16" i="1" s="1"/>
  <c r="T17" i="1" s="1"/>
  <c r="T18" i="1" s="1"/>
  <c r="T19" i="1" s="1"/>
  <c r="U15" i="1"/>
  <c r="U16" i="1" s="1"/>
  <c r="U17" i="1" s="1"/>
  <c r="U18" i="1" s="1"/>
  <c r="U19" i="1" s="1"/>
  <c r="V15" i="1"/>
  <c r="V16" i="1" s="1"/>
  <c r="V17" i="1" s="1"/>
  <c r="V18" i="1" s="1"/>
  <c r="V19" i="1" s="1"/>
  <c r="W15" i="1"/>
  <c r="W16" i="1" s="1"/>
  <c r="W17" i="1" s="1"/>
  <c r="W18" i="1" s="1"/>
  <c r="W19" i="1" s="1"/>
  <c r="X15" i="1"/>
  <c r="X16" i="1" s="1"/>
  <c r="X17" i="1" s="1"/>
  <c r="X18" i="1" s="1"/>
  <c r="X19" i="1" s="1"/>
  <c r="Y15" i="1"/>
  <c r="Y16" i="1" s="1"/>
  <c r="Y17" i="1" s="1"/>
  <c r="Y18" i="1" s="1"/>
  <c r="Y19" i="1" s="1"/>
  <c r="Z15" i="1"/>
  <c r="Z16" i="1" s="1"/>
  <c r="Z17" i="1" s="1"/>
  <c r="Z18" i="1" s="1"/>
  <c r="Z19" i="1" s="1"/>
  <c r="AA15" i="1"/>
  <c r="AA16" i="1" s="1"/>
  <c r="AA17" i="1" s="1"/>
  <c r="AA18" i="1" s="1"/>
  <c r="AA19" i="1" s="1"/>
  <c r="AB15" i="1"/>
  <c r="AC15" i="1"/>
  <c r="AC16" i="1" s="1"/>
  <c r="AC17" i="1" s="1"/>
  <c r="AC18" i="1" s="1"/>
  <c r="AC19" i="1" s="1"/>
  <c r="AD15" i="1"/>
  <c r="AD16" i="1" s="1"/>
  <c r="AD17" i="1" s="1"/>
  <c r="AD18" i="1" s="1"/>
  <c r="AD19" i="1" s="1"/>
  <c r="AE15" i="1"/>
  <c r="AE16" i="1" s="1"/>
  <c r="AE17" i="1" s="1"/>
  <c r="AE18" i="1" s="1"/>
  <c r="AE19" i="1" s="1"/>
  <c r="Q16" i="1"/>
  <c r="Q17" i="1" s="1"/>
  <c r="Q18" i="1" s="1"/>
  <c r="Q19" i="1" s="1"/>
  <c r="AB16" i="1"/>
  <c r="AB17" i="1" s="1"/>
  <c r="AB18" i="1" s="1"/>
  <c r="AB19" i="1" s="1"/>
  <c r="R17" i="1"/>
  <c r="R18" i="1" s="1"/>
  <c r="R19" i="1" s="1"/>
  <c r="E21" i="1"/>
  <c r="F21" i="1"/>
  <c r="F22" i="1" s="1"/>
  <c r="F23" i="1" s="1"/>
  <c r="F24" i="1" s="1"/>
  <c r="F25" i="1" s="1"/>
  <c r="G21" i="1"/>
  <c r="G22" i="1" s="1"/>
  <c r="G23" i="1" s="1"/>
  <c r="G24" i="1" s="1"/>
  <c r="G25" i="1" s="1"/>
  <c r="H21" i="1"/>
  <c r="H22" i="1" s="1"/>
  <c r="H23" i="1" s="1"/>
  <c r="H24" i="1" s="1"/>
  <c r="H25" i="1" s="1"/>
  <c r="I21" i="1"/>
  <c r="I22" i="1" s="1"/>
  <c r="I23" i="1" s="1"/>
  <c r="I24" i="1" s="1"/>
  <c r="I25" i="1" s="1"/>
  <c r="J21" i="1"/>
  <c r="K21" i="1"/>
  <c r="K22" i="1" s="1"/>
  <c r="K23" i="1" s="1"/>
  <c r="K24" i="1" s="1"/>
  <c r="K25" i="1" s="1"/>
  <c r="L21" i="1"/>
  <c r="L22" i="1" s="1"/>
  <c r="L23" i="1" s="1"/>
  <c r="L24" i="1" s="1"/>
  <c r="L25" i="1" s="1"/>
  <c r="M21" i="1"/>
  <c r="M22" i="1" s="1"/>
  <c r="M23" i="1" s="1"/>
  <c r="M24" i="1" s="1"/>
  <c r="M25" i="1" s="1"/>
  <c r="N21" i="1"/>
  <c r="N22" i="1" s="1"/>
  <c r="N23" i="1" s="1"/>
  <c r="N24" i="1" s="1"/>
  <c r="N25" i="1" s="1"/>
  <c r="O21" i="1"/>
  <c r="O22" i="1" s="1"/>
  <c r="O23" i="1" s="1"/>
  <c r="O24" i="1" s="1"/>
  <c r="O25" i="1" s="1"/>
  <c r="P21" i="1"/>
  <c r="P22" i="1" s="1"/>
  <c r="P23" i="1" s="1"/>
  <c r="P24" i="1" s="1"/>
  <c r="P25" i="1" s="1"/>
  <c r="Q21" i="1"/>
  <c r="Q22" i="1" s="1"/>
  <c r="Q23" i="1" s="1"/>
  <c r="Q24" i="1" s="1"/>
  <c r="Q25" i="1" s="1"/>
  <c r="R21" i="1"/>
  <c r="R22" i="1" s="1"/>
  <c r="R23" i="1" s="1"/>
  <c r="R24" i="1" s="1"/>
  <c r="R25" i="1" s="1"/>
  <c r="S21" i="1"/>
  <c r="S22" i="1" s="1"/>
  <c r="T21" i="1"/>
  <c r="T22" i="1" s="1"/>
  <c r="T23" i="1" s="1"/>
  <c r="T24" i="1" s="1"/>
  <c r="T25" i="1" s="1"/>
  <c r="U21" i="1"/>
  <c r="U22" i="1" s="1"/>
  <c r="U23" i="1" s="1"/>
  <c r="U24" i="1" s="1"/>
  <c r="U25" i="1" s="1"/>
  <c r="V21" i="1"/>
  <c r="V22" i="1" s="1"/>
  <c r="V23" i="1" s="1"/>
  <c r="V24" i="1" s="1"/>
  <c r="V25" i="1" s="1"/>
  <c r="W21" i="1"/>
  <c r="W22" i="1" s="1"/>
  <c r="W23" i="1" s="1"/>
  <c r="W24" i="1" s="1"/>
  <c r="W25" i="1" s="1"/>
  <c r="X21" i="1"/>
  <c r="X22" i="1" s="1"/>
  <c r="X23" i="1" s="1"/>
  <c r="X24" i="1" s="1"/>
  <c r="X25" i="1" s="1"/>
  <c r="Y21" i="1"/>
  <c r="Y22" i="1" s="1"/>
  <c r="Y23" i="1" s="1"/>
  <c r="Y24" i="1" s="1"/>
  <c r="Y25" i="1" s="1"/>
  <c r="Z21" i="1"/>
  <c r="Z22" i="1" s="1"/>
  <c r="Z23" i="1" s="1"/>
  <c r="Z24" i="1" s="1"/>
  <c r="Z25" i="1" s="1"/>
  <c r="AA21" i="1"/>
  <c r="AA22" i="1" s="1"/>
  <c r="AA23" i="1" s="1"/>
  <c r="AA24" i="1" s="1"/>
  <c r="AA25" i="1" s="1"/>
  <c r="AB21" i="1"/>
  <c r="AB22" i="1" s="1"/>
  <c r="AB23" i="1" s="1"/>
  <c r="AB24" i="1" s="1"/>
  <c r="AB25" i="1" s="1"/>
  <c r="AC21" i="1"/>
  <c r="AD21" i="1"/>
  <c r="AE21" i="1"/>
  <c r="AE22" i="1" s="1"/>
  <c r="AE23" i="1" s="1"/>
  <c r="AE24" i="1" s="1"/>
  <c r="AE25" i="1" s="1"/>
  <c r="E22" i="1"/>
  <c r="E23" i="1" s="1"/>
  <c r="E24" i="1" s="1"/>
  <c r="E25" i="1" s="1"/>
  <c r="J22" i="1"/>
  <c r="J23" i="1" s="1"/>
  <c r="J24" i="1" s="1"/>
  <c r="J25" i="1" s="1"/>
  <c r="AC22" i="1"/>
  <c r="AC23" i="1" s="1"/>
  <c r="AC24" i="1" s="1"/>
  <c r="AC25" i="1" s="1"/>
  <c r="AD22" i="1"/>
  <c r="AD23" i="1" s="1"/>
  <c r="AD24" i="1" s="1"/>
  <c r="AD25" i="1" s="1"/>
  <c r="S23" i="1"/>
  <c r="S24" i="1" s="1"/>
  <c r="S25" i="1" s="1"/>
  <c r="E27" i="1"/>
  <c r="E28" i="1" s="1"/>
  <c r="E29" i="1" s="1"/>
  <c r="E30" i="1" s="1"/>
  <c r="E31" i="1" s="1"/>
  <c r="F27" i="1"/>
  <c r="F28" i="1" s="1"/>
  <c r="F29" i="1" s="1"/>
  <c r="F30" i="1" s="1"/>
  <c r="F31" i="1" s="1"/>
  <c r="G27" i="1"/>
  <c r="G28" i="1" s="1"/>
  <c r="G29" i="1" s="1"/>
  <c r="G30" i="1" s="1"/>
  <c r="G31" i="1" s="1"/>
  <c r="H27" i="1"/>
  <c r="I27" i="1"/>
  <c r="I28" i="1" s="1"/>
  <c r="I29" i="1" s="1"/>
  <c r="I30" i="1" s="1"/>
  <c r="I31" i="1" s="1"/>
  <c r="J27" i="1"/>
  <c r="J28" i="1" s="1"/>
  <c r="J29" i="1" s="1"/>
  <c r="J30" i="1" s="1"/>
  <c r="J31" i="1" s="1"/>
  <c r="K27" i="1"/>
  <c r="K28" i="1" s="1"/>
  <c r="K29" i="1" s="1"/>
  <c r="K30" i="1" s="1"/>
  <c r="K31" i="1" s="1"/>
  <c r="L27" i="1"/>
  <c r="L28" i="1" s="1"/>
  <c r="L29" i="1" s="1"/>
  <c r="L30" i="1" s="1"/>
  <c r="L31" i="1" s="1"/>
  <c r="M27" i="1"/>
  <c r="M28" i="1" s="1"/>
  <c r="M29" i="1" s="1"/>
  <c r="M30" i="1" s="1"/>
  <c r="M31" i="1" s="1"/>
  <c r="N27" i="1"/>
  <c r="N28" i="1" s="1"/>
  <c r="N29" i="1" s="1"/>
  <c r="N30" i="1" s="1"/>
  <c r="N31" i="1" s="1"/>
  <c r="O27" i="1"/>
  <c r="O28" i="1" s="1"/>
  <c r="O29" i="1" s="1"/>
  <c r="O30" i="1" s="1"/>
  <c r="O31" i="1" s="1"/>
  <c r="P27" i="1"/>
  <c r="P28" i="1" s="1"/>
  <c r="P29" i="1" s="1"/>
  <c r="P30" i="1" s="1"/>
  <c r="P31" i="1" s="1"/>
  <c r="Q27" i="1"/>
  <c r="Q28" i="1" s="1"/>
  <c r="Q29" i="1" s="1"/>
  <c r="Q30" i="1" s="1"/>
  <c r="Q31" i="1" s="1"/>
  <c r="R27" i="1"/>
  <c r="R28" i="1" s="1"/>
  <c r="R29" i="1" s="1"/>
  <c r="R30" i="1" s="1"/>
  <c r="R31" i="1" s="1"/>
  <c r="S27" i="1"/>
  <c r="S28" i="1" s="1"/>
  <c r="S29" i="1" s="1"/>
  <c r="S30" i="1" s="1"/>
  <c r="S31" i="1" s="1"/>
  <c r="T27" i="1"/>
  <c r="T28" i="1" s="1"/>
  <c r="T29" i="1" s="1"/>
  <c r="T30" i="1" s="1"/>
  <c r="T31" i="1" s="1"/>
  <c r="U27" i="1"/>
  <c r="U28" i="1" s="1"/>
  <c r="U29" i="1" s="1"/>
  <c r="U30" i="1" s="1"/>
  <c r="U31" i="1" s="1"/>
  <c r="V27" i="1"/>
  <c r="V28" i="1" s="1"/>
  <c r="V29" i="1" s="1"/>
  <c r="V30" i="1" s="1"/>
  <c r="V31" i="1" s="1"/>
  <c r="W27" i="1"/>
  <c r="W28" i="1" s="1"/>
  <c r="W29" i="1" s="1"/>
  <c r="W30" i="1" s="1"/>
  <c r="W31" i="1" s="1"/>
  <c r="X27" i="1"/>
  <c r="X28" i="1" s="1"/>
  <c r="X29" i="1" s="1"/>
  <c r="X30" i="1" s="1"/>
  <c r="X31" i="1" s="1"/>
  <c r="Y27" i="1"/>
  <c r="Y28" i="1" s="1"/>
  <c r="Y29" i="1" s="1"/>
  <c r="Y30" i="1" s="1"/>
  <c r="Y31" i="1" s="1"/>
  <c r="Z27" i="1"/>
  <c r="Z28" i="1" s="1"/>
  <c r="Z29" i="1" s="1"/>
  <c r="Z30" i="1" s="1"/>
  <c r="Z31" i="1" s="1"/>
  <c r="AA27" i="1"/>
  <c r="AA28" i="1" s="1"/>
  <c r="AA29" i="1" s="1"/>
  <c r="AA30" i="1" s="1"/>
  <c r="AA31" i="1" s="1"/>
  <c r="AB27" i="1"/>
  <c r="AB28" i="1" s="1"/>
  <c r="AB29" i="1" s="1"/>
  <c r="AB30" i="1" s="1"/>
  <c r="AB31" i="1" s="1"/>
  <c r="AC27" i="1"/>
  <c r="AC28" i="1" s="1"/>
  <c r="AC29" i="1" s="1"/>
  <c r="AC30" i="1" s="1"/>
  <c r="AC31" i="1" s="1"/>
  <c r="AD27" i="1"/>
  <c r="AD28" i="1" s="1"/>
  <c r="AD29" i="1" s="1"/>
  <c r="AD30" i="1" s="1"/>
  <c r="AD31" i="1" s="1"/>
  <c r="AE27" i="1"/>
  <c r="AE28" i="1" s="1"/>
  <c r="AE29" i="1" s="1"/>
  <c r="AE30" i="1" s="1"/>
  <c r="AE31" i="1" s="1"/>
  <c r="H28" i="1"/>
  <c r="H29" i="1" s="1"/>
  <c r="H30" i="1" s="1"/>
  <c r="H31" i="1" s="1"/>
  <c r="E33" i="1"/>
  <c r="E34" i="1" s="1"/>
  <c r="E35" i="1" s="1"/>
  <c r="E36" i="1" s="1"/>
  <c r="E37" i="1" s="1"/>
  <c r="F33" i="1"/>
  <c r="F34" i="1" s="1"/>
  <c r="F35" i="1" s="1"/>
  <c r="F36" i="1" s="1"/>
  <c r="F37" i="1" s="1"/>
  <c r="G33" i="1"/>
  <c r="G34" i="1" s="1"/>
  <c r="G35" i="1" s="1"/>
  <c r="G36" i="1" s="1"/>
  <c r="G37" i="1" s="1"/>
  <c r="H33" i="1"/>
  <c r="I33" i="1"/>
  <c r="I34" i="1" s="1"/>
  <c r="I35" i="1" s="1"/>
  <c r="I36" i="1" s="1"/>
  <c r="I37" i="1" s="1"/>
  <c r="J33" i="1"/>
  <c r="J34" i="1" s="1"/>
  <c r="J35" i="1" s="1"/>
  <c r="J36" i="1" s="1"/>
  <c r="J37" i="1" s="1"/>
  <c r="K33" i="1"/>
  <c r="K34" i="1" s="1"/>
  <c r="K35" i="1" s="1"/>
  <c r="K36" i="1" s="1"/>
  <c r="K37" i="1" s="1"/>
  <c r="L33" i="1"/>
  <c r="L34" i="1" s="1"/>
  <c r="L35" i="1" s="1"/>
  <c r="L36" i="1" s="1"/>
  <c r="L37" i="1" s="1"/>
  <c r="M33" i="1"/>
  <c r="M34" i="1" s="1"/>
  <c r="M35" i="1" s="1"/>
  <c r="M36" i="1" s="1"/>
  <c r="M37" i="1" s="1"/>
  <c r="N33" i="1"/>
  <c r="N34" i="1" s="1"/>
  <c r="N35" i="1" s="1"/>
  <c r="N36" i="1" s="1"/>
  <c r="N37" i="1" s="1"/>
  <c r="O33" i="1"/>
  <c r="O34" i="1" s="1"/>
  <c r="O35" i="1" s="1"/>
  <c r="O36" i="1" s="1"/>
  <c r="O37" i="1" s="1"/>
  <c r="P33" i="1"/>
  <c r="P34" i="1" s="1"/>
  <c r="P35" i="1" s="1"/>
  <c r="P36" i="1" s="1"/>
  <c r="P37" i="1" s="1"/>
  <c r="Q33" i="1"/>
  <c r="Q34" i="1" s="1"/>
  <c r="Q35" i="1" s="1"/>
  <c r="Q36" i="1" s="1"/>
  <c r="Q37" i="1" s="1"/>
  <c r="R33" i="1"/>
  <c r="R34" i="1" s="1"/>
  <c r="R35" i="1" s="1"/>
  <c r="R36" i="1" s="1"/>
  <c r="R37" i="1" s="1"/>
  <c r="S33" i="1"/>
  <c r="S34" i="1" s="1"/>
  <c r="S35" i="1" s="1"/>
  <c r="S36" i="1" s="1"/>
  <c r="S37" i="1" s="1"/>
  <c r="T33" i="1"/>
  <c r="U33" i="1"/>
  <c r="U34" i="1" s="1"/>
  <c r="U35" i="1" s="1"/>
  <c r="U36" i="1" s="1"/>
  <c r="U37" i="1" s="1"/>
  <c r="V33" i="1"/>
  <c r="V34" i="1" s="1"/>
  <c r="V35" i="1" s="1"/>
  <c r="V36" i="1" s="1"/>
  <c r="V37" i="1" s="1"/>
  <c r="W33" i="1"/>
  <c r="W34" i="1" s="1"/>
  <c r="W35" i="1" s="1"/>
  <c r="W36" i="1" s="1"/>
  <c r="W37" i="1" s="1"/>
  <c r="X33" i="1"/>
  <c r="X34" i="1" s="1"/>
  <c r="X35" i="1" s="1"/>
  <c r="X36" i="1" s="1"/>
  <c r="X37" i="1" s="1"/>
  <c r="Y33" i="1"/>
  <c r="Y34" i="1" s="1"/>
  <c r="Y35" i="1" s="1"/>
  <c r="Y36" i="1" s="1"/>
  <c r="Y37" i="1" s="1"/>
  <c r="Z33" i="1"/>
  <c r="Z34" i="1" s="1"/>
  <c r="Z35" i="1" s="1"/>
  <c r="Z36" i="1" s="1"/>
  <c r="Z37" i="1" s="1"/>
  <c r="AA33" i="1"/>
  <c r="AA34" i="1" s="1"/>
  <c r="AA35" i="1" s="1"/>
  <c r="AA36" i="1" s="1"/>
  <c r="AA37" i="1" s="1"/>
  <c r="AB33" i="1"/>
  <c r="AB34" i="1" s="1"/>
  <c r="AB35" i="1" s="1"/>
  <c r="AB36" i="1" s="1"/>
  <c r="AB37" i="1" s="1"/>
  <c r="AC33" i="1"/>
  <c r="AC34" i="1" s="1"/>
  <c r="AC35" i="1" s="1"/>
  <c r="AC36" i="1" s="1"/>
  <c r="AC37" i="1" s="1"/>
  <c r="AD33" i="1"/>
  <c r="AD34" i="1" s="1"/>
  <c r="AD35" i="1" s="1"/>
  <c r="AD36" i="1" s="1"/>
  <c r="AD37" i="1" s="1"/>
  <c r="AE33" i="1"/>
  <c r="AE34" i="1" s="1"/>
  <c r="AE35" i="1" s="1"/>
  <c r="AE36" i="1" s="1"/>
  <c r="AE37" i="1" s="1"/>
  <c r="H34" i="1"/>
  <c r="H35" i="1" s="1"/>
  <c r="H36" i="1" s="1"/>
  <c r="H37" i="1" s="1"/>
  <c r="T34" i="1"/>
  <c r="T35" i="1" s="1"/>
  <c r="T36" i="1" s="1"/>
  <c r="T37" i="1" s="1"/>
  <c r="E39" i="1"/>
  <c r="E40" i="1" s="1"/>
  <c r="E41" i="1" s="1"/>
  <c r="E42" i="1" s="1"/>
  <c r="E43" i="1" s="1"/>
  <c r="F39" i="1"/>
  <c r="F40" i="1" s="1"/>
  <c r="F41" i="1" s="1"/>
  <c r="F42" i="1" s="1"/>
  <c r="F43" i="1" s="1"/>
  <c r="G39" i="1"/>
  <c r="G40" i="1" s="1"/>
  <c r="G41" i="1" s="1"/>
  <c r="G42" i="1" s="1"/>
  <c r="G43" i="1" s="1"/>
  <c r="H39" i="1"/>
  <c r="H40" i="1" s="1"/>
  <c r="H41" i="1" s="1"/>
  <c r="H42" i="1" s="1"/>
  <c r="H43" i="1" s="1"/>
  <c r="I39" i="1"/>
  <c r="I40" i="1" s="1"/>
  <c r="I41" i="1" s="1"/>
  <c r="I42" i="1" s="1"/>
  <c r="I43" i="1" s="1"/>
  <c r="J39" i="1"/>
  <c r="K39" i="1"/>
  <c r="K40" i="1" s="1"/>
  <c r="K41" i="1" s="1"/>
  <c r="K42" i="1" s="1"/>
  <c r="K43" i="1" s="1"/>
  <c r="L39" i="1"/>
  <c r="L40" i="1" s="1"/>
  <c r="L41" i="1" s="1"/>
  <c r="L42" i="1" s="1"/>
  <c r="L43" i="1" s="1"/>
  <c r="M39" i="1"/>
  <c r="M40" i="1" s="1"/>
  <c r="M41" i="1" s="1"/>
  <c r="M42" i="1" s="1"/>
  <c r="M43" i="1" s="1"/>
  <c r="N39" i="1"/>
  <c r="N40" i="1" s="1"/>
  <c r="N41" i="1" s="1"/>
  <c r="N42" i="1" s="1"/>
  <c r="N43" i="1" s="1"/>
  <c r="O39" i="1"/>
  <c r="O40" i="1" s="1"/>
  <c r="O41" i="1" s="1"/>
  <c r="O42" i="1" s="1"/>
  <c r="O43" i="1" s="1"/>
  <c r="P39" i="1"/>
  <c r="P40" i="1" s="1"/>
  <c r="P41" i="1" s="1"/>
  <c r="P42" i="1" s="1"/>
  <c r="P43" i="1" s="1"/>
  <c r="Q39" i="1"/>
  <c r="Q40" i="1" s="1"/>
  <c r="Q41" i="1" s="1"/>
  <c r="Q42" i="1" s="1"/>
  <c r="Q43" i="1" s="1"/>
  <c r="R39" i="1"/>
  <c r="S39" i="1"/>
  <c r="S40" i="1" s="1"/>
  <c r="S41" i="1" s="1"/>
  <c r="S42" i="1" s="1"/>
  <c r="S43" i="1" s="1"/>
  <c r="T39" i="1"/>
  <c r="T40" i="1" s="1"/>
  <c r="T41" i="1" s="1"/>
  <c r="T42" i="1" s="1"/>
  <c r="T43" i="1" s="1"/>
  <c r="U39" i="1"/>
  <c r="U40" i="1" s="1"/>
  <c r="U41" i="1" s="1"/>
  <c r="U42" i="1" s="1"/>
  <c r="U43" i="1" s="1"/>
  <c r="V39" i="1"/>
  <c r="V40" i="1" s="1"/>
  <c r="V41" i="1" s="1"/>
  <c r="V42" i="1" s="1"/>
  <c r="V43" i="1" s="1"/>
  <c r="W39" i="1"/>
  <c r="W40" i="1" s="1"/>
  <c r="W41" i="1" s="1"/>
  <c r="W42" i="1" s="1"/>
  <c r="W43" i="1" s="1"/>
  <c r="X39" i="1"/>
  <c r="X40" i="1" s="1"/>
  <c r="X41" i="1" s="1"/>
  <c r="X42" i="1" s="1"/>
  <c r="X43" i="1" s="1"/>
  <c r="Y39" i="1"/>
  <c r="Y40" i="1" s="1"/>
  <c r="Y41" i="1" s="1"/>
  <c r="Y42" i="1" s="1"/>
  <c r="Y43" i="1" s="1"/>
  <c r="Z39" i="1"/>
  <c r="Z40" i="1" s="1"/>
  <c r="Z41" i="1" s="1"/>
  <c r="Z42" i="1" s="1"/>
  <c r="Z43" i="1" s="1"/>
  <c r="AA39" i="1"/>
  <c r="AA40" i="1" s="1"/>
  <c r="AA41" i="1" s="1"/>
  <c r="AA42" i="1" s="1"/>
  <c r="AA43" i="1" s="1"/>
  <c r="AB39" i="1"/>
  <c r="AB40" i="1" s="1"/>
  <c r="AB41" i="1" s="1"/>
  <c r="AB42" i="1" s="1"/>
  <c r="AB43" i="1" s="1"/>
  <c r="AC39" i="1"/>
  <c r="AC40" i="1" s="1"/>
  <c r="AC41" i="1" s="1"/>
  <c r="AC42" i="1" s="1"/>
  <c r="AC43" i="1" s="1"/>
  <c r="AD39" i="1"/>
  <c r="AD40" i="1" s="1"/>
  <c r="AD41" i="1" s="1"/>
  <c r="AD42" i="1" s="1"/>
  <c r="AD43" i="1" s="1"/>
  <c r="AE39" i="1"/>
  <c r="AE40" i="1" s="1"/>
  <c r="AE41" i="1" s="1"/>
  <c r="AE42" i="1" s="1"/>
  <c r="AE43" i="1" s="1"/>
  <c r="J40" i="1"/>
  <c r="J41" i="1" s="1"/>
  <c r="J42" i="1" s="1"/>
  <c r="J43" i="1" s="1"/>
  <c r="R40" i="1"/>
  <c r="R41" i="1" s="1"/>
  <c r="R42" i="1" s="1"/>
  <c r="R43" i="1" s="1"/>
  <c r="E45" i="1"/>
  <c r="E46" i="1" s="1"/>
  <c r="E47" i="1" s="1"/>
  <c r="E48" i="1" s="1"/>
  <c r="E49" i="1" s="1"/>
  <c r="F45" i="1"/>
  <c r="F46" i="1" s="1"/>
  <c r="F47" i="1" s="1"/>
  <c r="F48" i="1" s="1"/>
  <c r="F49" i="1" s="1"/>
  <c r="G45" i="1"/>
  <c r="G46" i="1" s="1"/>
  <c r="G47" i="1" s="1"/>
  <c r="G48" i="1" s="1"/>
  <c r="G49" i="1" s="1"/>
  <c r="H45" i="1"/>
  <c r="I45" i="1"/>
  <c r="I46" i="1" s="1"/>
  <c r="I47" i="1" s="1"/>
  <c r="I48" i="1" s="1"/>
  <c r="I49" i="1" s="1"/>
  <c r="J45" i="1"/>
  <c r="J46" i="1" s="1"/>
  <c r="J47" i="1" s="1"/>
  <c r="J48" i="1" s="1"/>
  <c r="J49" i="1" s="1"/>
  <c r="K45" i="1"/>
  <c r="K46" i="1" s="1"/>
  <c r="K47" i="1" s="1"/>
  <c r="K48" i="1" s="1"/>
  <c r="K49" i="1" s="1"/>
  <c r="L45" i="1"/>
  <c r="L46" i="1" s="1"/>
  <c r="L47" i="1" s="1"/>
  <c r="L48" i="1" s="1"/>
  <c r="L49" i="1" s="1"/>
  <c r="M45" i="1"/>
  <c r="M46" i="1" s="1"/>
  <c r="M47" i="1" s="1"/>
  <c r="M48" i="1" s="1"/>
  <c r="M49" i="1" s="1"/>
  <c r="N45" i="1"/>
  <c r="N46" i="1" s="1"/>
  <c r="N47" i="1" s="1"/>
  <c r="N48" i="1" s="1"/>
  <c r="N49" i="1" s="1"/>
  <c r="O45" i="1"/>
  <c r="O46" i="1" s="1"/>
  <c r="O47" i="1" s="1"/>
  <c r="O48" i="1" s="1"/>
  <c r="O49" i="1" s="1"/>
  <c r="P45" i="1"/>
  <c r="Q45" i="1"/>
  <c r="Q46" i="1" s="1"/>
  <c r="Q47" i="1" s="1"/>
  <c r="Q48" i="1" s="1"/>
  <c r="Q49" i="1" s="1"/>
  <c r="R45" i="1"/>
  <c r="R46" i="1" s="1"/>
  <c r="R47" i="1" s="1"/>
  <c r="R48" i="1" s="1"/>
  <c r="R49" i="1" s="1"/>
  <c r="S45" i="1"/>
  <c r="S46" i="1" s="1"/>
  <c r="S47" i="1" s="1"/>
  <c r="S48" i="1" s="1"/>
  <c r="S49" i="1" s="1"/>
  <c r="T45" i="1"/>
  <c r="U45" i="1"/>
  <c r="U46" i="1" s="1"/>
  <c r="U47" i="1" s="1"/>
  <c r="U48" i="1" s="1"/>
  <c r="U49" i="1" s="1"/>
  <c r="V45" i="1"/>
  <c r="V46" i="1" s="1"/>
  <c r="V47" i="1" s="1"/>
  <c r="V48" i="1" s="1"/>
  <c r="V49" i="1" s="1"/>
  <c r="W45" i="1"/>
  <c r="W46" i="1" s="1"/>
  <c r="W47" i="1" s="1"/>
  <c r="W48" i="1" s="1"/>
  <c r="W49" i="1" s="1"/>
  <c r="X45" i="1"/>
  <c r="X46" i="1" s="1"/>
  <c r="X47" i="1" s="1"/>
  <c r="X48" i="1" s="1"/>
  <c r="X49" i="1" s="1"/>
  <c r="Y45" i="1"/>
  <c r="Y46" i="1" s="1"/>
  <c r="Y47" i="1" s="1"/>
  <c r="Y48" i="1" s="1"/>
  <c r="Y49" i="1" s="1"/>
  <c r="Z45" i="1"/>
  <c r="Z46" i="1" s="1"/>
  <c r="Z47" i="1" s="1"/>
  <c r="Z48" i="1" s="1"/>
  <c r="Z49" i="1" s="1"/>
  <c r="AA45" i="1"/>
  <c r="AA46" i="1" s="1"/>
  <c r="AA47" i="1" s="1"/>
  <c r="AA48" i="1" s="1"/>
  <c r="AA49" i="1" s="1"/>
  <c r="AB45" i="1"/>
  <c r="AB46" i="1" s="1"/>
  <c r="AB47" i="1" s="1"/>
  <c r="AB48" i="1" s="1"/>
  <c r="AB49" i="1" s="1"/>
  <c r="AC45" i="1"/>
  <c r="AC46" i="1" s="1"/>
  <c r="AC47" i="1" s="1"/>
  <c r="AC48" i="1" s="1"/>
  <c r="AC49" i="1" s="1"/>
  <c r="AD45" i="1"/>
  <c r="AD46" i="1" s="1"/>
  <c r="AD47" i="1" s="1"/>
  <c r="AD48" i="1" s="1"/>
  <c r="AD49" i="1" s="1"/>
  <c r="AE45" i="1"/>
  <c r="AE46" i="1" s="1"/>
  <c r="AE47" i="1" s="1"/>
  <c r="AE48" i="1" s="1"/>
  <c r="AE49" i="1" s="1"/>
  <c r="H46" i="1"/>
  <c r="H47" i="1" s="1"/>
  <c r="H48" i="1" s="1"/>
  <c r="H49" i="1" s="1"/>
  <c r="P46" i="1"/>
  <c r="P47" i="1" s="1"/>
  <c r="P48" i="1" s="1"/>
  <c r="P49" i="1" s="1"/>
  <c r="T46" i="1"/>
  <c r="T47" i="1" s="1"/>
  <c r="T48" i="1" s="1"/>
  <c r="T49" i="1" s="1"/>
</calcChain>
</file>

<file path=xl/sharedStrings.xml><?xml version="1.0" encoding="utf-8"?>
<sst xmlns="http://schemas.openxmlformats.org/spreadsheetml/2006/main" count="174" uniqueCount="60">
  <si>
    <t>PETAR RX RN SWEATSHIRT PETITE S.7</t>
  </si>
  <si>
    <t>422044-5833</t>
  </si>
  <si>
    <t>09-090 BLACK DARK</t>
  </si>
  <si>
    <t>L-MJL2211WO000096</t>
  </si>
  <si>
    <t>FFI250IC60RP40P-0016</t>
  </si>
  <si>
    <t>BODY</t>
  </si>
  <si>
    <t>60% BCI Cotton 40% ReycycleFleecePoly Inside</t>
  </si>
  <si>
    <t>L-MJL2212WO000056</t>
  </si>
  <si>
    <t>BP02</t>
  </si>
  <si>
    <t>S1</t>
  </si>
  <si>
    <t>BP03</t>
  </si>
  <si>
    <t>BP01</t>
  </si>
  <si>
    <t>S2-S3</t>
  </si>
  <si>
    <t>S4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</si>
  <si>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</si>
  <si>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</si>
  <si>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</si>
  <si>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</si>
  <si>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</si>
  <si>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</si>
  <si>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</si>
  <si>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</si>
  <si>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</si>
  <si>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</si>
  <si>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</si>
  <si>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</si>
  <si>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</si>
  <si>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</si>
  <si>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</si>
  <si>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</si>
  <si>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</si>
  <si>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</si>
  <si>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</si>
  <si>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</si>
  <si>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</si>
  <si>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</si>
  <si>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</si>
  <si>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</si>
  <si>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</si>
  <si>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</si>
  <si>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</si>
  <si>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</si>
  <si>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H&amp;M</t>
  </si>
  <si>
    <t>N</t>
  </si>
  <si>
    <t>XS/S(1)</t>
  </si>
  <si>
    <t>S/S(1)</t>
  </si>
  <si>
    <t>M/S(5)</t>
  </si>
  <si>
    <t>L/S(1)</t>
  </si>
  <si>
    <t>XL/S()</t>
  </si>
  <si>
    <t>XXL/S()</t>
  </si>
  <si>
    <t>S/S(2)</t>
  </si>
  <si>
    <t>M/S(2)</t>
  </si>
  <si>
    <t>L/S(3)</t>
  </si>
  <si>
    <t>XL/S(3)</t>
  </si>
  <si>
    <t>XS/S(2)</t>
  </si>
  <si>
    <t>M/S(1)</t>
  </si>
  <si>
    <t>XL/S(2)</t>
  </si>
  <si>
    <t>XXL/S(1)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</si>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</sst>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0.000"/>
    <numFmt numFmtId="166" formatCode="mm/dd/yy"/>
  </numFmts>
  <fonts count="10">
    <font>
      <sz val="11"/>
      <color theme="1"/>
      <name val="Calibri"/>
      <family val="2"/>
      <scheme val="minor"/>
    </font>
    <font>
      <sz val="11"/>
      <name val="DejaVu Sans"/>
      <family val="2"/>
    </font>
    <font>
      <sz val="12"/>
      <name val="DejaVu Sans"/>
      <family val="2"/>
    </font>
    <font>
      <sz val="12"/>
      <color rgb="FF444444"/>
      <name val="Calibri"/>
      <family val="2"/>
    </font>
    <font>
      <sz val="10"/>
      <name val="DejaVu Sans"/>
      <family val="2"/>
    </font>
    <font>
      <b/>
      <sz val="12"/>
      <name val="DejaVu Sans"/>
      <family val="2"/>
    </font>
    <font>
      <sz val="12"/>
      <name val="DejaVu Sans Mono"/>
      <family val="3"/>
    </font>
    <font>
      <sz val="11"/>
      <name val="Calibri"/>
      <family val="2"/>
      <scheme val="minor"/>
    </font>
    <font>
      <b/>
      <sz val="10"/>
      <name val="DejaVu Sans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3" fillId="0" borderId="4" xfId="0" applyFont="1" applyBorder="1"/>
    <xf numFmtId="165" fontId="2" fillId="0" borderId="5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6" fillId="0" borderId="6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165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5" fontId="6" fillId="0" borderId="0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9" fillId="0" borderId="10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BF8-51DD-48A8-8D82-08B662E6AAD5}">
  <sheetPr codeName="Sheet1"/>
  <dimension ref="B1:AE49"/>
  <sheetViews>
    <sheetView tabSelected="1" workbookViewId="0">
      <selection activeCell="G13" sqref="G13"/>
    </sheetView>
  </sheetViews>
  <sheetFormatPr defaultRowHeight="15"/>
  <cols>
    <col min="18" max="18" width="14.28515625" bestFit="1" customWidth="1"/>
    <col min="25" max="25" width="14.28515625" bestFit="1" customWidth="1"/>
  </cols>
  <sheetData>
    <row r="1" spans="2:31" ht="51">
      <c r="B1" t="s">
        <v>14</v>
      </c>
      <c r="C1" s="19" t="s">
        <v>58</v>
      </c>
      <c r="D1" s="19" t="s">
        <v>59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20" t="s">
        <v>21</v>
      </c>
      <c r="L1" s="20" t="s">
        <v>22</v>
      </c>
      <c r="M1" s="21" t="s">
        <v>23</v>
      </c>
      <c r="N1" s="21" t="s">
        <v>24</v>
      </c>
      <c r="O1" s="21" t="s">
        <v>25</v>
      </c>
      <c r="P1" s="21" t="s">
        <v>26</v>
      </c>
      <c r="Q1" s="21" t="s">
        <v>27</v>
      </c>
      <c r="R1" s="20" t="s">
        <v>28</v>
      </c>
      <c r="S1" s="20" t="s">
        <v>29</v>
      </c>
      <c r="T1" s="20" t="s">
        <v>30</v>
      </c>
      <c r="U1" s="20" t="s">
        <v>31</v>
      </c>
      <c r="V1" s="20" t="s">
        <v>32</v>
      </c>
      <c r="W1" s="20" t="s">
        <v>33</v>
      </c>
      <c r="X1" s="20" t="s">
        <v>34</v>
      </c>
      <c r="Y1" s="22" t="s">
        <v>35</v>
      </c>
      <c r="Z1" s="21" t="s">
        <v>36</v>
      </c>
      <c r="AA1" s="20" t="s">
        <v>37</v>
      </c>
      <c r="AB1" s="20" t="s">
        <v>38</v>
      </c>
      <c r="AC1" s="21" t="s">
        <v>39</v>
      </c>
      <c r="AD1" s="21" t="s">
        <v>40</v>
      </c>
      <c r="AE1" s="21" t="s">
        <v>41</v>
      </c>
    </row>
    <row r="2" spans="2:31" ht="15.75">
      <c r="B2" t="s">
        <v>44</v>
      </c>
      <c r="C2" s="35" t="str">
        <f t="shared" ref="C2:C7" si="0">IF(RIGHT(B2,2)="()",MID(B2,1,LEN(B2)-2),IF(MID(RIGHT(B2,4),1,1)="(",MID(B2,1,LEN(B2)-4),MID(B2,1,LEN(B2)-3)))</f>
        <v>XS/S</v>
      </c>
      <c r="D2" s="35" t="str">
        <f t="shared" ref="D2:D7" si="1">IF(RIGHT(B2, 2)="()", 0, IF(MID(B2, LEN(B2)-3, 1)="(", MID(B2, LEN(B2)-2, 2), MID(B2, LEN(B2)-1, 1)))</f>
        <v>1</v>
      </c>
      <c r="E2" t="s">
        <v>42</v>
      </c>
      <c r="F2" t="s">
        <v>43</v>
      </c>
      <c r="G2">
        <v>0</v>
      </c>
      <c r="H2" t="s">
        <v>43</v>
      </c>
      <c r="I2">
        <v>0</v>
      </c>
      <c r="J2">
        <v>1</v>
      </c>
      <c r="K2" s="1">
        <v>11</v>
      </c>
      <c r="L2" s="2">
        <v>9.8838000000000008</v>
      </c>
      <c r="M2" s="3" t="s">
        <v>0</v>
      </c>
      <c r="N2" s="3" t="s">
        <v>1</v>
      </c>
      <c r="O2" s="3" t="s">
        <v>2</v>
      </c>
      <c r="P2" s="4" t="s">
        <v>3</v>
      </c>
      <c r="Q2" s="5" t="s">
        <v>4</v>
      </c>
      <c r="R2" s="6" t="s">
        <v>5</v>
      </c>
      <c r="S2" s="6" t="s">
        <v>6</v>
      </c>
      <c r="T2" s="7">
        <v>66</v>
      </c>
      <c r="U2" s="7">
        <v>250</v>
      </c>
      <c r="V2" s="6">
        <v>0.38100000000000001</v>
      </c>
      <c r="W2" s="6">
        <v>0.35476968683490429</v>
      </c>
      <c r="X2" s="9" t="s">
        <v>8</v>
      </c>
      <c r="Y2" s="10">
        <v>44872</v>
      </c>
      <c r="Z2" s="11" t="s">
        <v>9</v>
      </c>
      <c r="AA2" s="12">
        <v>1</v>
      </c>
      <c r="AB2" s="13">
        <v>70</v>
      </c>
      <c r="AC2" s="14">
        <v>770</v>
      </c>
      <c r="AD2" s="15">
        <v>691.8660000000001</v>
      </c>
      <c r="AE2" s="17">
        <v>273.17265886287629</v>
      </c>
    </row>
    <row r="3" spans="2:31" ht="15.75">
      <c r="B3" t="s">
        <v>50</v>
      </c>
      <c r="C3" s="35" t="str">
        <f t="shared" si="0"/>
        <v>S/S</v>
      </c>
      <c r="D3" s="35" t="str">
        <f t="shared" si="1"/>
        <v>2</v>
      </c>
      <c r="E3" t="str">
        <f t="shared" ref="E3:N7" si="2">E2</f>
        <v>H&amp;M</v>
      </c>
      <c r="F3" t="str">
        <f t="shared" si="2"/>
        <v>N</v>
      </c>
      <c r="G3">
        <f t="shared" si="2"/>
        <v>0</v>
      </c>
      <c r="H3" t="str">
        <f t="shared" si="2"/>
        <v>N</v>
      </c>
      <c r="I3">
        <f t="shared" si="2"/>
        <v>0</v>
      </c>
      <c r="J3">
        <f t="shared" si="2"/>
        <v>1</v>
      </c>
      <c r="K3" s="1">
        <f t="shared" si="2"/>
        <v>11</v>
      </c>
      <c r="L3" s="2">
        <f t="shared" si="2"/>
        <v>9.8838000000000008</v>
      </c>
      <c r="M3" s="3" t="str">
        <f t="shared" si="2"/>
        <v>PETAR RX RN SWEATSHIRT PETITE S.7</v>
      </c>
      <c r="N3" s="3" t="str">
        <f t="shared" si="2"/>
        <v>422044-5833</v>
      </c>
      <c r="O3" s="3" t="str">
        <f t="shared" ref="O3:X7" si="3">O2</f>
        <v>09-090 BLACK DARK</v>
      </c>
      <c r="P3" s="4" t="str">
        <f t="shared" si="3"/>
        <v>L-MJL2211WO000096</v>
      </c>
      <c r="Q3" s="5" t="str">
        <f t="shared" si="3"/>
        <v>FFI250IC60RP40P-0016</v>
      </c>
      <c r="R3" s="6" t="str">
        <f t="shared" si="3"/>
        <v>BODY</v>
      </c>
      <c r="S3" s="6" t="str">
        <f t="shared" si="3"/>
        <v>60% BCI Cotton 40% ReycycleFleecePoly Inside</v>
      </c>
      <c r="T3" s="7">
        <f t="shared" si="3"/>
        <v>66</v>
      </c>
      <c r="U3" s="7">
        <f t="shared" si="3"/>
        <v>250</v>
      </c>
      <c r="V3" s="6">
        <f t="shared" si="3"/>
        <v>0.38100000000000001</v>
      </c>
      <c r="W3" s="6">
        <f t="shared" si="3"/>
        <v>0.35476968683490429</v>
      </c>
      <c r="X3" s="9" t="str">
        <f t="shared" si="3"/>
        <v>BP02</v>
      </c>
      <c r="Y3" s="10">
        <f t="shared" ref="Y3:AH7" si="4">Y2</f>
        <v>44872</v>
      </c>
      <c r="Z3" s="11" t="str">
        <f t="shared" si="4"/>
        <v>S1</v>
      </c>
      <c r="AA3" s="12">
        <f t="shared" si="4"/>
        <v>1</v>
      </c>
      <c r="AB3" s="13">
        <f t="shared" si="4"/>
        <v>70</v>
      </c>
      <c r="AC3" s="14">
        <f t="shared" si="4"/>
        <v>770</v>
      </c>
      <c r="AD3" s="16">
        <f t="shared" si="4"/>
        <v>691.8660000000001</v>
      </c>
      <c r="AE3" s="18">
        <f t="shared" si="4"/>
        <v>273.17265886287629</v>
      </c>
    </row>
    <row r="4" spans="2:31" ht="15.75">
      <c r="B4" t="s">
        <v>51</v>
      </c>
      <c r="C4" s="35" t="str">
        <f t="shared" si="0"/>
        <v>M/S</v>
      </c>
      <c r="D4" s="35" t="str">
        <f t="shared" si="1"/>
        <v>2</v>
      </c>
      <c r="E4" t="str">
        <f t="shared" si="2"/>
        <v>H&amp;M</v>
      </c>
      <c r="F4" t="str">
        <f t="shared" si="2"/>
        <v>N</v>
      </c>
      <c r="G4">
        <f t="shared" si="2"/>
        <v>0</v>
      </c>
      <c r="H4" t="str">
        <f t="shared" si="2"/>
        <v>N</v>
      </c>
      <c r="I4">
        <f t="shared" si="2"/>
        <v>0</v>
      </c>
      <c r="J4">
        <f t="shared" si="2"/>
        <v>1</v>
      </c>
      <c r="K4" s="1">
        <f t="shared" si="2"/>
        <v>11</v>
      </c>
      <c r="L4" s="2">
        <f t="shared" si="2"/>
        <v>9.8838000000000008</v>
      </c>
      <c r="M4" s="3" t="str">
        <f t="shared" si="2"/>
        <v>PETAR RX RN SWEATSHIRT PETITE S.7</v>
      </c>
      <c r="N4" s="3" t="str">
        <f t="shared" si="2"/>
        <v>422044-5833</v>
      </c>
      <c r="O4" s="3" t="str">
        <f t="shared" si="3"/>
        <v>09-090 BLACK DARK</v>
      </c>
      <c r="P4" s="4" t="str">
        <f t="shared" si="3"/>
        <v>L-MJL2211WO000096</v>
      </c>
      <c r="Q4" s="5" t="str">
        <f t="shared" si="3"/>
        <v>FFI250IC60RP40P-0016</v>
      </c>
      <c r="R4" s="6" t="str">
        <f t="shared" si="3"/>
        <v>BODY</v>
      </c>
      <c r="S4" s="6" t="str">
        <f t="shared" si="3"/>
        <v>60% BCI Cotton 40% ReycycleFleecePoly Inside</v>
      </c>
      <c r="T4" s="7">
        <f t="shared" si="3"/>
        <v>66</v>
      </c>
      <c r="U4" s="7">
        <f t="shared" si="3"/>
        <v>250</v>
      </c>
      <c r="V4" s="6">
        <f t="shared" si="3"/>
        <v>0.38100000000000001</v>
      </c>
      <c r="W4" s="6">
        <f t="shared" si="3"/>
        <v>0.35476968683490429</v>
      </c>
      <c r="X4" s="9" t="str">
        <f t="shared" si="3"/>
        <v>BP02</v>
      </c>
      <c r="Y4" s="10">
        <f t="shared" si="4"/>
        <v>44872</v>
      </c>
      <c r="Z4" s="11" t="str">
        <f t="shared" si="4"/>
        <v>S1</v>
      </c>
      <c r="AA4" s="12">
        <f t="shared" si="4"/>
        <v>1</v>
      </c>
      <c r="AB4" s="13">
        <f t="shared" si="4"/>
        <v>70</v>
      </c>
      <c r="AC4" s="14">
        <f t="shared" si="4"/>
        <v>770</v>
      </c>
      <c r="AD4" s="16">
        <f t="shared" si="4"/>
        <v>691.8660000000001</v>
      </c>
      <c r="AE4" s="18">
        <f t="shared" si="4"/>
        <v>273.17265886287629</v>
      </c>
    </row>
    <row r="5" spans="2:31" ht="15.75">
      <c r="B5" t="s">
        <v>52</v>
      </c>
      <c r="C5" s="35" t="str">
        <f t="shared" si="0"/>
        <v>L/S</v>
      </c>
      <c r="D5" s="35" t="str">
        <f t="shared" si="1"/>
        <v>3</v>
      </c>
      <c r="E5" t="str">
        <f t="shared" si="2"/>
        <v>H&amp;M</v>
      </c>
      <c r="F5" t="str">
        <f t="shared" si="2"/>
        <v>N</v>
      </c>
      <c r="G5">
        <f t="shared" si="2"/>
        <v>0</v>
      </c>
      <c r="H5" t="str">
        <f t="shared" si="2"/>
        <v>N</v>
      </c>
      <c r="I5">
        <f t="shared" si="2"/>
        <v>0</v>
      </c>
      <c r="J5">
        <f t="shared" si="2"/>
        <v>1</v>
      </c>
      <c r="K5" s="1">
        <f t="shared" si="2"/>
        <v>11</v>
      </c>
      <c r="L5" s="2">
        <f t="shared" si="2"/>
        <v>9.8838000000000008</v>
      </c>
      <c r="M5" s="3" t="str">
        <f t="shared" si="2"/>
        <v>PETAR RX RN SWEATSHIRT PETITE S.7</v>
      </c>
      <c r="N5" s="3" t="str">
        <f t="shared" si="2"/>
        <v>422044-5833</v>
      </c>
      <c r="O5" s="3" t="str">
        <f t="shared" si="3"/>
        <v>09-090 BLACK DARK</v>
      </c>
      <c r="P5" s="4" t="str">
        <f t="shared" si="3"/>
        <v>L-MJL2211WO000096</v>
      </c>
      <c r="Q5" s="5" t="str">
        <f t="shared" si="3"/>
        <v>FFI250IC60RP40P-0016</v>
      </c>
      <c r="R5" s="6" t="str">
        <f t="shared" si="3"/>
        <v>BODY</v>
      </c>
      <c r="S5" s="6" t="str">
        <f t="shared" si="3"/>
        <v>60% BCI Cotton 40% ReycycleFleecePoly Inside</v>
      </c>
      <c r="T5" s="7">
        <f t="shared" si="3"/>
        <v>66</v>
      </c>
      <c r="U5" s="7">
        <f t="shared" si="3"/>
        <v>250</v>
      </c>
      <c r="V5" s="6">
        <f t="shared" si="3"/>
        <v>0.38100000000000001</v>
      </c>
      <c r="W5" s="6">
        <f t="shared" si="3"/>
        <v>0.35476968683490429</v>
      </c>
      <c r="X5" s="9" t="str">
        <f t="shared" si="3"/>
        <v>BP02</v>
      </c>
      <c r="Y5" s="10">
        <f t="shared" si="4"/>
        <v>44872</v>
      </c>
      <c r="Z5" s="11" t="str">
        <f t="shared" si="4"/>
        <v>S1</v>
      </c>
      <c r="AA5" s="12">
        <f t="shared" si="4"/>
        <v>1</v>
      </c>
      <c r="AB5" s="13">
        <f t="shared" si="4"/>
        <v>70</v>
      </c>
      <c r="AC5" s="14">
        <f t="shared" si="4"/>
        <v>770</v>
      </c>
      <c r="AD5" s="16">
        <f t="shared" si="4"/>
        <v>691.8660000000001</v>
      </c>
      <c r="AE5" s="18">
        <f t="shared" si="4"/>
        <v>273.17265886287629</v>
      </c>
    </row>
    <row r="6" spans="2:31" ht="15.75">
      <c r="B6" t="s">
        <v>53</v>
      </c>
      <c r="C6" s="35" t="str">
        <f t="shared" si="0"/>
        <v>XL/S</v>
      </c>
      <c r="D6" s="35" t="str">
        <f t="shared" si="1"/>
        <v>3</v>
      </c>
      <c r="E6" t="str">
        <f t="shared" si="2"/>
        <v>H&amp;M</v>
      </c>
      <c r="F6" t="str">
        <f t="shared" si="2"/>
        <v>N</v>
      </c>
      <c r="G6">
        <f t="shared" si="2"/>
        <v>0</v>
      </c>
      <c r="H6" t="str">
        <f t="shared" si="2"/>
        <v>N</v>
      </c>
      <c r="I6">
        <f t="shared" si="2"/>
        <v>0</v>
      </c>
      <c r="J6">
        <f t="shared" si="2"/>
        <v>1</v>
      </c>
      <c r="K6" s="1">
        <f t="shared" si="2"/>
        <v>11</v>
      </c>
      <c r="L6" s="2">
        <f t="shared" si="2"/>
        <v>9.8838000000000008</v>
      </c>
      <c r="M6" s="3" t="str">
        <f t="shared" si="2"/>
        <v>PETAR RX RN SWEATSHIRT PETITE S.7</v>
      </c>
      <c r="N6" s="3" t="str">
        <f t="shared" si="2"/>
        <v>422044-5833</v>
      </c>
      <c r="O6" s="3" t="str">
        <f t="shared" si="3"/>
        <v>09-090 BLACK DARK</v>
      </c>
      <c r="P6" s="4" t="str">
        <f t="shared" si="3"/>
        <v>L-MJL2211WO000096</v>
      </c>
      <c r="Q6" s="5" t="str">
        <f t="shared" si="3"/>
        <v>FFI250IC60RP40P-0016</v>
      </c>
      <c r="R6" s="6" t="str">
        <f t="shared" si="3"/>
        <v>BODY</v>
      </c>
      <c r="S6" s="6" t="str">
        <f t="shared" si="3"/>
        <v>60% BCI Cotton 40% ReycycleFleecePoly Inside</v>
      </c>
      <c r="T6" s="7">
        <f t="shared" si="3"/>
        <v>66</v>
      </c>
      <c r="U6" s="7">
        <f t="shared" si="3"/>
        <v>250</v>
      </c>
      <c r="V6" s="6">
        <f t="shared" si="3"/>
        <v>0.38100000000000001</v>
      </c>
      <c r="W6" s="6">
        <f t="shared" si="3"/>
        <v>0.35476968683490429</v>
      </c>
      <c r="X6" s="9" t="str">
        <f t="shared" si="3"/>
        <v>BP02</v>
      </c>
      <c r="Y6" s="10">
        <f t="shared" si="4"/>
        <v>44872</v>
      </c>
      <c r="Z6" s="11" t="str">
        <f t="shared" si="4"/>
        <v>S1</v>
      </c>
      <c r="AA6" s="12">
        <f t="shared" si="4"/>
        <v>1</v>
      </c>
      <c r="AB6" s="13">
        <f t="shared" si="4"/>
        <v>70</v>
      </c>
      <c r="AC6" s="14">
        <f t="shared" si="4"/>
        <v>770</v>
      </c>
      <c r="AD6" s="16">
        <f t="shared" si="4"/>
        <v>691.8660000000001</v>
      </c>
      <c r="AE6" s="18">
        <f t="shared" si="4"/>
        <v>273.17265886287629</v>
      </c>
    </row>
    <row r="7" spans="2:31" ht="15.75">
      <c r="B7" t="s">
        <v>49</v>
      </c>
      <c r="C7" s="35" t="str">
        <f t="shared" si="0"/>
        <v>XXL/S</v>
      </c>
      <c r="D7" s="35">
        <f t="shared" si="1"/>
        <v>0</v>
      </c>
      <c r="E7" t="str">
        <f t="shared" si="2"/>
        <v>H&amp;M</v>
      </c>
      <c r="F7" t="str">
        <f t="shared" si="2"/>
        <v>N</v>
      </c>
      <c r="G7">
        <f t="shared" si="2"/>
        <v>0</v>
      </c>
      <c r="H7" t="str">
        <f t="shared" si="2"/>
        <v>N</v>
      </c>
      <c r="I7">
        <f t="shared" si="2"/>
        <v>0</v>
      </c>
      <c r="J7">
        <f t="shared" si="2"/>
        <v>1</v>
      </c>
      <c r="K7" s="1">
        <f t="shared" si="2"/>
        <v>11</v>
      </c>
      <c r="L7" s="2">
        <f t="shared" si="2"/>
        <v>9.8838000000000008</v>
      </c>
      <c r="M7" s="3" t="str">
        <f t="shared" si="2"/>
        <v>PETAR RX RN SWEATSHIRT PETITE S.7</v>
      </c>
      <c r="N7" s="3" t="str">
        <f t="shared" si="2"/>
        <v>422044-5833</v>
      </c>
      <c r="O7" s="3" t="str">
        <f t="shared" si="3"/>
        <v>09-090 BLACK DARK</v>
      </c>
      <c r="P7" s="4" t="str">
        <f t="shared" si="3"/>
        <v>L-MJL2211WO000096</v>
      </c>
      <c r="Q7" s="5" t="str">
        <f t="shared" si="3"/>
        <v>FFI250IC60RP40P-0016</v>
      </c>
      <c r="R7" s="6" t="str">
        <f t="shared" si="3"/>
        <v>BODY</v>
      </c>
      <c r="S7" s="6" t="str">
        <f t="shared" si="3"/>
        <v>60% BCI Cotton 40% ReycycleFleecePoly Inside</v>
      </c>
      <c r="T7" s="7">
        <f t="shared" si="3"/>
        <v>66</v>
      </c>
      <c r="U7" s="7">
        <f t="shared" si="3"/>
        <v>250</v>
      </c>
      <c r="V7" s="6">
        <f t="shared" si="3"/>
        <v>0.38100000000000001</v>
      </c>
      <c r="W7" s="6">
        <f t="shared" si="3"/>
        <v>0.35476968683490429</v>
      </c>
      <c r="X7" s="9" t="str">
        <f t="shared" si="3"/>
        <v>BP02</v>
      </c>
      <c r="Y7" s="10">
        <f t="shared" si="4"/>
        <v>44872</v>
      </c>
      <c r="Z7" s="11" t="str">
        <f t="shared" si="4"/>
        <v>S1</v>
      </c>
      <c r="AA7" s="12">
        <f t="shared" si="4"/>
        <v>1</v>
      </c>
      <c r="AB7" s="13">
        <f t="shared" si="4"/>
        <v>70</v>
      </c>
      <c r="AC7" s="14">
        <f t="shared" si="4"/>
        <v>770</v>
      </c>
      <c r="AD7" s="16">
        <f t="shared" si="4"/>
        <v>691.8660000000001</v>
      </c>
      <c r="AE7" s="18">
        <f t="shared" si="4"/>
        <v>273.17265886287629</v>
      </c>
    </row>
    <row r="8" spans="2:31" ht="15.75">
      <c r="B8" t="s">
        <v>44</v>
      </c>
      <c r="C8" s="35" t="str">
        <f t="shared" ref="C8:C49" si="5">IF(RIGHT(B8,2)="()",MID(B8,1,LEN(B8)-2),IF(MID(RIGHT(B8,4),1,1)="(",MID(B8,1,LEN(B8)-4),MID(B8,1,LEN(B8)-3)))</f>
        <v>XS/S</v>
      </c>
      <c r="D8" s="35" t="str">
        <f t="shared" ref="D8:D49" si="6">IF(RIGHT(B8, 2)="()", 0, IF(MID(B8, LEN(B8)-3, 1)="(", MID(B8, LEN(B8)-2, 2), MID(B8, LEN(B8)-1, 1)))</f>
        <v>1</v>
      </c>
      <c r="E8" t="s">
        <v>42</v>
      </c>
      <c r="F8" t="s">
        <v>43</v>
      </c>
      <c r="G8">
        <v>0</v>
      </c>
      <c r="H8" t="s">
        <v>43</v>
      </c>
      <c r="I8">
        <v>0</v>
      </c>
      <c r="J8">
        <v>2</v>
      </c>
      <c r="K8" s="1">
        <v>11</v>
      </c>
      <c r="L8" s="2">
        <v>9.8838000000000008</v>
      </c>
      <c r="M8" s="3" t="s">
        <v>0</v>
      </c>
      <c r="N8" s="3" t="s">
        <v>1</v>
      </c>
      <c r="O8" s="3" t="s">
        <v>2</v>
      </c>
      <c r="P8" s="4" t="s">
        <v>3</v>
      </c>
      <c r="Q8" s="5" t="s">
        <v>4</v>
      </c>
      <c r="R8" s="6" t="s">
        <v>5</v>
      </c>
      <c r="S8" s="6" t="s">
        <v>6</v>
      </c>
      <c r="T8" s="7">
        <v>66</v>
      </c>
      <c r="U8" s="7">
        <v>250</v>
      </c>
      <c r="V8" s="6">
        <v>0.38100000000000001</v>
      </c>
      <c r="W8" s="6">
        <v>0.35476968683490429</v>
      </c>
      <c r="X8" s="9" t="s">
        <v>8</v>
      </c>
      <c r="Y8" s="10">
        <v>44872</v>
      </c>
      <c r="Z8" s="11" t="s">
        <v>9</v>
      </c>
      <c r="AA8" s="12">
        <v>2</v>
      </c>
      <c r="AB8" s="13">
        <v>70</v>
      </c>
      <c r="AC8" s="14">
        <v>770</v>
      </c>
      <c r="AD8" s="16">
        <v>691.8660000000001</v>
      </c>
      <c r="AE8" s="18">
        <v>273.17265886287629</v>
      </c>
    </row>
    <row r="9" spans="2:31" ht="15.75">
      <c r="B9" t="s">
        <v>50</v>
      </c>
      <c r="C9" s="35" t="str">
        <f t="shared" si="5"/>
        <v>S/S</v>
      </c>
      <c r="D9" s="35" t="str">
        <f t="shared" si="6"/>
        <v>2</v>
      </c>
      <c r="E9" t="str">
        <f t="shared" ref="E9:N13" si="7">E8</f>
        <v>H&amp;M</v>
      </c>
      <c r="F9" t="str">
        <f t="shared" si="7"/>
        <v>N</v>
      </c>
      <c r="G9">
        <f t="shared" si="7"/>
        <v>0</v>
      </c>
      <c r="H9" t="str">
        <f t="shared" si="7"/>
        <v>N</v>
      </c>
      <c r="I9">
        <f t="shared" si="7"/>
        <v>0</v>
      </c>
      <c r="J9">
        <f t="shared" si="7"/>
        <v>2</v>
      </c>
      <c r="K9" s="1">
        <f t="shared" si="7"/>
        <v>11</v>
      </c>
      <c r="L9" s="2">
        <f t="shared" si="7"/>
        <v>9.8838000000000008</v>
      </c>
      <c r="M9" s="3" t="str">
        <f t="shared" si="7"/>
        <v>PETAR RX RN SWEATSHIRT PETITE S.7</v>
      </c>
      <c r="N9" s="3" t="str">
        <f t="shared" si="7"/>
        <v>422044-5833</v>
      </c>
      <c r="O9" s="3" t="str">
        <f t="shared" ref="O9:X13" si="8">O8</f>
        <v>09-090 BLACK DARK</v>
      </c>
      <c r="P9" s="4" t="str">
        <f t="shared" si="8"/>
        <v>L-MJL2211WO000096</v>
      </c>
      <c r="Q9" s="5" t="str">
        <f t="shared" si="8"/>
        <v>FFI250IC60RP40P-0016</v>
      </c>
      <c r="R9" s="6" t="str">
        <f t="shared" si="8"/>
        <v>BODY</v>
      </c>
      <c r="S9" s="6" t="str">
        <f t="shared" si="8"/>
        <v>60% BCI Cotton 40% ReycycleFleecePoly Inside</v>
      </c>
      <c r="T9" s="7">
        <f t="shared" si="8"/>
        <v>66</v>
      </c>
      <c r="U9" s="7">
        <f t="shared" si="8"/>
        <v>250</v>
      </c>
      <c r="V9" s="6">
        <f t="shared" si="8"/>
        <v>0.38100000000000001</v>
      </c>
      <c r="W9" s="6">
        <f t="shared" si="8"/>
        <v>0.35476968683490429</v>
      </c>
      <c r="X9" s="9" t="str">
        <f t="shared" si="8"/>
        <v>BP02</v>
      </c>
      <c r="Y9" s="10">
        <f t="shared" ref="Y9:AH13" si="9">Y8</f>
        <v>44872</v>
      </c>
      <c r="Z9" s="11" t="str">
        <f t="shared" si="9"/>
        <v>S1</v>
      </c>
      <c r="AA9" s="12">
        <f t="shared" si="9"/>
        <v>2</v>
      </c>
      <c r="AB9" s="13">
        <f t="shared" si="9"/>
        <v>70</v>
      </c>
      <c r="AC9" s="14">
        <f t="shared" si="9"/>
        <v>770</v>
      </c>
      <c r="AD9" s="16">
        <f t="shared" si="9"/>
        <v>691.8660000000001</v>
      </c>
      <c r="AE9" s="18">
        <f t="shared" si="9"/>
        <v>273.17265886287629</v>
      </c>
    </row>
    <row r="10" spans="2:31" ht="15.75">
      <c r="B10" t="s">
        <v>51</v>
      </c>
      <c r="C10" s="35" t="str">
        <f t="shared" si="5"/>
        <v>M/S</v>
      </c>
      <c r="D10" s="35" t="str">
        <f t="shared" si="6"/>
        <v>2</v>
      </c>
      <c r="E10" t="str">
        <f t="shared" si="7"/>
        <v>H&amp;M</v>
      </c>
      <c r="F10" t="str">
        <f t="shared" si="7"/>
        <v>N</v>
      </c>
      <c r="G10">
        <f t="shared" si="7"/>
        <v>0</v>
      </c>
      <c r="H10" t="str">
        <f t="shared" si="7"/>
        <v>N</v>
      </c>
      <c r="I10">
        <f t="shared" si="7"/>
        <v>0</v>
      </c>
      <c r="J10">
        <f t="shared" si="7"/>
        <v>2</v>
      </c>
      <c r="K10" s="1">
        <f t="shared" si="7"/>
        <v>11</v>
      </c>
      <c r="L10" s="2">
        <f t="shared" si="7"/>
        <v>9.8838000000000008</v>
      </c>
      <c r="M10" s="3" t="str">
        <f t="shared" si="7"/>
        <v>PETAR RX RN SWEATSHIRT PETITE S.7</v>
      </c>
      <c r="N10" s="3" t="str">
        <f t="shared" si="7"/>
        <v>422044-5833</v>
      </c>
      <c r="O10" s="3" t="str">
        <f t="shared" si="8"/>
        <v>09-090 BLACK DARK</v>
      </c>
      <c r="P10" s="4" t="str">
        <f t="shared" si="8"/>
        <v>L-MJL2211WO000096</v>
      </c>
      <c r="Q10" s="5" t="str">
        <f t="shared" si="8"/>
        <v>FFI250IC60RP40P-0016</v>
      </c>
      <c r="R10" s="6" t="str">
        <f t="shared" si="8"/>
        <v>BODY</v>
      </c>
      <c r="S10" s="6" t="str">
        <f t="shared" si="8"/>
        <v>60% BCI Cotton 40% ReycycleFleecePoly Inside</v>
      </c>
      <c r="T10" s="7">
        <f t="shared" si="8"/>
        <v>66</v>
      </c>
      <c r="U10" s="7">
        <f t="shared" si="8"/>
        <v>250</v>
      </c>
      <c r="V10" s="6">
        <f t="shared" si="8"/>
        <v>0.38100000000000001</v>
      </c>
      <c r="W10" s="6">
        <f t="shared" si="8"/>
        <v>0.35476968683490429</v>
      </c>
      <c r="X10" s="9" t="str">
        <f t="shared" si="8"/>
        <v>BP02</v>
      </c>
      <c r="Y10" s="10">
        <f t="shared" si="9"/>
        <v>44872</v>
      </c>
      <c r="Z10" s="11" t="str">
        <f t="shared" si="9"/>
        <v>S1</v>
      </c>
      <c r="AA10" s="12">
        <f t="shared" si="9"/>
        <v>2</v>
      </c>
      <c r="AB10" s="13">
        <f t="shared" si="9"/>
        <v>70</v>
      </c>
      <c r="AC10" s="14">
        <f t="shared" si="9"/>
        <v>770</v>
      </c>
      <c r="AD10" s="16">
        <f t="shared" si="9"/>
        <v>691.8660000000001</v>
      </c>
      <c r="AE10" s="18">
        <f t="shared" si="9"/>
        <v>273.17265886287629</v>
      </c>
    </row>
    <row r="11" spans="2:31" ht="15.75">
      <c r="B11" t="s">
        <v>52</v>
      </c>
      <c r="C11" s="35" t="str">
        <f t="shared" si="5"/>
        <v>L/S</v>
      </c>
      <c r="D11" s="35" t="str">
        <f t="shared" si="6"/>
        <v>3</v>
      </c>
      <c r="E11" t="str">
        <f t="shared" si="7"/>
        <v>H&amp;M</v>
      </c>
      <c r="F11" t="str">
        <f t="shared" si="7"/>
        <v>N</v>
      </c>
      <c r="G11">
        <f t="shared" si="7"/>
        <v>0</v>
      </c>
      <c r="H11" t="str">
        <f t="shared" si="7"/>
        <v>N</v>
      </c>
      <c r="I11">
        <f t="shared" si="7"/>
        <v>0</v>
      </c>
      <c r="J11">
        <f t="shared" si="7"/>
        <v>2</v>
      </c>
      <c r="K11" s="1">
        <f t="shared" si="7"/>
        <v>11</v>
      </c>
      <c r="L11" s="2">
        <f t="shared" si="7"/>
        <v>9.8838000000000008</v>
      </c>
      <c r="M11" s="3" t="str">
        <f t="shared" si="7"/>
        <v>PETAR RX RN SWEATSHIRT PETITE S.7</v>
      </c>
      <c r="N11" s="3" t="str">
        <f t="shared" si="7"/>
        <v>422044-5833</v>
      </c>
      <c r="O11" s="3" t="str">
        <f t="shared" si="8"/>
        <v>09-090 BLACK DARK</v>
      </c>
      <c r="P11" s="4" t="str">
        <f t="shared" si="8"/>
        <v>L-MJL2211WO000096</v>
      </c>
      <c r="Q11" s="5" t="str">
        <f t="shared" si="8"/>
        <v>FFI250IC60RP40P-0016</v>
      </c>
      <c r="R11" s="6" t="str">
        <f t="shared" si="8"/>
        <v>BODY</v>
      </c>
      <c r="S11" s="6" t="str">
        <f t="shared" si="8"/>
        <v>60% BCI Cotton 40% ReycycleFleecePoly Inside</v>
      </c>
      <c r="T11" s="7">
        <f t="shared" si="8"/>
        <v>66</v>
      </c>
      <c r="U11" s="7">
        <f t="shared" si="8"/>
        <v>250</v>
      </c>
      <c r="V11" s="6">
        <f t="shared" si="8"/>
        <v>0.38100000000000001</v>
      </c>
      <c r="W11" s="6">
        <f t="shared" si="8"/>
        <v>0.35476968683490429</v>
      </c>
      <c r="X11" s="9" t="str">
        <f t="shared" si="8"/>
        <v>BP02</v>
      </c>
      <c r="Y11" s="10">
        <f t="shared" si="9"/>
        <v>44872</v>
      </c>
      <c r="Z11" s="11" t="str">
        <f t="shared" si="9"/>
        <v>S1</v>
      </c>
      <c r="AA11" s="12">
        <f t="shared" si="9"/>
        <v>2</v>
      </c>
      <c r="AB11" s="13">
        <f t="shared" si="9"/>
        <v>70</v>
      </c>
      <c r="AC11" s="14">
        <f t="shared" si="9"/>
        <v>770</v>
      </c>
      <c r="AD11" s="16">
        <f t="shared" si="9"/>
        <v>691.8660000000001</v>
      </c>
      <c r="AE11" s="18">
        <f t="shared" si="9"/>
        <v>273.17265886287629</v>
      </c>
    </row>
    <row r="12" spans="2:31" ht="15.75">
      <c r="B12" t="s">
        <v>53</v>
      </c>
      <c r="C12" s="35" t="str">
        <f t="shared" si="5"/>
        <v>XL/S</v>
      </c>
      <c r="D12" s="35" t="str">
        <f t="shared" si="6"/>
        <v>3</v>
      </c>
      <c r="E12" t="str">
        <f t="shared" si="7"/>
        <v>H&amp;M</v>
      </c>
      <c r="F12" t="str">
        <f t="shared" si="7"/>
        <v>N</v>
      </c>
      <c r="G12">
        <f t="shared" si="7"/>
        <v>0</v>
      </c>
      <c r="H12" t="str">
        <f t="shared" si="7"/>
        <v>N</v>
      </c>
      <c r="I12">
        <f t="shared" si="7"/>
        <v>0</v>
      </c>
      <c r="J12">
        <f t="shared" si="7"/>
        <v>2</v>
      </c>
      <c r="K12" s="1">
        <f t="shared" si="7"/>
        <v>11</v>
      </c>
      <c r="L12" s="2">
        <f t="shared" si="7"/>
        <v>9.8838000000000008</v>
      </c>
      <c r="M12" s="3" t="str">
        <f t="shared" si="7"/>
        <v>PETAR RX RN SWEATSHIRT PETITE S.7</v>
      </c>
      <c r="N12" s="3" t="str">
        <f t="shared" si="7"/>
        <v>422044-5833</v>
      </c>
      <c r="O12" s="3" t="str">
        <f t="shared" si="8"/>
        <v>09-090 BLACK DARK</v>
      </c>
      <c r="P12" s="4" t="str">
        <f t="shared" si="8"/>
        <v>L-MJL2211WO000096</v>
      </c>
      <c r="Q12" s="5" t="str">
        <f t="shared" si="8"/>
        <v>FFI250IC60RP40P-0016</v>
      </c>
      <c r="R12" s="6" t="str">
        <f t="shared" si="8"/>
        <v>BODY</v>
      </c>
      <c r="S12" s="6" t="str">
        <f t="shared" si="8"/>
        <v>60% BCI Cotton 40% ReycycleFleecePoly Inside</v>
      </c>
      <c r="T12" s="7">
        <f t="shared" si="8"/>
        <v>66</v>
      </c>
      <c r="U12" s="7">
        <f t="shared" si="8"/>
        <v>250</v>
      </c>
      <c r="V12" s="6">
        <f t="shared" si="8"/>
        <v>0.38100000000000001</v>
      </c>
      <c r="W12" s="6">
        <f t="shared" si="8"/>
        <v>0.35476968683490429</v>
      </c>
      <c r="X12" s="9" t="str">
        <f t="shared" si="8"/>
        <v>BP02</v>
      </c>
      <c r="Y12" s="10">
        <f t="shared" si="9"/>
        <v>44872</v>
      </c>
      <c r="Z12" s="11" t="str">
        <f t="shared" si="9"/>
        <v>S1</v>
      </c>
      <c r="AA12" s="12">
        <f t="shared" si="9"/>
        <v>2</v>
      </c>
      <c r="AB12" s="13">
        <f t="shared" si="9"/>
        <v>70</v>
      </c>
      <c r="AC12" s="14">
        <f t="shared" si="9"/>
        <v>770</v>
      </c>
      <c r="AD12" s="16">
        <f t="shared" si="9"/>
        <v>691.8660000000001</v>
      </c>
      <c r="AE12" s="18">
        <f t="shared" si="9"/>
        <v>273.17265886287629</v>
      </c>
    </row>
    <row r="13" spans="2:31" ht="15.75">
      <c r="B13" t="s">
        <v>49</v>
      </c>
      <c r="C13" s="35" t="str">
        <f t="shared" si="5"/>
        <v>XXL/S</v>
      </c>
      <c r="D13" s="35">
        <f t="shared" si="6"/>
        <v>0</v>
      </c>
      <c r="E13" t="str">
        <f t="shared" si="7"/>
        <v>H&amp;M</v>
      </c>
      <c r="F13" t="str">
        <f t="shared" si="7"/>
        <v>N</v>
      </c>
      <c r="G13">
        <f t="shared" si="7"/>
        <v>0</v>
      </c>
      <c r="H13" t="str">
        <f t="shared" si="7"/>
        <v>N</v>
      </c>
      <c r="I13">
        <f t="shared" si="7"/>
        <v>0</v>
      </c>
      <c r="J13">
        <f t="shared" si="7"/>
        <v>2</v>
      </c>
      <c r="K13" s="1">
        <f t="shared" si="7"/>
        <v>11</v>
      </c>
      <c r="L13" s="2">
        <f t="shared" si="7"/>
        <v>9.8838000000000008</v>
      </c>
      <c r="M13" s="3" t="str">
        <f t="shared" si="7"/>
        <v>PETAR RX RN SWEATSHIRT PETITE S.7</v>
      </c>
      <c r="N13" s="3" t="str">
        <f t="shared" si="7"/>
        <v>422044-5833</v>
      </c>
      <c r="O13" s="3" t="str">
        <f t="shared" si="8"/>
        <v>09-090 BLACK DARK</v>
      </c>
      <c r="P13" s="4" t="str">
        <f t="shared" si="8"/>
        <v>L-MJL2211WO000096</v>
      </c>
      <c r="Q13" s="5" t="str">
        <f t="shared" si="8"/>
        <v>FFI250IC60RP40P-0016</v>
      </c>
      <c r="R13" s="6" t="str">
        <f t="shared" si="8"/>
        <v>BODY</v>
      </c>
      <c r="S13" s="6" t="str">
        <f t="shared" si="8"/>
        <v>60% BCI Cotton 40% ReycycleFleecePoly Inside</v>
      </c>
      <c r="T13" s="7">
        <f t="shared" si="8"/>
        <v>66</v>
      </c>
      <c r="U13" s="7">
        <f t="shared" si="8"/>
        <v>250</v>
      </c>
      <c r="V13" s="6">
        <f t="shared" si="8"/>
        <v>0.38100000000000001</v>
      </c>
      <c r="W13" s="6">
        <f t="shared" si="8"/>
        <v>0.35476968683490429</v>
      </c>
      <c r="X13" s="9" t="str">
        <f t="shared" si="8"/>
        <v>BP02</v>
      </c>
      <c r="Y13" s="10">
        <f t="shared" si="9"/>
        <v>44872</v>
      </c>
      <c r="Z13" s="11" t="str">
        <f t="shared" si="9"/>
        <v>S1</v>
      </c>
      <c r="AA13" s="12">
        <f t="shared" si="9"/>
        <v>2</v>
      </c>
      <c r="AB13" s="13">
        <f t="shared" si="9"/>
        <v>70</v>
      </c>
      <c r="AC13" s="14">
        <f t="shared" si="9"/>
        <v>770</v>
      </c>
      <c r="AD13" s="16">
        <f t="shared" si="9"/>
        <v>691.8660000000001</v>
      </c>
      <c r="AE13" s="18">
        <f t="shared" si="9"/>
        <v>273.17265886287629</v>
      </c>
    </row>
    <row r="14" spans="2:31" ht="15.75">
      <c r="B14" t="s">
        <v>44</v>
      </c>
      <c r="C14" s="35" t="str">
        <f t="shared" si="5"/>
        <v>XS/S</v>
      </c>
      <c r="D14" s="35" t="str">
        <f t="shared" si="6"/>
        <v>1</v>
      </c>
      <c r="E14" t="s">
        <v>42</v>
      </c>
      <c r="F14" t="s">
        <v>43</v>
      </c>
      <c r="G14">
        <v>0</v>
      </c>
      <c r="H14" t="s">
        <v>43</v>
      </c>
      <c r="I14">
        <v>0</v>
      </c>
      <c r="J14">
        <v>3</v>
      </c>
      <c r="K14" s="1">
        <v>8</v>
      </c>
      <c r="L14" s="8">
        <v>6.8330000000000002</v>
      </c>
      <c r="M14" s="3" t="s">
        <v>0</v>
      </c>
      <c r="N14" s="3" t="s">
        <v>1</v>
      </c>
      <c r="O14" s="3" t="s">
        <v>2</v>
      </c>
      <c r="P14" s="4" t="s">
        <v>3</v>
      </c>
      <c r="Q14" s="5" t="s">
        <v>4</v>
      </c>
      <c r="R14" s="6" t="s">
        <v>5</v>
      </c>
      <c r="S14" s="6" t="s">
        <v>6</v>
      </c>
      <c r="T14" s="7">
        <v>66</v>
      </c>
      <c r="U14" s="7">
        <v>250</v>
      </c>
      <c r="V14" s="6">
        <v>0.38100000000000001</v>
      </c>
      <c r="W14" s="6">
        <v>0.33723813173541434</v>
      </c>
      <c r="X14" s="9" t="s">
        <v>10</v>
      </c>
      <c r="Y14" s="10">
        <v>44872</v>
      </c>
      <c r="Z14" s="11" t="s">
        <v>9</v>
      </c>
      <c r="AA14" s="12">
        <v>3</v>
      </c>
      <c r="AB14" s="13">
        <v>70</v>
      </c>
      <c r="AC14" s="14">
        <v>560</v>
      </c>
      <c r="AD14" s="16">
        <v>478.31</v>
      </c>
      <c r="AE14" s="18">
        <v>188.85335377183202</v>
      </c>
    </row>
    <row r="15" spans="2:31" ht="15.75">
      <c r="B15" t="s">
        <v>45</v>
      </c>
      <c r="C15" s="35" t="str">
        <f t="shared" si="5"/>
        <v>S/S</v>
      </c>
      <c r="D15" s="35" t="str">
        <f t="shared" si="6"/>
        <v>1</v>
      </c>
      <c r="E15" t="str">
        <f t="shared" ref="E15:N19" si="10">E14</f>
        <v>H&amp;M</v>
      </c>
      <c r="F15" t="str">
        <f t="shared" si="10"/>
        <v>N</v>
      </c>
      <c r="G15">
        <f t="shared" si="10"/>
        <v>0</v>
      </c>
      <c r="H15" t="str">
        <f t="shared" si="10"/>
        <v>N</v>
      </c>
      <c r="I15">
        <f t="shared" si="10"/>
        <v>0</v>
      </c>
      <c r="J15">
        <f t="shared" si="10"/>
        <v>3</v>
      </c>
      <c r="K15" s="1">
        <f t="shared" si="10"/>
        <v>8</v>
      </c>
      <c r="L15" s="2">
        <f t="shared" si="10"/>
        <v>6.8330000000000002</v>
      </c>
      <c r="M15" s="3" t="str">
        <f t="shared" si="10"/>
        <v>PETAR RX RN SWEATSHIRT PETITE S.7</v>
      </c>
      <c r="N15" s="3" t="str">
        <f t="shared" si="10"/>
        <v>422044-5833</v>
      </c>
      <c r="O15" s="3" t="str">
        <f t="shared" ref="O15:X19" si="11">O14</f>
        <v>09-090 BLACK DARK</v>
      </c>
      <c r="P15" s="4" t="str">
        <f t="shared" si="11"/>
        <v>L-MJL2211WO000096</v>
      </c>
      <c r="Q15" s="5" t="str">
        <f t="shared" si="11"/>
        <v>FFI250IC60RP40P-0016</v>
      </c>
      <c r="R15" s="6" t="str">
        <f t="shared" si="11"/>
        <v>BODY</v>
      </c>
      <c r="S15" s="6" t="str">
        <f t="shared" si="11"/>
        <v>60% BCI Cotton 40% ReycycleFleecePoly Inside</v>
      </c>
      <c r="T15" s="7">
        <f t="shared" si="11"/>
        <v>66</v>
      </c>
      <c r="U15" s="7">
        <f t="shared" si="11"/>
        <v>250</v>
      </c>
      <c r="V15" s="6">
        <f t="shared" si="11"/>
        <v>0.38100000000000001</v>
      </c>
      <c r="W15" s="6">
        <f t="shared" si="11"/>
        <v>0.33723813173541434</v>
      </c>
      <c r="X15" s="9" t="str">
        <f t="shared" si="11"/>
        <v>BP03</v>
      </c>
      <c r="Y15" s="10">
        <f t="shared" ref="Y15:AH19" si="12">Y14</f>
        <v>44872</v>
      </c>
      <c r="Z15" s="11" t="str">
        <f t="shared" si="12"/>
        <v>S1</v>
      </c>
      <c r="AA15" s="12">
        <f t="shared" si="12"/>
        <v>3</v>
      </c>
      <c r="AB15" s="13">
        <f t="shared" si="12"/>
        <v>70</v>
      </c>
      <c r="AC15" s="14">
        <f t="shared" si="12"/>
        <v>560</v>
      </c>
      <c r="AD15" s="16">
        <f t="shared" si="12"/>
        <v>478.31</v>
      </c>
      <c r="AE15" s="18">
        <f t="shared" si="12"/>
        <v>188.85335377183202</v>
      </c>
    </row>
    <row r="16" spans="2:31" ht="15.75">
      <c r="B16" t="s">
        <v>46</v>
      </c>
      <c r="C16" s="35" t="str">
        <f t="shared" si="5"/>
        <v>M/S</v>
      </c>
      <c r="D16" s="35" t="str">
        <f t="shared" si="6"/>
        <v>5</v>
      </c>
      <c r="E16" t="str">
        <f t="shared" si="10"/>
        <v>H&amp;M</v>
      </c>
      <c r="F16" t="str">
        <f t="shared" si="10"/>
        <v>N</v>
      </c>
      <c r="G16">
        <f t="shared" si="10"/>
        <v>0</v>
      </c>
      <c r="H16" t="str">
        <f t="shared" si="10"/>
        <v>N</v>
      </c>
      <c r="I16">
        <f t="shared" si="10"/>
        <v>0</v>
      </c>
      <c r="J16">
        <f t="shared" si="10"/>
        <v>3</v>
      </c>
      <c r="K16" s="1">
        <f t="shared" si="10"/>
        <v>8</v>
      </c>
      <c r="L16" s="2">
        <f t="shared" si="10"/>
        <v>6.8330000000000002</v>
      </c>
      <c r="M16" s="3" t="str">
        <f t="shared" si="10"/>
        <v>PETAR RX RN SWEATSHIRT PETITE S.7</v>
      </c>
      <c r="N16" s="3" t="str">
        <f t="shared" si="10"/>
        <v>422044-5833</v>
      </c>
      <c r="O16" s="3" t="str">
        <f t="shared" si="11"/>
        <v>09-090 BLACK DARK</v>
      </c>
      <c r="P16" s="4" t="str">
        <f t="shared" si="11"/>
        <v>L-MJL2211WO000096</v>
      </c>
      <c r="Q16" s="5" t="str">
        <f t="shared" si="11"/>
        <v>FFI250IC60RP40P-0016</v>
      </c>
      <c r="R16" s="6" t="str">
        <f t="shared" si="11"/>
        <v>BODY</v>
      </c>
      <c r="S16" s="6" t="str">
        <f t="shared" si="11"/>
        <v>60% BCI Cotton 40% ReycycleFleecePoly Inside</v>
      </c>
      <c r="T16" s="7">
        <f t="shared" si="11"/>
        <v>66</v>
      </c>
      <c r="U16" s="7">
        <f t="shared" si="11"/>
        <v>250</v>
      </c>
      <c r="V16" s="6">
        <f t="shared" si="11"/>
        <v>0.38100000000000001</v>
      </c>
      <c r="W16" s="6">
        <f t="shared" si="11"/>
        <v>0.33723813173541434</v>
      </c>
      <c r="X16" s="9" t="str">
        <f t="shared" si="11"/>
        <v>BP03</v>
      </c>
      <c r="Y16" s="10">
        <f t="shared" si="12"/>
        <v>44872</v>
      </c>
      <c r="Z16" s="11" t="str">
        <f t="shared" si="12"/>
        <v>S1</v>
      </c>
      <c r="AA16" s="12">
        <f t="shared" si="12"/>
        <v>3</v>
      </c>
      <c r="AB16" s="13">
        <f t="shared" si="12"/>
        <v>70</v>
      </c>
      <c r="AC16" s="14">
        <f t="shared" si="12"/>
        <v>560</v>
      </c>
      <c r="AD16" s="16">
        <f t="shared" si="12"/>
        <v>478.31</v>
      </c>
      <c r="AE16" s="18">
        <f t="shared" si="12"/>
        <v>188.85335377183202</v>
      </c>
    </row>
    <row r="17" spans="2:31" ht="15.75">
      <c r="B17" t="s">
        <v>47</v>
      </c>
      <c r="C17" s="35" t="str">
        <f t="shared" si="5"/>
        <v>L/S</v>
      </c>
      <c r="D17" s="35" t="str">
        <f t="shared" si="6"/>
        <v>1</v>
      </c>
      <c r="E17" t="str">
        <f t="shared" si="10"/>
        <v>H&amp;M</v>
      </c>
      <c r="F17" t="str">
        <f t="shared" si="10"/>
        <v>N</v>
      </c>
      <c r="G17">
        <f t="shared" si="10"/>
        <v>0</v>
      </c>
      <c r="H17" t="str">
        <f t="shared" si="10"/>
        <v>N</v>
      </c>
      <c r="I17">
        <f t="shared" si="10"/>
        <v>0</v>
      </c>
      <c r="J17">
        <f t="shared" si="10"/>
        <v>3</v>
      </c>
      <c r="K17" s="1">
        <f t="shared" si="10"/>
        <v>8</v>
      </c>
      <c r="L17" s="2">
        <f t="shared" si="10"/>
        <v>6.8330000000000002</v>
      </c>
      <c r="M17" s="3" t="str">
        <f t="shared" si="10"/>
        <v>PETAR RX RN SWEATSHIRT PETITE S.7</v>
      </c>
      <c r="N17" s="3" t="str">
        <f t="shared" si="10"/>
        <v>422044-5833</v>
      </c>
      <c r="O17" s="3" t="str">
        <f t="shared" si="11"/>
        <v>09-090 BLACK DARK</v>
      </c>
      <c r="P17" s="4" t="str">
        <f t="shared" si="11"/>
        <v>L-MJL2211WO000096</v>
      </c>
      <c r="Q17" s="5" t="str">
        <f t="shared" si="11"/>
        <v>FFI250IC60RP40P-0016</v>
      </c>
      <c r="R17" s="6" t="str">
        <f t="shared" si="11"/>
        <v>BODY</v>
      </c>
      <c r="S17" s="6" t="str">
        <f t="shared" si="11"/>
        <v>60% BCI Cotton 40% ReycycleFleecePoly Inside</v>
      </c>
      <c r="T17" s="7">
        <f t="shared" si="11"/>
        <v>66</v>
      </c>
      <c r="U17" s="7">
        <f t="shared" si="11"/>
        <v>250</v>
      </c>
      <c r="V17" s="6">
        <f t="shared" si="11"/>
        <v>0.38100000000000001</v>
      </c>
      <c r="W17" s="6">
        <f t="shared" si="11"/>
        <v>0.33723813173541434</v>
      </c>
      <c r="X17" s="9" t="str">
        <f t="shared" si="11"/>
        <v>BP03</v>
      </c>
      <c r="Y17" s="10">
        <f t="shared" si="12"/>
        <v>44872</v>
      </c>
      <c r="Z17" s="11" t="str">
        <f t="shared" si="12"/>
        <v>S1</v>
      </c>
      <c r="AA17" s="12">
        <f t="shared" si="12"/>
        <v>3</v>
      </c>
      <c r="AB17" s="13">
        <f t="shared" si="12"/>
        <v>70</v>
      </c>
      <c r="AC17" s="14">
        <f t="shared" si="12"/>
        <v>560</v>
      </c>
      <c r="AD17" s="16">
        <f t="shared" si="12"/>
        <v>478.31</v>
      </c>
      <c r="AE17" s="18">
        <f t="shared" si="12"/>
        <v>188.85335377183202</v>
      </c>
    </row>
    <row r="18" spans="2:31" ht="15.75">
      <c r="B18" t="s">
        <v>48</v>
      </c>
      <c r="C18" s="35" t="str">
        <f t="shared" si="5"/>
        <v>XL/S</v>
      </c>
      <c r="D18" s="35">
        <f t="shared" si="6"/>
        <v>0</v>
      </c>
      <c r="E18" t="str">
        <f t="shared" si="10"/>
        <v>H&amp;M</v>
      </c>
      <c r="F18" t="str">
        <f t="shared" si="10"/>
        <v>N</v>
      </c>
      <c r="G18">
        <f t="shared" si="10"/>
        <v>0</v>
      </c>
      <c r="H18" t="str">
        <f t="shared" si="10"/>
        <v>N</v>
      </c>
      <c r="I18">
        <f t="shared" si="10"/>
        <v>0</v>
      </c>
      <c r="J18">
        <f t="shared" si="10"/>
        <v>3</v>
      </c>
      <c r="K18" s="1">
        <f t="shared" si="10"/>
        <v>8</v>
      </c>
      <c r="L18" s="2">
        <f t="shared" si="10"/>
        <v>6.8330000000000002</v>
      </c>
      <c r="M18" s="3" t="str">
        <f t="shared" si="10"/>
        <v>PETAR RX RN SWEATSHIRT PETITE S.7</v>
      </c>
      <c r="N18" s="3" t="str">
        <f t="shared" si="10"/>
        <v>422044-5833</v>
      </c>
      <c r="O18" s="3" t="str">
        <f t="shared" si="11"/>
        <v>09-090 BLACK DARK</v>
      </c>
      <c r="P18" s="4" t="str">
        <f t="shared" si="11"/>
        <v>L-MJL2211WO000096</v>
      </c>
      <c r="Q18" s="5" t="str">
        <f t="shared" si="11"/>
        <v>FFI250IC60RP40P-0016</v>
      </c>
      <c r="R18" s="6" t="str">
        <f t="shared" si="11"/>
        <v>BODY</v>
      </c>
      <c r="S18" s="6" t="str">
        <f t="shared" si="11"/>
        <v>60% BCI Cotton 40% ReycycleFleecePoly Inside</v>
      </c>
      <c r="T18" s="7">
        <f t="shared" si="11"/>
        <v>66</v>
      </c>
      <c r="U18" s="7">
        <f t="shared" si="11"/>
        <v>250</v>
      </c>
      <c r="V18" s="6">
        <f t="shared" si="11"/>
        <v>0.38100000000000001</v>
      </c>
      <c r="W18" s="6">
        <f t="shared" si="11"/>
        <v>0.33723813173541434</v>
      </c>
      <c r="X18" s="9" t="str">
        <f t="shared" si="11"/>
        <v>BP03</v>
      </c>
      <c r="Y18" s="10">
        <f t="shared" si="12"/>
        <v>44872</v>
      </c>
      <c r="Z18" s="11" t="str">
        <f t="shared" si="12"/>
        <v>S1</v>
      </c>
      <c r="AA18" s="12">
        <f t="shared" si="12"/>
        <v>3</v>
      </c>
      <c r="AB18" s="13">
        <f t="shared" si="12"/>
        <v>70</v>
      </c>
      <c r="AC18" s="14">
        <f t="shared" si="12"/>
        <v>560</v>
      </c>
      <c r="AD18" s="16">
        <f t="shared" si="12"/>
        <v>478.31</v>
      </c>
      <c r="AE18" s="18">
        <f t="shared" si="12"/>
        <v>188.85335377183202</v>
      </c>
    </row>
    <row r="19" spans="2:31" ht="15.75">
      <c r="B19" t="s">
        <v>49</v>
      </c>
      <c r="C19" s="35" t="str">
        <f t="shared" si="5"/>
        <v>XXL/S</v>
      </c>
      <c r="D19" s="35">
        <f t="shared" si="6"/>
        <v>0</v>
      </c>
      <c r="E19" t="str">
        <f t="shared" si="10"/>
        <v>H&amp;M</v>
      </c>
      <c r="F19" t="str">
        <f t="shared" si="10"/>
        <v>N</v>
      </c>
      <c r="G19">
        <f t="shared" si="10"/>
        <v>0</v>
      </c>
      <c r="H19" t="str">
        <f t="shared" si="10"/>
        <v>N</v>
      </c>
      <c r="I19">
        <f t="shared" si="10"/>
        <v>0</v>
      </c>
      <c r="J19">
        <f t="shared" si="10"/>
        <v>3</v>
      </c>
      <c r="K19" s="1">
        <f t="shared" si="10"/>
        <v>8</v>
      </c>
      <c r="L19" s="2">
        <f t="shared" si="10"/>
        <v>6.8330000000000002</v>
      </c>
      <c r="M19" s="3" t="str">
        <f t="shared" si="10"/>
        <v>PETAR RX RN SWEATSHIRT PETITE S.7</v>
      </c>
      <c r="N19" s="3" t="str">
        <f t="shared" si="10"/>
        <v>422044-5833</v>
      </c>
      <c r="O19" s="3" t="str">
        <f t="shared" si="11"/>
        <v>09-090 BLACK DARK</v>
      </c>
      <c r="P19" s="4" t="str">
        <f t="shared" si="11"/>
        <v>L-MJL2211WO000096</v>
      </c>
      <c r="Q19" s="5" t="str">
        <f t="shared" si="11"/>
        <v>FFI250IC60RP40P-0016</v>
      </c>
      <c r="R19" s="6" t="str">
        <f t="shared" si="11"/>
        <v>BODY</v>
      </c>
      <c r="S19" s="6" t="str">
        <f t="shared" si="11"/>
        <v>60% BCI Cotton 40% ReycycleFleecePoly Inside</v>
      </c>
      <c r="T19" s="7">
        <f t="shared" si="11"/>
        <v>66</v>
      </c>
      <c r="U19" s="7">
        <f t="shared" si="11"/>
        <v>250</v>
      </c>
      <c r="V19" s="6">
        <f t="shared" si="11"/>
        <v>0.38100000000000001</v>
      </c>
      <c r="W19" s="6">
        <f t="shared" si="11"/>
        <v>0.33723813173541434</v>
      </c>
      <c r="X19" s="9" t="str">
        <f t="shared" si="11"/>
        <v>BP03</v>
      </c>
      <c r="Y19" s="10">
        <f t="shared" si="12"/>
        <v>44872</v>
      </c>
      <c r="Z19" s="11" t="str">
        <f t="shared" si="12"/>
        <v>S1</v>
      </c>
      <c r="AA19" s="12">
        <f t="shared" si="12"/>
        <v>3</v>
      </c>
      <c r="AB19" s="13">
        <f t="shared" si="12"/>
        <v>70</v>
      </c>
      <c r="AC19" s="14">
        <f t="shared" si="12"/>
        <v>560</v>
      </c>
      <c r="AD19" s="16">
        <f t="shared" si="12"/>
        <v>478.31</v>
      </c>
      <c r="AE19" s="18">
        <f t="shared" si="12"/>
        <v>188.85335377183202</v>
      </c>
    </row>
    <row r="20" spans="2:31" ht="15.75">
      <c r="B20" t="s">
        <v>54</v>
      </c>
      <c r="C20" s="35" t="str">
        <f t="shared" si="5"/>
        <v>XS/S</v>
      </c>
      <c r="D20" s="35" t="str">
        <f t="shared" si="6"/>
        <v>2</v>
      </c>
      <c r="E20" t="s">
        <v>42</v>
      </c>
      <c r="F20" t="s">
        <v>43</v>
      </c>
      <c r="G20">
        <v>0</v>
      </c>
      <c r="H20" t="s">
        <v>43</v>
      </c>
      <c r="I20">
        <v>0</v>
      </c>
      <c r="J20">
        <v>4</v>
      </c>
      <c r="K20" s="1">
        <v>11</v>
      </c>
      <c r="L20" s="2">
        <v>9.7736000000000001</v>
      </c>
      <c r="M20" s="3" t="s">
        <v>0</v>
      </c>
      <c r="N20" s="3" t="s">
        <v>1</v>
      </c>
      <c r="O20" s="3" t="s">
        <v>2</v>
      </c>
      <c r="P20" s="4" t="s">
        <v>3</v>
      </c>
      <c r="Q20" s="5" t="s">
        <v>4</v>
      </c>
      <c r="R20" s="6" t="s">
        <v>5</v>
      </c>
      <c r="S20" s="6" t="s">
        <v>6</v>
      </c>
      <c r="T20" s="7">
        <v>66</v>
      </c>
      <c r="U20" s="7">
        <v>250</v>
      </c>
      <c r="V20" s="6">
        <v>0.38100000000000001</v>
      </c>
      <c r="W20" s="6">
        <v>0.35081416168372687</v>
      </c>
      <c r="X20" s="9" t="s">
        <v>11</v>
      </c>
      <c r="Y20" s="10">
        <v>44872</v>
      </c>
      <c r="Z20" s="11" t="s">
        <v>9</v>
      </c>
      <c r="AA20" s="12">
        <v>4</v>
      </c>
      <c r="AB20" s="13">
        <v>38</v>
      </c>
      <c r="AC20" s="14">
        <v>418</v>
      </c>
      <c r="AD20" s="16">
        <v>371.39679999999998</v>
      </c>
      <c r="AE20" s="18">
        <v>146.64031958379783</v>
      </c>
    </row>
    <row r="21" spans="2:31" ht="15.75">
      <c r="B21" t="s">
        <v>50</v>
      </c>
      <c r="C21" s="35" t="str">
        <f t="shared" si="5"/>
        <v>S/S</v>
      </c>
      <c r="D21" s="35" t="str">
        <f t="shared" si="6"/>
        <v>2</v>
      </c>
      <c r="E21" t="str">
        <f t="shared" ref="E21:N25" si="13">E20</f>
        <v>H&amp;M</v>
      </c>
      <c r="F21" t="str">
        <f t="shared" si="13"/>
        <v>N</v>
      </c>
      <c r="G21">
        <f t="shared" si="13"/>
        <v>0</v>
      </c>
      <c r="H21" t="str">
        <f t="shared" si="13"/>
        <v>N</v>
      </c>
      <c r="I21">
        <f t="shared" si="13"/>
        <v>0</v>
      </c>
      <c r="J21">
        <f t="shared" si="13"/>
        <v>4</v>
      </c>
      <c r="K21" s="1">
        <f t="shared" si="13"/>
        <v>11</v>
      </c>
      <c r="L21" s="2">
        <f t="shared" si="13"/>
        <v>9.7736000000000001</v>
      </c>
      <c r="M21" s="3" t="str">
        <f t="shared" si="13"/>
        <v>PETAR RX RN SWEATSHIRT PETITE S.7</v>
      </c>
      <c r="N21" s="3" t="str">
        <f t="shared" si="13"/>
        <v>422044-5833</v>
      </c>
      <c r="O21" s="3" t="str">
        <f t="shared" ref="O21:X25" si="14">O20</f>
        <v>09-090 BLACK DARK</v>
      </c>
      <c r="P21" s="4" t="str">
        <f t="shared" si="14"/>
        <v>L-MJL2211WO000096</v>
      </c>
      <c r="Q21" s="5" t="str">
        <f t="shared" si="14"/>
        <v>FFI250IC60RP40P-0016</v>
      </c>
      <c r="R21" s="6" t="str">
        <f t="shared" si="14"/>
        <v>BODY</v>
      </c>
      <c r="S21" s="6" t="str">
        <f t="shared" si="14"/>
        <v>60% BCI Cotton 40% ReycycleFleecePoly Inside</v>
      </c>
      <c r="T21" s="7">
        <f t="shared" si="14"/>
        <v>66</v>
      </c>
      <c r="U21" s="7">
        <f t="shared" si="14"/>
        <v>250</v>
      </c>
      <c r="V21" s="6">
        <f t="shared" si="14"/>
        <v>0.38100000000000001</v>
      </c>
      <c r="W21" s="6">
        <f t="shared" si="14"/>
        <v>0.35081416168372687</v>
      </c>
      <c r="X21" s="9" t="str">
        <f t="shared" si="14"/>
        <v>BP01</v>
      </c>
      <c r="Y21" s="10">
        <f t="shared" ref="Y21:AH25" si="15">Y20</f>
        <v>44872</v>
      </c>
      <c r="Z21" s="11" t="str">
        <f t="shared" si="15"/>
        <v>S1</v>
      </c>
      <c r="AA21" s="12">
        <f t="shared" si="15"/>
        <v>4</v>
      </c>
      <c r="AB21" s="13">
        <f t="shared" si="15"/>
        <v>38</v>
      </c>
      <c r="AC21" s="14">
        <f t="shared" si="15"/>
        <v>418</v>
      </c>
      <c r="AD21" s="16">
        <f t="shared" si="15"/>
        <v>371.39679999999998</v>
      </c>
      <c r="AE21" s="18">
        <f t="shared" si="15"/>
        <v>146.64031958379783</v>
      </c>
    </row>
    <row r="22" spans="2:31" ht="15.75">
      <c r="B22" t="s">
        <v>55</v>
      </c>
      <c r="C22" s="35" t="str">
        <f t="shared" si="5"/>
        <v>M/S</v>
      </c>
      <c r="D22" s="35" t="str">
        <f t="shared" si="6"/>
        <v>1</v>
      </c>
      <c r="E22" t="str">
        <f t="shared" si="13"/>
        <v>H&amp;M</v>
      </c>
      <c r="F22" t="str">
        <f t="shared" si="13"/>
        <v>N</v>
      </c>
      <c r="G22">
        <f t="shared" si="13"/>
        <v>0</v>
      </c>
      <c r="H22" t="str">
        <f t="shared" si="13"/>
        <v>N</v>
      </c>
      <c r="I22">
        <f t="shared" si="13"/>
        <v>0</v>
      </c>
      <c r="J22">
        <f t="shared" si="13"/>
        <v>4</v>
      </c>
      <c r="K22" s="1">
        <f t="shared" si="13"/>
        <v>11</v>
      </c>
      <c r="L22" s="2">
        <f t="shared" si="13"/>
        <v>9.7736000000000001</v>
      </c>
      <c r="M22" s="3" t="str">
        <f t="shared" si="13"/>
        <v>PETAR RX RN SWEATSHIRT PETITE S.7</v>
      </c>
      <c r="N22" s="3" t="str">
        <f t="shared" si="13"/>
        <v>422044-5833</v>
      </c>
      <c r="O22" s="3" t="str">
        <f t="shared" si="14"/>
        <v>09-090 BLACK DARK</v>
      </c>
      <c r="P22" s="4" t="str">
        <f t="shared" si="14"/>
        <v>L-MJL2211WO000096</v>
      </c>
      <c r="Q22" s="5" t="str">
        <f t="shared" si="14"/>
        <v>FFI250IC60RP40P-0016</v>
      </c>
      <c r="R22" s="6" t="str">
        <f t="shared" si="14"/>
        <v>BODY</v>
      </c>
      <c r="S22" s="6" t="str">
        <f t="shared" si="14"/>
        <v>60% BCI Cotton 40% ReycycleFleecePoly Inside</v>
      </c>
      <c r="T22" s="7">
        <f t="shared" si="14"/>
        <v>66</v>
      </c>
      <c r="U22" s="7">
        <f t="shared" si="14"/>
        <v>250</v>
      </c>
      <c r="V22" s="6">
        <f t="shared" si="14"/>
        <v>0.38100000000000001</v>
      </c>
      <c r="W22" s="6">
        <f t="shared" si="14"/>
        <v>0.35081416168372687</v>
      </c>
      <c r="X22" s="9" t="str">
        <f t="shared" si="14"/>
        <v>BP01</v>
      </c>
      <c r="Y22" s="10">
        <f t="shared" si="15"/>
        <v>44872</v>
      </c>
      <c r="Z22" s="11" t="str">
        <f t="shared" si="15"/>
        <v>S1</v>
      </c>
      <c r="AA22" s="12">
        <f t="shared" si="15"/>
        <v>4</v>
      </c>
      <c r="AB22" s="13">
        <f t="shared" si="15"/>
        <v>38</v>
      </c>
      <c r="AC22" s="14">
        <f t="shared" si="15"/>
        <v>418</v>
      </c>
      <c r="AD22" s="16">
        <f t="shared" si="15"/>
        <v>371.39679999999998</v>
      </c>
      <c r="AE22" s="18">
        <f t="shared" si="15"/>
        <v>146.64031958379783</v>
      </c>
    </row>
    <row r="23" spans="2:31" ht="15.75">
      <c r="B23" t="s">
        <v>52</v>
      </c>
      <c r="C23" s="35" t="str">
        <f t="shared" si="5"/>
        <v>L/S</v>
      </c>
      <c r="D23" s="35" t="str">
        <f t="shared" si="6"/>
        <v>3</v>
      </c>
      <c r="E23" t="str">
        <f t="shared" si="13"/>
        <v>H&amp;M</v>
      </c>
      <c r="F23" t="str">
        <f t="shared" si="13"/>
        <v>N</v>
      </c>
      <c r="G23">
        <f t="shared" si="13"/>
        <v>0</v>
      </c>
      <c r="H23" t="str">
        <f t="shared" si="13"/>
        <v>N</v>
      </c>
      <c r="I23">
        <f t="shared" si="13"/>
        <v>0</v>
      </c>
      <c r="J23">
        <f t="shared" si="13"/>
        <v>4</v>
      </c>
      <c r="K23" s="1">
        <f t="shared" si="13"/>
        <v>11</v>
      </c>
      <c r="L23" s="2">
        <f t="shared" si="13"/>
        <v>9.7736000000000001</v>
      </c>
      <c r="M23" s="3" t="str">
        <f t="shared" si="13"/>
        <v>PETAR RX RN SWEATSHIRT PETITE S.7</v>
      </c>
      <c r="N23" s="3" t="str">
        <f t="shared" si="13"/>
        <v>422044-5833</v>
      </c>
      <c r="O23" s="3" t="str">
        <f t="shared" si="14"/>
        <v>09-090 BLACK DARK</v>
      </c>
      <c r="P23" s="4" t="str">
        <f t="shared" si="14"/>
        <v>L-MJL2211WO000096</v>
      </c>
      <c r="Q23" s="5" t="str">
        <f t="shared" si="14"/>
        <v>FFI250IC60RP40P-0016</v>
      </c>
      <c r="R23" s="6" t="str">
        <f t="shared" si="14"/>
        <v>BODY</v>
      </c>
      <c r="S23" s="6" t="str">
        <f t="shared" si="14"/>
        <v>60% BCI Cotton 40% ReycycleFleecePoly Inside</v>
      </c>
      <c r="T23" s="7">
        <f t="shared" si="14"/>
        <v>66</v>
      </c>
      <c r="U23" s="7">
        <f t="shared" si="14"/>
        <v>250</v>
      </c>
      <c r="V23" s="6">
        <f t="shared" si="14"/>
        <v>0.38100000000000001</v>
      </c>
      <c r="W23" s="6">
        <f t="shared" si="14"/>
        <v>0.35081416168372687</v>
      </c>
      <c r="X23" s="9" t="str">
        <f t="shared" si="14"/>
        <v>BP01</v>
      </c>
      <c r="Y23" s="10">
        <f t="shared" si="15"/>
        <v>44872</v>
      </c>
      <c r="Z23" s="11" t="str">
        <f t="shared" si="15"/>
        <v>S1</v>
      </c>
      <c r="AA23" s="12">
        <f t="shared" si="15"/>
        <v>4</v>
      </c>
      <c r="AB23" s="13">
        <f t="shared" si="15"/>
        <v>38</v>
      </c>
      <c r="AC23" s="14">
        <f t="shared" si="15"/>
        <v>418</v>
      </c>
      <c r="AD23" s="16">
        <f t="shared" si="15"/>
        <v>371.39679999999998</v>
      </c>
      <c r="AE23" s="18">
        <f t="shared" si="15"/>
        <v>146.64031958379783</v>
      </c>
    </row>
    <row r="24" spans="2:31" ht="15.75">
      <c r="B24" t="s">
        <v>56</v>
      </c>
      <c r="C24" s="35" t="str">
        <f t="shared" si="5"/>
        <v>XL/S</v>
      </c>
      <c r="D24" s="35" t="str">
        <f t="shared" si="6"/>
        <v>2</v>
      </c>
      <c r="E24" t="str">
        <f t="shared" si="13"/>
        <v>H&amp;M</v>
      </c>
      <c r="F24" t="str">
        <f t="shared" si="13"/>
        <v>N</v>
      </c>
      <c r="G24">
        <f t="shared" si="13"/>
        <v>0</v>
      </c>
      <c r="H24" t="str">
        <f t="shared" si="13"/>
        <v>N</v>
      </c>
      <c r="I24">
        <f t="shared" si="13"/>
        <v>0</v>
      </c>
      <c r="J24">
        <f t="shared" si="13"/>
        <v>4</v>
      </c>
      <c r="K24" s="1">
        <f t="shared" si="13"/>
        <v>11</v>
      </c>
      <c r="L24" s="2">
        <f t="shared" si="13"/>
        <v>9.7736000000000001</v>
      </c>
      <c r="M24" s="3" t="str">
        <f t="shared" si="13"/>
        <v>PETAR RX RN SWEATSHIRT PETITE S.7</v>
      </c>
      <c r="N24" s="3" t="str">
        <f t="shared" si="13"/>
        <v>422044-5833</v>
      </c>
      <c r="O24" s="3" t="str">
        <f t="shared" si="14"/>
        <v>09-090 BLACK DARK</v>
      </c>
      <c r="P24" s="4" t="str">
        <f t="shared" si="14"/>
        <v>L-MJL2211WO000096</v>
      </c>
      <c r="Q24" s="5" t="str">
        <f t="shared" si="14"/>
        <v>FFI250IC60RP40P-0016</v>
      </c>
      <c r="R24" s="6" t="str">
        <f t="shared" si="14"/>
        <v>BODY</v>
      </c>
      <c r="S24" s="6" t="str">
        <f t="shared" si="14"/>
        <v>60% BCI Cotton 40% ReycycleFleecePoly Inside</v>
      </c>
      <c r="T24" s="7">
        <f t="shared" si="14"/>
        <v>66</v>
      </c>
      <c r="U24" s="7">
        <f t="shared" si="14"/>
        <v>250</v>
      </c>
      <c r="V24" s="6">
        <f t="shared" si="14"/>
        <v>0.38100000000000001</v>
      </c>
      <c r="W24" s="6">
        <f t="shared" si="14"/>
        <v>0.35081416168372687</v>
      </c>
      <c r="X24" s="9" t="str">
        <f t="shared" si="14"/>
        <v>BP01</v>
      </c>
      <c r="Y24" s="10">
        <f t="shared" si="15"/>
        <v>44872</v>
      </c>
      <c r="Z24" s="11" t="str">
        <f t="shared" si="15"/>
        <v>S1</v>
      </c>
      <c r="AA24" s="12">
        <f t="shared" si="15"/>
        <v>4</v>
      </c>
      <c r="AB24" s="13">
        <f t="shared" si="15"/>
        <v>38</v>
      </c>
      <c r="AC24" s="14">
        <f t="shared" si="15"/>
        <v>418</v>
      </c>
      <c r="AD24" s="16">
        <f t="shared" si="15"/>
        <v>371.39679999999998</v>
      </c>
      <c r="AE24" s="18">
        <f t="shared" si="15"/>
        <v>146.64031958379783</v>
      </c>
    </row>
    <row r="25" spans="2:31" ht="15.75">
      <c r="B25" t="s">
        <v>57</v>
      </c>
      <c r="C25" s="35" t="str">
        <f t="shared" si="5"/>
        <v>XXL/S</v>
      </c>
      <c r="D25" s="35" t="str">
        <f t="shared" si="6"/>
        <v>1</v>
      </c>
      <c r="E25" t="str">
        <f t="shared" si="13"/>
        <v>H&amp;M</v>
      </c>
      <c r="F25" t="str">
        <f t="shared" si="13"/>
        <v>N</v>
      </c>
      <c r="G25">
        <f t="shared" si="13"/>
        <v>0</v>
      </c>
      <c r="H25" t="str">
        <f t="shared" si="13"/>
        <v>N</v>
      </c>
      <c r="I25">
        <f t="shared" si="13"/>
        <v>0</v>
      </c>
      <c r="J25">
        <f t="shared" si="13"/>
        <v>4</v>
      </c>
      <c r="K25" s="1">
        <f t="shared" si="13"/>
        <v>11</v>
      </c>
      <c r="L25" s="2">
        <f t="shared" si="13"/>
        <v>9.7736000000000001</v>
      </c>
      <c r="M25" s="3" t="str">
        <f t="shared" si="13"/>
        <v>PETAR RX RN SWEATSHIRT PETITE S.7</v>
      </c>
      <c r="N25" s="3" t="str">
        <f t="shared" si="13"/>
        <v>422044-5833</v>
      </c>
      <c r="O25" s="3" t="str">
        <f t="shared" si="14"/>
        <v>09-090 BLACK DARK</v>
      </c>
      <c r="P25" s="4" t="str">
        <f t="shared" si="14"/>
        <v>L-MJL2211WO000096</v>
      </c>
      <c r="Q25" s="5" t="str">
        <f t="shared" si="14"/>
        <v>FFI250IC60RP40P-0016</v>
      </c>
      <c r="R25" s="6" t="str">
        <f t="shared" si="14"/>
        <v>BODY</v>
      </c>
      <c r="S25" s="6" t="str">
        <f t="shared" si="14"/>
        <v>60% BCI Cotton 40% ReycycleFleecePoly Inside</v>
      </c>
      <c r="T25" s="7">
        <f t="shared" si="14"/>
        <v>66</v>
      </c>
      <c r="U25" s="7">
        <f t="shared" si="14"/>
        <v>250</v>
      </c>
      <c r="V25" s="6">
        <f t="shared" si="14"/>
        <v>0.38100000000000001</v>
      </c>
      <c r="W25" s="6">
        <f t="shared" si="14"/>
        <v>0.35081416168372687</v>
      </c>
      <c r="X25" s="9" t="str">
        <f t="shared" si="14"/>
        <v>BP01</v>
      </c>
      <c r="Y25" s="10">
        <f t="shared" si="15"/>
        <v>44872</v>
      </c>
      <c r="Z25" s="11" t="str">
        <f t="shared" si="15"/>
        <v>S1</v>
      </c>
      <c r="AA25" s="12">
        <f t="shared" si="15"/>
        <v>4</v>
      </c>
      <c r="AB25" s="13">
        <f t="shared" si="15"/>
        <v>38</v>
      </c>
      <c r="AC25" s="14">
        <f t="shared" si="15"/>
        <v>418</v>
      </c>
      <c r="AD25" s="16">
        <f t="shared" si="15"/>
        <v>371.39679999999998</v>
      </c>
      <c r="AE25" s="18">
        <f t="shared" si="15"/>
        <v>146.64031958379783</v>
      </c>
    </row>
    <row r="26" spans="2:31" ht="15.75">
      <c r="B26" t="s">
        <v>44</v>
      </c>
      <c r="C26" s="35" t="str">
        <f t="shared" si="5"/>
        <v>XS/S</v>
      </c>
      <c r="D26" s="35" t="str">
        <f t="shared" si="6"/>
        <v>1</v>
      </c>
      <c r="E26" t="s">
        <v>42</v>
      </c>
      <c r="F26" t="s">
        <v>43</v>
      </c>
      <c r="G26">
        <v>0</v>
      </c>
      <c r="H26" t="s">
        <v>43</v>
      </c>
      <c r="I26">
        <v>0</v>
      </c>
      <c r="J26">
        <v>5</v>
      </c>
      <c r="K26" s="1">
        <v>11</v>
      </c>
      <c r="L26" s="2">
        <v>9.8838000000000008</v>
      </c>
      <c r="M26" s="3" t="s">
        <v>0</v>
      </c>
      <c r="N26" s="3" t="s">
        <v>1</v>
      </c>
      <c r="O26" s="3" t="s">
        <v>2</v>
      </c>
      <c r="P26" s="4" t="s">
        <v>3</v>
      </c>
      <c r="Q26" s="5" t="s">
        <v>4</v>
      </c>
      <c r="R26" s="6" t="s">
        <v>5</v>
      </c>
      <c r="S26" s="6" t="s">
        <v>6</v>
      </c>
      <c r="T26" s="7">
        <v>66</v>
      </c>
      <c r="U26" s="7">
        <v>250</v>
      </c>
      <c r="V26" s="6">
        <v>0.38100000000000001</v>
      </c>
      <c r="W26" s="6">
        <v>0.35476968683490429</v>
      </c>
      <c r="X26" s="9" t="s">
        <v>8</v>
      </c>
      <c r="Y26" s="10">
        <v>44872</v>
      </c>
      <c r="Z26" s="11" t="s">
        <v>9</v>
      </c>
      <c r="AA26" s="12">
        <v>5</v>
      </c>
      <c r="AB26" s="13">
        <v>70</v>
      </c>
      <c r="AC26" s="14">
        <v>770</v>
      </c>
      <c r="AD26" s="16">
        <v>691.8660000000001</v>
      </c>
      <c r="AE26" s="18">
        <v>273.17265886287629</v>
      </c>
    </row>
    <row r="27" spans="2:31" ht="15.75">
      <c r="B27" t="s">
        <v>50</v>
      </c>
      <c r="C27" s="35" t="str">
        <f t="shared" si="5"/>
        <v>S/S</v>
      </c>
      <c r="D27" s="35" t="str">
        <f t="shared" si="6"/>
        <v>2</v>
      </c>
      <c r="E27" t="str">
        <f t="shared" ref="E27:N31" si="16">E26</f>
        <v>H&amp;M</v>
      </c>
      <c r="F27" t="str">
        <f t="shared" si="16"/>
        <v>N</v>
      </c>
      <c r="G27">
        <f t="shared" si="16"/>
        <v>0</v>
      </c>
      <c r="H27" t="str">
        <f t="shared" si="16"/>
        <v>N</v>
      </c>
      <c r="I27">
        <f t="shared" si="16"/>
        <v>0</v>
      </c>
      <c r="J27">
        <f t="shared" si="16"/>
        <v>5</v>
      </c>
      <c r="K27" s="1">
        <f t="shared" si="16"/>
        <v>11</v>
      </c>
      <c r="L27" s="2">
        <f t="shared" si="16"/>
        <v>9.8838000000000008</v>
      </c>
      <c r="M27" s="3" t="str">
        <f t="shared" si="16"/>
        <v>PETAR RX RN SWEATSHIRT PETITE S.7</v>
      </c>
      <c r="N27" s="3" t="str">
        <f t="shared" si="16"/>
        <v>422044-5833</v>
      </c>
      <c r="O27" s="3" t="str">
        <f t="shared" ref="O27:X31" si="17">O26</f>
        <v>09-090 BLACK DARK</v>
      </c>
      <c r="P27" s="4" t="str">
        <f t="shared" si="17"/>
        <v>L-MJL2211WO000096</v>
      </c>
      <c r="Q27" s="5" t="str">
        <f t="shared" si="17"/>
        <v>FFI250IC60RP40P-0016</v>
      </c>
      <c r="R27" s="6" t="str">
        <f t="shared" si="17"/>
        <v>BODY</v>
      </c>
      <c r="S27" s="6" t="str">
        <f t="shared" si="17"/>
        <v>60% BCI Cotton 40% ReycycleFleecePoly Inside</v>
      </c>
      <c r="T27" s="7">
        <f t="shared" si="17"/>
        <v>66</v>
      </c>
      <c r="U27" s="7">
        <f t="shared" si="17"/>
        <v>250</v>
      </c>
      <c r="V27" s="6">
        <f t="shared" si="17"/>
        <v>0.38100000000000001</v>
      </c>
      <c r="W27" s="6">
        <f t="shared" si="17"/>
        <v>0.35476968683490429</v>
      </c>
      <c r="X27" s="9" t="str">
        <f t="shared" si="17"/>
        <v>BP02</v>
      </c>
      <c r="Y27" s="10">
        <f t="shared" ref="Y27:AH31" si="18">Y26</f>
        <v>44872</v>
      </c>
      <c r="Z27" s="11" t="str">
        <f t="shared" si="18"/>
        <v>S1</v>
      </c>
      <c r="AA27" s="12">
        <f t="shared" si="18"/>
        <v>5</v>
      </c>
      <c r="AB27" s="13">
        <f t="shared" si="18"/>
        <v>70</v>
      </c>
      <c r="AC27" s="14">
        <f t="shared" si="18"/>
        <v>770</v>
      </c>
      <c r="AD27" s="16">
        <f t="shared" si="18"/>
        <v>691.8660000000001</v>
      </c>
      <c r="AE27" s="18">
        <f t="shared" si="18"/>
        <v>273.17265886287629</v>
      </c>
    </row>
    <row r="28" spans="2:31" ht="15.75">
      <c r="B28" t="s">
        <v>51</v>
      </c>
      <c r="C28" s="35" t="str">
        <f t="shared" si="5"/>
        <v>M/S</v>
      </c>
      <c r="D28" s="35" t="str">
        <f t="shared" si="6"/>
        <v>2</v>
      </c>
      <c r="E28" t="str">
        <f t="shared" si="16"/>
        <v>H&amp;M</v>
      </c>
      <c r="F28" t="str">
        <f t="shared" si="16"/>
        <v>N</v>
      </c>
      <c r="G28">
        <f t="shared" si="16"/>
        <v>0</v>
      </c>
      <c r="H28" t="str">
        <f t="shared" si="16"/>
        <v>N</v>
      </c>
      <c r="I28">
        <f t="shared" si="16"/>
        <v>0</v>
      </c>
      <c r="J28">
        <f t="shared" si="16"/>
        <v>5</v>
      </c>
      <c r="K28" s="1">
        <f t="shared" si="16"/>
        <v>11</v>
      </c>
      <c r="L28" s="2">
        <f t="shared" si="16"/>
        <v>9.8838000000000008</v>
      </c>
      <c r="M28" s="3" t="str">
        <f t="shared" si="16"/>
        <v>PETAR RX RN SWEATSHIRT PETITE S.7</v>
      </c>
      <c r="N28" s="3" t="str">
        <f t="shared" si="16"/>
        <v>422044-5833</v>
      </c>
      <c r="O28" s="3" t="str">
        <f t="shared" si="17"/>
        <v>09-090 BLACK DARK</v>
      </c>
      <c r="P28" s="4" t="str">
        <f t="shared" si="17"/>
        <v>L-MJL2211WO000096</v>
      </c>
      <c r="Q28" s="5" t="str">
        <f t="shared" si="17"/>
        <v>FFI250IC60RP40P-0016</v>
      </c>
      <c r="R28" s="6" t="str">
        <f t="shared" si="17"/>
        <v>BODY</v>
      </c>
      <c r="S28" s="6" t="str">
        <f t="shared" si="17"/>
        <v>60% BCI Cotton 40% ReycycleFleecePoly Inside</v>
      </c>
      <c r="T28" s="7">
        <f t="shared" si="17"/>
        <v>66</v>
      </c>
      <c r="U28" s="7">
        <f t="shared" si="17"/>
        <v>250</v>
      </c>
      <c r="V28" s="6">
        <f t="shared" si="17"/>
        <v>0.38100000000000001</v>
      </c>
      <c r="W28" s="6">
        <f t="shared" si="17"/>
        <v>0.35476968683490429</v>
      </c>
      <c r="X28" s="9" t="str">
        <f t="shared" si="17"/>
        <v>BP02</v>
      </c>
      <c r="Y28" s="10">
        <f t="shared" si="18"/>
        <v>44872</v>
      </c>
      <c r="Z28" s="11" t="str">
        <f t="shared" si="18"/>
        <v>S1</v>
      </c>
      <c r="AA28" s="12">
        <f t="shared" si="18"/>
        <v>5</v>
      </c>
      <c r="AB28" s="13">
        <f t="shared" si="18"/>
        <v>70</v>
      </c>
      <c r="AC28" s="14">
        <f t="shared" si="18"/>
        <v>770</v>
      </c>
      <c r="AD28" s="16">
        <f t="shared" si="18"/>
        <v>691.8660000000001</v>
      </c>
      <c r="AE28" s="18">
        <f t="shared" si="18"/>
        <v>273.17265886287629</v>
      </c>
    </row>
    <row r="29" spans="2:31" ht="15.75">
      <c r="B29" t="s">
        <v>52</v>
      </c>
      <c r="C29" s="35" t="str">
        <f t="shared" si="5"/>
        <v>L/S</v>
      </c>
      <c r="D29" s="35" t="str">
        <f t="shared" si="6"/>
        <v>3</v>
      </c>
      <c r="E29" t="str">
        <f t="shared" si="16"/>
        <v>H&amp;M</v>
      </c>
      <c r="F29" t="str">
        <f t="shared" si="16"/>
        <v>N</v>
      </c>
      <c r="G29">
        <f t="shared" si="16"/>
        <v>0</v>
      </c>
      <c r="H29" t="str">
        <f t="shared" si="16"/>
        <v>N</v>
      </c>
      <c r="I29">
        <f t="shared" si="16"/>
        <v>0</v>
      </c>
      <c r="J29">
        <f t="shared" si="16"/>
        <v>5</v>
      </c>
      <c r="K29" s="1">
        <f t="shared" si="16"/>
        <v>11</v>
      </c>
      <c r="L29" s="2">
        <f t="shared" si="16"/>
        <v>9.8838000000000008</v>
      </c>
      <c r="M29" s="3" t="str">
        <f t="shared" si="16"/>
        <v>PETAR RX RN SWEATSHIRT PETITE S.7</v>
      </c>
      <c r="N29" s="3" t="str">
        <f t="shared" si="16"/>
        <v>422044-5833</v>
      </c>
      <c r="O29" s="3" t="str">
        <f t="shared" si="17"/>
        <v>09-090 BLACK DARK</v>
      </c>
      <c r="P29" s="4" t="str">
        <f t="shared" si="17"/>
        <v>L-MJL2211WO000096</v>
      </c>
      <c r="Q29" s="5" t="str">
        <f t="shared" si="17"/>
        <v>FFI250IC60RP40P-0016</v>
      </c>
      <c r="R29" s="6" t="str">
        <f t="shared" si="17"/>
        <v>BODY</v>
      </c>
      <c r="S29" s="6" t="str">
        <f t="shared" si="17"/>
        <v>60% BCI Cotton 40% ReycycleFleecePoly Inside</v>
      </c>
      <c r="T29" s="7">
        <f t="shared" si="17"/>
        <v>66</v>
      </c>
      <c r="U29" s="7">
        <f t="shared" si="17"/>
        <v>250</v>
      </c>
      <c r="V29" s="6">
        <f t="shared" si="17"/>
        <v>0.38100000000000001</v>
      </c>
      <c r="W29" s="6">
        <f t="shared" si="17"/>
        <v>0.35476968683490429</v>
      </c>
      <c r="X29" s="9" t="str">
        <f t="shared" si="17"/>
        <v>BP02</v>
      </c>
      <c r="Y29" s="10">
        <f t="shared" si="18"/>
        <v>44872</v>
      </c>
      <c r="Z29" s="11" t="str">
        <f t="shared" si="18"/>
        <v>S1</v>
      </c>
      <c r="AA29" s="12">
        <f t="shared" si="18"/>
        <v>5</v>
      </c>
      <c r="AB29" s="13">
        <f t="shared" si="18"/>
        <v>70</v>
      </c>
      <c r="AC29" s="14">
        <f t="shared" si="18"/>
        <v>770</v>
      </c>
      <c r="AD29" s="16">
        <f t="shared" si="18"/>
        <v>691.8660000000001</v>
      </c>
      <c r="AE29" s="18">
        <f t="shared" si="18"/>
        <v>273.17265886287629</v>
      </c>
    </row>
    <row r="30" spans="2:31" ht="15.75">
      <c r="B30" t="s">
        <v>53</v>
      </c>
      <c r="C30" s="35" t="str">
        <f t="shared" si="5"/>
        <v>XL/S</v>
      </c>
      <c r="D30" s="35" t="str">
        <f t="shared" si="6"/>
        <v>3</v>
      </c>
      <c r="E30" t="str">
        <f t="shared" si="16"/>
        <v>H&amp;M</v>
      </c>
      <c r="F30" t="str">
        <f t="shared" si="16"/>
        <v>N</v>
      </c>
      <c r="G30">
        <f t="shared" si="16"/>
        <v>0</v>
      </c>
      <c r="H30" t="str">
        <f t="shared" si="16"/>
        <v>N</v>
      </c>
      <c r="I30">
        <f t="shared" si="16"/>
        <v>0</v>
      </c>
      <c r="J30">
        <f t="shared" si="16"/>
        <v>5</v>
      </c>
      <c r="K30" s="1">
        <f t="shared" si="16"/>
        <v>11</v>
      </c>
      <c r="L30" s="2">
        <f t="shared" si="16"/>
        <v>9.8838000000000008</v>
      </c>
      <c r="M30" s="3" t="str">
        <f t="shared" si="16"/>
        <v>PETAR RX RN SWEATSHIRT PETITE S.7</v>
      </c>
      <c r="N30" s="3" t="str">
        <f t="shared" si="16"/>
        <v>422044-5833</v>
      </c>
      <c r="O30" s="3" t="str">
        <f t="shared" si="17"/>
        <v>09-090 BLACK DARK</v>
      </c>
      <c r="P30" s="4" t="str">
        <f t="shared" si="17"/>
        <v>L-MJL2211WO000096</v>
      </c>
      <c r="Q30" s="5" t="str">
        <f t="shared" si="17"/>
        <v>FFI250IC60RP40P-0016</v>
      </c>
      <c r="R30" s="6" t="str">
        <f t="shared" si="17"/>
        <v>BODY</v>
      </c>
      <c r="S30" s="6" t="str">
        <f t="shared" si="17"/>
        <v>60% BCI Cotton 40% ReycycleFleecePoly Inside</v>
      </c>
      <c r="T30" s="7">
        <f t="shared" si="17"/>
        <v>66</v>
      </c>
      <c r="U30" s="7">
        <f t="shared" si="17"/>
        <v>250</v>
      </c>
      <c r="V30" s="6">
        <f t="shared" si="17"/>
        <v>0.38100000000000001</v>
      </c>
      <c r="W30" s="6">
        <f t="shared" si="17"/>
        <v>0.35476968683490429</v>
      </c>
      <c r="X30" s="9" t="str">
        <f t="shared" si="17"/>
        <v>BP02</v>
      </c>
      <c r="Y30" s="10">
        <f t="shared" si="18"/>
        <v>44872</v>
      </c>
      <c r="Z30" s="11" t="str">
        <f t="shared" si="18"/>
        <v>S1</v>
      </c>
      <c r="AA30" s="12">
        <f t="shared" si="18"/>
        <v>5</v>
      </c>
      <c r="AB30" s="13">
        <f t="shared" si="18"/>
        <v>70</v>
      </c>
      <c r="AC30" s="14">
        <f t="shared" si="18"/>
        <v>770</v>
      </c>
      <c r="AD30" s="16">
        <f t="shared" si="18"/>
        <v>691.8660000000001</v>
      </c>
      <c r="AE30" s="18">
        <f t="shared" si="18"/>
        <v>273.17265886287629</v>
      </c>
    </row>
    <row r="31" spans="2:31" ht="15.75">
      <c r="B31" t="s">
        <v>49</v>
      </c>
      <c r="C31" s="35" t="str">
        <f t="shared" si="5"/>
        <v>XXL/S</v>
      </c>
      <c r="D31" s="35">
        <f t="shared" si="6"/>
        <v>0</v>
      </c>
      <c r="E31" t="str">
        <f t="shared" si="16"/>
        <v>H&amp;M</v>
      </c>
      <c r="F31" t="str">
        <f t="shared" si="16"/>
        <v>N</v>
      </c>
      <c r="G31">
        <f t="shared" si="16"/>
        <v>0</v>
      </c>
      <c r="H31" t="str">
        <f t="shared" si="16"/>
        <v>N</v>
      </c>
      <c r="I31">
        <f t="shared" si="16"/>
        <v>0</v>
      </c>
      <c r="J31">
        <f t="shared" si="16"/>
        <v>5</v>
      </c>
      <c r="K31" s="1">
        <f t="shared" si="16"/>
        <v>11</v>
      </c>
      <c r="L31" s="2">
        <f t="shared" si="16"/>
        <v>9.8838000000000008</v>
      </c>
      <c r="M31" s="3" t="str">
        <f t="shared" si="16"/>
        <v>PETAR RX RN SWEATSHIRT PETITE S.7</v>
      </c>
      <c r="N31" s="3" t="str">
        <f t="shared" si="16"/>
        <v>422044-5833</v>
      </c>
      <c r="O31" s="3" t="str">
        <f t="shared" si="17"/>
        <v>09-090 BLACK DARK</v>
      </c>
      <c r="P31" s="4" t="str">
        <f t="shared" si="17"/>
        <v>L-MJL2211WO000096</v>
      </c>
      <c r="Q31" s="5" t="str">
        <f t="shared" si="17"/>
        <v>FFI250IC60RP40P-0016</v>
      </c>
      <c r="R31" s="6" t="str">
        <f t="shared" si="17"/>
        <v>BODY</v>
      </c>
      <c r="S31" s="6" t="str">
        <f t="shared" si="17"/>
        <v>60% BCI Cotton 40% ReycycleFleecePoly Inside</v>
      </c>
      <c r="T31" s="7">
        <f t="shared" si="17"/>
        <v>66</v>
      </c>
      <c r="U31" s="7">
        <f t="shared" si="17"/>
        <v>250</v>
      </c>
      <c r="V31" s="6">
        <f t="shared" si="17"/>
        <v>0.38100000000000001</v>
      </c>
      <c r="W31" s="6">
        <f t="shared" si="17"/>
        <v>0.35476968683490429</v>
      </c>
      <c r="X31" s="9" t="str">
        <f t="shared" si="17"/>
        <v>BP02</v>
      </c>
      <c r="Y31" s="10">
        <f t="shared" si="18"/>
        <v>44872</v>
      </c>
      <c r="Z31" s="11" t="str">
        <f t="shared" si="18"/>
        <v>S1</v>
      </c>
      <c r="AA31" s="12">
        <f t="shared" si="18"/>
        <v>5</v>
      </c>
      <c r="AB31" s="13">
        <f t="shared" si="18"/>
        <v>70</v>
      </c>
      <c r="AC31" s="14">
        <f t="shared" si="18"/>
        <v>770</v>
      </c>
      <c r="AD31" s="16">
        <f t="shared" si="18"/>
        <v>691.8660000000001</v>
      </c>
      <c r="AE31" s="18">
        <f t="shared" si="18"/>
        <v>273.17265886287629</v>
      </c>
    </row>
    <row r="32" spans="2:31" ht="15.75">
      <c r="B32" t="s">
        <v>44</v>
      </c>
      <c r="C32" s="35" t="str">
        <f t="shared" si="5"/>
        <v>XS/S</v>
      </c>
      <c r="D32" s="35" t="str">
        <f t="shared" si="6"/>
        <v>1</v>
      </c>
      <c r="E32" t="s">
        <v>42</v>
      </c>
      <c r="F32" t="s">
        <v>43</v>
      </c>
      <c r="G32">
        <v>0</v>
      </c>
      <c r="H32" t="s">
        <v>43</v>
      </c>
      <c r="I32">
        <v>0</v>
      </c>
      <c r="J32">
        <v>6</v>
      </c>
      <c r="K32" s="1">
        <v>11</v>
      </c>
      <c r="L32" s="2">
        <v>9.8838000000000008</v>
      </c>
      <c r="M32" s="3" t="s">
        <v>0</v>
      </c>
      <c r="N32" s="3" t="s">
        <v>1</v>
      </c>
      <c r="O32" s="3" t="s">
        <v>2</v>
      </c>
      <c r="P32" s="4" t="s">
        <v>3</v>
      </c>
      <c r="Q32" s="5" t="s">
        <v>4</v>
      </c>
      <c r="R32" s="6" t="s">
        <v>5</v>
      </c>
      <c r="S32" s="6" t="s">
        <v>6</v>
      </c>
      <c r="T32" s="7">
        <v>66</v>
      </c>
      <c r="U32" s="7">
        <v>250</v>
      </c>
      <c r="V32" s="6">
        <v>0.38100000000000001</v>
      </c>
      <c r="W32" s="6">
        <v>0.35476968683490429</v>
      </c>
      <c r="X32" s="9" t="s">
        <v>8</v>
      </c>
      <c r="Y32" s="10">
        <v>44872</v>
      </c>
      <c r="Z32" s="11" t="s">
        <v>9</v>
      </c>
      <c r="AA32" s="12">
        <v>6</v>
      </c>
      <c r="AB32" s="13">
        <v>70</v>
      </c>
      <c r="AC32" s="14">
        <v>770</v>
      </c>
      <c r="AD32" s="16">
        <v>691.8660000000001</v>
      </c>
      <c r="AE32" s="18">
        <v>273.17265886287629</v>
      </c>
    </row>
    <row r="33" spans="2:31" ht="15.75">
      <c r="B33" t="s">
        <v>50</v>
      </c>
      <c r="C33" s="35" t="str">
        <f t="shared" si="5"/>
        <v>S/S</v>
      </c>
      <c r="D33" s="35" t="str">
        <f t="shared" si="6"/>
        <v>2</v>
      </c>
      <c r="E33" t="str">
        <f t="shared" ref="E33:N37" si="19">E32</f>
        <v>H&amp;M</v>
      </c>
      <c r="F33" t="str">
        <f t="shared" si="19"/>
        <v>N</v>
      </c>
      <c r="G33">
        <f t="shared" si="19"/>
        <v>0</v>
      </c>
      <c r="H33" t="str">
        <f t="shared" si="19"/>
        <v>N</v>
      </c>
      <c r="I33">
        <f t="shared" si="19"/>
        <v>0</v>
      </c>
      <c r="J33">
        <f t="shared" si="19"/>
        <v>6</v>
      </c>
      <c r="K33" s="1">
        <f t="shared" si="19"/>
        <v>11</v>
      </c>
      <c r="L33" s="2">
        <f t="shared" si="19"/>
        <v>9.8838000000000008</v>
      </c>
      <c r="M33" s="3" t="str">
        <f t="shared" si="19"/>
        <v>PETAR RX RN SWEATSHIRT PETITE S.7</v>
      </c>
      <c r="N33" s="3" t="str">
        <f t="shared" si="19"/>
        <v>422044-5833</v>
      </c>
      <c r="O33" s="3" t="str">
        <f t="shared" ref="O33:X37" si="20">O32</f>
        <v>09-090 BLACK DARK</v>
      </c>
      <c r="P33" s="4" t="str">
        <f t="shared" si="20"/>
        <v>L-MJL2211WO000096</v>
      </c>
      <c r="Q33" s="5" t="str">
        <f t="shared" si="20"/>
        <v>FFI250IC60RP40P-0016</v>
      </c>
      <c r="R33" s="6" t="str">
        <f t="shared" si="20"/>
        <v>BODY</v>
      </c>
      <c r="S33" s="6" t="str">
        <f t="shared" si="20"/>
        <v>60% BCI Cotton 40% ReycycleFleecePoly Inside</v>
      </c>
      <c r="T33" s="7">
        <f t="shared" si="20"/>
        <v>66</v>
      </c>
      <c r="U33" s="7">
        <f t="shared" si="20"/>
        <v>250</v>
      </c>
      <c r="V33" s="6">
        <f t="shared" si="20"/>
        <v>0.38100000000000001</v>
      </c>
      <c r="W33" s="6">
        <f t="shared" si="20"/>
        <v>0.35476968683490429</v>
      </c>
      <c r="X33" s="9" t="str">
        <f t="shared" si="20"/>
        <v>BP02</v>
      </c>
      <c r="Y33" s="10">
        <f t="shared" ref="Y33:AH37" si="21">Y32</f>
        <v>44872</v>
      </c>
      <c r="Z33" s="11" t="str">
        <f t="shared" si="21"/>
        <v>S1</v>
      </c>
      <c r="AA33" s="12">
        <f t="shared" si="21"/>
        <v>6</v>
      </c>
      <c r="AB33" s="13">
        <f t="shared" si="21"/>
        <v>70</v>
      </c>
      <c r="AC33" s="14">
        <f t="shared" si="21"/>
        <v>770</v>
      </c>
      <c r="AD33" s="16">
        <f t="shared" si="21"/>
        <v>691.8660000000001</v>
      </c>
      <c r="AE33" s="18">
        <f t="shared" si="21"/>
        <v>273.17265886287629</v>
      </c>
    </row>
    <row r="34" spans="2:31" ht="15.75">
      <c r="B34" t="s">
        <v>51</v>
      </c>
      <c r="C34" s="35" t="str">
        <f t="shared" si="5"/>
        <v>M/S</v>
      </c>
      <c r="D34" s="35" t="str">
        <f t="shared" si="6"/>
        <v>2</v>
      </c>
      <c r="E34" t="str">
        <f t="shared" si="19"/>
        <v>H&amp;M</v>
      </c>
      <c r="F34" t="str">
        <f t="shared" si="19"/>
        <v>N</v>
      </c>
      <c r="G34">
        <f t="shared" si="19"/>
        <v>0</v>
      </c>
      <c r="H34" t="str">
        <f t="shared" si="19"/>
        <v>N</v>
      </c>
      <c r="I34">
        <f t="shared" si="19"/>
        <v>0</v>
      </c>
      <c r="J34">
        <f t="shared" si="19"/>
        <v>6</v>
      </c>
      <c r="K34" s="1">
        <f t="shared" si="19"/>
        <v>11</v>
      </c>
      <c r="L34" s="2">
        <f t="shared" si="19"/>
        <v>9.8838000000000008</v>
      </c>
      <c r="M34" s="3" t="str">
        <f t="shared" si="19"/>
        <v>PETAR RX RN SWEATSHIRT PETITE S.7</v>
      </c>
      <c r="N34" s="3" t="str">
        <f t="shared" si="19"/>
        <v>422044-5833</v>
      </c>
      <c r="O34" s="3" t="str">
        <f t="shared" si="20"/>
        <v>09-090 BLACK DARK</v>
      </c>
      <c r="P34" s="4" t="str">
        <f t="shared" si="20"/>
        <v>L-MJL2211WO000096</v>
      </c>
      <c r="Q34" s="5" t="str">
        <f t="shared" si="20"/>
        <v>FFI250IC60RP40P-0016</v>
      </c>
      <c r="R34" s="6" t="str">
        <f t="shared" si="20"/>
        <v>BODY</v>
      </c>
      <c r="S34" s="6" t="str">
        <f t="shared" si="20"/>
        <v>60% BCI Cotton 40% ReycycleFleecePoly Inside</v>
      </c>
      <c r="T34" s="7">
        <f t="shared" si="20"/>
        <v>66</v>
      </c>
      <c r="U34" s="7">
        <f t="shared" si="20"/>
        <v>250</v>
      </c>
      <c r="V34" s="6">
        <f t="shared" si="20"/>
        <v>0.38100000000000001</v>
      </c>
      <c r="W34" s="6">
        <f t="shared" si="20"/>
        <v>0.35476968683490429</v>
      </c>
      <c r="X34" s="9" t="str">
        <f t="shared" si="20"/>
        <v>BP02</v>
      </c>
      <c r="Y34" s="10">
        <f t="shared" si="21"/>
        <v>44872</v>
      </c>
      <c r="Z34" s="11" t="str">
        <f t="shared" si="21"/>
        <v>S1</v>
      </c>
      <c r="AA34" s="12">
        <f t="shared" si="21"/>
        <v>6</v>
      </c>
      <c r="AB34" s="13">
        <f t="shared" si="21"/>
        <v>70</v>
      </c>
      <c r="AC34" s="14">
        <f t="shared" si="21"/>
        <v>770</v>
      </c>
      <c r="AD34" s="16">
        <f t="shared" si="21"/>
        <v>691.8660000000001</v>
      </c>
      <c r="AE34" s="18">
        <f t="shared" si="21"/>
        <v>273.17265886287629</v>
      </c>
    </row>
    <row r="35" spans="2:31" ht="15.75">
      <c r="B35" t="s">
        <v>52</v>
      </c>
      <c r="C35" s="35" t="str">
        <f t="shared" si="5"/>
        <v>L/S</v>
      </c>
      <c r="D35" s="35" t="str">
        <f t="shared" si="6"/>
        <v>3</v>
      </c>
      <c r="E35" t="str">
        <f t="shared" si="19"/>
        <v>H&amp;M</v>
      </c>
      <c r="F35" t="str">
        <f t="shared" si="19"/>
        <v>N</v>
      </c>
      <c r="G35">
        <f t="shared" si="19"/>
        <v>0</v>
      </c>
      <c r="H35" t="str">
        <f t="shared" si="19"/>
        <v>N</v>
      </c>
      <c r="I35">
        <f t="shared" si="19"/>
        <v>0</v>
      </c>
      <c r="J35">
        <f t="shared" si="19"/>
        <v>6</v>
      </c>
      <c r="K35" s="1">
        <f t="shared" si="19"/>
        <v>11</v>
      </c>
      <c r="L35" s="2">
        <f t="shared" si="19"/>
        <v>9.8838000000000008</v>
      </c>
      <c r="M35" s="3" t="str">
        <f t="shared" si="19"/>
        <v>PETAR RX RN SWEATSHIRT PETITE S.7</v>
      </c>
      <c r="N35" s="3" t="str">
        <f t="shared" si="19"/>
        <v>422044-5833</v>
      </c>
      <c r="O35" s="3" t="str">
        <f t="shared" si="20"/>
        <v>09-090 BLACK DARK</v>
      </c>
      <c r="P35" s="4" t="str">
        <f t="shared" si="20"/>
        <v>L-MJL2211WO000096</v>
      </c>
      <c r="Q35" s="5" t="str">
        <f t="shared" si="20"/>
        <v>FFI250IC60RP40P-0016</v>
      </c>
      <c r="R35" s="6" t="str">
        <f t="shared" si="20"/>
        <v>BODY</v>
      </c>
      <c r="S35" s="6" t="str">
        <f t="shared" si="20"/>
        <v>60% BCI Cotton 40% ReycycleFleecePoly Inside</v>
      </c>
      <c r="T35" s="7">
        <f t="shared" si="20"/>
        <v>66</v>
      </c>
      <c r="U35" s="7">
        <f t="shared" si="20"/>
        <v>250</v>
      </c>
      <c r="V35" s="6">
        <f t="shared" si="20"/>
        <v>0.38100000000000001</v>
      </c>
      <c r="W35" s="6">
        <f t="shared" si="20"/>
        <v>0.35476968683490429</v>
      </c>
      <c r="X35" s="9" t="str">
        <f t="shared" si="20"/>
        <v>BP02</v>
      </c>
      <c r="Y35" s="10">
        <f t="shared" si="21"/>
        <v>44872</v>
      </c>
      <c r="Z35" s="11" t="str">
        <f t="shared" si="21"/>
        <v>S1</v>
      </c>
      <c r="AA35" s="12">
        <f t="shared" si="21"/>
        <v>6</v>
      </c>
      <c r="AB35" s="13">
        <f t="shared" si="21"/>
        <v>70</v>
      </c>
      <c r="AC35" s="14">
        <f t="shared" si="21"/>
        <v>770</v>
      </c>
      <c r="AD35" s="16">
        <f t="shared" si="21"/>
        <v>691.8660000000001</v>
      </c>
      <c r="AE35" s="18">
        <f t="shared" si="21"/>
        <v>273.17265886287629</v>
      </c>
    </row>
    <row r="36" spans="2:31" ht="15.75">
      <c r="B36" t="s">
        <v>53</v>
      </c>
      <c r="C36" s="35" t="str">
        <f t="shared" si="5"/>
        <v>XL/S</v>
      </c>
      <c r="D36" s="35" t="str">
        <f t="shared" si="6"/>
        <v>3</v>
      </c>
      <c r="E36" t="str">
        <f t="shared" si="19"/>
        <v>H&amp;M</v>
      </c>
      <c r="F36" t="str">
        <f t="shared" si="19"/>
        <v>N</v>
      </c>
      <c r="G36">
        <f t="shared" si="19"/>
        <v>0</v>
      </c>
      <c r="H36" t="str">
        <f t="shared" si="19"/>
        <v>N</v>
      </c>
      <c r="I36">
        <f t="shared" si="19"/>
        <v>0</v>
      </c>
      <c r="J36">
        <f t="shared" si="19"/>
        <v>6</v>
      </c>
      <c r="K36" s="1">
        <f t="shared" si="19"/>
        <v>11</v>
      </c>
      <c r="L36" s="2">
        <f t="shared" si="19"/>
        <v>9.8838000000000008</v>
      </c>
      <c r="M36" s="3" t="str">
        <f t="shared" si="19"/>
        <v>PETAR RX RN SWEATSHIRT PETITE S.7</v>
      </c>
      <c r="N36" s="3" t="str">
        <f t="shared" si="19"/>
        <v>422044-5833</v>
      </c>
      <c r="O36" s="3" t="str">
        <f t="shared" si="20"/>
        <v>09-090 BLACK DARK</v>
      </c>
      <c r="P36" s="4" t="str">
        <f t="shared" si="20"/>
        <v>L-MJL2211WO000096</v>
      </c>
      <c r="Q36" s="5" t="str">
        <f t="shared" si="20"/>
        <v>FFI250IC60RP40P-0016</v>
      </c>
      <c r="R36" s="6" t="str">
        <f t="shared" si="20"/>
        <v>BODY</v>
      </c>
      <c r="S36" s="6" t="str">
        <f t="shared" si="20"/>
        <v>60% BCI Cotton 40% ReycycleFleecePoly Inside</v>
      </c>
      <c r="T36" s="7">
        <f t="shared" si="20"/>
        <v>66</v>
      </c>
      <c r="U36" s="7">
        <f t="shared" si="20"/>
        <v>250</v>
      </c>
      <c r="V36" s="6">
        <f t="shared" si="20"/>
        <v>0.38100000000000001</v>
      </c>
      <c r="W36" s="6">
        <f t="shared" si="20"/>
        <v>0.35476968683490429</v>
      </c>
      <c r="X36" s="9" t="str">
        <f t="shared" si="20"/>
        <v>BP02</v>
      </c>
      <c r="Y36" s="10">
        <f t="shared" si="21"/>
        <v>44872</v>
      </c>
      <c r="Z36" s="11" t="str">
        <f t="shared" si="21"/>
        <v>S1</v>
      </c>
      <c r="AA36" s="12">
        <f t="shared" si="21"/>
        <v>6</v>
      </c>
      <c r="AB36" s="13">
        <f t="shared" si="21"/>
        <v>70</v>
      </c>
      <c r="AC36" s="14">
        <f t="shared" si="21"/>
        <v>770</v>
      </c>
      <c r="AD36" s="16">
        <f t="shared" si="21"/>
        <v>691.8660000000001</v>
      </c>
      <c r="AE36" s="18">
        <f t="shared" si="21"/>
        <v>273.17265886287629</v>
      </c>
    </row>
    <row r="37" spans="2:31" ht="15.75">
      <c r="B37" t="s">
        <v>49</v>
      </c>
      <c r="C37" s="35" t="str">
        <f t="shared" si="5"/>
        <v>XXL/S</v>
      </c>
      <c r="D37" s="35">
        <f t="shared" si="6"/>
        <v>0</v>
      </c>
      <c r="E37" t="str">
        <f t="shared" si="19"/>
        <v>H&amp;M</v>
      </c>
      <c r="F37" t="str">
        <f t="shared" si="19"/>
        <v>N</v>
      </c>
      <c r="G37">
        <f t="shared" si="19"/>
        <v>0</v>
      </c>
      <c r="H37" t="str">
        <f t="shared" si="19"/>
        <v>N</v>
      </c>
      <c r="I37">
        <f t="shared" si="19"/>
        <v>0</v>
      </c>
      <c r="J37">
        <f t="shared" si="19"/>
        <v>6</v>
      </c>
      <c r="K37" s="1">
        <f t="shared" si="19"/>
        <v>11</v>
      </c>
      <c r="L37" s="2">
        <f t="shared" si="19"/>
        <v>9.8838000000000008</v>
      </c>
      <c r="M37" s="3" t="str">
        <f t="shared" si="19"/>
        <v>PETAR RX RN SWEATSHIRT PETITE S.7</v>
      </c>
      <c r="N37" s="3" t="str">
        <f t="shared" si="19"/>
        <v>422044-5833</v>
      </c>
      <c r="O37" s="3" t="str">
        <f t="shared" si="20"/>
        <v>09-090 BLACK DARK</v>
      </c>
      <c r="P37" s="4" t="str">
        <f t="shared" si="20"/>
        <v>L-MJL2211WO000096</v>
      </c>
      <c r="Q37" s="5" t="str">
        <f t="shared" si="20"/>
        <v>FFI250IC60RP40P-0016</v>
      </c>
      <c r="R37" s="6" t="str">
        <f t="shared" si="20"/>
        <v>BODY</v>
      </c>
      <c r="S37" s="6" t="str">
        <f t="shared" si="20"/>
        <v>60% BCI Cotton 40% ReycycleFleecePoly Inside</v>
      </c>
      <c r="T37" s="7">
        <f t="shared" si="20"/>
        <v>66</v>
      </c>
      <c r="U37" s="7">
        <f t="shared" si="20"/>
        <v>250</v>
      </c>
      <c r="V37" s="6">
        <f t="shared" si="20"/>
        <v>0.38100000000000001</v>
      </c>
      <c r="W37" s="6">
        <f t="shared" si="20"/>
        <v>0.35476968683490429</v>
      </c>
      <c r="X37" s="9" t="str">
        <f t="shared" si="20"/>
        <v>BP02</v>
      </c>
      <c r="Y37" s="10">
        <f t="shared" si="21"/>
        <v>44872</v>
      </c>
      <c r="Z37" s="11" t="str">
        <f t="shared" si="21"/>
        <v>S1</v>
      </c>
      <c r="AA37" s="12">
        <f t="shared" si="21"/>
        <v>6</v>
      </c>
      <c r="AB37" s="13">
        <f t="shared" si="21"/>
        <v>70</v>
      </c>
      <c r="AC37" s="14">
        <f t="shared" si="21"/>
        <v>770</v>
      </c>
      <c r="AD37" s="16">
        <f t="shared" si="21"/>
        <v>691.8660000000001</v>
      </c>
      <c r="AE37" s="18">
        <f t="shared" si="21"/>
        <v>273.17265886287629</v>
      </c>
    </row>
    <row r="38" spans="2:31" ht="15.75">
      <c r="B38" t="s">
        <v>44</v>
      </c>
      <c r="C38" s="35" t="str">
        <f t="shared" si="5"/>
        <v>XS/S</v>
      </c>
      <c r="D38" s="35" t="str">
        <f t="shared" si="6"/>
        <v>1</v>
      </c>
      <c r="E38" t="s">
        <v>42</v>
      </c>
      <c r="F38" t="s">
        <v>43</v>
      </c>
      <c r="G38">
        <v>0</v>
      </c>
      <c r="H38" t="s">
        <v>43</v>
      </c>
      <c r="I38">
        <v>0</v>
      </c>
      <c r="J38">
        <v>7</v>
      </c>
      <c r="K38" s="1">
        <v>11</v>
      </c>
      <c r="L38" s="2">
        <v>9.8838000000000008</v>
      </c>
      <c r="M38" s="3" t="s">
        <v>0</v>
      </c>
      <c r="N38" s="3" t="s">
        <v>1</v>
      </c>
      <c r="O38" s="3" t="s">
        <v>2</v>
      </c>
      <c r="P38" s="4" t="s">
        <v>3</v>
      </c>
      <c r="Q38" s="5" t="s">
        <v>4</v>
      </c>
      <c r="R38" s="6" t="s">
        <v>5</v>
      </c>
      <c r="S38" s="6" t="s">
        <v>6</v>
      </c>
      <c r="T38" s="7">
        <v>66</v>
      </c>
      <c r="U38" s="7">
        <v>250</v>
      </c>
      <c r="V38" s="6">
        <v>0.38100000000000001</v>
      </c>
      <c r="W38" s="6">
        <v>0.35476968683490423</v>
      </c>
      <c r="X38" s="9" t="s">
        <v>8</v>
      </c>
      <c r="Y38" s="10">
        <v>44879</v>
      </c>
      <c r="Z38" s="11" t="s">
        <v>12</v>
      </c>
      <c r="AA38" s="12">
        <v>7</v>
      </c>
      <c r="AB38" s="13">
        <v>68</v>
      </c>
      <c r="AC38" s="14">
        <v>748</v>
      </c>
      <c r="AD38" s="16">
        <v>672.09840000000008</v>
      </c>
      <c r="AE38" s="18">
        <v>265.36772575250836</v>
      </c>
    </row>
    <row r="39" spans="2:31" ht="15.75">
      <c r="B39" t="s">
        <v>50</v>
      </c>
      <c r="C39" s="35" t="str">
        <f t="shared" si="5"/>
        <v>S/S</v>
      </c>
      <c r="D39" s="35" t="str">
        <f t="shared" si="6"/>
        <v>2</v>
      </c>
      <c r="E39" t="str">
        <f t="shared" ref="E39:N43" si="22">E38</f>
        <v>H&amp;M</v>
      </c>
      <c r="F39" t="str">
        <f t="shared" si="22"/>
        <v>N</v>
      </c>
      <c r="G39">
        <f t="shared" si="22"/>
        <v>0</v>
      </c>
      <c r="H39" t="str">
        <f t="shared" si="22"/>
        <v>N</v>
      </c>
      <c r="I39">
        <f t="shared" si="22"/>
        <v>0</v>
      </c>
      <c r="J39">
        <f t="shared" si="22"/>
        <v>7</v>
      </c>
      <c r="K39" s="1">
        <f t="shared" si="22"/>
        <v>11</v>
      </c>
      <c r="L39" s="2">
        <f t="shared" si="22"/>
        <v>9.8838000000000008</v>
      </c>
      <c r="M39" s="3" t="str">
        <f t="shared" si="22"/>
        <v>PETAR RX RN SWEATSHIRT PETITE S.7</v>
      </c>
      <c r="N39" s="3" t="str">
        <f t="shared" si="22"/>
        <v>422044-5833</v>
      </c>
      <c r="O39" s="3" t="str">
        <f t="shared" ref="O39:X43" si="23">O38</f>
        <v>09-090 BLACK DARK</v>
      </c>
      <c r="P39" s="4" t="str">
        <f t="shared" si="23"/>
        <v>L-MJL2211WO000096</v>
      </c>
      <c r="Q39" s="5" t="str">
        <f t="shared" si="23"/>
        <v>FFI250IC60RP40P-0016</v>
      </c>
      <c r="R39" s="6" t="str">
        <f t="shared" si="23"/>
        <v>BODY</v>
      </c>
      <c r="S39" s="6" t="str">
        <f t="shared" si="23"/>
        <v>60% BCI Cotton 40% ReycycleFleecePoly Inside</v>
      </c>
      <c r="T39" s="7">
        <f t="shared" si="23"/>
        <v>66</v>
      </c>
      <c r="U39" s="7">
        <f t="shared" si="23"/>
        <v>250</v>
      </c>
      <c r="V39" s="6">
        <f t="shared" si="23"/>
        <v>0.38100000000000001</v>
      </c>
      <c r="W39" s="6">
        <f t="shared" si="23"/>
        <v>0.35476968683490423</v>
      </c>
      <c r="X39" s="9" t="str">
        <f t="shared" si="23"/>
        <v>BP02</v>
      </c>
      <c r="Y39" s="10">
        <f t="shared" ref="Y39:AH43" si="24">Y38</f>
        <v>44879</v>
      </c>
      <c r="Z39" s="11" t="str">
        <f t="shared" si="24"/>
        <v>S2-S3</v>
      </c>
      <c r="AA39" s="12">
        <f t="shared" si="24"/>
        <v>7</v>
      </c>
      <c r="AB39" s="13">
        <f t="shared" si="24"/>
        <v>68</v>
      </c>
      <c r="AC39" s="14">
        <f t="shared" si="24"/>
        <v>748</v>
      </c>
      <c r="AD39" s="16">
        <f t="shared" si="24"/>
        <v>672.09840000000008</v>
      </c>
      <c r="AE39" s="18">
        <f t="shared" si="24"/>
        <v>265.36772575250836</v>
      </c>
    </row>
    <row r="40" spans="2:31" ht="15.75">
      <c r="B40" t="s">
        <v>51</v>
      </c>
      <c r="C40" s="35" t="str">
        <f t="shared" si="5"/>
        <v>M/S</v>
      </c>
      <c r="D40" s="35" t="str">
        <f t="shared" si="6"/>
        <v>2</v>
      </c>
      <c r="E40" t="str">
        <f t="shared" si="22"/>
        <v>H&amp;M</v>
      </c>
      <c r="F40" t="str">
        <f t="shared" si="22"/>
        <v>N</v>
      </c>
      <c r="G40">
        <f t="shared" si="22"/>
        <v>0</v>
      </c>
      <c r="H40" t="str">
        <f t="shared" si="22"/>
        <v>N</v>
      </c>
      <c r="I40">
        <f t="shared" si="22"/>
        <v>0</v>
      </c>
      <c r="J40">
        <f t="shared" si="22"/>
        <v>7</v>
      </c>
      <c r="K40" s="1">
        <f t="shared" si="22"/>
        <v>11</v>
      </c>
      <c r="L40" s="2">
        <f t="shared" si="22"/>
        <v>9.8838000000000008</v>
      </c>
      <c r="M40" s="3" t="str">
        <f t="shared" si="22"/>
        <v>PETAR RX RN SWEATSHIRT PETITE S.7</v>
      </c>
      <c r="N40" s="3" t="str">
        <f t="shared" si="22"/>
        <v>422044-5833</v>
      </c>
      <c r="O40" s="3" t="str">
        <f t="shared" si="23"/>
        <v>09-090 BLACK DARK</v>
      </c>
      <c r="P40" s="4" t="str">
        <f t="shared" si="23"/>
        <v>L-MJL2211WO000096</v>
      </c>
      <c r="Q40" s="5" t="str">
        <f t="shared" si="23"/>
        <v>FFI250IC60RP40P-0016</v>
      </c>
      <c r="R40" s="6" t="str">
        <f t="shared" si="23"/>
        <v>BODY</v>
      </c>
      <c r="S40" s="6" t="str">
        <f t="shared" si="23"/>
        <v>60% BCI Cotton 40% ReycycleFleecePoly Inside</v>
      </c>
      <c r="T40" s="7">
        <f t="shared" si="23"/>
        <v>66</v>
      </c>
      <c r="U40" s="7">
        <f t="shared" si="23"/>
        <v>250</v>
      </c>
      <c r="V40" s="6">
        <f t="shared" si="23"/>
        <v>0.38100000000000001</v>
      </c>
      <c r="W40" s="6">
        <f t="shared" si="23"/>
        <v>0.35476968683490423</v>
      </c>
      <c r="X40" s="9" t="str">
        <f t="shared" si="23"/>
        <v>BP02</v>
      </c>
      <c r="Y40" s="10">
        <f t="shared" si="24"/>
        <v>44879</v>
      </c>
      <c r="Z40" s="11" t="str">
        <f t="shared" si="24"/>
        <v>S2-S3</v>
      </c>
      <c r="AA40" s="12">
        <f t="shared" si="24"/>
        <v>7</v>
      </c>
      <c r="AB40" s="13">
        <f t="shared" si="24"/>
        <v>68</v>
      </c>
      <c r="AC40" s="14">
        <f t="shared" si="24"/>
        <v>748</v>
      </c>
      <c r="AD40" s="16">
        <f t="shared" si="24"/>
        <v>672.09840000000008</v>
      </c>
      <c r="AE40" s="18">
        <f t="shared" si="24"/>
        <v>265.36772575250836</v>
      </c>
    </row>
    <row r="41" spans="2:31" ht="15.75">
      <c r="B41" t="s">
        <v>52</v>
      </c>
      <c r="C41" s="35" t="str">
        <f t="shared" si="5"/>
        <v>L/S</v>
      </c>
      <c r="D41" s="35" t="str">
        <f t="shared" si="6"/>
        <v>3</v>
      </c>
      <c r="E41" t="str">
        <f t="shared" si="22"/>
        <v>H&amp;M</v>
      </c>
      <c r="F41" t="str">
        <f t="shared" si="22"/>
        <v>N</v>
      </c>
      <c r="G41">
        <f t="shared" si="22"/>
        <v>0</v>
      </c>
      <c r="H41" t="str">
        <f t="shared" si="22"/>
        <v>N</v>
      </c>
      <c r="I41">
        <f t="shared" si="22"/>
        <v>0</v>
      </c>
      <c r="J41">
        <f t="shared" si="22"/>
        <v>7</v>
      </c>
      <c r="K41" s="1">
        <f t="shared" si="22"/>
        <v>11</v>
      </c>
      <c r="L41" s="2">
        <f t="shared" si="22"/>
        <v>9.8838000000000008</v>
      </c>
      <c r="M41" s="3" t="str">
        <f t="shared" si="22"/>
        <v>PETAR RX RN SWEATSHIRT PETITE S.7</v>
      </c>
      <c r="N41" s="3" t="str">
        <f t="shared" si="22"/>
        <v>422044-5833</v>
      </c>
      <c r="O41" s="3" t="str">
        <f t="shared" si="23"/>
        <v>09-090 BLACK DARK</v>
      </c>
      <c r="P41" s="4" t="str">
        <f t="shared" si="23"/>
        <v>L-MJL2211WO000096</v>
      </c>
      <c r="Q41" s="5" t="str">
        <f t="shared" si="23"/>
        <v>FFI250IC60RP40P-0016</v>
      </c>
      <c r="R41" s="6" t="str">
        <f t="shared" si="23"/>
        <v>BODY</v>
      </c>
      <c r="S41" s="6" t="str">
        <f t="shared" si="23"/>
        <v>60% BCI Cotton 40% ReycycleFleecePoly Inside</v>
      </c>
      <c r="T41" s="7">
        <f t="shared" si="23"/>
        <v>66</v>
      </c>
      <c r="U41" s="7">
        <f t="shared" si="23"/>
        <v>250</v>
      </c>
      <c r="V41" s="6">
        <f t="shared" si="23"/>
        <v>0.38100000000000001</v>
      </c>
      <c r="W41" s="6">
        <f t="shared" si="23"/>
        <v>0.35476968683490423</v>
      </c>
      <c r="X41" s="9" t="str">
        <f t="shared" si="23"/>
        <v>BP02</v>
      </c>
      <c r="Y41" s="10">
        <f t="shared" si="24"/>
        <v>44879</v>
      </c>
      <c r="Z41" s="11" t="str">
        <f t="shared" si="24"/>
        <v>S2-S3</v>
      </c>
      <c r="AA41" s="12">
        <f t="shared" si="24"/>
        <v>7</v>
      </c>
      <c r="AB41" s="13">
        <f t="shared" si="24"/>
        <v>68</v>
      </c>
      <c r="AC41" s="14">
        <f t="shared" si="24"/>
        <v>748</v>
      </c>
      <c r="AD41" s="16">
        <f t="shared" si="24"/>
        <v>672.09840000000008</v>
      </c>
      <c r="AE41" s="18">
        <f t="shared" si="24"/>
        <v>265.36772575250836</v>
      </c>
    </row>
    <row r="42" spans="2:31" ht="15.75">
      <c r="B42" t="s">
        <v>53</v>
      </c>
      <c r="C42" s="35" t="str">
        <f t="shared" si="5"/>
        <v>XL/S</v>
      </c>
      <c r="D42" s="35" t="str">
        <f t="shared" si="6"/>
        <v>3</v>
      </c>
      <c r="E42" t="str">
        <f t="shared" si="22"/>
        <v>H&amp;M</v>
      </c>
      <c r="F42" t="str">
        <f t="shared" si="22"/>
        <v>N</v>
      </c>
      <c r="G42">
        <f t="shared" si="22"/>
        <v>0</v>
      </c>
      <c r="H42" t="str">
        <f t="shared" si="22"/>
        <v>N</v>
      </c>
      <c r="I42">
        <f t="shared" si="22"/>
        <v>0</v>
      </c>
      <c r="J42">
        <f t="shared" si="22"/>
        <v>7</v>
      </c>
      <c r="K42" s="1">
        <f t="shared" si="22"/>
        <v>11</v>
      </c>
      <c r="L42" s="2">
        <f t="shared" si="22"/>
        <v>9.8838000000000008</v>
      </c>
      <c r="M42" s="3" t="str">
        <f t="shared" si="22"/>
        <v>PETAR RX RN SWEATSHIRT PETITE S.7</v>
      </c>
      <c r="N42" s="3" t="str">
        <f t="shared" si="22"/>
        <v>422044-5833</v>
      </c>
      <c r="O42" s="3" t="str">
        <f t="shared" si="23"/>
        <v>09-090 BLACK DARK</v>
      </c>
      <c r="P42" s="4" t="str">
        <f t="shared" si="23"/>
        <v>L-MJL2211WO000096</v>
      </c>
      <c r="Q42" s="5" t="str">
        <f t="shared" si="23"/>
        <v>FFI250IC60RP40P-0016</v>
      </c>
      <c r="R42" s="6" t="str">
        <f t="shared" si="23"/>
        <v>BODY</v>
      </c>
      <c r="S42" s="6" t="str">
        <f t="shared" si="23"/>
        <v>60% BCI Cotton 40% ReycycleFleecePoly Inside</v>
      </c>
      <c r="T42" s="7">
        <f t="shared" si="23"/>
        <v>66</v>
      </c>
      <c r="U42" s="7">
        <f t="shared" si="23"/>
        <v>250</v>
      </c>
      <c r="V42" s="6">
        <f t="shared" si="23"/>
        <v>0.38100000000000001</v>
      </c>
      <c r="W42" s="6">
        <f t="shared" si="23"/>
        <v>0.35476968683490423</v>
      </c>
      <c r="X42" s="9" t="str">
        <f t="shared" si="23"/>
        <v>BP02</v>
      </c>
      <c r="Y42" s="10">
        <f t="shared" si="24"/>
        <v>44879</v>
      </c>
      <c r="Z42" s="11" t="str">
        <f t="shared" si="24"/>
        <v>S2-S3</v>
      </c>
      <c r="AA42" s="12">
        <f t="shared" si="24"/>
        <v>7</v>
      </c>
      <c r="AB42" s="13">
        <f t="shared" si="24"/>
        <v>68</v>
      </c>
      <c r="AC42" s="14">
        <f t="shared" si="24"/>
        <v>748</v>
      </c>
      <c r="AD42" s="16">
        <f t="shared" si="24"/>
        <v>672.09840000000008</v>
      </c>
      <c r="AE42" s="18">
        <f t="shared" si="24"/>
        <v>265.36772575250836</v>
      </c>
    </row>
    <row r="43" spans="2:31" ht="15.75">
      <c r="B43" t="s">
        <v>49</v>
      </c>
      <c r="C43" s="35" t="str">
        <f t="shared" si="5"/>
        <v>XXL/S</v>
      </c>
      <c r="D43" s="35">
        <f t="shared" si="6"/>
        <v>0</v>
      </c>
      <c r="E43" t="str">
        <f t="shared" si="22"/>
        <v>H&amp;M</v>
      </c>
      <c r="F43" t="str">
        <f t="shared" si="22"/>
        <v>N</v>
      </c>
      <c r="G43">
        <f t="shared" si="22"/>
        <v>0</v>
      </c>
      <c r="H43" t="str">
        <f t="shared" si="22"/>
        <v>N</v>
      </c>
      <c r="I43">
        <f t="shared" si="22"/>
        <v>0</v>
      </c>
      <c r="J43">
        <f t="shared" si="22"/>
        <v>7</v>
      </c>
      <c r="K43" s="1">
        <f t="shared" si="22"/>
        <v>11</v>
      </c>
      <c r="L43" s="2">
        <f t="shared" si="22"/>
        <v>9.8838000000000008</v>
      </c>
      <c r="M43" s="3" t="str">
        <f t="shared" si="22"/>
        <v>PETAR RX RN SWEATSHIRT PETITE S.7</v>
      </c>
      <c r="N43" s="3" t="str">
        <f t="shared" si="22"/>
        <v>422044-5833</v>
      </c>
      <c r="O43" s="3" t="str">
        <f t="shared" si="23"/>
        <v>09-090 BLACK DARK</v>
      </c>
      <c r="P43" s="4" t="str">
        <f t="shared" si="23"/>
        <v>L-MJL2211WO000096</v>
      </c>
      <c r="Q43" s="5" t="str">
        <f t="shared" si="23"/>
        <v>FFI250IC60RP40P-0016</v>
      </c>
      <c r="R43" s="6" t="str">
        <f t="shared" si="23"/>
        <v>BODY</v>
      </c>
      <c r="S43" s="6" t="str">
        <f t="shared" si="23"/>
        <v>60% BCI Cotton 40% ReycycleFleecePoly Inside</v>
      </c>
      <c r="T43" s="7">
        <f t="shared" si="23"/>
        <v>66</v>
      </c>
      <c r="U43" s="7">
        <f t="shared" si="23"/>
        <v>250</v>
      </c>
      <c r="V43" s="6">
        <f t="shared" si="23"/>
        <v>0.38100000000000001</v>
      </c>
      <c r="W43" s="6">
        <f t="shared" si="23"/>
        <v>0.35476968683490423</v>
      </c>
      <c r="X43" s="9" t="str">
        <f t="shared" si="23"/>
        <v>BP02</v>
      </c>
      <c r="Y43" s="10">
        <f t="shared" si="24"/>
        <v>44879</v>
      </c>
      <c r="Z43" s="11" t="str">
        <f t="shared" si="24"/>
        <v>S2-S3</v>
      </c>
      <c r="AA43" s="12">
        <f t="shared" si="24"/>
        <v>7</v>
      </c>
      <c r="AB43" s="13">
        <f t="shared" si="24"/>
        <v>68</v>
      </c>
      <c r="AC43" s="14">
        <f t="shared" si="24"/>
        <v>748</v>
      </c>
      <c r="AD43" s="16">
        <f t="shared" si="24"/>
        <v>672.09840000000008</v>
      </c>
      <c r="AE43" s="18">
        <f t="shared" si="24"/>
        <v>265.36772575250836</v>
      </c>
    </row>
    <row r="44" spans="2:31" ht="15.75">
      <c r="B44" t="s">
        <v>44</v>
      </c>
      <c r="C44" s="35" t="str">
        <f t="shared" si="5"/>
        <v>XS/S</v>
      </c>
      <c r="D44" s="35" t="str">
        <f t="shared" si="6"/>
        <v>1</v>
      </c>
      <c r="E44" t="s">
        <v>42</v>
      </c>
      <c r="F44" t="s">
        <v>43</v>
      </c>
      <c r="G44">
        <v>0</v>
      </c>
      <c r="H44" t="s">
        <v>43</v>
      </c>
      <c r="I44">
        <v>0</v>
      </c>
      <c r="J44">
        <v>8</v>
      </c>
      <c r="K44" s="1">
        <v>8</v>
      </c>
      <c r="L44" s="8">
        <v>6.8330000000000002</v>
      </c>
      <c r="M44" s="3" t="s">
        <v>0</v>
      </c>
      <c r="N44" s="3" t="s">
        <v>1</v>
      </c>
      <c r="O44" s="3" t="s">
        <v>2</v>
      </c>
      <c r="P44" s="4" t="s">
        <v>7</v>
      </c>
      <c r="Q44" s="5" t="s">
        <v>4</v>
      </c>
      <c r="R44" s="6" t="s">
        <v>5</v>
      </c>
      <c r="S44" s="6" t="s">
        <v>6</v>
      </c>
      <c r="T44" s="7">
        <v>66</v>
      </c>
      <c r="U44" s="7">
        <v>250</v>
      </c>
      <c r="V44" s="6">
        <v>0.38100000000000001</v>
      </c>
      <c r="W44" s="6">
        <v>0.33723813173541439</v>
      </c>
      <c r="X44" s="9" t="s">
        <v>10</v>
      </c>
      <c r="Y44" s="10">
        <v>44900</v>
      </c>
      <c r="Z44" s="11" t="s">
        <v>13</v>
      </c>
      <c r="AA44" s="12">
        <v>8</v>
      </c>
      <c r="AB44" s="13">
        <v>30</v>
      </c>
      <c r="AC44" s="14">
        <v>240</v>
      </c>
      <c r="AD44" s="16">
        <v>204.99</v>
      </c>
      <c r="AE44" s="18">
        <v>80.937151616499449</v>
      </c>
    </row>
    <row r="45" spans="2:31" ht="15.75">
      <c r="B45" t="s">
        <v>45</v>
      </c>
      <c r="C45" s="35" t="str">
        <f t="shared" si="5"/>
        <v>S/S</v>
      </c>
      <c r="D45" s="35" t="str">
        <f t="shared" si="6"/>
        <v>1</v>
      </c>
      <c r="E45" t="str">
        <f t="shared" ref="E45:N49" si="25">E44</f>
        <v>H&amp;M</v>
      </c>
      <c r="F45" t="str">
        <f t="shared" si="25"/>
        <v>N</v>
      </c>
      <c r="G45">
        <f t="shared" si="25"/>
        <v>0</v>
      </c>
      <c r="H45" t="str">
        <f t="shared" si="25"/>
        <v>N</v>
      </c>
      <c r="I45">
        <f t="shared" si="25"/>
        <v>0</v>
      </c>
      <c r="J45">
        <f t="shared" si="25"/>
        <v>8</v>
      </c>
      <c r="K45" s="23">
        <f t="shared" si="25"/>
        <v>8</v>
      </c>
      <c r="L45" s="24">
        <f t="shared" si="25"/>
        <v>6.8330000000000002</v>
      </c>
      <c r="M45" s="24" t="str">
        <f t="shared" si="25"/>
        <v>PETAR RX RN SWEATSHIRT PETITE S.7</v>
      </c>
      <c r="N45" s="24" t="str">
        <f t="shared" si="25"/>
        <v>422044-5833</v>
      </c>
      <c r="O45" s="24" t="str">
        <f t="shared" ref="O45:X49" si="26">O44</f>
        <v>09-090 BLACK DARK</v>
      </c>
      <c r="P45" s="25" t="str">
        <f t="shared" si="26"/>
        <v>L-MJL2212WO000056</v>
      </c>
      <c r="Q45" s="24" t="str">
        <f t="shared" si="26"/>
        <v>FFI250IC60RP40P-0016</v>
      </c>
      <c r="R45" s="26" t="str">
        <f t="shared" si="26"/>
        <v>BODY</v>
      </c>
      <c r="S45" s="26" t="str">
        <f t="shared" si="26"/>
        <v>60% BCI Cotton 40% ReycycleFleecePoly Inside</v>
      </c>
      <c r="T45" s="27">
        <f t="shared" si="26"/>
        <v>66</v>
      </c>
      <c r="U45" s="27">
        <f t="shared" si="26"/>
        <v>250</v>
      </c>
      <c r="V45" s="26">
        <f t="shared" si="26"/>
        <v>0.38100000000000001</v>
      </c>
      <c r="W45" s="26">
        <f t="shared" si="26"/>
        <v>0.33723813173541439</v>
      </c>
      <c r="X45" s="28" t="str">
        <f t="shared" si="26"/>
        <v>BP03</v>
      </c>
      <c r="Y45" s="29">
        <f t="shared" ref="Y45:AH49" si="27">Y44</f>
        <v>44900</v>
      </c>
      <c r="Z45" s="30" t="str">
        <f t="shared" si="27"/>
        <v>S4</v>
      </c>
      <c r="AA45" s="31">
        <f t="shared" si="27"/>
        <v>8</v>
      </c>
      <c r="AB45" s="32">
        <f t="shared" si="27"/>
        <v>30</v>
      </c>
      <c r="AC45" s="33">
        <f t="shared" si="27"/>
        <v>240</v>
      </c>
      <c r="AD45" s="34">
        <f t="shared" si="27"/>
        <v>204.99</v>
      </c>
      <c r="AE45" s="33">
        <f t="shared" si="27"/>
        <v>80.937151616499449</v>
      </c>
    </row>
    <row r="46" spans="2:31" ht="15.75">
      <c r="B46" t="s">
        <v>46</v>
      </c>
      <c r="C46" s="35" t="str">
        <f t="shared" si="5"/>
        <v>M/S</v>
      </c>
      <c r="D46" s="35" t="str">
        <f t="shared" si="6"/>
        <v>5</v>
      </c>
      <c r="E46" t="str">
        <f t="shared" si="25"/>
        <v>H&amp;M</v>
      </c>
      <c r="F46" t="str">
        <f t="shared" si="25"/>
        <v>N</v>
      </c>
      <c r="G46">
        <f t="shared" si="25"/>
        <v>0</v>
      </c>
      <c r="H46" t="str">
        <f t="shared" si="25"/>
        <v>N</v>
      </c>
      <c r="I46">
        <f t="shared" si="25"/>
        <v>0</v>
      </c>
      <c r="J46">
        <f t="shared" si="25"/>
        <v>8</v>
      </c>
      <c r="K46" s="23">
        <f t="shared" si="25"/>
        <v>8</v>
      </c>
      <c r="L46" s="24">
        <f t="shared" si="25"/>
        <v>6.8330000000000002</v>
      </c>
      <c r="M46" s="24" t="str">
        <f t="shared" si="25"/>
        <v>PETAR RX RN SWEATSHIRT PETITE S.7</v>
      </c>
      <c r="N46" s="24" t="str">
        <f t="shared" si="25"/>
        <v>422044-5833</v>
      </c>
      <c r="O46" s="24" t="str">
        <f t="shared" si="26"/>
        <v>09-090 BLACK DARK</v>
      </c>
      <c r="P46" s="25" t="str">
        <f t="shared" si="26"/>
        <v>L-MJL2212WO000056</v>
      </c>
      <c r="Q46" s="24" t="str">
        <f t="shared" si="26"/>
        <v>FFI250IC60RP40P-0016</v>
      </c>
      <c r="R46" s="26" t="str">
        <f t="shared" si="26"/>
        <v>BODY</v>
      </c>
      <c r="S46" s="26" t="str">
        <f t="shared" si="26"/>
        <v>60% BCI Cotton 40% ReycycleFleecePoly Inside</v>
      </c>
      <c r="T46" s="27">
        <f t="shared" si="26"/>
        <v>66</v>
      </c>
      <c r="U46" s="27">
        <f t="shared" si="26"/>
        <v>250</v>
      </c>
      <c r="V46" s="26">
        <f t="shared" si="26"/>
        <v>0.38100000000000001</v>
      </c>
      <c r="W46" s="26">
        <f t="shared" si="26"/>
        <v>0.33723813173541439</v>
      </c>
      <c r="X46" s="28" t="str">
        <f t="shared" si="26"/>
        <v>BP03</v>
      </c>
      <c r="Y46" s="29">
        <f t="shared" si="27"/>
        <v>44900</v>
      </c>
      <c r="Z46" s="30" t="str">
        <f t="shared" si="27"/>
        <v>S4</v>
      </c>
      <c r="AA46" s="31">
        <f t="shared" si="27"/>
        <v>8</v>
      </c>
      <c r="AB46" s="32">
        <f t="shared" si="27"/>
        <v>30</v>
      </c>
      <c r="AC46" s="33">
        <f t="shared" si="27"/>
        <v>240</v>
      </c>
      <c r="AD46" s="34">
        <f t="shared" si="27"/>
        <v>204.99</v>
      </c>
      <c r="AE46" s="33">
        <f t="shared" si="27"/>
        <v>80.937151616499449</v>
      </c>
    </row>
    <row r="47" spans="2:31" ht="15.75">
      <c r="B47" t="s">
        <v>47</v>
      </c>
      <c r="C47" s="35" t="str">
        <f t="shared" si="5"/>
        <v>L/S</v>
      </c>
      <c r="D47" s="35" t="str">
        <f t="shared" si="6"/>
        <v>1</v>
      </c>
      <c r="E47" t="str">
        <f t="shared" si="25"/>
        <v>H&amp;M</v>
      </c>
      <c r="F47" t="str">
        <f t="shared" si="25"/>
        <v>N</v>
      </c>
      <c r="G47">
        <f t="shared" si="25"/>
        <v>0</v>
      </c>
      <c r="H47" t="str">
        <f t="shared" si="25"/>
        <v>N</v>
      </c>
      <c r="I47">
        <f t="shared" si="25"/>
        <v>0</v>
      </c>
      <c r="J47">
        <f t="shared" si="25"/>
        <v>8</v>
      </c>
      <c r="K47" s="23">
        <f t="shared" si="25"/>
        <v>8</v>
      </c>
      <c r="L47" s="24">
        <f t="shared" si="25"/>
        <v>6.8330000000000002</v>
      </c>
      <c r="M47" s="24" t="str">
        <f t="shared" si="25"/>
        <v>PETAR RX RN SWEATSHIRT PETITE S.7</v>
      </c>
      <c r="N47" s="24" t="str">
        <f t="shared" si="25"/>
        <v>422044-5833</v>
      </c>
      <c r="O47" s="24" t="str">
        <f t="shared" si="26"/>
        <v>09-090 BLACK DARK</v>
      </c>
      <c r="P47" s="25" t="str">
        <f t="shared" si="26"/>
        <v>L-MJL2212WO000056</v>
      </c>
      <c r="Q47" s="24" t="str">
        <f t="shared" si="26"/>
        <v>FFI250IC60RP40P-0016</v>
      </c>
      <c r="R47" s="26" t="str">
        <f t="shared" si="26"/>
        <v>BODY</v>
      </c>
      <c r="S47" s="26" t="str">
        <f t="shared" si="26"/>
        <v>60% BCI Cotton 40% ReycycleFleecePoly Inside</v>
      </c>
      <c r="T47" s="27">
        <f t="shared" si="26"/>
        <v>66</v>
      </c>
      <c r="U47" s="27">
        <f t="shared" si="26"/>
        <v>250</v>
      </c>
      <c r="V47" s="26">
        <f t="shared" si="26"/>
        <v>0.38100000000000001</v>
      </c>
      <c r="W47" s="26">
        <f t="shared" si="26"/>
        <v>0.33723813173541439</v>
      </c>
      <c r="X47" s="28" t="str">
        <f t="shared" si="26"/>
        <v>BP03</v>
      </c>
      <c r="Y47" s="29">
        <f t="shared" si="27"/>
        <v>44900</v>
      </c>
      <c r="Z47" s="30" t="str">
        <f t="shared" si="27"/>
        <v>S4</v>
      </c>
      <c r="AA47" s="31">
        <f t="shared" si="27"/>
        <v>8</v>
      </c>
      <c r="AB47" s="32">
        <f t="shared" si="27"/>
        <v>30</v>
      </c>
      <c r="AC47" s="33">
        <f t="shared" si="27"/>
        <v>240</v>
      </c>
      <c r="AD47" s="34">
        <f t="shared" si="27"/>
        <v>204.99</v>
      </c>
      <c r="AE47" s="33">
        <f t="shared" si="27"/>
        <v>80.937151616499449</v>
      </c>
    </row>
    <row r="48" spans="2:31" ht="15.75">
      <c r="B48" t="s">
        <v>48</v>
      </c>
      <c r="C48" s="35" t="str">
        <f t="shared" si="5"/>
        <v>XL/S</v>
      </c>
      <c r="D48" s="35">
        <f t="shared" si="6"/>
        <v>0</v>
      </c>
      <c r="E48" t="str">
        <f t="shared" si="25"/>
        <v>H&amp;M</v>
      </c>
      <c r="F48" t="str">
        <f t="shared" si="25"/>
        <v>N</v>
      </c>
      <c r="G48">
        <f t="shared" si="25"/>
        <v>0</v>
      </c>
      <c r="H48" t="str">
        <f t="shared" si="25"/>
        <v>N</v>
      </c>
      <c r="I48">
        <f t="shared" si="25"/>
        <v>0</v>
      </c>
      <c r="J48">
        <f t="shared" si="25"/>
        <v>8</v>
      </c>
      <c r="K48" s="23">
        <f t="shared" si="25"/>
        <v>8</v>
      </c>
      <c r="L48" s="24">
        <f t="shared" si="25"/>
        <v>6.8330000000000002</v>
      </c>
      <c r="M48" s="24" t="str">
        <f t="shared" si="25"/>
        <v>PETAR RX RN SWEATSHIRT PETITE S.7</v>
      </c>
      <c r="N48" s="24" t="str">
        <f t="shared" si="25"/>
        <v>422044-5833</v>
      </c>
      <c r="O48" s="24" t="str">
        <f t="shared" si="26"/>
        <v>09-090 BLACK DARK</v>
      </c>
      <c r="P48" s="25" t="str">
        <f t="shared" si="26"/>
        <v>L-MJL2212WO000056</v>
      </c>
      <c r="Q48" s="24" t="str">
        <f t="shared" si="26"/>
        <v>FFI250IC60RP40P-0016</v>
      </c>
      <c r="R48" s="26" t="str">
        <f t="shared" si="26"/>
        <v>BODY</v>
      </c>
      <c r="S48" s="26" t="str">
        <f t="shared" si="26"/>
        <v>60% BCI Cotton 40% ReycycleFleecePoly Inside</v>
      </c>
      <c r="T48" s="27">
        <f t="shared" si="26"/>
        <v>66</v>
      </c>
      <c r="U48" s="27">
        <f t="shared" si="26"/>
        <v>250</v>
      </c>
      <c r="V48" s="26">
        <f t="shared" si="26"/>
        <v>0.38100000000000001</v>
      </c>
      <c r="W48" s="26">
        <f t="shared" si="26"/>
        <v>0.33723813173541439</v>
      </c>
      <c r="X48" s="28" t="str">
        <f t="shared" si="26"/>
        <v>BP03</v>
      </c>
      <c r="Y48" s="29">
        <f t="shared" si="27"/>
        <v>44900</v>
      </c>
      <c r="Z48" s="30" t="str">
        <f t="shared" si="27"/>
        <v>S4</v>
      </c>
      <c r="AA48" s="31">
        <f t="shared" si="27"/>
        <v>8</v>
      </c>
      <c r="AB48" s="32">
        <f t="shared" si="27"/>
        <v>30</v>
      </c>
      <c r="AC48" s="33">
        <f t="shared" si="27"/>
        <v>240</v>
      </c>
      <c r="AD48" s="34">
        <f t="shared" si="27"/>
        <v>204.99</v>
      </c>
      <c r="AE48" s="33">
        <f t="shared" si="27"/>
        <v>80.937151616499449</v>
      </c>
    </row>
    <row r="49" spans="2:31" ht="15.75">
      <c r="B49" t="s">
        <v>49</v>
      </c>
      <c r="C49" s="35" t="str">
        <f t="shared" si="5"/>
        <v>XXL/S</v>
      </c>
      <c r="D49" s="35">
        <f t="shared" si="6"/>
        <v>0</v>
      </c>
      <c r="E49" t="str">
        <f t="shared" si="25"/>
        <v>H&amp;M</v>
      </c>
      <c r="F49" t="str">
        <f t="shared" si="25"/>
        <v>N</v>
      </c>
      <c r="G49">
        <f t="shared" si="25"/>
        <v>0</v>
      </c>
      <c r="H49" t="str">
        <f t="shared" si="25"/>
        <v>N</v>
      </c>
      <c r="I49">
        <f t="shared" si="25"/>
        <v>0</v>
      </c>
      <c r="J49">
        <f t="shared" si="25"/>
        <v>8</v>
      </c>
      <c r="K49" s="23">
        <f t="shared" si="25"/>
        <v>8</v>
      </c>
      <c r="L49" s="24">
        <f t="shared" si="25"/>
        <v>6.8330000000000002</v>
      </c>
      <c r="M49" s="24" t="str">
        <f t="shared" si="25"/>
        <v>PETAR RX RN SWEATSHIRT PETITE S.7</v>
      </c>
      <c r="N49" s="24" t="str">
        <f t="shared" si="25"/>
        <v>422044-5833</v>
      </c>
      <c r="O49" s="24" t="str">
        <f t="shared" si="26"/>
        <v>09-090 BLACK DARK</v>
      </c>
      <c r="P49" s="25" t="str">
        <f t="shared" si="26"/>
        <v>L-MJL2212WO000056</v>
      </c>
      <c r="Q49" s="24" t="str">
        <f t="shared" si="26"/>
        <v>FFI250IC60RP40P-0016</v>
      </c>
      <c r="R49" s="26" t="str">
        <f t="shared" si="26"/>
        <v>BODY</v>
      </c>
      <c r="S49" s="26" t="str">
        <f t="shared" si="26"/>
        <v>60% BCI Cotton 40% ReycycleFleecePoly Inside</v>
      </c>
      <c r="T49" s="27">
        <f t="shared" si="26"/>
        <v>66</v>
      </c>
      <c r="U49" s="27">
        <f t="shared" si="26"/>
        <v>250</v>
      </c>
      <c r="V49" s="26">
        <f t="shared" si="26"/>
        <v>0.38100000000000001</v>
      </c>
      <c r="W49" s="26">
        <f t="shared" si="26"/>
        <v>0.33723813173541439</v>
      </c>
      <c r="X49" s="28" t="str">
        <f t="shared" si="26"/>
        <v>BP03</v>
      </c>
      <c r="Y49" s="29">
        <f t="shared" si="27"/>
        <v>44900</v>
      </c>
      <c r="Z49" s="30" t="str">
        <f t="shared" si="27"/>
        <v>S4</v>
      </c>
      <c r="AA49" s="31">
        <f t="shared" si="27"/>
        <v>8</v>
      </c>
      <c r="AB49" s="32">
        <f t="shared" si="27"/>
        <v>30</v>
      </c>
      <c r="AC49" s="33">
        <f t="shared" si="27"/>
        <v>240</v>
      </c>
      <c r="AD49" s="34">
        <f t="shared" si="27"/>
        <v>204.99</v>
      </c>
      <c r="AE49" s="33">
        <f t="shared" si="27"/>
        <v>80.937151616499449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Jamaludin</dc:creator>
  <cp:lastModifiedBy>Jamaludin</cp:lastModifiedBy>
  <dcterms:created xsi:type="dcterms:W3CDTF">2022-10-25T06:33:15Z</dcterms:created>
  <dcterms:modified xsi:type="dcterms:W3CDTF">2022-10-25T06:48:05Z</dcterms:modified>
</cp:coreProperties>
</file>