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utSpreadPlan\"/>
    </mc:Choice>
  </mc:AlternateContent>
  <xr:revisionPtr revIDLastSave="0" documentId="8_{813E13D3-90EA-40A2-98F1-F61555FAD030}" xr6:coauthVersionLast="47" xr6:coauthVersionMax="47" xr10:uidLastSave="{00000000-0000-0000-0000-000000000000}"/>
  <bookViews>
    <workbookView xWindow="-120" yWindow="-120" windowWidth="29040" windowHeight="15720" xr2:uid="{D8BE1E96-C48B-462D-9B72-22203DA5C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D7" i="1"/>
  <c r="C7" i="1"/>
  <c r="D6" i="1"/>
  <c r="C6" i="1"/>
  <c r="D5" i="1"/>
  <c r="C5" i="1"/>
  <c r="D4" i="1"/>
  <c r="C4" i="1"/>
  <c r="D3" i="1"/>
  <c r="C3" i="1"/>
  <c r="D2" i="1"/>
  <c r="C2" i="1"/>
  <c r="E3" i="1"/>
  <c r="F3" i="1"/>
  <c r="G3" i="1"/>
  <c r="H3" i="1"/>
  <c r="I3" i="1"/>
  <c r="J3" i="1"/>
  <c r="J4" i="1" s="1"/>
  <c r="J5" i="1" s="1"/>
  <c r="K3" i="1"/>
  <c r="K4" i="1" s="1"/>
  <c r="K5" i="1" s="1"/>
  <c r="L3" i="1"/>
  <c r="L4" i="1" s="1"/>
  <c r="L5" i="1" s="1"/>
  <c r="M3" i="1"/>
  <c r="N3" i="1"/>
  <c r="O3" i="1"/>
  <c r="P3" i="1"/>
  <c r="P4" i="1" s="1"/>
  <c r="P5" i="1" s="1"/>
  <c r="Q3" i="1"/>
  <c r="Q4" i="1" s="1"/>
  <c r="Q5" i="1" s="1"/>
  <c r="R3" i="1"/>
  <c r="R4" i="1" s="1"/>
  <c r="R5" i="1" s="1"/>
  <c r="S3" i="1"/>
  <c r="S4" i="1" s="1"/>
  <c r="S5" i="1" s="1"/>
  <c r="T3" i="1"/>
  <c r="T4" i="1" s="1"/>
  <c r="T5" i="1" s="1"/>
  <c r="U3" i="1"/>
  <c r="V3" i="1"/>
  <c r="W3" i="1"/>
  <c r="X3" i="1"/>
  <c r="X4" i="1" s="1"/>
  <c r="X5" i="1" s="1"/>
  <c r="Y3" i="1"/>
  <c r="Y4" i="1" s="1"/>
  <c r="Y5" i="1" s="1"/>
  <c r="Z3" i="1"/>
  <c r="Z4" i="1" s="1"/>
  <c r="Z5" i="1" s="1"/>
  <c r="AA3" i="1"/>
  <c r="AA4" i="1" s="1"/>
  <c r="AA5" i="1" s="1"/>
  <c r="AB3" i="1"/>
  <c r="AB4" i="1" s="1"/>
  <c r="AB5" i="1" s="1"/>
  <c r="AC3" i="1"/>
  <c r="AD3" i="1"/>
  <c r="AE3" i="1"/>
  <c r="E4" i="1"/>
  <c r="E5" i="1" s="1"/>
  <c r="F4" i="1"/>
  <c r="F5" i="1" s="1"/>
  <c r="G4" i="1"/>
  <c r="G5" i="1" s="1"/>
  <c r="H4" i="1"/>
  <c r="H5" i="1" s="1"/>
  <c r="I4" i="1"/>
  <c r="I5" i="1" s="1"/>
  <c r="M4" i="1"/>
  <c r="M5" i="1" s="1"/>
  <c r="N4" i="1"/>
  <c r="N5" i="1" s="1"/>
  <c r="O4" i="1"/>
  <c r="O5" i="1" s="1"/>
  <c r="U4" i="1"/>
  <c r="U5" i="1" s="1"/>
  <c r="V4" i="1"/>
  <c r="V5" i="1" s="1"/>
  <c r="W4" i="1"/>
  <c r="W5" i="1" s="1"/>
  <c r="AC4" i="1"/>
  <c r="AC5" i="1" s="1"/>
  <c r="AD4" i="1"/>
  <c r="AD5" i="1" s="1"/>
  <c r="AE4" i="1"/>
  <c r="AE5" i="1" s="1"/>
  <c r="E7" i="1"/>
  <c r="E8" i="1" s="1"/>
  <c r="E9" i="1" s="1"/>
  <c r="F7" i="1"/>
  <c r="F8" i="1" s="1"/>
  <c r="F9" i="1" s="1"/>
  <c r="G7" i="1"/>
  <c r="G8" i="1" s="1"/>
  <c r="G9" i="1" s="1"/>
  <c r="H7" i="1"/>
  <c r="H8" i="1" s="1"/>
  <c r="H9" i="1" s="1"/>
  <c r="I7" i="1"/>
  <c r="J7" i="1"/>
  <c r="K7" i="1"/>
  <c r="L7" i="1"/>
  <c r="M7" i="1"/>
  <c r="M8" i="1" s="1"/>
  <c r="M9" i="1" s="1"/>
  <c r="N7" i="1"/>
  <c r="N8" i="1" s="1"/>
  <c r="N9" i="1" s="1"/>
  <c r="O7" i="1"/>
  <c r="O8" i="1" s="1"/>
  <c r="O9" i="1" s="1"/>
  <c r="P7" i="1"/>
  <c r="P8" i="1" s="1"/>
  <c r="P9" i="1" s="1"/>
  <c r="Q7" i="1"/>
  <c r="Q8" i="1" s="1"/>
  <c r="Q9" i="1" s="1"/>
  <c r="R7" i="1"/>
  <c r="R8" i="1" s="1"/>
  <c r="R9" i="1" s="1"/>
  <c r="S7" i="1"/>
  <c r="S8" i="1" s="1"/>
  <c r="S9" i="1" s="1"/>
  <c r="T7" i="1"/>
  <c r="T8" i="1" s="1"/>
  <c r="T9" i="1" s="1"/>
  <c r="U7" i="1"/>
  <c r="U8" i="1" s="1"/>
  <c r="U9" i="1" s="1"/>
  <c r="V7" i="1"/>
  <c r="V8" i="1" s="1"/>
  <c r="V9" i="1" s="1"/>
  <c r="W7" i="1"/>
  <c r="W8" i="1" s="1"/>
  <c r="W9" i="1" s="1"/>
  <c r="X7" i="1"/>
  <c r="X8" i="1" s="1"/>
  <c r="X9" i="1" s="1"/>
  <c r="Y7" i="1"/>
  <c r="Y8" i="1" s="1"/>
  <c r="Y9" i="1" s="1"/>
  <c r="Z7" i="1"/>
  <c r="AA7" i="1"/>
  <c r="AB7" i="1"/>
  <c r="AB8" i="1" s="1"/>
  <c r="AB9" i="1" s="1"/>
  <c r="AC7" i="1"/>
  <c r="AC8" i="1" s="1"/>
  <c r="AC9" i="1" s="1"/>
  <c r="AD7" i="1"/>
  <c r="AD8" i="1" s="1"/>
  <c r="AD9" i="1" s="1"/>
  <c r="AE7" i="1"/>
  <c r="AE8" i="1" s="1"/>
  <c r="AE9" i="1" s="1"/>
  <c r="I8" i="1"/>
  <c r="I9" i="1" s="1"/>
  <c r="J8" i="1"/>
  <c r="J9" i="1" s="1"/>
  <c r="K8" i="1"/>
  <c r="K9" i="1" s="1"/>
  <c r="L8" i="1"/>
  <c r="L9" i="1" s="1"/>
  <c r="Z8" i="1"/>
  <c r="Z9" i="1" s="1"/>
  <c r="AA8" i="1"/>
  <c r="AA9" i="1" s="1"/>
</calcChain>
</file>

<file path=xl/sharedStrings.xml><?xml version="1.0" encoding="utf-8"?>
<sst xmlns="http://schemas.openxmlformats.org/spreadsheetml/2006/main" count="65" uniqueCount="59">
  <si>
    <t>H&amp;M</t>
  </si>
  <si>
    <t>Y</t>
  </si>
  <si>
    <t>BODY FRONT</t>
  </si>
  <si>
    <t>LSPJ LIC SNUGFIT 2PCS SET BAMBI S.7</t>
  </si>
  <si>
    <t>423559-6563 TOP</t>
  </si>
  <si>
    <t>11-106 WHITE DUSTY LIGHT</t>
  </si>
  <si>
    <t>L-MJL2210WO000206</t>
  </si>
  <si>
    <t>FRBE1904X2OC955-0001</t>
  </si>
  <si>
    <t>BODY</t>
  </si>
  <si>
    <t>95% ORGANIC COTTON 5% ELASTANERIB 4X2With Enz</t>
  </si>
  <si>
    <t>B001 TOP</t>
  </si>
  <si>
    <t>S1</t>
  </si>
  <si>
    <t>LIC GINA TERRY HOOD DEAL PINK FLOYD S.7</t>
  </si>
  <si>
    <t>431355-8716</t>
  </si>
  <si>
    <t>57-102 PINK DUSTY LIGHT</t>
  </si>
  <si>
    <t>L-MJL2211WO000121</t>
  </si>
  <si>
    <t>FTPI220IC60P40-0016</t>
  </si>
  <si>
    <t>60% BCI COTTON 40% POLYESTERFRENCH TERRYPO</t>
  </si>
  <si>
    <t>B001</t>
  </si>
  <si>
    <t>GBS SW01</t>
  </si>
  <si>
    <t>N</t>
  </si>
  <si>
    <t>134/140(1)</t>
  </si>
  <si>
    <t>146/152(4)</t>
  </si>
  <si>
    <t>158/164(2)</t>
  </si>
  <si>
    <t>170()</t>
  </si>
  <si>
    <t>12-18 M(6)</t>
  </si>
  <si>
    <t>2Y(5)</t>
  </si>
  <si>
    <t>3Y(5)</t>
  </si>
  <si>
    <t>4Y(4)</t>
  </si>
  <si>
    <t>CUTT RATIO</t>
  </si>
  <si>
    <t>SIZE</t>
  </si>
  <si>
    <t>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</si>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</sst>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1" fillId="0" borderId="1" xfId="0" quotePrefix="1" applyFont="1" applyBorder="1" applyAlignment="1">
      <alignment horizontal="right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2AC4-BDD0-4F86-8DF4-14928C6E9C5C}">
  <sheetPr codeName="Sheet1"/>
  <dimension ref="B1:AE9"/>
  <sheetViews>
    <sheetView tabSelected="1" workbookViewId="0">
      <selection activeCell="K9" sqref="K9"/>
    </sheetView>
  </sheetViews>
  <sheetFormatPr defaultRowHeight="15"/>
  <cols>
    <col min="25" max="25" width="10.42578125" bestFit="1" customWidth="1"/>
  </cols>
  <sheetData>
    <row r="1" spans="2:31" ht="51">
      <c r="B1" t="s">
        <v>29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4" t="s">
        <v>38</v>
      </c>
      <c r="L1" s="14" t="s">
        <v>39</v>
      </c>
      <c r="M1" s="15" t="s">
        <v>40</v>
      </c>
      <c r="N1" s="15" t="s">
        <v>41</v>
      </c>
      <c r="O1" s="15" t="s">
        <v>42</v>
      </c>
      <c r="P1" s="15" t="s">
        <v>43</v>
      </c>
      <c r="Q1" s="15" t="s">
        <v>44</v>
      </c>
      <c r="R1" s="14" t="s">
        <v>45</v>
      </c>
      <c r="S1" s="14" t="s">
        <v>46</v>
      </c>
      <c r="T1" s="14" t="s">
        <v>47</v>
      </c>
      <c r="U1" s="14" t="s">
        <v>48</v>
      </c>
      <c r="V1" s="14" t="s">
        <v>49</v>
      </c>
      <c r="W1" s="14" t="s">
        <v>50</v>
      </c>
      <c r="X1" s="14" t="s">
        <v>51</v>
      </c>
      <c r="Y1" s="16" t="s">
        <v>52</v>
      </c>
      <c r="Z1" s="15" t="s">
        <v>53</v>
      </c>
      <c r="AA1" s="14" t="s">
        <v>54</v>
      </c>
      <c r="AB1" s="14" t="s">
        <v>55</v>
      </c>
      <c r="AC1" s="15" t="s">
        <v>56</v>
      </c>
      <c r="AD1" s="15" t="s">
        <v>57</v>
      </c>
      <c r="AE1" s="15" t="s">
        <v>58</v>
      </c>
    </row>
    <row r="2" spans="2:31">
      <c r="B2" t="s">
        <v>25</v>
      </c>
      <c r="C2" s="12" t="str">
        <f t="shared" ref="C2:C7" si="0">IF(RIGHT(B2,2)="()",MID(B2,1,LEN(B2)-2),IF(MID(RIGHT(B2,4),1,1)="(",MID(B2,1,LEN(B2)-4),MID(B2,1,LEN(B2)-3)))</f>
        <v>12-18 M</v>
      </c>
      <c r="D2" s="12" t="str">
        <f t="shared" ref="D2:D7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20</v>
      </c>
      <c r="I2" s="1">
        <v>0</v>
      </c>
      <c r="J2" s="2">
        <v>1</v>
      </c>
      <c r="K2" s="3">
        <v>20</v>
      </c>
      <c r="L2" s="3">
        <v>7.2279999999999998</v>
      </c>
      <c r="M2" s="3" t="s">
        <v>3</v>
      </c>
      <c r="N2" s="3" t="s">
        <v>4</v>
      </c>
      <c r="O2" s="3" t="s">
        <v>5</v>
      </c>
      <c r="P2" s="4" t="s">
        <v>6</v>
      </c>
      <c r="Q2" s="3" t="s">
        <v>7</v>
      </c>
      <c r="R2" s="3" t="s">
        <v>8</v>
      </c>
      <c r="S2" s="3" t="s">
        <v>9</v>
      </c>
      <c r="T2" s="3">
        <v>44</v>
      </c>
      <c r="U2" s="3">
        <v>190</v>
      </c>
      <c r="V2" s="3">
        <v>8.5000000000000006E-2</v>
      </c>
      <c r="W2" s="3">
        <v>7.2999999999999995E-2</v>
      </c>
      <c r="X2" s="5" t="s">
        <v>10</v>
      </c>
      <c r="Y2" s="6">
        <v>44872</v>
      </c>
      <c r="Z2" s="3" t="s">
        <v>11</v>
      </c>
      <c r="AA2" s="3">
        <v>2</v>
      </c>
      <c r="AB2" s="3">
        <v>14</v>
      </c>
      <c r="AC2" s="3">
        <v>280</v>
      </c>
      <c r="AD2" s="3">
        <v>101</v>
      </c>
      <c r="AE2" s="3">
        <v>21</v>
      </c>
    </row>
    <row r="3" spans="2:31">
      <c r="B3" t="s">
        <v>26</v>
      </c>
      <c r="C3" s="12" t="str">
        <f t="shared" si="0"/>
        <v>2Y</v>
      </c>
      <c r="D3" s="12" t="str">
        <f t="shared" si="1"/>
        <v>5</v>
      </c>
      <c r="E3" s="1" t="str">
        <f t="shared" ref="E3:E5" si="2">E2</f>
        <v>H&amp;M</v>
      </c>
      <c r="F3" s="1" t="str">
        <f t="shared" ref="F3:F5" si="3">F2</f>
        <v>Y</v>
      </c>
      <c r="G3" s="1" t="str">
        <f t="shared" ref="G3:G5" si="4">G2</f>
        <v>BODY FRONT</v>
      </c>
      <c r="H3" s="1" t="str">
        <f t="shared" ref="H3:H5" si="5">H2</f>
        <v>N</v>
      </c>
      <c r="I3" s="1">
        <f t="shared" ref="I3:I5" si="6">I2</f>
        <v>0</v>
      </c>
      <c r="J3" s="2">
        <f t="shared" ref="J3:J5" si="7">J2</f>
        <v>1</v>
      </c>
      <c r="K3" s="3">
        <f t="shared" ref="K3:K5" si="8">K2</f>
        <v>20</v>
      </c>
      <c r="L3" s="3">
        <f t="shared" ref="L3:L5" si="9">L2</f>
        <v>7.2279999999999998</v>
      </c>
      <c r="M3" s="3" t="str">
        <f t="shared" ref="M3:M5" si="10">M2</f>
        <v>LSPJ LIC SNUGFIT 2PCS SET BAMBI S.7</v>
      </c>
      <c r="N3" s="3" t="str">
        <f t="shared" ref="N3:N5" si="11">N2</f>
        <v>423559-6563 TOP</v>
      </c>
      <c r="O3" s="3" t="str">
        <f t="shared" ref="O3:O5" si="12">O2</f>
        <v>11-106 WHITE DUSTY LIGHT</v>
      </c>
      <c r="P3" s="4" t="str">
        <f t="shared" ref="P3:P5" si="13">P2</f>
        <v>L-MJL2210WO000206</v>
      </c>
      <c r="Q3" s="3" t="str">
        <f t="shared" ref="Q3:Q5" si="14">Q2</f>
        <v>FRBE1904X2OC955-0001</v>
      </c>
      <c r="R3" s="3" t="str">
        <f t="shared" ref="R3:R5" si="15">R2</f>
        <v>BODY</v>
      </c>
      <c r="S3" s="3" t="str">
        <f t="shared" ref="S3:S5" si="16">S2</f>
        <v>95% ORGANIC COTTON 5% ELASTANERIB 4X2With Enz</v>
      </c>
      <c r="T3" s="3">
        <f t="shared" ref="T3:T5" si="17">T2</f>
        <v>44</v>
      </c>
      <c r="U3" s="3">
        <f t="shared" ref="U3:U5" si="18">U2</f>
        <v>190</v>
      </c>
      <c r="V3" s="3">
        <f t="shared" ref="V3:V5" si="19">V2</f>
        <v>8.5000000000000006E-2</v>
      </c>
      <c r="W3" s="3">
        <f t="shared" ref="W3:W5" si="20">W2</f>
        <v>7.2999999999999995E-2</v>
      </c>
      <c r="X3" s="5" t="str">
        <f t="shared" ref="X3:X5" si="21">X2</f>
        <v>B001 TOP</v>
      </c>
      <c r="Y3" s="6">
        <f t="shared" ref="Y3:Y5" si="22">Y2</f>
        <v>44872</v>
      </c>
      <c r="Z3" s="3" t="str">
        <f t="shared" ref="Z3:Z5" si="23">Z2</f>
        <v>S1</v>
      </c>
      <c r="AA3" s="3">
        <f t="shared" ref="AA3:AA5" si="24">AA2</f>
        <v>2</v>
      </c>
      <c r="AB3" s="3">
        <f t="shared" ref="AB3:AB5" si="25">AB2</f>
        <v>14</v>
      </c>
      <c r="AC3" s="3">
        <f t="shared" ref="AC3:AC5" si="26">AC2</f>
        <v>280</v>
      </c>
      <c r="AD3" s="3">
        <f t="shared" ref="AD3:AD5" si="27">AD2</f>
        <v>101</v>
      </c>
      <c r="AE3" s="3">
        <f t="shared" ref="AE3:AE5" si="28">AE2</f>
        <v>21</v>
      </c>
    </row>
    <row r="4" spans="2:31">
      <c r="B4" t="s">
        <v>27</v>
      </c>
      <c r="C4" s="12" t="str">
        <f t="shared" si="0"/>
        <v>3Y</v>
      </c>
      <c r="D4" s="12" t="str">
        <f t="shared" si="1"/>
        <v>5</v>
      </c>
      <c r="E4" s="1" t="str">
        <f t="shared" si="2"/>
        <v>H&amp;M</v>
      </c>
      <c r="F4" s="1" t="str">
        <f t="shared" si="3"/>
        <v>Y</v>
      </c>
      <c r="G4" s="1" t="str">
        <f t="shared" si="4"/>
        <v>BODY FRONT</v>
      </c>
      <c r="H4" s="1" t="str">
        <f t="shared" si="5"/>
        <v>N</v>
      </c>
      <c r="I4" s="1">
        <f t="shared" si="6"/>
        <v>0</v>
      </c>
      <c r="J4" s="2">
        <f t="shared" si="7"/>
        <v>1</v>
      </c>
      <c r="K4" s="3">
        <f t="shared" si="8"/>
        <v>20</v>
      </c>
      <c r="L4" s="3">
        <f t="shared" si="9"/>
        <v>7.2279999999999998</v>
      </c>
      <c r="M4" s="3" t="str">
        <f t="shared" si="10"/>
        <v>LSPJ LIC SNUGFIT 2PCS SET BAMBI S.7</v>
      </c>
      <c r="N4" s="3" t="str">
        <f t="shared" si="11"/>
        <v>423559-6563 TOP</v>
      </c>
      <c r="O4" s="3" t="str">
        <f t="shared" si="12"/>
        <v>11-106 WHITE DUSTY LIGHT</v>
      </c>
      <c r="P4" s="4" t="str">
        <f t="shared" si="13"/>
        <v>L-MJL2210WO000206</v>
      </c>
      <c r="Q4" s="3" t="str">
        <f t="shared" si="14"/>
        <v>FRBE1904X2OC955-0001</v>
      </c>
      <c r="R4" s="3" t="str">
        <f t="shared" si="15"/>
        <v>BODY</v>
      </c>
      <c r="S4" s="3" t="str">
        <f t="shared" si="16"/>
        <v>95% ORGANIC COTTON 5% ELASTANERIB 4X2With Enz</v>
      </c>
      <c r="T4" s="3">
        <f t="shared" si="17"/>
        <v>44</v>
      </c>
      <c r="U4" s="3">
        <f t="shared" si="18"/>
        <v>190</v>
      </c>
      <c r="V4" s="3">
        <f t="shared" si="19"/>
        <v>8.5000000000000006E-2</v>
      </c>
      <c r="W4" s="3">
        <f t="shared" si="20"/>
        <v>7.2999999999999995E-2</v>
      </c>
      <c r="X4" s="5" t="str">
        <f t="shared" si="21"/>
        <v>B001 TOP</v>
      </c>
      <c r="Y4" s="6">
        <f t="shared" si="22"/>
        <v>44872</v>
      </c>
      <c r="Z4" s="3" t="str">
        <f t="shared" si="23"/>
        <v>S1</v>
      </c>
      <c r="AA4" s="3">
        <f t="shared" si="24"/>
        <v>2</v>
      </c>
      <c r="AB4" s="3">
        <f t="shared" si="25"/>
        <v>14</v>
      </c>
      <c r="AC4" s="3">
        <f t="shared" si="26"/>
        <v>280</v>
      </c>
      <c r="AD4" s="3">
        <f t="shared" si="27"/>
        <v>101</v>
      </c>
      <c r="AE4" s="3">
        <f t="shared" si="28"/>
        <v>21</v>
      </c>
    </row>
    <row r="5" spans="2:31">
      <c r="B5" t="s">
        <v>28</v>
      </c>
      <c r="C5" s="12" t="str">
        <f t="shared" si="0"/>
        <v>4Y</v>
      </c>
      <c r="D5" s="12" t="str">
        <f t="shared" si="1"/>
        <v>4</v>
      </c>
      <c r="E5" s="1" t="str">
        <f t="shared" si="2"/>
        <v>H&amp;M</v>
      </c>
      <c r="F5" s="1" t="str">
        <f t="shared" si="3"/>
        <v>Y</v>
      </c>
      <c r="G5" s="1" t="str">
        <f t="shared" si="4"/>
        <v>BODY FRONT</v>
      </c>
      <c r="H5" s="1" t="str">
        <f t="shared" si="5"/>
        <v>N</v>
      </c>
      <c r="I5" s="1">
        <f t="shared" si="6"/>
        <v>0</v>
      </c>
      <c r="J5" s="2">
        <f t="shared" si="7"/>
        <v>1</v>
      </c>
      <c r="K5" s="3">
        <f t="shared" si="8"/>
        <v>20</v>
      </c>
      <c r="L5" s="3">
        <f t="shared" si="9"/>
        <v>7.2279999999999998</v>
      </c>
      <c r="M5" s="3" t="str">
        <f t="shared" si="10"/>
        <v>LSPJ LIC SNUGFIT 2PCS SET BAMBI S.7</v>
      </c>
      <c r="N5" s="3" t="str">
        <f t="shared" si="11"/>
        <v>423559-6563 TOP</v>
      </c>
      <c r="O5" s="3" t="str">
        <f t="shared" si="12"/>
        <v>11-106 WHITE DUSTY LIGHT</v>
      </c>
      <c r="P5" s="4" t="str">
        <f t="shared" si="13"/>
        <v>L-MJL2210WO000206</v>
      </c>
      <c r="Q5" s="3" t="str">
        <f t="shared" si="14"/>
        <v>FRBE1904X2OC955-0001</v>
      </c>
      <c r="R5" s="3" t="str">
        <f t="shared" si="15"/>
        <v>BODY</v>
      </c>
      <c r="S5" s="3" t="str">
        <f t="shared" si="16"/>
        <v>95% ORGANIC COTTON 5% ELASTANERIB 4X2With Enz</v>
      </c>
      <c r="T5" s="3">
        <f t="shared" si="17"/>
        <v>44</v>
      </c>
      <c r="U5" s="3">
        <f t="shared" si="18"/>
        <v>190</v>
      </c>
      <c r="V5" s="3">
        <f t="shared" si="19"/>
        <v>8.5000000000000006E-2</v>
      </c>
      <c r="W5" s="3">
        <f t="shared" si="20"/>
        <v>7.2999999999999995E-2</v>
      </c>
      <c r="X5" s="5" t="str">
        <f t="shared" si="21"/>
        <v>B001 TOP</v>
      </c>
      <c r="Y5" s="6">
        <f t="shared" si="22"/>
        <v>44872</v>
      </c>
      <c r="Z5" s="3" t="str">
        <f t="shared" si="23"/>
        <v>S1</v>
      </c>
      <c r="AA5" s="3">
        <f t="shared" si="24"/>
        <v>2</v>
      </c>
      <c r="AB5" s="3">
        <f t="shared" si="25"/>
        <v>14</v>
      </c>
      <c r="AC5" s="3">
        <f t="shared" si="26"/>
        <v>280</v>
      </c>
      <c r="AD5" s="3">
        <f t="shared" si="27"/>
        <v>101</v>
      </c>
      <c r="AE5" s="3">
        <f t="shared" si="28"/>
        <v>21</v>
      </c>
    </row>
    <row r="6" spans="2:31">
      <c r="B6" t="s">
        <v>21</v>
      </c>
      <c r="C6" s="12" t="str">
        <f t="shared" si="0"/>
        <v>134/140</v>
      </c>
      <c r="D6" s="12" t="str">
        <f t="shared" si="1"/>
        <v>1</v>
      </c>
      <c r="E6" s="7" t="s">
        <v>0</v>
      </c>
      <c r="F6" s="7" t="s">
        <v>1</v>
      </c>
      <c r="G6" s="7" t="s">
        <v>2</v>
      </c>
      <c r="H6" s="7" t="s">
        <v>20</v>
      </c>
      <c r="I6" s="7">
        <v>0</v>
      </c>
      <c r="J6" s="8">
        <v>2</v>
      </c>
      <c r="K6" s="9">
        <v>7</v>
      </c>
      <c r="L6" s="9">
        <v>5.4009999999999998</v>
      </c>
      <c r="M6" s="9" t="s">
        <v>12</v>
      </c>
      <c r="N6" s="9" t="s">
        <v>13</v>
      </c>
      <c r="O6" s="9" t="s">
        <v>14</v>
      </c>
      <c r="P6" s="10" t="s">
        <v>15</v>
      </c>
      <c r="Q6" s="9" t="s">
        <v>16</v>
      </c>
      <c r="R6" s="9" t="s">
        <v>8</v>
      </c>
      <c r="S6" s="9" t="s">
        <v>17</v>
      </c>
      <c r="T6" s="9">
        <v>68</v>
      </c>
      <c r="U6" s="9">
        <v>220</v>
      </c>
      <c r="V6" s="9">
        <v>0.30399999999999999</v>
      </c>
      <c r="W6" s="9">
        <v>0.27600000000000002</v>
      </c>
      <c r="X6" s="9" t="s">
        <v>18</v>
      </c>
      <c r="Y6" s="11">
        <v>44879</v>
      </c>
      <c r="Z6" s="9" t="s">
        <v>11</v>
      </c>
      <c r="AA6" s="9" t="s">
        <v>19</v>
      </c>
      <c r="AB6" s="9">
        <v>5</v>
      </c>
      <c r="AC6" s="9">
        <v>35</v>
      </c>
      <c r="AD6" s="7">
        <v>27</v>
      </c>
      <c r="AE6" s="9">
        <v>10</v>
      </c>
    </row>
    <row r="7" spans="2:31">
      <c r="B7" t="s">
        <v>22</v>
      </c>
      <c r="C7" s="12" t="str">
        <f t="shared" si="0"/>
        <v>146/152</v>
      </c>
      <c r="D7" s="12" t="str">
        <f t="shared" si="1"/>
        <v>4</v>
      </c>
      <c r="E7" s="7" t="str">
        <f t="shared" ref="E7:N9" si="29">E6</f>
        <v>H&amp;M</v>
      </c>
      <c r="F7" s="7" t="str">
        <f t="shared" si="29"/>
        <v>Y</v>
      </c>
      <c r="G7" s="7" t="str">
        <f t="shared" si="29"/>
        <v>BODY FRONT</v>
      </c>
      <c r="H7" s="7" t="str">
        <f t="shared" si="29"/>
        <v>N</v>
      </c>
      <c r="I7" s="7">
        <f t="shared" si="29"/>
        <v>0</v>
      </c>
      <c r="J7" s="8">
        <f t="shared" si="29"/>
        <v>2</v>
      </c>
      <c r="K7" s="9">
        <f t="shared" si="29"/>
        <v>7</v>
      </c>
      <c r="L7" s="9">
        <f t="shared" si="29"/>
        <v>5.4009999999999998</v>
      </c>
      <c r="M7" s="9" t="str">
        <f t="shared" si="29"/>
        <v>LIC GINA TERRY HOOD DEAL PINK FLOYD S.7</v>
      </c>
      <c r="N7" s="9" t="str">
        <f t="shared" si="29"/>
        <v>431355-8716</v>
      </c>
      <c r="O7" s="9" t="str">
        <f t="shared" ref="O7:X9" si="30">O6</f>
        <v>57-102 PINK DUSTY LIGHT</v>
      </c>
      <c r="P7" s="10" t="str">
        <f t="shared" si="30"/>
        <v>L-MJL2211WO000121</v>
      </c>
      <c r="Q7" s="9" t="str">
        <f t="shared" si="30"/>
        <v>FTPI220IC60P40-0016</v>
      </c>
      <c r="R7" s="9" t="str">
        <f t="shared" si="30"/>
        <v>BODY</v>
      </c>
      <c r="S7" s="9" t="str">
        <f t="shared" si="30"/>
        <v>60% BCI COTTON 40% POLYESTERFRENCH TERRYPO</v>
      </c>
      <c r="T7" s="9">
        <f t="shared" si="30"/>
        <v>68</v>
      </c>
      <c r="U7" s="9">
        <f t="shared" si="30"/>
        <v>220</v>
      </c>
      <c r="V7" s="9">
        <f t="shared" si="30"/>
        <v>0.30399999999999999</v>
      </c>
      <c r="W7" s="9">
        <f t="shared" si="30"/>
        <v>0.27600000000000002</v>
      </c>
      <c r="X7" s="9" t="str">
        <f t="shared" si="30"/>
        <v>B001</v>
      </c>
      <c r="Y7" s="11">
        <f t="shared" ref="Y7:AE9" si="31">Y6</f>
        <v>44879</v>
      </c>
      <c r="Z7" s="9" t="str">
        <f t="shared" si="31"/>
        <v>S1</v>
      </c>
      <c r="AA7" s="9" t="str">
        <f t="shared" si="31"/>
        <v>GBS SW01</v>
      </c>
      <c r="AB7" s="9">
        <f t="shared" si="31"/>
        <v>5</v>
      </c>
      <c r="AC7" s="9">
        <f t="shared" si="31"/>
        <v>35</v>
      </c>
      <c r="AD7" s="7">
        <f t="shared" si="31"/>
        <v>27</v>
      </c>
      <c r="AE7" s="9">
        <f t="shared" si="31"/>
        <v>10</v>
      </c>
    </row>
    <row r="8" spans="2:31">
      <c r="B8" t="s">
        <v>23</v>
      </c>
      <c r="C8" s="12" t="str">
        <f t="shared" ref="C8:C9" si="32">IF(RIGHT(B8,2)="()",MID(B8,1,LEN(B8)-2),IF(MID(RIGHT(B8,4),1,1)="(",MID(B8,1,LEN(B8)-4),MID(B8,1,LEN(B8)-3)))</f>
        <v>158/164</v>
      </c>
      <c r="D8" s="12" t="str">
        <f t="shared" ref="D8:D9" si="33">IF(RIGHT(B8, 2)="()", 0, IF(MID(B8, LEN(B8)-3, 1)="(", MID(B8, LEN(B8)-2, 2), MID(B8, LEN(B8)-1, 1)))</f>
        <v>2</v>
      </c>
      <c r="E8" s="7" t="str">
        <f t="shared" si="29"/>
        <v>H&amp;M</v>
      </c>
      <c r="F8" s="7" t="str">
        <f t="shared" si="29"/>
        <v>Y</v>
      </c>
      <c r="G8" s="7" t="str">
        <f t="shared" si="29"/>
        <v>BODY FRONT</v>
      </c>
      <c r="H8" s="7" t="str">
        <f t="shared" si="29"/>
        <v>N</v>
      </c>
      <c r="I8" s="7">
        <f t="shared" si="29"/>
        <v>0</v>
      </c>
      <c r="J8" s="8">
        <f t="shared" si="29"/>
        <v>2</v>
      </c>
      <c r="K8" s="9">
        <f t="shared" si="29"/>
        <v>7</v>
      </c>
      <c r="L8" s="9">
        <f t="shared" si="29"/>
        <v>5.4009999999999998</v>
      </c>
      <c r="M8" s="9" t="str">
        <f t="shared" si="29"/>
        <v>LIC GINA TERRY HOOD DEAL PINK FLOYD S.7</v>
      </c>
      <c r="N8" s="9" t="str">
        <f t="shared" si="29"/>
        <v>431355-8716</v>
      </c>
      <c r="O8" s="9" t="str">
        <f t="shared" si="30"/>
        <v>57-102 PINK DUSTY LIGHT</v>
      </c>
      <c r="P8" s="10" t="str">
        <f t="shared" si="30"/>
        <v>L-MJL2211WO000121</v>
      </c>
      <c r="Q8" s="9" t="str">
        <f t="shared" si="30"/>
        <v>FTPI220IC60P40-0016</v>
      </c>
      <c r="R8" s="9" t="str">
        <f t="shared" si="30"/>
        <v>BODY</v>
      </c>
      <c r="S8" s="9" t="str">
        <f t="shared" si="30"/>
        <v>60% BCI COTTON 40% POLYESTERFRENCH TERRYPO</v>
      </c>
      <c r="T8" s="9">
        <f t="shared" si="30"/>
        <v>68</v>
      </c>
      <c r="U8" s="9">
        <f t="shared" si="30"/>
        <v>220</v>
      </c>
      <c r="V8" s="9">
        <f t="shared" si="30"/>
        <v>0.30399999999999999</v>
      </c>
      <c r="W8" s="9">
        <f t="shared" si="30"/>
        <v>0.27600000000000002</v>
      </c>
      <c r="X8" s="9" t="str">
        <f t="shared" si="30"/>
        <v>B001</v>
      </c>
      <c r="Y8" s="11">
        <f t="shared" si="31"/>
        <v>44879</v>
      </c>
      <c r="Z8" s="9" t="str">
        <f t="shared" si="31"/>
        <v>S1</v>
      </c>
      <c r="AA8" s="9" t="str">
        <f t="shared" si="31"/>
        <v>GBS SW01</v>
      </c>
      <c r="AB8" s="9">
        <f t="shared" si="31"/>
        <v>5</v>
      </c>
      <c r="AC8" s="9">
        <f t="shared" si="31"/>
        <v>35</v>
      </c>
      <c r="AD8" s="7">
        <f t="shared" si="31"/>
        <v>27</v>
      </c>
      <c r="AE8" s="9">
        <f t="shared" si="31"/>
        <v>10</v>
      </c>
    </row>
    <row r="9" spans="2:31">
      <c r="B9" t="s">
        <v>24</v>
      </c>
      <c r="C9" s="12" t="str">
        <f t="shared" si="32"/>
        <v>170</v>
      </c>
      <c r="D9" s="12">
        <f t="shared" si="33"/>
        <v>0</v>
      </c>
      <c r="E9" s="7" t="str">
        <f t="shared" si="29"/>
        <v>H&amp;M</v>
      </c>
      <c r="F9" s="7" t="str">
        <f t="shared" si="29"/>
        <v>Y</v>
      </c>
      <c r="G9" s="7" t="str">
        <f t="shared" si="29"/>
        <v>BODY FRONT</v>
      </c>
      <c r="H9" s="7" t="str">
        <f t="shared" si="29"/>
        <v>N</v>
      </c>
      <c r="I9" s="7">
        <f t="shared" si="29"/>
        <v>0</v>
      </c>
      <c r="J9" s="8">
        <f t="shared" si="29"/>
        <v>2</v>
      </c>
      <c r="K9" s="9">
        <f t="shared" si="29"/>
        <v>7</v>
      </c>
      <c r="L9" s="9">
        <f t="shared" si="29"/>
        <v>5.4009999999999998</v>
      </c>
      <c r="M9" s="9" t="str">
        <f t="shared" si="29"/>
        <v>LIC GINA TERRY HOOD DEAL PINK FLOYD S.7</v>
      </c>
      <c r="N9" s="9" t="str">
        <f t="shared" si="29"/>
        <v>431355-8716</v>
      </c>
      <c r="O9" s="9" t="str">
        <f t="shared" si="30"/>
        <v>57-102 PINK DUSTY LIGHT</v>
      </c>
      <c r="P9" s="10" t="str">
        <f t="shared" si="30"/>
        <v>L-MJL2211WO000121</v>
      </c>
      <c r="Q9" s="9" t="str">
        <f t="shared" si="30"/>
        <v>FTPI220IC60P40-0016</v>
      </c>
      <c r="R9" s="9" t="str">
        <f t="shared" si="30"/>
        <v>BODY</v>
      </c>
      <c r="S9" s="9" t="str">
        <f t="shared" si="30"/>
        <v>60% BCI COTTON 40% POLYESTERFRENCH TERRYPO</v>
      </c>
      <c r="T9" s="9">
        <f t="shared" si="30"/>
        <v>68</v>
      </c>
      <c r="U9" s="9">
        <f t="shared" si="30"/>
        <v>220</v>
      </c>
      <c r="V9" s="9">
        <f t="shared" si="30"/>
        <v>0.30399999999999999</v>
      </c>
      <c r="W9" s="9">
        <f t="shared" si="30"/>
        <v>0.27600000000000002</v>
      </c>
      <c r="X9" s="9" t="str">
        <f t="shared" si="30"/>
        <v>B001</v>
      </c>
      <c r="Y9" s="11">
        <f t="shared" si="31"/>
        <v>44879</v>
      </c>
      <c r="Z9" s="9" t="str">
        <f t="shared" si="31"/>
        <v>S1</v>
      </c>
      <c r="AA9" s="9" t="str">
        <f t="shared" si="31"/>
        <v>GBS SW01</v>
      </c>
      <c r="AB9" s="9">
        <f t="shared" si="31"/>
        <v>5</v>
      </c>
      <c r="AC9" s="9">
        <f t="shared" si="31"/>
        <v>35</v>
      </c>
      <c r="AD9" s="7">
        <f t="shared" si="31"/>
        <v>27</v>
      </c>
      <c r="AE9" s="9">
        <f t="shared" si="3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2022-11-04T04:08:58Z</dcterms:created>
  <dcterms:modified xsi:type="dcterms:W3CDTF">2022-11-04T04:10:06Z</dcterms:modified>
</cp:coreProperties>
</file>