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for Managers\Excel Practice Worksheets\Excel Unit 4\Unsolved\"/>
    </mc:Choice>
  </mc:AlternateContent>
  <bookViews>
    <workbookView xWindow="0" yWindow="0" windowWidth="20490" windowHeight="7755" activeTab="1"/>
  </bookViews>
  <sheets>
    <sheet name="Data" sheetId="1" r:id="rId1"/>
    <sheet name="Data Clea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1" i="2" l="1"/>
  <c r="G1441" i="2"/>
  <c r="E1441" i="2"/>
  <c r="E1439" i="2"/>
  <c r="E1440" i="2" s="1"/>
  <c r="F1442" i="2" l="1"/>
  <c r="G1442" i="2"/>
  <c r="E1442" i="2"/>
  <c r="E1438" i="2"/>
  <c r="E1445" i="2" s="1"/>
  <c r="H1445" i="1"/>
  <c r="H1416" i="1"/>
  <c r="H1380" i="1"/>
  <c r="H1346" i="1"/>
  <c r="H1326" i="1"/>
  <c r="H1314" i="1"/>
  <c r="H1309" i="1"/>
  <c r="H1289" i="1"/>
  <c r="H1226" i="1"/>
  <c r="H1185" i="1"/>
  <c r="H1156" i="1"/>
  <c r="H1130" i="1"/>
  <c r="H1086" i="1"/>
  <c r="H1066" i="1"/>
  <c r="H1053" i="1"/>
  <c r="H1048" i="1"/>
  <c r="H1029" i="1"/>
  <c r="H966" i="1"/>
  <c r="H924" i="1"/>
  <c r="H896" i="1"/>
  <c r="H855" i="1"/>
  <c r="H826" i="1"/>
  <c r="H806" i="1"/>
  <c r="H792" i="1"/>
  <c r="H787" i="1"/>
  <c r="H764" i="1"/>
  <c r="H747" i="1"/>
  <c r="H746" i="1"/>
  <c r="H706" i="1"/>
  <c r="H663" i="1"/>
  <c r="H636" i="1"/>
  <c r="H600" i="1"/>
  <c r="H566" i="1"/>
  <c r="H541" i="1"/>
  <c r="H531" i="1"/>
  <c r="H526" i="1"/>
  <c r="H504" i="1"/>
  <c r="H446" i="1"/>
  <c r="H401" i="1"/>
  <c r="H376" i="1"/>
  <c r="H350" i="1"/>
  <c r="H306" i="1"/>
  <c r="H281" i="1"/>
  <c r="H265" i="1"/>
  <c r="H244" i="1"/>
  <c r="H186" i="1"/>
  <c r="H141" i="1"/>
  <c r="H116" i="1"/>
  <c r="H75" i="1"/>
  <c r="H41" i="1"/>
  <c r="H21" i="1"/>
  <c r="E1437" i="2" l="1"/>
  <c r="E1436" i="2"/>
  <c r="E1443" i="2" s="1"/>
  <c r="E1435" i="2"/>
  <c r="G1437" i="2" l="1"/>
  <c r="G1436" i="2" l="1"/>
  <c r="G1443" i="2" s="1"/>
  <c r="G1435" i="2"/>
  <c r="F1435" i="2" l="1"/>
  <c r="F1437" i="2"/>
  <c r="F1436" i="2"/>
  <c r="F1443" i="2" s="1"/>
</calcChain>
</file>

<file path=xl/sharedStrings.xml><?xml version="1.0" encoding="utf-8"?>
<sst xmlns="http://schemas.openxmlformats.org/spreadsheetml/2006/main" count="19" uniqueCount="16">
  <si>
    <t>Date</t>
  </si>
  <si>
    <t>Nifty</t>
  </si>
  <si>
    <t>Nikkei</t>
  </si>
  <si>
    <t>Dow Jones</t>
  </si>
  <si>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</si>
  <si>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Given below are details of values of 3 stock market indices, India, Japan and the USA. Based on the values available - create a table with the details represented in an error free format, calculate statistical parameters for the indices - such as returns and risk, and represent the relative movement in the form of a chart</t>
  </si>
  <si>
    <t>Average Daily Return</t>
  </si>
  <si>
    <t>Daily Standard Deviation</t>
  </si>
  <si>
    <t>Number of positive days</t>
  </si>
  <si>
    <t>Total number of days</t>
  </si>
  <si>
    <t>Annualized Returns (CAGR)</t>
  </si>
  <si>
    <t>Total number of trading days</t>
  </si>
  <si>
    <t>Total years of data</t>
  </si>
  <si>
    <t>Total Return</t>
  </si>
  <si>
    <t>Annualized Standard Deviation</t>
  </si>
  <si>
    <t>Average trading days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</si>
</sst>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0" fillId="0" borderId="0" xfId="1" applyNumberFormat="1" applyFont="1" applyFill="1" applyBorder="1" applyAlignment="1" applyProtection="1"/>
    <xf numFmtId="15" fontId="0" fillId="0" borderId="0" xfId="0" applyNumberFormat="1"/>
    <xf numFmtId="166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0</xdr:row>
      <xdr:rowOff>9525</xdr:rowOff>
    </xdr:from>
    <xdr:to>
      <xdr:col>7</xdr:col>
      <xdr:colOff>539775</xdr:colOff>
      <xdr:row>1</xdr:row>
      <xdr:rowOff>159064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2950" y="9525"/>
          <a:ext cx="511200" cy="5114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0</xdr:row>
      <xdr:rowOff>0</xdr:rowOff>
    </xdr:from>
    <xdr:to>
      <xdr:col>7</xdr:col>
      <xdr:colOff>596925</xdr:colOff>
      <xdr:row>1</xdr:row>
      <xdr:rowOff>149250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0"/>
          <a:ext cx="511200" cy="5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0"/>
  <sheetViews>
    <sheetView zoomScale="120" zoomScaleNormal="120" workbookViewId="0">
      <pane ySplit="2" topLeftCell="A3" activePane="bottomLeft" state="frozen"/>
      <selection pane="bottomLeft" activeCell="J8" sqref="J8"/>
    </sheetView>
  </sheetViews>
  <sheetFormatPr defaultRowHeight="15" x14ac:dyDescent="0.25"/>
  <cols>
    <col min="1" max="1" width="11.140625" bestFit="1" customWidth="1"/>
    <col min="4" max="4" width="11.140625" bestFit="1" customWidth="1"/>
    <col min="7" max="7" width="11.140625" bestFit="1" customWidth="1"/>
  </cols>
  <sheetData>
    <row r="1" spans="1:10" ht="28.5" x14ac:dyDescent="0.45">
      <c r="A1" s="15" t="s">
        <v>4</v>
      </c>
      <c r="B1" s="15"/>
    </row>
    <row r="4" spans="1:10" ht="15" customHeight="1" x14ac:dyDescent="0.25">
      <c r="A4" s="16" t="s">
        <v>5</v>
      </c>
      <c r="B4" s="16"/>
      <c r="C4" s="16"/>
      <c r="D4" s="16"/>
      <c r="E4" s="16"/>
      <c r="F4" s="16"/>
      <c r="G4" s="16"/>
      <c r="H4" s="16"/>
      <c r="I4" s="4"/>
    </row>
    <row r="5" spans="1:10" x14ac:dyDescent="0.25">
      <c r="A5" s="16"/>
      <c r="B5" s="16"/>
      <c r="C5" s="16"/>
      <c r="D5" s="16"/>
      <c r="E5" s="16"/>
      <c r="F5" s="16"/>
      <c r="G5" s="16"/>
      <c r="H5" s="16"/>
      <c r="I5" s="4"/>
    </row>
    <row r="6" spans="1:10" x14ac:dyDescent="0.25">
      <c r="A6" s="16"/>
      <c r="B6" s="16"/>
      <c r="C6" s="16"/>
      <c r="D6" s="16"/>
      <c r="E6" s="16"/>
      <c r="F6" s="16"/>
      <c r="G6" s="16"/>
      <c r="H6" s="16"/>
      <c r="I6" s="4"/>
    </row>
    <row r="7" spans="1:10" x14ac:dyDescent="0.25">
      <c r="A7" s="16"/>
      <c r="B7" s="16"/>
      <c r="C7" s="16"/>
      <c r="D7" s="16"/>
      <c r="E7" s="16"/>
      <c r="F7" s="16"/>
      <c r="G7" s="16"/>
      <c r="H7" s="16"/>
    </row>
    <row r="8" spans="1:10" x14ac:dyDescent="0.25">
      <c r="A8" s="16"/>
      <c r="B8" s="16"/>
      <c r="C8" s="16"/>
      <c r="D8" s="16"/>
      <c r="E8" s="16"/>
      <c r="F8" s="16"/>
      <c r="G8" s="16"/>
      <c r="H8" s="16"/>
    </row>
    <row r="10" spans="1:10" x14ac:dyDescent="0.25">
      <c r="A10" s="5" t="s">
        <v>0</v>
      </c>
      <c r="B10" s="5" t="s">
        <v>1</v>
      </c>
      <c r="C10" s="5"/>
      <c r="D10" s="5" t="s">
        <v>0</v>
      </c>
      <c r="E10" s="5" t="s">
        <v>2</v>
      </c>
      <c r="F10" s="5"/>
      <c r="G10" s="5" t="s">
        <v>0</v>
      </c>
      <c r="H10" s="5" t="s">
        <v>3</v>
      </c>
      <c r="J10" s="5"/>
    </row>
    <row r="11" spans="1:10" x14ac:dyDescent="0.25">
      <c r="A11" s="1">
        <v>40182</v>
      </c>
      <c r="B11">
        <v>5232.2001950000003</v>
      </c>
      <c r="D11" s="1">
        <v>40182</v>
      </c>
      <c r="E11">
        <v>10654.790039</v>
      </c>
      <c r="G11" s="1">
        <v>40182</v>
      </c>
      <c r="H11" s="2">
        <v>10583.96</v>
      </c>
    </row>
    <row r="12" spans="1:10" x14ac:dyDescent="0.25">
      <c r="A12" s="1">
        <v>40183</v>
      </c>
      <c r="B12">
        <v>5277.8999020000001</v>
      </c>
      <c r="D12" s="1">
        <v>40183</v>
      </c>
      <c r="E12">
        <v>10681.830078000001</v>
      </c>
      <c r="G12" s="1">
        <v>40183</v>
      </c>
      <c r="H12" s="2">
        <v>10572.02</v>
      </c>
    </row>
    <row r="13" spans="1:10" x14ac:dyDescent="0.25">
      <c r="A13" s="1">
        <v>40184</v>
      </c>
      <c r="B13">
        <v>5281.7998049999997</v>
      </c>
      <c r="D13" s="1">
        <v>40184</v>
      </c>
      <c r="E13">
        <v>10731.450194999999</v>
      </c>
      <c r="G13" s="1">
        <v>40184</v>
      </c>
      <c r="H13" s="2">
        <v>10573.68</v>
      </c>
    </row>
    <row r="14" spans="1:10" x14ac:dyDescent="0.25">
      <c r="A14" s="1">
        <v>40185</v>
      </c>
      <c r="B14">
        <v>5263.1000979999999</v>
      </c>
      <c r="D14" s="1">
        <v>40185</v>
      </c>
      <c r="E14">
        <v>10681.660156</v>
      </c>
      <c r="G14" s="1">
        <v>40185</v>
      </c>
      <c r="H14" s="2">
        <v>10606.86</v>
      </c>
    </row>
    <row r="15" spans="1:10" x14ac:dyDescent="0.25">
      <c r="A15" s="1">
        <v>40186</v>
      </c>
      <c r="B15">
        <v>5244.75</v>
      </c>
      <c r="D15" s="1">
        <v>40186</v>
      </c>
      <c r="E15">
        <v>10798.320312</v>
      </c>
      <c r="G15" s="1">
        <v>40186</v>
      </c>
      <c r="H15" s="2">
        <v>10618.19</v>
      </c>
    </row>
    <row r="16" spans="1:10" x14ac:dyDescent="0.25">
      <c r="A16" s="1">
        <v>40189</v>
      </c>
      <c r="B16">
        <v>5249.3999020000001</v>
      </c>
      <c r="D16" s="1">
        <v>40190</v>
      </c>
      <c r="E16">
        <v>10879.139648</v>
      </c>
      <c r="G16" s="1">
        <v>40189</v>
      </c>
      <c r="H16" s="2">
        <v>10663.99</v>
      </c>
    </row>
    <row r="17" spans="1:8" x14ac:dyDescent="0.25">
      <c r="A17" s="1">
        <v>40190</v>
      </c>
      <c r="B17">
        <v>5210.3999020000001</v>
      </c>
      <c r="D17" s="1">
        <v>40191</v>
      </c>
      <c r="E17">
        <v>10735.030273</v>
      </c>
      <c r="G17" s="1">
        <v>40190</v>
      </c>
      <c r="H17" s="2">
        <v>10627.26</v>
      </c>
    </row>
    <row r="18" spans="1:8" x14ac:dyDescent="0.25">
      <c r="A18" s="1">
        <v>40191</v>
      </c>
      <c r="B18">
        <v>5233.9501950000003</v>
      </c>
      <c r="D18" s="1">
        <v>40192</v>
      </c>
      <c r="E18">
        <v>10907.679688</v>
      </c>
      <c r="G18" s="1">
        <v>40191</v>
      </c>
      <c r="H18" s="2">
        <v>10680.77</v>
      </c>
    </row>
    <row r="19" spans="1:8" x14ac:dyDescent="0.25">
      <c r="A19" s="1">
        <v>40192</v>
      </c>
      <c r="B19">
        <v>5259.8999020000001</v>
      </c>
      <c r="D19" s="1">
        <v>40193</v>
      </c>
      <c r="E19">
        <v>10982.099609000001</v>
      </c>
      <c r="G19" s="1">
        <v>40192</v>
      </c>
      <c r="H19" s="2">
        <v>10710.55</v>
      </c>
    </row>
    <row r="20" spans="1:8" x14ac:dyDescent="0.25">
      <c r="A20" s="1">
        <v>40193</v>
      </c>
      <c r="B20">
        <v>5252.2001950000003</v>
      </c>
      <c r="D20" s="1">
        <v>40196</v>
      </c>
      <c r="E20">
        <v>10855.080078000001</v>
      </c>
      <c r="G20" s="1">
        <v>40193</v>
      </c>
      <c r="H20" s="2">
        <v>10609.65</v>
      </c>
    </row>
    <row r="21" spans="1:8" x14ac:dyDescent="0.25">
      <c r="A21" s="1">
        <v>40196</v>
      </c>
      <c r="B21">
        <v>5274.8500979999999</v>
      </c>
      <c r="D21" s="1">
        <v>40197</v>
      </c>
      <c r="E21">
        <v>10764.900390999999</v>
      </c>
      <c r="G21" s="1">
        <v>40196</v>
      </c>
      <c r="H21" s="3" t="e">
        <f>NA()</f>
        <v>#N/A</v>
      </c>
    </row>
    <row r="22" spans="1:8" x14ac:dyDescent="0.25">
      <c r="A22" s="1">
        <v>40197</v>
      </c>
      <c r="B22">
        <v>5225.6499020000001</v>
      </c>
      <c r="D22" s="1">
        <v>40198</v>
      </c>
      <c r="E22">
        <v>10737.519531</v>
      </c>
      <c r="G22" s="1">
        <v>40197</v>
      </c>
      <c r="H22" s="2">
        <v>10725.43</v>
      </c>
    </row>
    <row r="23" spans="1:8" x14ac:dyDescent="0.25">
      <c r="A23" s="1">
        <v>40198</v>
      </c>
      <c r="B23">
        <v>5221.7001950000003</v>
      </c>
      <c r="D23" s="1">
        <v>40199</v>
      </c>
      <c r="E23">
        <v>10868.410156</v>
      </c>
      <c r="G23" s="1">
        <v>40198</v>
      </c>
      <c r="H23" s="2">
        <v>10603.15</v>
      </c>
    </row>
    <row r="24" spans="1:8" x14ac:dyDescent="0.25">
      <c r="A24" s="1">
        <v>40199</v>
      </c>
      <c r="B24">
        <v>5094.1499020000001</v>
      </c>
      <c r="D24" s="1">
        <v>40200</v>
      </c>
      <c r="E24">
        <v>10590.549805000001</v>
      </c>
      <c r="G24" s="1">
        <v>40199</v>
      </c>
      <c r="H24" s="2">
        <v>10389.879999999999</v>
      </c>
    </row>
    <row r="25" spans="1:8" x14ac:dyDescent="0.25">
      <c r="A25" s="1">
        <v>40200</v>
      </c>
      <c r="B25">
        <v>5036</v>
      </c>
      <c r="D25" s="1">
        <v>40203</v>
      </c>
      <c r="E25">
        <v>10512.690430000001</v>
      </c>
      <c r="G25" s="1">
        <v>40200</v>
      </c>
      <c r="H25" s="2">
        <v>10172.98</v>
      </c>
    </row>
    <row r="26" spans="1:8" x14ac:dyDescent="0.25">
      <c r="A26" s="1">
        <v>40203</v>
      </c>
      <c r="B26">
        <v>5007.8999020000001</v>
      </c>
      <c r="D26" s="1">
        <v>40204</v>
      </c>
      <c r="E26">
        <v>10325.280273</v>
      </c>
      <c r="G26" s="1">
        <v>40203</v>
      </c>
      <c r="H26" s="2">
        <v>10196.86</v>
      </c>
    </row>
    <row r="27" spans="1:8" x14ac:dyDescent="0.25">
      <c r="A27" s="1">
        <v>40205</v>
      </c>
      <c r="B27">
        <v>4853.1000979999999</v>
      </c>
      <c r="D27" s="1">
        <v>40205</v>
      </c>
      <c r="E27">
        <v>10252.080078000001</v>
      </c>
      <c r="G27" s="1">
        <v>40204</v>
      </c>
      <c r="H27" s="2">
        <v>10194.290000000001</v>
      </c>
    </row>
    <row r="28" spans="1:8" x14ac:dyDescent="0.25">
      <c r="A28" s="1">
        <v>40206</v>
      </c>
      <c r="B28">
        <v>4867.25</v>
      </c>
      <c r="D28" s="1">
        <v>40206</v>
      </c>
      <c r="E28">
        <v>10414.290039</v>
      </c>
      <c r="G28" s="1">
        <v>40205</v>
      </c>
      <c r="H28" s="2">
        <v>10236.16</v>
      </c>
    </row>
    <row r="29" spans="1:8" x14ac:dyDescent="0.25">
      <c r="A29" s="1">
        <v>40207</v>
      </c>
      <c r="B29">
        <v>4882.0498049999997</v>
      </c>
      <c r="D29" s="1">
        <v>40207</v>
      </c>
      <c r="E29">
        <v>10198.040039</v>
      </c>
      <c r="G29" s="1">
        <v>40206</v>
      </c>
      <c r="H29" s="2">
        <v>10120.459999999999</v>
      </c>
    </row>
    <row r="30" spans="1:8" x14ac:dyDescent="0.25">
      <c r="A30" s="1">
        <v>40210</v>
      </c>
      <c r="B30">
        <v>4899.7001950000003</v>
      </c>
      <c r="D30" s="1">
        <v>40210</v>
      </c>
      <c r="E30">
        <v>10205.019531</v>
      </c>
      <c r="G30" s="1">
        <v>40207</v>
      </c>
      <c r="H30" s="2">
        <v>10067.33</v>
      </c>
    </row>
    <row r="31" spans="1:8" x14ac:dyDescent="0.25">
      <c r="A31" s="1">
        <v>40211</v>
      </c>
      <c r="B31">
        <v>4830.1000979999999</v>
      </c>
      <c r="D31" s="1">
        <v>40211</v>
      </c>
      <c r="E31">
        <v>10371.089844</v>
      </c>
      <c r="G31" s="1">
        <v>40210</v>
      </c>
      <c r="H31" s="2">
        <v>10185.530000000001</v>
      </c>
    </row>
    <row r="32" spans="1:8" x14ac:dyDescent="0.25">
      <c r="A32" s="1">
        <v>40212</v>
      </c>
      <c r="B32">
        <v>4931.8500979999999</v>
      </c>
      <c r="D32" s="1">
        <v>40212</v>
      </c>
      <c r="E32">
        <v>10404.330078000001</v>
      </c>
      <c r="G32" s="1">
        <v>40211</v>
      </c>
      <c r="H32" s="2">
        <v>10296.85</v>
      </c>
    </row>
    <row r="33" spans="1:8" x14ac:dyDescent="0.25">
      <c r="A33" s="1">
        <v>40213</v>
      </c>
      <c r="B33">
        <v>4845.3500979999999</v>
      </c>
      <c r="D33" s="1">
        <v>40213</v>
      </c>
      <c r="E33">
        <v>10355.980469</v>
      </c>
      <c r="G33" s="1">
        <v>40212</v>
      </c>
      <c r="H33" s="2">
        <v>10270.549999999999</v>
      </c>
    </row>
    <row r="34" spans="1:8" x14ac:dyDescent="0.25">
      <c r="A34" s="1">
        <v>40214</v>
      </c>
      <c r="B34">
        <v>4718.6499020000001</v>
      </c>
      <c r="D34" s="1">
        <v>40214</v>
      </c>
      <c r="E34">
        <v>10057.089844</v>
      </c>
      <c r="G34" s="1">
        <v>40213</v>
      </c>
      <c r="H34" s="2">
        <v>10002.18</v>
      </c>
    </row>
    <row r="35" spans="1:8" x14ac:dyDescent="0.25">
      <c r="A35" s="1">
        <v>40217</v>
      </c>
      <c r="B35">
        <v>4760.3999020000001</v>
      </c>
      <c r="D35" s="1">
        <v>40217</v>
      </c>
      <c r="E35">
        <v>9951.8203119999998</v>
      </c>
      <c r="G35" s="1">
        <v>40214</v>
      </c>
      <c r="H35" s="2">
        <v>10012.23</v>
      </c>
    </row>
    <row r="36" spans="1:8" x14ac:dyDescent="0.25">
      <c r="A36" s="1">
        <v>40218</v>
      </c>
      <c r="B36">
        <v>4792.6499020000001</v>
      </c>
      <c r="D36" s="1">
        <v>40218</v>
      </c>
      <c r="E36">
        <v>9932.9003909999992</v>
      </c>
      <c r="G36" s="1">
        <v>40217</v>
      </c>
      <c r="H36" s="2">
        <v>9908.39</v>
      </c>
    </row>
    <row r="37" spans="1:8" x14ac:dyDescent="0.25">
      <c r="A37" s="1">
        <v>40219</v>
      </c>
      <c r="B37">
        <v>4757.2001950000003</v>
      </c>
      <c r="D37" s="1">
        <v>40219</v>
      </c>
      <c r="E37">
        <v>9963.9902340000008</v>
      </c>
      <c r="G37" s="1">
        <v>40218</v>
      </c>
      <c r="H37" s="2">
        <v>10058.64</v>
      </c>
    </row>
    <row r="38" spans="1:8" x14ac:dyDescent="0.25">
      <c r="A38" s="1">
        <v>40220</v>
      </c>
      <c r="B38">
        <v>4826.8500979999999</v>
      </c>
      <c r="D38" s="1">
        <v>40221</v>
      </c>
      <c r="E38">
        <v>10092.190430000001</v>
      </c>
      <c r="G38" s="1">
        <v>40219</v>
      </c>
      <c r="H38" s="2">
        <v>10038.379999999999</v>
      </c>
    </row>
    <row r="39" spans="1:8" x14ac:dyDescent="0.25">
      <c r="A39" s="1">
        <v>40224</v>
      </c>
      <c r="B39">
        <v>4801.9501950000003</v>
      </c>
      <c r="D39" s="1">
        <v>40224</v>
      </c>
      <c r="E39">
        <v>10013.299805000001</v>
      </c>
      <c r="G39" s="1">
        <v>40220</v>
      </c>
      <c r="H39" s="2">
        <v>10144.19</v>
      </c>
    </row>
    <row r="40" spans="1:8" x14ac:dyDescent="0.25">
      <c r="A40" s="1">
        <v>40225</v>
      </c>
      <c r="B40">
        <v>4855.75</v>
      </c>
      <c r="D40" s="1">
        <v>40225</v>
      </c>
      <c r="E40">
        <v>10034.25</v>
      </c>
      <c r="G40" s="1">
        <v>40221</v>
      </c>
      <c r="H40" s="2">
        <v>10099.14</v>
      </c>
    </row>
    <row r="41" spans="1:8" x14ac:dyDescent="0.25">
      <c r="A41" s="1">
        <v>40226</v>
      </c>
      <c r="B41">
        <v>4914</v>
      </c>
      <c r="D41" s="1">
        <v>40226</v>
      </c>
      <c r="E41">
        <v>10306.830078000001</v>
      </c>
      <c r="G41" s="1">
        <v>40224</v>
      </c>
      <c r="H41" s="3" t="e">
        <f>NA()</f>
        <v>#N/A</v>
      </c>
    </row>
    <row r="42" spans="1:8" x14ac:dyDescent="0.25">
      <c r="A42" s="1">
        <v>40227</v>
      </c>
      <c r="B42">
        <v>4887.75</v>
      </c>
      <c r="D42" s="1">
        <v>40227</v>
      </c>
      <c r="E42">
        <v>10335.690430000001</v>
      </c>
      <c r="G42" s="1">
        <v>40225</v>
      </c>
      <c r="H42" s="2">
        <v>10268.81</v>
      </c>
    </row>
    <row r="43" spans="1:8" x14ac:dyDescent="0.25">
      <c r="A43" s="1">
        <v>40228</v>
      </c>
      <c r="B43">
        <v>4844.8999020000001</v>
      </c>
      <c r="D43" s="1">
        <v>40228</v>
      </c>
      <c r="E43">
        <v>10123.580078000001</v>
      </c>
      <c r="G43" s="1">
        <v>40226</v>
      </c>
      <c r="H43" s="2">
        <v>10309.24</v>
      </c>
    </row>
    <row r="44" spans="1:8" x14ac:dyDescent="0.25">
      <c r="A44" s="1">
        <v>40231</v>
      </c>
      <c r="B44">
        <v>4856.3999020000001</v>
      </c>
      <c r="D44" s="1">
        <v>40231</v>
      </c>
      <c r="E44">
        <v>10400.469727</v>
      </c>
      <c r="G44" s="1">
        <v>40227</v>
      </c>
      <c r="H44" s="2">
        <v>10392.9</v>
      </c>
    </row>
    <row r="45" spans="1:8" x14ac:dyDescent="0.25">
      <c r="A45" s="1">
        <v>40232</v>
      </c>
      <c r="B45">
        <v>4870.0498049999997</v>
      </c>
      <c r="D45" s="1">
        <v>40232</v>
      </c>
      <c r="E45">
        <v>10352.099609000001</v>
      </c>
      <c r="G45" s="1">
        <v>40228</v>
      </c>
      <c r="H45" s="2">
        <v>10402.35</v>
      </c>
    </row>
    <row r="46" spans="1:8" x14ac:dyDescent="0.25">
      <c r="A46" s="1">
        <v>40233</v>
      </c>
      <c r="B46">
        <v>4858.6000979999999</v>
      </c>
      <c r="D46" s="1">
        <v>40233</v>
      </c>
      <c r="E46">
        <v>10198.830078000001</v>
      </c>
      <c r="G46" s="1">
        <v>40231</v>
      </c>
      <c r="H46" s="2">
        <v>10383.379999999999</v>
      </c>
    </row>
    <row r="47" spans="1:8" x14ac:dyDescent="0.25">
      <c r="A47" s="1">
        <v>40234</v>
      </c>
      <c r="B47">
        <v>4859.75</v>
      </c>
      <c r="D47" s="1">
        <v>40234</v>
      </c>
      <c r="E47">
        <v>10101.959961</v>
      </c>
      <c r="G47" s="1">
        <v>40232</v>
      </c>
      <c r="H47" s="2">
        <v>10282.41</v>
      </c>
    </row>
    <row r="48" spans="1:8" x14ac:dyDescent="0.25">
      <c r="A48" s="1">
        <v>40235</v>
      </c>
      <c r="B48">
        <v>4922.2998049999997</v>
      </c>
      <c r="D48" s="1">
        <v>40235</v>
      </c>
      <c r="E48">
        <v>10126.030273</v>
      </c>
      <c r="G48" s="1">
        <v>40233</v>
      </c>
      <c r="H48" s="2">
        <v>10374.16</v>
      </c>
    </row>
    <row r="49" spans="1:8" x14ac:dyDescent="0.25">
      <c r="A49" s="1">
        <v>40239</v>
      </c>
      <c r="B49">
        <v>5017</v>
      </c>
      <c r="D49" s="1">
        <v>40238</v>
      </c>
      <c r="E49">
        <v>10172.059569999999</v>
      </c>
      <c r="G49" s="1">
        <v>40234</v>
      </c>
      <c r="H49" s="2">
        <v>10321.030000000001</v>
      </c>
    </row>
    <row r="50" spans="1:8" x14ac:dyDescent="0.25">
      <c r="A50" s="1">
        <v>40240</v>
      </c>
      <c r="B50">
        <v>5088.1000979999999</v>
      </c>
      <c r="D50" s="1">
        <v>40239</v>
      </c>
      <c r="E50">
        <v>10221.839844</v>
      </c>
      <c r="G50" s="1">
        <v>40235</v>
      </c>
      <c r="H50" s="2">
        <v>10325.26</v>
      </c>
    </row>
    <row r="51" spans="1:8" x14ac:dyDescent="0.25">
      <c r="A51" s="1">
        <v>40241</v>
      </c>
      <c r="B51">
        <v>5080.25</v>
      </c>
      <c r="D51" s="1">
        <v>40240</v>
      </c>
      <c r="E51">
        <v>10253.139648</v>
      </c>
      <c r="G51" s="1">
        <v>40238</v>
      </c>
      <c r="H51" s="2">
        <v>10403.790000000001</v>
      </c>
    </row>
    <row r="52" spans="1:8" x14ac:dyDescent="0.25">
      <c r="A52" s="1">
        <v>40242</v>
      </c>
      <c r="B52">
        <v>5088.7001950000003</v>
      </c>
      <c r="D52" s="1">
        <v>40241</v>
      </c>
      <c r="E52">
        <v>10145.719727</v>
      </c>
      <c r="G52" s="1">
        <v>40239</v>
      </c>
      <c r="H52" s="2">
        <v>10405.98</v>
      </c>
    </row>
    <row r="53" spans="1:8" x14ac:dyDescent="0.25">
      <c r="A53" s="1">
        <v>40245</v>
      </c>
      <c r="B53">
        <v>5124</v>
      </c>
      <c r="D53" s="1">
        <v>40242</v>
      </c>
      <c r="E53">
        <v>10368.959961</v>
      </c>
      <c r="G53" s="1">
        <v>40240</v>
      </c>
      <c r="H53" s="2">
        <v>10396.76</v>
      </c>
    </row>
    <row r="54" spans="1:8" x14ac:dyDescent="0.25">
      <c r="A54" s="1">
        <v>40246</v>
      </c>
      <c r="B54">
        <v>5101.5</v>
      </c>
      <c r="D54" s="1">
        <v>40245</v>
      </c>
      <c r="E54">
        <v>10585.919921999999</v>
      </c>
      <c r="G54" s="1">
        <v>40241</v>
      </c>
      <c r="H54" s="2">
        <v>10444.14</v>
      </c>
    </row>
    <row r="55" spans="1:8" x14ac:dyDescent="0.25">
      <c r="A55" s="1">
        <v>40247</v>
      </c>
      <c r="B55">
        <v>5116.25</v>
      </c>
      <c r="D55" s="1">
        <v>40246</v>
      </c>
      <c r="E55">
        <v>10567.650390999999</v>
      </c>
      <c r="G55" s="1">
        <v>40242</v>
      </c>
      <c r="H55" s="2">
        <v>10566.2</v>
      </c>
    </row>
    <row r="56" spans="1:8" x14ac:dyDescent="0.25">
      <c r="A56" s="1">
        <v>40248</v>
      </c>
      <c r="B56">
        <v>5133.3999020000001</v>
      </c>
      <c r="D56" s="1">
        <v>40247</v>
      </c>
      <c r="E56">
        <v>10563.919921999999</v>
      </c>
      <c r="G56" s="1">
        <v>40245</v>
      </c>
      <c r="H56" s="2">
        <v>10552.52</v>
      </c>
    </row>
    <row r="57" spans="1:8" x14ac:dyDescent="0.25">
      <c r="A57" s="1">
        <v>40249</v>
      </c>
      <c r="B57">
        <v>5137</v>
      </c>
      <c r="D57" s="1">
        <v>40248</v>
      </c>
      <c r="E57">
        <v>10664.950194999999</v>
      </c>
      <c r="G57" s="1">
        <v>40246</v>
      </c>
      <c r="H57" s="2">
        <v>10564.38</v>
      </c>
    </row>
    <row r="58" spans="1:8" x14ac:dyDescent="0.25">
      <c r="A58" s="1">
        <v>40252</v>
      </c>
      <c r="B58">
        <v>5128.8999020000001</v>
      </c>
      <c r="D58" s="1">
        <v>40249</v>
      </c>
      <c r="E58">
        <v>10751.259765999999</v>
      </c>
      <c r="G58" s="1">
        <v>40247</v>
      </c>
      <c r="H58" s="2">
        <v>10567.33</v>
      </c>
    </row>
    <row r="59" spans="1:8" x14ac:dyDescent="0.25">
      <c r="A59" s="1">
        <v>40253</v>
      </c>
      <c r="B59">
        <v>5198.1000979999999</v>
      </c>
      <c r="D59" s="1">
        <v>40252</v>
      </c>
      <c r="E59">
        <v>10751.980469</v>
      </c>
      <c r="G59" s="1">
        <v>40248</v>
      </c>
      <c r="H59" s="2">
        <v>10611.84</v>
      </c>
    </row>
    <row r="60" spans="1:8" x14ac:dyDescent="0.25">
      <c r="A60" s="1">
        <v>40254</v>
      </c>
      <c r="B60">
        <v>5231.8999020000001</v>
      </c>
      <c r="D60" s="1">
        <v>40253</v>
      </c>
      <c r="E60">
        <v>10721.709961</v>
      </c>
      <c r="G60" s="1">
        <v>40249</v>
      </c>
      <c r="H60" s="2">
        <v>10624.69</v>
      </c>
    </row>
    <row r="61" spans="1:8" x14ac:dyDescent="0.25">
      <c r="A61" s="1">
        <v>40255</v>
      </c>
      <c r="B61">
        <v>5245.8999020000001</v>
      </c>
      <c r="D61" s="1">
        <v>40254</v>
      </c>
      <c r="E61">
        <v>10846.980469</v>
      </c>
      <c r="G61" s="1">
        <v>40252</v>
      </c>
      <c r="H61" s="2">
        <v>10642.15</v>
      </c>
    </row>
    <row r="62" spans="1:8" x14ac:dyDescent="0.25">
      <c r="A62" s="1">
        <v>40256</v>
      </c>
      <c r="B62">
        <v>5262.7998049999997</v>
      </c>
      <c r="D62" s="1">
        <v>40255</v>
      </c>
      <c r="E62">
        <v>10744.030273</v>
      </c>
      <c r="G62" s="1">
        <v>40253</v>
      </c>
      <c r="H62" s="2">
        <v>10685.98</v>
      </c>
    </row>
    <row r="63" spans="1:8" x14ac:dyDescent="0.25">
      <c r="A63" s="1">
        <v>40259</v>
      </c>
      <c r="B63">
        <v>5205.2001950000003</v>
      </c>
      <c r="D63" s="1">
        <v>40256</v>
      </c>
      <c r="E63">
        <v>10824.719727</v>
      </c>
      <c r="G63" s="1">
        <v>40254</v>
      </c>
      <c r="H63" s="2">
        <v>10733.67</v>
      </c>
    </row>
    <row r="64" spans="1:8" x14ac:dyDescent="0.25">
      <c r="A64" s="1">
        <v>40260</v>
      </c>
      <c r="B64">
        <v>5225.2998049999997</v>
      </c>
      <c r="D64" s="1">
        <v>40260</v>
      </c>
      <c r="E64">
        <v>10774.150390999999</v>
      </c>
      <c r="G64" s="1">
        <v>40255</v>
      </c>
      <c r="H64" s="2">
        <v>10779.17</v>
      </c>
    </row>
    <row r="65" spans="1:8" x14ac:dyDescent="0.25">
      <c r="A65" s="1">
        <v>40262</v>
      </c>
      <c r="B65">
        <v>5260.3999020000001</v>
      </c>
      <c r="D65" s="1">
        <v>40261</v>
      </c>
      <c r="E65">
        <v>10815.030273</v>
      </c>
      <c r="G65" s="1">
        <v>40256</v>
      </c>
      <c r="H65" s="2">
        <v>10741.98</v>
      </c>
    </row>
    <row r="66" spans="1:8" x14ac:dyDescent="0.25">
      <c r="A66" s="1">
        <v>40263</v>
      </c>
      <c r="B66">
        <v>5282</v>
      </c>
      <c r="D66" s="1">
        <v>40262</v>
      </c>
      <c r="E66">
        <v>10828.849609000001</v>
      </c>
      <c r="G66" s="1">
        <v>40259</v>
      </c>
      <c r="H66" s="2">
        <v>10785.89</v>
      </c>
    </row>
    <row r="67" spans="1:8" x14ac:dyDescent="0.25">
      <c r="A67" s="1">
        <v>40266</v>
      </c>
      <c r="B67">
        <v>5302.8500979999999</v>
      </c>
      <c r="D67" s="1">
        <v>40263</v>
      </c>
      <c r="E67">
        <v>10996.370117</v>
      </c>
      <c r="G67" s="1">
        <v>40260</v>
      </c>
      <c r="H67" s="2">
        <v>10888.83</v>
      </c>
    </row>
    <row r="68" spans="1:8" x14ac:dyDescent="0.25">
      <c r="A68" s="1">
        <v>40267</v>
      </c>
      <c r="B68">
        <v>5262.4501950000003</v>
      </c>
      <c r="D68" s="1">
        <v>40266</v>
      </c>
      <c r="E68">
        <v>10986.469727</v>
      </c>
      <c r="G68" s="1">
        <v>40261</v>
      </c>
      <c r="H68" s="2">
        <v>10836.15</v>
      </c>
    </row>
    <row r="69" spans="1:8" x14ac:dyDescent="0.25">
      <c r="A69" s="1">
        <v>40268</v>
      </c>
      <c r="B69">
        <v>5249.1000979999999</v>
      </c>
      <c r="D69" s="1">
        <v>40267</v>
      </c>
      <c r="E69">
        <v>11097.139648</v>
      </c>
      <c r="G69" s="1">
        <v>40262</v>
      </c>
      <c r="H69" s="2">
        <v>10841.21</v>
      </c>
    </row>
    <row r="70" spans="1:8" x14ac:dyDescent="0.25">
      <c r="A70" s="1">
        <v>40269</v>
      </c>
      <c r="B70">
        <v>5290.5</v>
      </c>
      <c r="D70" s="1">
        <v>40268</v>
      </c>
      <c r="E70">
        <v>11089.940430000001</v>
      </c>
      <c r="G70" s="1">
        <v>40263</v>
      </c>
      <c r="H70" s="2">
        <v>10850.36</v>
      </c>
    </row>
    <row r="71" spans="1:8" x14ac:dyDescent="0.25">
      <c r="A71" s="1">
        <v>40273</v>
      </c>
      <c r="B71">
        <v>5368.3999020000001</v>
      </c>
      <c r="D71" s="1">
        <v>40269</v>
      </c>
      <c r="E71">
        <v>11244.400390999999</v>
      </c>
      <c r="G71" s="1">
        <v>40266</v>
      </c>
      <c r="H71" s="2">
        <v>10895.86</v>
      </c>
    </row>
    <row r="72" spans="1:8" x14ac:dyDescent="0.25">
      <c r="A72" s="1">
        <v>40274</v>
      </c>
      <c r="B72">
        <v>5366</v>
      </c>
      <c r="D72" s="1">
        <v>40270</v>
      </c>
      <c r="E72">
        <v>11286.089844</v>
      </c>
      <c r="G72" s="1">
        <v>40267</v>
      </c>
      <c r="H72" s="2">
        <v>10907.42</v>
      </c>
    </row>
    <row r="73" spans="1:8" x14ac:dyDescent="0.25">
      <c r="A73" s="1">
        <v>40275</v>
      </c>
      <c r="B73">
        <v>5374.6499020000001</v>
      </c>
      <c r="D73" s="1">
        <v>40273</v>
      </c>
      <c r="E73">
        <v>11339.299805000001</v>
      </c>
      <c r="G73" s="1">
        <v>40268</v>
      </c>
      <c r="H73" s="2">
        <v>10856.63</v>
      </c>
    </row>
    <row r="74" spans="1:8" x14ac:dyDescent="0.25">
      <c r="A74" s="1">
        <v>40276</v>
      </c>
      <c r="B74">
        <v>5304.4501950000003</v>
      </c>
      <c r="D74" s="1">
        <v>40274</v>
      </c>
      <c r="E74">
        <v>11282.320312</v>
      </c>
      <c r="G74" s="1">
        <v>40269</v>
      </c>
      <c r="H74" s="2">
        <v>10927.07</v>
      </c>
    </row>
    <row r="75" spans="1:8" x14ac:dyDescent="0.25">
      <c r="A75" s="1">
        <v>40277</v>
      </c>
      <c r="B75">
        <v>5361.75</v>
      </c>
      <c r="D75" s="1">
        <v>40275</v>
      </c>
      <c r="E75">
        <v>11292.830078000001</v>
      </c>
      <c r="G75" s="1">
        <v>40270</v>
      </c>
      <c r="H75" s="3" t="e">
        <f>NA()</f>
        <v>#N/A</v>
      </c>
    </row>
    <row r="76" spans="1:8" x14ac:dyDescent="0.25">
      <c r="A76" s="1">
        <v>40280</v>
      </c>
      <c r="B76">
        <v>5339.7001950000003</v>
      </c>
      <c r="D76" s="1">
        <v>40276</v>
      </c>
      <c r="E76">
        <v>11168.200194999999</v>
      </c>
      <c r="G76" s="1">
        <v>40273</v>
      </c>
      <c r="H76" s="2">
        <v>10973.55</v>
      </c>
    </row>
    <row r="77" spans="1:8" x14ac:dyDescent="0.25">
      <c r="A77" s="1">
        <v>40281</v>
      </c>
      <c r="B77">
        <v>5322.9501950000003</v>
      </c>
      <c r="D77" s="1">
        <v>40277</v>
      </c>
      <c r="E77">
        <v>11204.339844</v>
      </c>
      <c r="G77" s="1">
        <v>40274</v>
      </c>
      <c r="H77" s="2">
        <v>10969.99</v>
      </c>
    </row>
    <row r="78" spans="1:8" x14ac:dyDescent="0.25">
      <c r="A78" s="1">
        <v>40283</v>
      </c>
      <c r="B78">
        <v>5273.6000979999999</v>
      </c>
      <c r="D78" s="1">
        <v>40280</v>
      </c>
      <c r="E78">
        <v>11251.900390999999</v>
      </c>
      <c r="G78" s="1">
        <v>40275</v>
      </c>
      <c r="H78" s="2">
        <v>10897.52</v>
      </c>
    </row>
    <row r="79" spans="1:8" x14ac:dyDescent="0.25">
      <c r="A79" s="1">
        <v>40284</v>
      </c>
      <c r="B79">
        <v>5262.6000979999999</v>
      </c>
      <c r="D79" s="1">
        <v>40281</v>
      </c>
      <c r="E79">
        <v>11161.230469</v>
      </c>
      <c r="G79" s="1">
        <v>40276</v>
      </c>
      <c r="H79" s="2">
        <v>10927.07</v>
      </c>
    </row>
    <row r="80" spans="1:8" x14ac:dyDescent="0.25">
      <c r="A80" s="1">
        <v>40287</v>
      </c>
      <c r="B80">
        <v>5203.6499020000001</v>
      </c>
      <c r="D80" s="1">
        <v>40282</v>
      </c>
      <c r="E80">
        <v>11204.900390999999</v>
      </c>
      <c r="G80" s="1">
        <v>40277</v>
      </c>
      <c r="H80" s="2">
        <v>10997.35</v>
      </c>
    </row>
    <row r="81" spans="1:8" x14ac:dyDescent="0.25">
      <c r="A81" s="1">
        <v>40288</v>
      </c>
      <c r="B81">
        <v>5230.1000979999999</v>
      </c>
      <c r="D81" s="1">
        <v>40283</v>
      </c>
      <c r="E81">
        <v>11273.790039</v>
      </c>
      <c r="G81" s="1">
        <v>40280</v>
      </c>
      <c r="H81" s="2">
        <v>11005.97</v>
      </c>
    </row>
    <row r="82" spans="1:8" x14ac:dyDescent="0.25">
      <c r="A82" s="1">
        <v>40289</v>
      </c>
      <c r="B82">
        <v>5244.8999020000001</v>
      </c>
      <c r="D82" s="1">
        <v>40284</v>
      </c>
      <c r="E82">
        <v>11102.179688</v>
      </c>
      <c r="G82" s="1">
        <v>40281</v>
      </c>
      <c r="H82" s="2">
        <v>11019.42</v>
      </c>
    </row>
    <row r="83" spans="1:8" x14ac:dyDescent="0.25">
      <c r="A83" s="1">
        <v>40290</v>
      </c>
      <c r="B83">
        <v>5269.3500979999999</v>
      </c>
      <c r="D83" s="1">
        <v>40287</v>
      </c>
      <c r="E83">
        <v>10908.769531</v>
      </c>
      <c r="G83" s="1">
        <v>40282</v>
      </c>
      <c r="H83" s="2">
        <v>11123.11</v>
      </c>
    </row>
    <row r="84" spans="1:8" x14ac:dyDescent="0.25">
      <c r="A84" s="1">
        <v>40291</v>
      </c>
      <c r="B84">
        <v>5304.1000979999999</v>
      </c>
      <c r="D84" s="1">
        <v>40288</v>
      </c>
      <c r="E84">
        <v>10900.679688</v>
      </c>
      <c r="G84" s="1">
        <v>40283</v>
      </c>
      <c r="H84" s="2">
        <v>11144.57</v>
      </c>
    </row>
    <row r="85" spans="1:8" x14ac:dyDescent="0.25">
      <c r="A85" s="1">
        <v>40294</v>
      </c>
      <c r="B85">
        <v>5322.4501950000003</v>
      </c>
      <c r="D85" s="1">
        <v>40289</v>
      </c>
      <c r="E85">
        <v>11090.049805000001</v>
      </c>
      <c r="G85" s="1">
        <v>40284</v>
      </c>
      <c r="H85" s="2">
        <v>11018.66</v>
      </c>
    </row>
    <row r="86" spans="1:8" x14ac:dyDescent="0.25">
      <c r="A86" s="1">
        <v>40295</v>
      </c>
      <c r="B86">
        <v>5308.3500979999999</v>
      </c>
      <c r="D86" s="1">
        <v>40290</v>
      </c>
      <c r="E86">
        <v>10949.089844</v>
      </c>
      <c r="G86" s="1">
        <v>40287</v>
      </c>
      <c r="H86" s="2">
        <v>11092.05</v>
      </c>
    </row>
    <row r="87" spans="1:8" x14ac:dyDescent="0.25">
      <c r="A87" s="1">
        <v>40296</v>
      </c>
      <c r="B87">
        <v>5215.4501950000003</v>
      </c>
      <c r="D87" s="1">
        <v>40291</v>
      </c>
      <c r="E87">
        <v>10914.459961</v>
      </c>
      <c r="G87" s="1">
        <v>40288</v>
      </c>
      <c r="H87" s="2">
        <v>11117.06</v>
      </c>
    </row>
    <row r="88" spans="1:8" x14ac:dyDescent="0.25">
      <c r="A88" s="1">
        <v>40297</v>
      </c>
      <c r="B88">
        <v>5254.1499020000001</v>
      </c>
      <c r="D88" s="1">
        <v>40294</v>
      </c>
      <c r="E88">
        <v>11165.790039</v>
      </c>
      <c r="G88" s="1">
        <v>40289</v>
      </c>
      <c r="H88" s="2">
        <v>11124.92</v>
      </c>
    </row>
    <row r="89" spans="1:8" x14ac:dyDescent="0.25">
      <c r="A89" s="1">
        <v>40298</v>
      </c>
      <c r="B89">
        <v>5278</v>
      </c>
      <c r="D89" s="1">
        <v>40295</v>
      </c>
      <c r="E89">
        <v>11212.660156</v>
      </c>
      <c r="G89" s="1">
        <v>40290</v>
      </c>
      <c r="H89" s="2">
        <v>11134.29</v>
      </c>
    </row>
    <row r="90" spans="1:8" x14ac:dyDescent="0.25">
      <c r="A90" s="1">
        <v>40301</v>
      </c>
      <c r="B90">
        <v>5222.75</v>
      </c>
      <c r="D90" s="1">
        <v>40296</v>
      </c>
      <c r="E90">
        <v>10924.790039</v>
      </c>
      <c r="G90" s="1">
        <v>40291</v>
      </c>
      <c r="H90" s="2">
        <v>11204.28</v>
      </c>
    </row>
    <row r="91" spans="1:8" x14ac:dyDescent="0.25">
      <c r="A91" s="1">
        <v>40302</v>
      </c>
      <c r="B91">
        <v>5148.5</v>
      </c>
      <c r="D91" s="1">
        <v>40298</v>
      </c>
      <c r="E91">
        <v>11057.400390999999</v>
      </c>
      <c r="G91" s="1">
        <v>40294</v>
      </c>
      <c r="H91" s="2">
        <v>11205.03</v>
      </c>
    </row>
    <row r="92" spans="1:8" x14ac:dyDescent="0.25">
      <c r="A92" s="1">
        <v>40303</v>
      </c>
      <c r="B92">
        <v>5124.8999020000001</v>
      </c>
      <c r="D92" s="1">
        <v>40304</v>
      </c>
      <c r="E92">
        <v>10695.690430000001</v>
      </c>
      <c r="G92" s="1">
        <v>40295</v>
      </c>
      <c r="H92" s="2">
        <v>10991.99</v>
      </c>
    </row>
    <row r="93" spans="1:8" x14ac:dyDescent="0.25">
      <c r="A93" s="1">
        <v>40304</v>
      </c>
      <c r="B93">
        <v>5090.8500979999999</v>
      </c>
      <c r="D93" s="1">
        <v>40305</v>
      </c>
      <c r="E93">
        <v>10364.589844</v>
      </c>
      <c r="G93" s="1">
        <v>40296</v>
      </c>
      <c r="H93" s="2">
        <v>11045.27</v>
      </c>
    </row>
    <row r="94" spans="1:8" x14ac:dyDescent="0.25">
      <c r="A94" s="1">
        <v>40305</v>
      </c>
      <c r="B94">
        <v>5018.0498049999997</v>
      </c>
      <c r="D94" s="1">
        <v>40308</v>
      </c>
      <c r="E94">
        <v>10530.700194999999</v>
      </c>
      <c r="G94" s="1">
        <v>40297</v>
      </c>
      <c r="H94" s="2">
        <v>11167.32</v>
      </c>
    </row>
    <row r="95" spans="1:8" x14ac:dyDescent="0.25">
      <c r="A95" s="1">
        <v>40308</v>
      </c>
      <c r="B95">
        <v>5193.6000979999999</v>
      </c>
      <c r="D95" s="1">
        <v>40309</v>
      </c>
      <c r="E95">
        <v>10411.099609000001</v>
      </c>
      <c r="G95" s="1">
        <v>40298</v>
      </c>
      <c r="H95" s="2">
        <v>11008.61</v>
      </c>
    </row>
    <row r="96" spans="1:8" x14ac:dyDescent="0.25">
      <c r="A96" s="1">
        <v>40309</v>
      </c>
      <c r="B96">
        <v>5136.1499020000001</v>
      </c>
      <c r="D96" s="1">
        <v>40310</v>
      </c>
      <c r="E96">
        <v>10394.030273</v>
      </c>
      <c r="G96" s="1">
        <v>40301</v>
      </c>
      <c r="H96" s="2">
        <v>11151.83</v>
      </c>
    </row>
    <row r="97" spans="1:8" x14ac:dyDescent="0.25">
      <c r="A97" s="1">
        <v>40310</v>
      </c>
      <c r="B97">
        <v>5156.6499020000001</v>
      </c>
      <c r="D97" s="1">
        <v>40311</v>
      </c>
      <c r="E97">
        <v>10620.549805000001</v>
      </c>
      <c r="G97" s="1">
        <v>40302</v>
      </c>
      <c r="H97" s="2">
        <v>10926.77</v>
      </c>
    </row>
    <row r="98" spans="1:8" x14ac:dyDescent="0.25">
      <c r="A98" s="1">
        <v>40311</v>
      </c>
      <c r="B98">
        <v>5178.8999020000001</v>
      </c>
      <c r="D98" s="1">
        <v>40312</v>
      </c>
      <c r="E98">
        <v>10462.509765999999</v>
      </c>
      <c r="G98" s="1">
        <v>40303</v>
      </c>
      <c r="H98" s="2">
        <v>10868.12</v>
      </c>
    </row>
    <row r="99" spans="1:8" x14ac:dyDescent="0.25">
      <c r="A99" s="1">
        <v>40312</v>
      </c>
      <c r="B99">
        <v>5093.5</v>
      </c>
      <c r="D99" s="1">
        <v>40315</v>
      </c>
      <c r="E99">
        <v>10235.759765999999</v>
      </c>
      <c r="G99" s="1">
        <v>40304</v>
      </c>
      <c r="H99" s="2">
        <v>10520.32</v>
      </c>
    </row>
    <row r="100" spans="1:8" x14ac:dyDescent="0.25">
      <c r="A100" s="1">
        <v>40315</v>
      </c>
      <c r="B100">
        <v>5059.8999020000001</v>
      </c>
      <c r="D100" s="1">
        <v>40316</v>
      </c>
      <c r="E100">
        <v>10242.639648</v>
      </c>
      <c r="G100" s="1">
        <v>40305</v>
      </c>
      <c r="H100" s="2">
        <v>10380.43</v>
      </c>
    </row>
    <row r="101" spans="1:8" x14ac:dyDescent="0.25">
      <c r="A101" s="1">
        <v>40316</v>
      </c>
      <c r="B101">
        <v>5066.2001950000003</v>
      </c>
      <c r="D101" s="1">
        <v>40317</v>
      </c>
      <c r="E101">
        <v>10186.839844</v>
      </c>
      <c r="G101" s="1">
        <v>40308</v>
      </c>
      <c r="H101" s="2">
        <v>10785.14</v>
      </c>
    </row>
    <row r="102" spans="1:8" x14ac:dyDescent="0.25">
      <c r="A102" s="1">
        <v>40317</v>
      </c>
      <c r="B102">
        <v>4919.6499020000001</v>
      </c>
      <c r="D102" s="1">
        <v>40318</v>
      </c>
      <c r="E102">
        <v>10030.309569999999</v>
      </c>
      <c r="G102" s="1">
        <v>40309</v>
      </c>
      <c r="H102" s="2">
        <v>10748.26</v>
      </c>
    </row>
    <row r="103" spans="1:8" x14ac:dyDescent="0.25">
      <c r="A103" s="1">
        <v>40318</v>
      </c>
      <c r="B103">
        <v>4947.6000979999999</v>
      </c>
      <c r="D103" s="1">
        <v>40319</v>
      </c>
      <c r="E103">
        <v>9784.5400389999995</v>
      </c>
      <c r="G103" s="1">
        <v>40310</v>
      </c>
      <c r="H103" s="2">
        <v>10896.91</v>
      </c>
    </row>
    <row r="104" spans="1:8" x14ac:dyDescent="0.25">
      <c r="A104" s="1">
        <v>40319</v>
      </c>
      <c r="B104">
        <v>4931.1499020000001</v>
      </c>
      <c r="D104" s="1">
        <v>40322</v>
      </c>
      <c r="E104">
        <v>9758.4003909999992</v>
      </c>
      <c r="G104" s="1">
        <v>40311</v>
      </c>
      <c r="H104" s="2">
        <v>10782.95</v>
      </c>
    </row>
    <row r="105" spans="1:8" x14ac:dyDescent="0.25">
      <c r="A105" s="1">
        <v>40322</v>
      </c>
      <c r="B105">
        <v>4943.9501950000003</v>
      </c>
      <c r="D105" s="1">
        <v>40323</v>
      </c>
      <c r="E105">
        <v>9459.8896480000003</v>
      </c>
      <c r="G105" s="1">
        <v>40312</v>
      </c>
      <c r="H105" s="2">
        <v>10620.16</v>
      </c>
    </row>
    <row r="106" spans="1:8" x14ac:dyDescent="0.25">
      <c r="A106" s="1">
        <v>40323</v>
      </c>
      <c r="B106">
        <v>4806.75</v>
      </c>
      <c r="D106" s="1">
        <v>40324</v>
      </c>
      <c r="E106">
        <v>9522.6601559999999</v>
      </c>
      <c r="G106" s="1">
        <v>40315</v>
      </c>
      <c r="H106" s="2">
        <v>10625.83</v>
      </c>
    </row>
    <row r="107" spans="1:8" x14ac:dyDescent="0.25">
      <c r="A107" s="1">
        <v>40324</v>
      </c>
      <c r="B107">
        <v>4917.3999020000001</v>
      </c>
      <c r="D107" s="1">
        <v>40325</v>
      </c>
      <c r="E107">
        <v>9639.7197269999997</v>
      </c>
      <c r="G107" s="1">
        <v>40316</v>
      </c>
      <c r="H107" s="2">
        <v>10510.95</v>
      </c>
    </row>
    <row r="108" spans="1:8" x14ac:dyDescent="0.25">
      <c r="A108" s="1">
        <v>40325</v>
      </c>
      <c r="B108">
        <v>5003.1000979999999</v>
      </c>
      <c r="D108" s="1">
        <v>40326</v>
      </c>
      <c r="E108">
        <v>9762.9804690000001</v>
      </c>
      <c r="G108" s="1">
        <v>40317</v>
      </c>
      <c r="H108" s="2">
        <v>10444.370000000001</v>
      </c>
    </row>
    <row r="109" spans="1:8" x14ac:dyDescent="0.25">
      <c r="A109" s="1">
        <v>40326</v>
      </c>
      <c r="B109">
        <v>5066.5498049999997</v>
      </c>
      <c r="D109" s="1">
        <v>40329</v>
      </c>
      <c r="E109">
        <v>9768.7001949999994</v>
      </c>
      <c r="G109" s="1">
        <v>40318</v>
      </c>
      <c r="H109" s="2">
        <v>10068.01</v>
      </c>
    </row>
    <row r="110" spans="1:8" x14ac:dyDescent="0.25">
      <c r="A110" s="1">
        <v>40329</v>
      </c>
      <c r="B110">
        <v>5086.2998049999997</v>
      </c>
      <c r="D110" s="1">
        <v>40330</v>
      </c>
      <c r="E110">
        <v>9711.8300780000009</v>
      </c>
      <c r="G110" s="1">
        <v>40319</v>
      </c>
      <c r="H110" s="2">
        <v>10193.39</v>
      </c>
    </row>
    <row r="111" spans="1:8" x14ac:dyDescent="0.25">
      <c r="A111" s="1">
        <v>40330</v>
      </c>
      <c r="B111">
        <v>4970.2001950000003</v>
      </c>
      <c r="D111" s="1">
        <v>40331</v>
      </c>
      <c r="E111">
        <v>9603.2402340000008</v>
      </c>
      <c r="G111" s="1">
        <v>40322</v>
      </c>
      <c r="H111" s="2">
        <v>10066.57</v>
      </c>
    </row>
    <row r="112" spans="1:8" x14ac:dyDescent="0.25">
      <c r="A112" s="1">
        <v>40331</v>
      </c>
      <c r="B112">
        <v>5019.8500979999999</v>
      </c>
      <c r="D112" s="1">
        <v>40332</v>
      </c>
      <c r="E112">
        <v>9914.1904300000006</v>
      </c>
      <c r="G112" s="1">
        <v>40323</v>
      </c>
      <c r="H112" s="2">
        <v>10043.75</v>
      </c>
    </row>
    <row r="113" spans="1:8" x14ac:dyDescent="0.25">
      <c r="A113" s="1">
        <v>40332</v>
      </c>
      <c r="B113">
        <v>5110.5</v>
      </c>
      <c r="D113" s="1">
        <v>40333</v>
      </c>
      <c r="E113">
        <v>9901.1904300000006</v>
      </c>
      <c r="G113" s="1">
        <v>40324</v>
      </c>
      <c r="H113" s="2">
        <v>9974.4500000000007</v>
      </c>
    </row>
    <row r="114" spans="1:8" x14ac:dyDescent="0.25">
      <c r="A114" s="1">
        <v>40333</v>
      </c>
      <c r="B114">
        <v>5135.5</v>
      </c>
      <c r="D114" s="1">
        <v>40336</v>
      </c>
      <c r="E114">
        <v>9520.7998050000006</v>
      </c>
      <c r="G114" s="1">
        <v>40325</v>
      </c>
      <c r="H114" s="2">
        <v>10258.99</v>
      </c>
    </row>
    <row r="115" spans="1:8" x14ac:dyDescent="0.25">
      <c r="A115" s="1">
        <v>40336</v>
      </c>
      <c r="B115">
        <v>5034</v>
      </c>
      <c r="D115" s="1">
        <v>40337</v>
      </c>
      <c r="E115">
        <v>9537.9404300000006</v>
      </c>
      <c r="G115" s="1">
        <v>40326</v>
      </c>
      <c r="H115" s="2">
        <v>10136.629999999999</v>
      </c>
    </row>
    <row r="116" spans="1:8" x14ac:dyDescent="0.25">
      <c r="A116" s="1">
        <v>40337</v>
      </c>
      <c r="B116">
        <v>4987.1000979999999</v>
      </c>
      <c r="D116" s="1">
        <v>40338</v>
      </c>
      <c r="E116">
        <v>9439.1298829999996</v>
      </c>
      <c r="G116" s="1">
        <v>40329</v>
      </c>
      <c r="H116" s="3" t="e">
        <f>NA()</f>
        <v>#N/A</v>
      </c>
    </row>
    <row r="117" spans="1:8" x14ac:dyDescent="0.25">
      <c r="A117" s="1">
        <v>40338</v>
      </c>
      <c r="B117">
        <v>5000.2998049999997</v>
      </c>
      <c r="D117" s="1">
        <v>40339</v>
      </c>
      <c r="E117">
        <v>9542.6503909999992</v>
      </c>
      <c r="G117" s="1">
        <v>40330</v>
      </c>
      <c r="H117" s="2">
        <v>10024.02</v>
      </c>
    </row>
    <row r="118" spans="1:8" x14ac:dyDescent="0.25">
      <c r="A118" s="1">
        <v>40339</v>
      </c>
      <c r="B118">
        <v>5078.6000979999999</v>
      </c>
      <c r="D118" s="1">
        <v>40340</v>
      </c>
      <c r="E118">
        <v>9705.25</v>
      </c>
      <c r="G118" s="1">
        <v>40331</v>
      </c>
      <c r="H118" s="2">
        <v>10249.540000000001</v>
      </c>
    </row>
    <row r="119" spans="1:8" x14ac:dyDescent="0.25">
      <c r="A119" s="1">
        <v>40340</v>
      </c>
      <c r="B119">
        <v>5119.3500979999999</v>
      </c>
      <c r="D119" s="1">
        <v>40343</v>
      </c>
      <c r="E119">
        <v>9879.8496090000008</v>
      </c>
      <c r="G119" s="1">
        <v>40332</v>
      </c>
      <c r="H119" s="2">
        <v>10255.280000000001</v>
      </c>
    </row>
    <row r="120" spans="1:8" x14ac:dyDescent="0.25">
      <c r="A120" s="1">
        <v>40343</v>
      </c>
      <c r="B120">
        <v>5197.7001950000003</v>
      </c>
      <c r="D120" s="1">
        <v>40344</v>
      </c>
      <c r="E120">
        <v>9887.8896480000003</v>
      </c>
      <c r="G120" s="1">
        <v>40333</v>
      </c>
      <c r="H120" s="2">
        <v>9931.9699999999993</v>
      </c>
    </row>
    <row r="121" spans="1:8" x14ac:dyDescent="0.25">
      <c r="A121" s="1">
        <v>40344</v>
      </c>
      <c r="B121">
        <v>5222.3500979999999</v>
      </c>
      <c r="D121" s="1">
        <v>40345</v>
      </c>
      <c r="E121">
        <v>10067.150390999999</v>
      </c>
      <c r="G121" s="1">
        <v>40336</v>
      </c>
      <c r="H121" s="2">
        <v>9816.49</v>
      </c>
    </row>
    <row r="122" spans="1:8" x14ac:dyDescent="0.25">
      <c r="A122" s="1">
        <v>40345</v>
      </c>
      <c r="B122">
        <v>5233.3500979999999</v>
      </c>
      <c r="D122" s="1">
        <v>40346</v>
      </c>
      <c r="E122">
        <v>9999.4003909999992</v>
      </c>
      <c r="G122" s="1">
        <v>40337</v>
      </c>
      <c r="H122" s="2">
        <v>9939.98</v>
      </c>
    </row>
    <row r="123" spans="1:8" x14ac:dyDescent="0.25">
      <c r="A123" s="1">
        <v>40346</v>
      </c>
      <c r="B123">
        <v>5274.8500979999999</v>
      </c>
      <c r="D123" s="1">
        <v>40347</v>
      </c>
      <c r="E123">
        <v>9995.0195309999999</v>
      </c>
      <c r="G123" s="1">
        <v>40338</v>
      </c>
      <c r="H123" s="2">
        <v>9899.25</v>
      </c>
    </row>
    <row r="124" spans="1:8" x14ac:dyDescent="0.25">
      <c r="A124" s="1">
        <v>40347</v>
      </c>
      <c r="B124">
        <v>5262.6000979999999</v>
      </c>
      <c r="D124" s="1">
        <v>40350</v>
      </c>
      <c r="E124">
        <v>10238.009765999999</v>
      </c>
      <c r="G124" s="1">
        <v>40339</v>
      </c>
      <c r="H124" s="2">
        <v>10172.530000000001</v>
      </c>
    </row>
    <row r="125" spans="1:8" x14ac:dyDescent="0.25">
      <c r="A125" s="1">
        <v>40350</v>
      </c>
      <c r="B125">
        <v>5353.2998049999997</v>
      </c>
      <c r="D125" s="1">
        <v>40351</v>
      </c>
      <c r="E125">
        <v>10112.889648</v>
      </c>
      <c r="G125" s="1">
        <v>40340</v>
      </c>
      <c r="H125" s="2">
        <v>10211.07</v>
      </c>
    </row>
    <row r="126" spans="1:8" x14ac:dyDescent="0.25">
      <c r="A126" s="1">
        <v>40351</v>
      </c>
      <c r="B126">
        <v>5316.5498049999997</v>
      </c>
      <c r="D126" s="1">
        <v>40352</v>
      </c>
      <c r="E126">
        <v>9923.7001949999994</v>
      </c>
      <c r="G126" s="1">
        <v>40343</v>
      </c>
      <c r="H126" s="2">
        <v>10190.89</v>
      </c>
    </row>
    <row r="127" spans="1:8" x14ac:dyDescent="0.25">
      <c r="A127" s="1">
        <v>40352</v>
      </c>
      <c r="B127">
        <v>5323.1499020000001</v>
      </c>
      <c r="D127" s="1">
        <v>40353</v>
      </c>
      <c r="E127">
        <v>9928.3398440000001</v>
      </c>
      <c r="G127" s="1">
        <v>40344</v>
      </c>
      <c r="H127" s="2">
        <v>10404.77</v>
      </c>
    </row>
    <row r="128" spans="1:8" x14ac:dyDescent="0.25">
      <c r="A128" s="1">
        <v>40353</v>
      </c>
      <c r="B128">
        <v>5320.6000979999999</v>
      </c>
      <c r="D128" s="1">
        <v>40354</v>
      </c>
      <c r="E128">
        <v>9737.4804690000001</v>
      </c>
      <c r="G128" s="1">
        <v>40345</v>
      </c>
      <c r="H128" s="2">
        <v>10409.459999999999</v>
      </c>
    </row>
    <row r="129" spans="1:8" x14ac:dyDescent="0.25">
      <c r="A129" s="1">
        <v>40354</v>
      </c>
      <c r="B129">
        <v>5269.0498049999997</v>
      </c>
      <c r="D129" s="1">
        <v>40357</v>
      </c>
      <c r="E129">
        <v>9693.9404300000006</v>
      </c>
      <c r="G129" s="1">
        <v>40346</v>
      </c>
      <c r="H129" s="2">
        <v>10434.17</v>
      </c>
    </row>
    <row r="130" spans="1:8" x14ac:dyDescent="0.25">
      <c r="A130" s="1">
        <v>40357</v>
      </c>
      <c r="B130">
        <v>5333.5</v>
      </c>
      <c r="D130" s="1">
        <v>40358</v>
      </c>
      <c r="E130">
        <v>9570.6699219999991</v>
      </c>
      <c r="G130" s="1">
        <v>40347</v>
      </c>
      <c r="H130" s="2">
        <v>10450.64</v>
      </c>
    </row>
    <row r="131" spans="1:8" x14ac:dyDescent="0.25">
      <c r="A131" s="1">
        <v>40358</v>
      </c>
      <c r="B131">
        <v>5256.1499020000001</v>
      </c>
      <c r="D131" s="1">
        <v>40359</v>
      </c>
      <c r="E131">
        <v>9382.6396480000003</v>
      </c>
      <c r="G131" s="1">
        <v>40350</v>
      </c>
      <c r="H131" s="2">
        <v>10442.41</v>
      </c>
    </row>
    <row r="132" spans="1:8" x14ac:dyDescent="0.25">
      <c r="A132" s="1">
        <v>40359</v>
      </c>
      <c r="B132">
        <v>5312.5</v>
      </c>
      <c r="D132" s="1">
        <v>40360</v>
      </c>
      <c r="E132">
        <v>9191.5996090000008</v>
      </c>
      <c r="G132" s="1">
        <v>40351</v>
      </c>
      <c r="H132" s="2">
        <v>10293.52</v>
      </c>
    </row>
    <row r="133" spans="1:8" x14ac:dyDescent="0.25">
      <c r="A133" s="1">
        <v>40360</v>
      </c>
      <c r="B133">
        <v>5251.3999020000001</v>
      </c>
      <c r="D133" s="1">
        <v>40361</v>
      </c>
      <c r="E133">
        <v>9203.7099610000005</v>
      </c>
      <c r="G133" s="1">
        <v>40352</v>
      </c>
      <c r="H133" s="2">
        <v>10298.44</v>
      </c>
    </row>
    <row r="134" spans="1:8" x14ac:dyDescent="0.25">
      <c r="A134" s="1">
        <v>40361</v>
      </c>
      <c r="B134">
        <v>5237.1000979999999</v>
      </c>
      <c r="D134" s="1">
        <v>40364</v>
      </c>
      <c r="E134">
        <v>9266.7802730000003</v>
      </c>
      <c r="G134" s="1">
        <v>40353</v>
      </c>
      <c r="H134" s="2">
        <v>10152.799999999999</v>
      </c>
    </row>
    <row r="135" spans="1:8" x14ac:dyDescent="0.25">
      <c r="A135" s="1">
        <v>40364</v>
      </c>
      <c r="B135">
        <v>5235.8999020000001</v>
      </c>
      <c r="D135" s="1">
        <v>40365</v>
      </c>
      <c r="E135">
        <v>9338.0400389999995</v>
      </c>
      <c r="G135" s="1">
        <v>40354</v>
      </c>
      <c r="H135" s="2">
        <v>10143.81</v>
      </c>
    </row>
    <row r="136" spans="1:8" x14ac:dyDescent="0.25">
      <c r="A136" s="1">
        <v>40365</v>
      </c>
      <c r="B136">
        <v>5289.0498049999997</v>
      </c>
      <c r="D136" s="1">
        <v>40366</v>
      </c>
      <c r="E136">
        <v>9279.6503909999992</v>
      </c>
      <c r="G136" s="1">
        <v>40357</v>
      </c>
      <c r="H136" s="2">
        <v>10138.52</v>
      </c>
    </row>
    <row r="137" spans="1:8" x14ac:dyDescent="0.25">
      <c r="A137" s="1">
        <v>40366</v>
      </c>
      <c r="B137">
        <v>5241.1000979999999</v>
      </c>
      <c r="D137" s="1">
        <v>40367</v>
      </c>
      <c r="E137">
        <v>9535.7402340000008</v>
      </c>
      <c r="G137" s="1">
        <v>40358</v>
      </c>
      <c r="H137" s="2">
        <v>9870.2999999999993</v>
      </c>
    </row>
    <row r="138" spans="1:8" x14ac:dyDescent="0.25">
      <c r="A138" s="1">
        <v>40367</v>
      </c>
      <c r="B138">
        <v>5296.8500979999999</v>
      </c>
      <c r="D138" s="1">
        <v>40368</v>
      </c>
      <c r="E138">
        <v>9585.3203119999998</v>
      </c>
      <c r="G138" s="1">
        <v>40359</v>
      </c>
      <c r="H138" s="2">
        <v>9774.02</v>
      </c>
    </row>
    <row r="139" spans="1:8" x14ac:dyDescent="0.25">
      <c r="A139" s="1">
        <v>40368</v>
      </c>
      <c r="B139">
        <v>5352.4501950000003</v>
      </c>
      <c r="D139" s="1">
        <v>40371</v>
      </c>
      <c r="E139">
        <v>9548.1103519999997</v>
      </c>
      <c r="G139" s="1">
        <v>40360</v>
      </c>
      <c r="H139" s="2">
        <v>9732.5300000000007</v>
      </c>
    </row>
    <row r="140" spans="1:8" x14ac:dyDescent="0.25">
      <c r="A140" s="1">
        <v>40371</v>
      </c>
      <c r="B140">
        <v>5383</v>
      </c>
      <c r="D140" s="1">
        <v>40372</v>
      </c>
      <c r="E140">
        <v>9537.2304690000001</v>
      </c>
      <c r="G140" s="1">
        <v>40361</v>
      </c>
      <c r="H140" s="2">
        <v>9686.48</v>
      </c>
    </row>
    <row r="141" spans="1:8" x14ac:dyDescent="0.25">
      <c r="A141" s="1">
        <v>40372</v>
      </c>
      <c r="B141">
        <v>5400.6499020000001</v>
      </c>
      <c r="D141" s="1">
        <v>40373</v>
      </c>
      <c r="E141">
        <v>9795.2402340000008</v>
      </c>
      <c r="G141" s="1">
        <v>40364</v>
      </c>
      <c r="H141" s="3" t="e">
        <f>NA()</f>
        <v>#N/A</v>
      </c>
    </row>
    <row r="142" spans="1:8" x14ac:dyDescent="0.25">
      <c r="A142" s="1">
        <v>40373</v>
      </c>
      <c r="B142">
        <v>5386.1499020000001</v>
      </c>
      <c r="D142" s="1">
        <v>40374</v>
      </c>
      <c r="E142">
        <v>9685.5302730000003</v>
      </c>
      <c r="G142" s="1">
        <v>40365</v>
      </c>
      <c r="H142" s="2">
        <v>9743.6200000000008</v>
      </c>
    </row>
    <row r="143" spans="1:8" x14ac:dyDescent="0.25">
      <c r="A143" s="1">
        <v>40374</v>
      </c>
      <c r="B143">
        <v>5378.75</v>
      </c>
      <c r="D143" s="1">
        <v>40375</v>
      </c>
      <c r="E143">
        <v>9408.3603519999997</v>
      </c>
      <c r="G143" s="1">
        <v>40366</v>
      </c>
      <c r="H143" s="2">
        <v>10018.280000000001</v>
      </c>
    </row>
    <row r="144" spans="1:8" x14ac:dyDescent="0.25">
      <c r="A144" s="1">
        <v>40375</v>
      </c>
      <c r="B144">
        <v>5393.8999020000001</v>
      </c>
      <c r="D144" s="1">
        <v>40379</v>
      </c>
      <c r="E144">
        <v>9300.4599610000005</v>
      </c>
      <c r="G144" s="1">
        <v>40367</v>
      </c>
      <c r="H144" s="2">
        <v>10138.99</v>
      </c>
    </row>
    <row r="145" spans="1:8" x14ac:dyDescent="0.25">
      <c r="A145" s="1">
        <v>40378</v>
      </c>
      <c r="B145">
        <v>5386.4501950000003</v>
      </c>
      <c r="D145" s="1">
        <v>40380</v>
      </c>
      <c r="E145">
        <v>9278.8300780000009</v>
      </c>
      <c r="G145" s="1">
        <v>40368</v>
      </c>
      <c r="H145" s="2">
        <v>10198.030000000001</v>
      </c>
    </row>
    <row r="146" spans="1:8" x14ac:dyDescent="0.25">
      <c r="A146" s="1">
        <v>40379</v>
      </c>
      <c r="B146">
        <v>5368</v>
      </c>
      <c r="D146" s="1">
        <v>40381</v>
      </c>
      <c r="E146">
        <v>9220.8798829999996</v>
      </c>
      <c r="G146" s="1">
        <v>40371</v>
      </c>
      <c r="H146" s="2">
        <v>10216.27</v>
      </c>
    </row>
    <row r="147" spans="1:8" x14ac:dyDescent="0.25">
      <c r="A147" s="1">
        <v>40380</v>
      </c>
      <c r="B147">
        <v>5399.3500979999999</v>
      </c>
      <c r="D147" s="1">
        <v>40382</v>
      </c>
      <c r="E147">
        <v>9430.9599610000005</v>
      </c>
      <c r="G147" s="1">
        <v>40372</v>
      </c>
      <c r="H147" s="2">
        <v>10363.02</v>
      </c>
    </row>
    <row r="148" spans="1:8" x14ac:dyDescent="0.25">
      <c r="A148" s="1">
        <v>40381</v>
      </c>
      <c r="B148">
        <v>5441.9501950000003</v>
      </c>
      <c r="D148" s="1">
        <v>40385</v>
      </c>
      <c r="E148">
        <v>9503.6601559999999</v>
      </c>
      <c r="G148" s="1">
        <v>40373</v>
      </c>
      <c r="H148" s="2">
        <v>10366.719999999999</v>
      </c>
    </row>
    <row r="149" spans="1:8" x14ac:dyDescent="0.25">
      <c r="A149" s="1">
        <v>40382</v>
      </c>
      <c r="B149">
        <v>5449.1000979999999</v>
      </c>
      <c r="D149" s="1">
        <v>40386</v>
      </c>
      <c r="E149">
        <v>9496.8496090000008</v>
      </c>
      <c r="G149" s="1">
        <v>40374</v>
      </c>
      <c r="H149" s="2">
        <v>10359.31</v>
      </c>
    </row>
    <row r="150" spans="1:8" x14ac:dyDescent="0.25">
      <c r="A150" s="1">
        <v>40385</v>
      </c>
      <c r="B150">
        <v>5418.6000979999999</v>
      </c>
      <c r="D150" s="1">
        <v>40387</v>
      </c>
      <c r="E150">
        <v>9753.2695309999999</v>
      </c>
      <c r="G150" s="1">
        <v>40375</v>
      </c>
      <c r="H150" s="2">
        <v>10097.9</v>
      </c>
    </row>
    <row r="151" spans="1:8" x14ac:dyDescent="0.25">
      <c r="A151" s="1">
        <v>40386</v>
      </c>
      <c r="B151">
        <v>5430.6000979999999</v>
      </c>
      <c r="D151" s="1">
        <v>40388</v>
      </c>
      <c r="E151">
        <v>9696.0195309999999</v>
      </c>
      <c r="G151" s="1">
        <v>40378</v>
      </c>
      <c r="H151" s="2">
        <v>10154.43</v>
      </c>
    </row>
    <row r="152" spans="1:8" x14ac:dyDescent="0.25">
      <c r="A152" s="1">
        <v>40387</v>
      </c>
      <c r="B152">
        <v>5397.5498049999997</v>
      </c>
      <c r="D152" s="1">
        <v>40389</v>
      </c>
      <c r="E152">
        <v>9537.2998050000006</v>
      </c>
      <c r="G152" s="1">
        <v>40379</v>
      </c>
      <c r="H152" s="2">
        <v>10229.959999999999</v>
      </c>
    </row>
    <row r="153" spans="1:8" x14ac:dyDescent="0.25">
      <c r="A153" s="1">
        <v>40388</v>
      </c>
      <c r="B153">
        <v>5408.8999020000001</v>
      </c>
      <c r="D153" s="1">
        <v>40392</v>
      </c>
      <c r="E153">
        <v>9570.3095699999994</v>
      </c>
      <c r="G153" s="1">
        <v>40380</v>
      </c>
      <c r="H153" s="2">
        <v>10120.530000000001</v>
      </c>
    </row>
    <row r="154" spans="1:8" x14ac:dyDescent="0.25">
      <c r="A154" s="1">
        <v>40389</v>
      </c>
      <c r="B154">
        <v>5367.6000979999999</v>
      </c>
      <c r="D154" s="1">
        <v>40393</v>
      </c>
      <c r="E154">
        <v>9694.0097659999992</v>
      </c>
      <c r="G154" s="1">
        <v>40381</v>
      </c>
      <c r="H154" s="2">
        <v>10322.299999999999</v>
      </c>
    </row>
    <row r="155" spans="1:8" x14ac:dyDescent="0.25">
      <c r="A155" s="1">
        <v>40392</v>
      </c>
      <c r="B155">
        <v>5431.6499020000001</v>
      </c>
      <c r="D155" s="1">
        <v>40394</v>
      </c>
      <c r="E155">
        <v>9489.3398440000001</v>
      </c>
      <c r="G155" s="1">
        <v>40382</v>
      </c>
      <c r="H155" s="2">
        <v>10424.620000000001</v>
      </c>
    </row>
    <row r="156" spans="1:8" x14ac:dyDescent="0.25">
      <c r="A156" s="1">
        <v>40393</v>
      </c>
      <c r="B156">
        <v>5439.5498049999997</v>
      </c>
      <c r="D156" s="1">
        <v>40395</v>
      </c>
      <c r="E156">
        <v>9653.9199219999991</v>
      </c>
      <c r="G156" s="1">
        <v>40385</v>
      </c>
      <c r="H156" s="2">
        <v>10525.43</v>
      </c>
    </row>
    <row r="157" spans="1:8" x14ac:dyDescent="0.25">
      <c r="A157" s="1">
        <v>40394</v>
      </c>
      <c r="B157">
        <v>5467.8500979999999</v>
      </c>
      <c r="D157" s="1">
        <v>40396</v>
      </c>
      <c r="E157">
        <v>9642.1201170000004</v>
      </c>
      <c r="G157" s="1">
        <v>40386</v>
      </c>
      <c r="H157" s="2">
        <v>10537.69</v>
      </c>
    </row>
    <row r="158" spans="1:8" x14ac:dyDescent="0.25">
      <c r="A158" s="1">
        <v>40395</v>
      </c>
      <c r="B158">
        <v>5447.1000979999999</v>
      </c>
      <c r="D158" s="1">
        <v>40399</v>
      </c>
      <c r="E158">
        <v>9572.4902340000008</v>
      </c>
      <c r="G158" s="1">
        <v>40387</v>
      </c>
      <c r="H158" s="2">
        <v>10497.88</v>
      </c>
    </row>
    <row r="159" spans="1:8" x14ac:dyDescent="0.25">
      <c r="A159" s="1">
        <v>40396</v>
      </c>
      <c r="B159">
        <v>5439.25</v>
      </c>
      <c r="D159" s="1">
        <v>40400</v>
      </c>
      <c r="E159">
        <v>9551.0498050000006</v>
      </c>
      <c r="G159" s="1">
        <v>40388</v>
      </c>
      <c r="H159" s="2">
        <v>10467.16</v>
      </c>
    </row>
    <row r="160" spans="1:8" x14ac:dyDescent="0.25">
      <c r="A160" s="1">
        <v>40399</v>
      </c>
      <c r="B160">
        <v>5486.1499020000001</v>
      </c>
      <c r="D160" s="1">
        <v>40401</v>
      </c>
      <c r="E160">
        <v>9292.8496090000008</v>
      </c>
      <c r="G160" s="1">
        <v>40389</v>
      </c>
      <c r="H160" s="2">
        <v>10465.94</v>
      </c>
    </row>
    <row r="161" spans="1:8" x14ac:dyDescent="0.25">
      <c r="A161" s="1">
        <v>40400</v>
      </c>
      <c r="B161">
        <v>5460.7001950000003</v>
      </c>
      <c r="D161" s="1">
        <v>40402</v>
      </c>
      <c r="E161">
        <v>9212.5898440000001</v>
      </c>
      <c r="G161" s="1">
        <v>40392</v>
      </c>
      <c r="H161" s="2">
        <v>10674.38</v>
      </c>
    </row>
    <row r="162" spans="1:8" x14ac:dyDescent="0.25">
      <c r="A162" s="1">
        <v>40401</v>
      </c>
      <c r="B162">
        <v>5420.6000979999999</v>
      </c>
      <c r="D162" s="1">
        <v>40403</v>
      </c>
      <c r="E162">
        <v>9253.4599610000005</v>
      </c>
      <c r="G162" s="1">
        <v>40393</v>
      </c>
      <c r="H162" s="2">
        <v>10636.38</v>
      </c>
    </row>
    <row r="163" spans="1:8" x14ac:dyDescent="0.25">
      <c r="A163" s="1">
        <v>40402</v>
      </c>
      <c r="B163">
        <v>5416.4501950000003</v>
      </c>
      <c r="D163" s="1">
        <v>40406</v>
      </c>
      <c r="E163">
        <v>9196.6699219999991</v>
      </c>
      <c r="G163" s="1">
        <v>40394</v>
      </c>
      <c r="H163" s="2">
        <v>10680.43</v>
      </c>
    </row>
    <row r="164" spans="1:8" x14ac:dyDescent="0.25">
      <c r="A164" s="1">
        <v>40403</v>
      </c>
      <c r="B164">
        <v>5452.1000979999999</v>
      </c>
      <c r="D164" s="1">
        <v>40407</v>
      </c>
      <c r="E164">
        <v>9161.6796880000002</v>
      </c>
      <c r="G164" s="1">
        <v>40395</v>
      </c>
      <c r="H164" s="2">
        <v>10674.98</v>
      </c>
    </row>
    <row r="165" spans="1:8" x14ac:dyDescent="0.25">
      <c r="A165" s="1">
        <v>40406</v>
      </c>
      <c r="B165">
        <v>5418.2998049999997</v>
      </c>
      <c r="D165" s="1">
        <v>40408</v>
      </c>
      <c r="E165">
        <v>9240.5400389999995</v>
      </c>
      <c r="G165" s="1">
        <v>40396</v>
      </c>
      <c r="H165" s="2">
        <v>10653.56</v>
      </c>
    </row>
    <row r="166" spans="1:8" x14ac:dyDescent="0.25">
      <c r="A166" s="1">
        <v>40407</v>
      </c>
      <c r="B166">
        <v>5414.1499020000001</v>
      </c>
      <c r="D166" s="1">
        <v>40409</v>
      </c>
      <c r="E166">
        <v>9362.6796880000002</v>
      </c>
      <c r="G166" s="1">
        <v>40399</v>
      </c>
      <c r="H166" s="2">
        <v>10698.75</v>
      </c>
    </row>
    <row r="167" spans="1:8" x14ac:dyDescent="0.25">
      <c r="A167" s="1">
        <v>40408</v>
      </c>
      <c r="B167">
        <v>5479.1499020000001</v>
      </c>
      <c r="D167" s="1">
        <v>40410</v>
      </c>
      <c r="E167">
        <v>9179.3798829999996</v>
      </c>
      <c r="G167" s="1">
        <v>40400</v>
      </c>
      <c r="H167" s="2">
        <v>10644.25</v>
      </c>
    </row>
    <row r="168" spans="1:8" x14ac:dyDescent="0.25">
      <c r="A168" s="1">
        <v>40409</v>
      </c>
      <c r="B168">
        <v>5540.2001950000003</v>
      </c>
      <c r="D168" s="1">
        <v>40413</v>
      </c>
      <c r="E168">
        <v>9116.6904300000006</v>
      </c>
      <c r="G168" s="1">
        <v>40401</v>
      </c>
      <c r="H168" s="2">
        <v>10378.83</v>
      </c>
    </row>
    <row r="169" spans="1:8" x14ac:dyDescent="0.25">
      <c r="A169" s="1">
        <v>40410</v>
      </c>
      <c r="B169">
        <v>5530.6499020000001</v>
      </c>
      <c r="D169" s="1">
        <v>40414</v>
      </c>
      <c r="E169">
        <v>8995.1396480000003</v>
      </c>
      <c r="G169" s="1">
        <v>40402</v>
      </c>
      <c r="H169" s="2">
        <v>10319.950000000001</v>
      </c>
    </row>
    <row r="170" spans="1:8" x14ac:dyDescent="0.25">
      <c r="A170" s="1">
        <v>40413</v>
      </c>
      <c r="B170">
        <v>5543.5</v>
      </c>
      <c r="D170" s="1">
        <v>40415</v>
      </c>
      <c r="E170">
        <v>8845.3896480000003</v>
      </c>
      <c r="G170" s="1">
        <v>40403</v>
      </c>
      <c r="H170" s="2">
        <v>10303.15</v>
      </c>
    </row>
    <row r="171" spans="1:8" x14ac:dyDescent="0.25">
      <c r="A171" s="1">
        <v>40414</v>
      </c>
      <c r="B171">
        <v>5505.1000979999999</v>
      </c>
      <c r="D171" s="1">
        <v>40416</v>
      </c>
      <c r="E171">
        <v>8906.4804690000001</v>
      </c>
      <c r="G171" s="1">
        <v>40406</v>
      </c>
      <c r="H171" s="2">
        <v>10302.01</v>
      </c>
    </row>
    <row r="172" spans="1:8" x14ac:dyDescent="0.25">
      <c r="A172" s="1">
        <v>40415</v>
      </c>
      <c r="B172">
        <v>5462.3500979999999</v>
      </c>
      <c r="D172" s="1">
        <v>40417</v>
      </c>
      <c r="E172">
        <v>8991.0595699999994</v>
      </c>
      <c r="G172" s="1">
        <v>40407</v>
      </c>
      <c r="H172" s="2">
        <v>10405.85</v>
      </c>
    </row>
    <row r="173" spans="1:8" x14ac:dyDescent="0.25">
      <c r="A173" s="1">
        <v>40416</v>
      </c>
      <c r="B173">
        <v>5477.8999020000001</v>
      </c>
      <c r="D173" s="1">
        <v>40420</v>
      </c>
      <c r="E173">
        <v>9149.2597659999992</v>
      </c>
      <c r="G173" s="1">
        <v>40408</v>
      </c>
      <c r="H173" s="2">
        <v>10415.540000000001</v>
      </c>
    </row>
    <row r="174" spans="1:8" x14ac:dyDescent="0.25">
      <c r="A174" s="1">
        <v>40417</v>
      </c>
      <c r="B174">
        <v>5408.7001950000003</v>
      </c>
      <c r="D174" s="1">
        <v>40421</v>
      </c>
      <c r="E174">
        <v>8824.0595699999994</v>
      </c>
      <c r="G174" s="1">
        <v>40409</v>
      </c>
      <c r="H174" s="2">
        <v>10271.209999999999</v>
      </c>
    </row>
    <row r="175" spans="1:8" x14ac:dyDescent="0.25">
      <c r="A175" s="1">
        <v>40420</v>
      </c>
      <c r="B175">
        <v>5415.4501950000003</v>
      </c>
      <c r="D175" s="1">
        <v>40422</v>
      </c>
      <c r="E175">
        <v>8927.0195309999999</v>
      </c>
      <c r="G175" s="1">
        <v>40410</v>
      </c>
      <c r="H175" s="2">
        <v>10213.620000000001</v>
      </c>
    </row>
    <row r="176" spans="1:8" x14ac:dyDescent="0.25">
      <c r="A176" s="1">
        <v>40421</v>
      </c>
      <c r="B176">
        <v>5402.3999020000001</v>
      </c>
      <c r="D176" s="1">
        <v>40423</v>
      </c>
      <c r="E176">
        <v>9062.8398440000001</v>
      </c>
      <c r="G176" s="1">
        <v>40413</v>
      </c>
      <c r="H176" s="2">
        <v>10174.41</v>
      </c>
    </row>
    <row r="177" spans="1:8" x14ac:dyDescent="0.25">
      <c r="A177" s="1">
        <v>40422</v>
      </c>
      <c r="B177">
        <v>5471.8500979999999</v>
      </c>
      <c r="D177" s="1">
        <v>40424</v>
      </c>
      <c r="E177">
        <v>9114.1298829999996</v>
      </c>
      <c r="G177" s="1">
        <v>40414</v>
      </c>
      <c r="H177" s="2">
        <v>10040.450000000001</v>
      </c>
    </row>
    <row r="178" spans="1:8" x14ac:dyDescent="0.25">
      <c r="A178" s="1">
        <v>40423</v>
      </c>
      <c r="B178">
        <v>5486.1499020000001</v>
      </c>
      <c r="D178" s="1">
        <v>40427</v>
      </c>
      <c r="E178">
        <v>9301.3203119999998</v>
      </c>
      <c r="G178" s="1">
        <v>40415</v>
      </c>
      <c r="H178" s="2">
        <v>10060.06</v>
      </c>
    </row>
    <row r="179" spans="1:8" x14ac:dyDescent="0.25">
      <c r="A179" s="1">
        <v>40424</v>
      </c>
      <c r="B179">
        <v>5479.3999020000001</v>
      </c>
      <c r="D179" s="1">
        <v>40428</v>
      </c>
      <c r="E179">
        <v>9226</v>
      </c>
      <c r="G179" s="1">
        <v>40416</v>
      </c>
      <c r="H179" s="2">
        <v>9985.81</v>
      </c>
    </row>
    <row r="180" spans="1:8" x14ac:dyDescent="0.25">
      <c r="A180" s="1">
        <v>40427</v>
      </c>
      <c r="B180">
        <v>5576.9501950000003</v>
      </c>
      <c r="D180" s="1">
        <v>40429</v>
      </c>
      <c r="E180">
        <v>9024.5996090000008</v>
      </c>
      <c r="G180" s="1">
        <v>40417</v>
      </c>
      <c r="H180" s="2">
        <v>10150.65</v>
      </c>
    </row>
    <row r="181" spans="1:8" x14ac:dyDescent="0.25">
      <c r="A181" s="1">
        <v>40428</v>
      </c>
      <c r="B181">
        <v>5604</v>
      </c>
      <c r="D181" s="1">
        <v>40430</v>
      </c>
      <c r="E181">
        <v>9098.3896480000003</v>
      </c>
      <c r="G181" s="1">
        <v>40420</v>
      </c>
      <c r="H181" s="2">
        <v>10009.73</v>
      </c>
    </row>
    <row r="182" spans="1:8" x14ac:dyDescent="0.25">
      <c r="A182" s="1">
        <v>40429</v>
      </c>
      <c r="B182">
        <v>5607.8500979999999</v>
      </c>
      <c r="D182" s="1">
        <v>40431</v>
      </c>
      <c r="E182">
        <v>9239.1699219999991</v>
      </c>
      <c r="G182" s="1">
        <v>40421</v>
      </c>
      <c r="H182" s="2">
        <v>10014.719999999999</v>
      </c>
    </row>
    <row r="183" spans="1:8" x14ac:dyDescent="0.25">
      <c r="A183" s="1">
        <v>40430</v>
      </c>
      <c r="B183">
        <v>5640.0498049999997</v>
      </c>
      <c r="D183" s="1">
        <v>40434</v>
      </c>
      <c r="E183">
        <v>9321.8203119999998</v>
      </c>
      <c r="G183" s="1">
        <v>40422</v>
      </c>
      <c r="H183" s="2">
        <v>10269.469999999999</v>
      </c>
    </row>
    <row r="184" spans="1:8" x14ac:dyDescent="0.25">
      <c r="A184" s="1">
        <v>40434</v>
      </c>
      <c r="B184">
        <v>5760</v>
      </c>
      <c r="D184" s="1">
        <v>40435</v>
      </c>
      <c r="E184">
        <v>9299.3095699999994</v>
      </c>
      <c r="G184" s="1">
        <v>40423</v>
      </c>
      <c r="H184" s="2">
        <v>10320.1</v>
      </c>
    </row>
    <row r="185" spans="1:8" x14ac:dyDescent="0.25">
      <c r="A185" s="1">
        <v>40435</v>
      </c>
      <c r="B185">
        <v>5795.5498049999997</v>
      </c>
      <c r="D185" s="1">
        <v>40436</v>
      </c>
      <c r="E185">
        <v>9516.5595699999994</v>
      </c>
      <c r="G185" s="1">
        <v>40424</v>
      </c>
      <c r="H185" s="2">
        <v>10447.93</v>
      </c>
    </row>
    <row r="186" spans="1:8" x14ac:dyDescent="0.25">
      <c r="A186" s="1">
        <v>40436</v>
      </c>
      <c r="B186">
        <v>5860.9501950000003</v>
      </c>
      <c r="D186" s="1">
        <v>40437</v>
      </c>
      <c r="E186">
        <v>9509.5</v>
      </c>
      <c r="G186" s="1">
        <v>40427</v>
      </c>
      <c r="H186" s="3" t="e">
        <f>NA()</f>
        <v>#N/A</v>
      </c>
    </row>
    <row r="187" spans="1:8" x14ac:dyDescent="0.25">
      <c r="A187" s="1">
        <v>40437</v>
      </c>
      <c r="B187">
        <v>5828.7001950000003</v>
      </c>
      <c r="D187" s="1">
        <v>40438</v>
      </c>
      <c r="E187">
        <v>9626.0898440000001</v>
      </c>
      <c r="G187" s="1">
        <v>40428</v>
      </c>
      <c r="H187" s="2">
        <v>10340.69</v>
      </c>
    </row>
    <row r="188" spans="1:8" x14ac:dyDescent="0.25">
      <c r="A188" s="1">
        <v>40438</v>
      </c>
      <c r="B188">
        <v>5884.9501950000003</v>
      </c>
      <c r="D188" s="1">
        <v>40442</v>
      </c>
      <c r="E188">
        <v>9602.1103519999997</v>
      </c>
      <c r="G188" s="1">
        <v>40429</v>
      </c>
      <c r="H188" s="2">
        <v>10387.01</v>
      </c>
    </row>
    <row r="189" spans="1:8" x14ac:dyDescent="0.25">
      <c r="A189" s="1">
        <v>40441</v>
      </c>
      <c r="B189">
        <v>5980.4501950000003</v>
      </c>
      <c r="D189" s="1">
        <v>40443</v>
      </c>
      <c r="E189">
        <v>9566.3203119999998</v>
      </c>
      <c r="G189" s="1">
        <v>40430</v>
      </c>
      <c r="H189" s="2">
        <v>10415.24</v>
      </c>
    </row>
    <row r="190" spans="1:8" x14ac:dyDescent="0.25">
      <c r="A190" s="1">
        <v>40442</v>
      </c>
      <c r="B190">
        <v>6009.0498049999997</v>
      </c>
      <c r="D190" s="1">
        <v>40445</v>
      </c>
      <c r="E190">
        <v>9471.6699219999991</v>
      </c>
      <c r="G190" s="1">
        <v>40431</v>
      </c>
      <c r="H190" s="2">
        <v>10462.77</v>
      </c>
    </row>
    <row r="191" spans="1:8" x14ac:dyDescent="0.25">
      <c r="A191" s="1">
        <v>40443</v>
      </c>
      <c r="B191">
        <v>5991</v>
      </c>
      <c r="D191" s="1">
        <v>40448</v>
      </c>
      <c r="E191">
        <v>9603.1396480000003</v>
      </c>
      <c r="G191" s="1">
        <v>40434</v>
      </c>
      <c r="H191" s="2">
        <v>10544.13</v>
      </c>
    </row>
    <row r="192" spans="1:8" x14ac:dyDescent="0.25">
      <c r="A192" s="1">
        <v>40444</v>
      </c>
      <c r="B192">
        <v>5959.5498049999997</v>
      </c>
      <c r="D192" s="1">
        <v>40449</v>
      </c>
      <c r="E192">
        <v>9495.7597659999992</v>
      </c>
      <c r="G192" s="1">
        <v>40435</v>
      </c>
      <c r="H192" s="2">
        <v>10526.49</v>
      </c>
    </row>
    <row r="193" spans="1:8" x14ac:dyDescent="0.25">
      <c r="A193" s="1">
        <v>40445</v>
      </c>
      <c r="B193">
        <v>6018.2998049999997</v>
      </c>
      <c r="D193" s="1">
        <v>40450</v>
      </c>
      <c r="E193">
        <v>9559.3798829999996</v>
      </c>
      <c r="G193" s="1">
        <v>40436</v>
      </c>
      <c r="H193" s="2">
        <v>10572.73</v>
      </c>
    </row>
    <row r="194" spans="1:8" x14ac:dyDescent="0.25">
      <c r="A194" s="1">
        <v>40448</v>
      </c>
      <c r="B194">
        <v>6035.6499020000001</v>
      </c>
      <c r="D194" s="1">
        <v>40451</v>
      </c>
      <c r="E194">
        <v>9369.3496090000008</v>
      </c>
      <c r="G194" s="1">
        <v>40437</v>
      </c>
      <c r="H194" s="2">
        <v>10594.83</v>
      </c>
    </row>
    <row r="195" spans="1:8" x14ac:dyDescent="0.25">
      <c r="A195" s="1">
        <v>40449</v>
      </c>
      <c r="B195">
        <v>6029.5</v>
      </c>
      <c r="D195" s="1">
        <v>40452</v>
      </c>
      <c r="E195">
        <v>9404.2304690000001</v>
      </c>
      <c r="G195" s="1">
        <v>40438</v>
      </c>
      <c r="H195" s="2">
        <v>10607.85</v>
      </c>
    </row>
    <row r="196" spans="1:8" x14ac:dyDescent="0.25">
      <c r="A196" s="1">
        <v>40450</v>
      </c>
      <c r="B196">
        <v>5991.2998049999997</v>
      </c>
      <c r="D196" s="1">
        <v>40455</v>
      </c>
      <c r="E196">
        <v>9381.0595699999994</v>
      </c>
      <c r="G196" s="1">
        <v>40441</v>
      </c>
      <c r="H196" s="2">
        <v>10753.62</v>
      </c>
    </row>
    <row r="197" spans="1:8" x14ac:dyDescent="0.25">
      <c r="A197" s="1">
        <v>40451</v>
      </c>
      <c r="B197">
        <v>6029.9501950000003</v>
      </c>
      <c r="D197" s="1">
        <v>40456</v>
      </c>
      <c r="E197">
        <v>9518.7597659999992</v>
      </c>
      <c r="G197" s="1">
        <v>40442</v>
      </c>
      <c r="H197" s="2">
        <v>10761.03</v>
      </c>
    </row>
    <row r="198" spans="1:8" x14ac:dyDescent="0.25">
      <c r="A198" s="1">
        <v>40452</v>
      </c>
      <c r="B198">
        <v>6143.3999020000001</v>
      </c>
      <c r="D198" s="1">
        <v>40457</v>
      </c>
      <c r="E198">
        <v>9691.4296880000002</v>
      </c>
      <c r="G198" s="1">
        <v>40443</v>
      </c>
      <c r="H198" s="2">
        <v>10739.31</v>
      </c>
    </row>
    <row r="199" spans="1:8" x14ac:dyDescent="0.25">
      <c r="A199" s="1">
        <v>40455</v>
      </c>
      <c r="B199">
        <v>6159.4501950000003</v>
      </c>
      <c r="D199" s="1">
        <v>40458</v>
      </c>
      <c r="E199">
        <v>9684.8095699999994</v>
      </c>
      <c r="G199" s="1">
        <v>40444</v>
      </c>
      <c r="H199" s="2">
        <v>10662.42</v>
      </c>
    </row>
    <row r="200" spans="1:8" x14ac:dyDescent="0.25">
      <c r="A200" s="1">
        <v>40456</v>
      </c>
      <c r="B200">
        <v>6145.7998049999997</v>
      </c>
      <c r="D200" s="1">
        <v>40459</v>
      </c>
      <c r="E200">
        <v>9588.8798829999996</v>
      </c>
      <c r="G200" s="1">
        <v>40445</v>
      </c>
      <c r="H200" s="2">
        <v>10860.26</v>
      </c>
    </row>
    <row r="201" spans="1:8" x14ac:dyDescent="0.25">
      <c r="A201" s="1">
        <v>40457</v>
      </c>
      <c r="B201">
        <v>6186.4501950000003</v>
      </c>
      <c r="D201" s="1">
        <v>40463</v>
      </c>
      <c r="E201">
        <v>9388.6396480000003</v>
      </c>
      <c r="G201" s="1">
        <v>40448</v>
      </c>
      <c r="H201" s="2">
        <v>10812.04</v>
      </c>
    </row>
    <row r="202" spans="1:8" x14ac:dyDescent="0.25">
      <c r="A202" s="1">
        <v>40458</v>
      </c>
      <c r="B202">
        <v>6120.2998049999997</v>
      </c>
      <c r="D202" s="1">
        <v>40464</v>
      </c>
      <c r="E202">
        <v>9403.5097659999992</v>
      </c>
      <c r="G202" s="1">
        <v>40449</v>
      </c>
      <c r="H202" s="2">
        <v>10858.14</v>
      </c>
    </row>
    <row r="203" spans="1:8" x14ac:dyDescent="0.25">
      <c r="A203" s="1">
        <v>40459</v>
      </c>
      <c r="B203">
        <v>6103.4501950000003</v>
      </c>
      <c r="D203" s="1">
        <v>40465</v>
      </c>
      <c r="E203">
        <v>9583.5097659999992</v>
      </c>
      <c r="G203" s="1">
        <v>40450</v>
      </c>
      <c r="H203" s="2">
        <v>10835.28</v>
      </c>
    </row>
    <row r="204" spans="1:8" x14ac:dyDescent="0.25">
      <c r="A204" s="1">
        <v>40462</v>
      </c>
      <c r="B204">
        <v>6135.8500979999999</v>
      </c>
      <c r="D204" s="1">
        <v>40466</v>
      </c>
      <c r="E204">
        <v>9500.25</v>
      </c>
      <c r="G204" s="1">
        <v>40451</v>
      </c>
      <c r="H204" s="2">
        <v>10788.05</v>
      </c>
    </row>
    <row r="205" spans="1:8" x14ac:dyDescent="0.25">
      <c r="A205" s="1">
        <v>40463</v>
      </c>
      <c r="B205">
        <v>6090.8999020000001</v>
      </c>
      <c r="D205" s="1">
        <v>40469</v>
      </c>
      <c r="E205">
        <v>9498.4902340000008</v>
      </c>
      <c r="G205" s="1">
        <v>40452</v>
      </c>
      <c r="H205" s="2">
        <v>10829.68</v>
      </c>
    </row>
    <row r="206" spans="1:8" x14ac:dyDescent="0.25">
      <c r="A206" s="1">
        <v>40464</v>
      </c>
      <c r="B206">
        <v>6233.8999020000001</v>
      </c>
      <c r="D206" s="1">
        <v>40470</v>
      </c>
      <c r="E206">
        <v>9539.4501949999994</v>
      </c>
      <c r="G206" s="1">
        <v>40455</v>
      </c>
      <c r="H206" s="2">
        <v>10751.27</v>
      </c>
    </row>
    <row r="207" spans="1:8" x14ac:dyDescent="0.25">
      <c r="A207" s="1">
        <v>40465</v>
      </c>
      <c r="B207">
        <v>6177.3500979999999</v>
      </c>
      <c r="D207" s="1">
        <v>40471</v>
      </c>
      <c r="E207">
        <v>9381.5996090000008</v>
      </c>
      <c r="G207" s="1">
        <v>40456</v>
      </c>
      <c r="H207" s="2">
        <v>10944.72</v>
      </c>
    </row>
    <row r="208" spans="1:8" x14ac:dyDescent="0.25">
      <c r="A208" s="1">
        <v>40466</v>
      </c>
      <c r="B208">
        <v>6062.6499020000001</v>
      </c>
      <c r="D208" s="1">
        <v>40472</v>
      </c>
      <c r="E208">
        <v>9376.4804690000001</v>
      </c>
      <c r="G208" s="1">
        <v>40457</v>
      </c>
      <c r="H208" s="2">
        <v>10967.65</v>
      </c>
    </row>
    <row r="209" spans="1:8" x14ac:dyDescent="0.25">
      <c r="A209" s="1">
        <v>40469</v>
      </c>
      <c r="B209">
        <v>6075.9501950000003</v>
      </c>
      <c r="D209" s="1">
        <v>40473</v>
      </c>
      <c r="E209">
        <v>9426.7099610000005</v>
      </c>
      <c r="G209" s="1">
        <v>40458</v>
      </c>
      <c r="H209" s="2">
        <v>10948.58</v>
      </c>
    </row>
    <row r="210" spans="1:8" x14ac:dyDescent="0.25">
      <c r="A210" s="1">
        <v>40470</v>
      </c>
      <c r="B210">
        <v>6027.2998049999997</v>
      </c>
      <c r="D210" s="1">
        <v>40476</v>
      </c>
      <c r="E210">
        <v>9401.1601559999999</v>
      </c>
      <c r="G210" s="1">
        <v>40459</v>
      </c>
      <c r="H210" s="2">
        <v>11006.48</v>
      </c>
    </row>
    <row r="211" spans="1:8" x14ac:dyDescent="0.25">
      <c r="A211" s="1">
        <v>40471</v>
      </c>
      <c r="B211">
        <v>5982.1000979999999</v>
      </c>
      <c r="D211" s="1">
        <v>40477</v>
      </c>
      <c r="E211">
        <v>9377.3798829999996</v>
      </c>
      <c r="G211" s="1">
        <v>40462</v>
      </c>
      <c r="H211" s="2">
        <v>11010.34</v>
      </c>
    </row>
    <row r="212" spans="1:8" x14ac:dyDescent="0.25">
      <c r="A212" s="1">
        <v>40472</v>
      </c>
      <c r="B212">
        <v>6101.5</v>
      </c>
      <c r="D212" s="1">
        <v>40478</v>
      </c>
      <c r="E212">
        <v>9387.0302730000003</v>
      </c>
      <c r="G212" s="1">
        <v>40463</v>
      </c>
      <c r="H212" s="2">
        <v>11020.4</v>
      </c>
    </row>
    <row r="213" spans="1:8" x14ac:dyDescent="0.25">
      <c r="A213" s="1">
        <v>40473</v>
      </c>
      <c r="B213">
        <v>6066.0498049999997</v>
      </c>
      <c r="D213" s="1">
        <v>40479</v>
      </c>
      <c r="E213">
        <v>9366.0302730000003</v>
      </c>
      <c r="G213" s="1">
        <v>40464</v>
      </c>
      <c r="H213" s="2">
        <v>11096.08</v>
      </c>
    </row>
    <row r="214" spans="1:8" x14ac:dyDescent="0.25">
      <c r="A214" s="1">
        <v>40476</v>
      </c>
      <c r="B214">
        <v>6105.7998049999997</v>
      </c>
      <c r="D214" s="1">
        <v>40480</v>
      </c>
      <c r="E214">
        <v>9202.4501949999994</v>
      </c>
      <c r="G214" s="1">
        <v>40465</v>
      </c>
      <c r="H214" s="2">
        <v>11094.57</v>
      </c>
    </row>
    <row r="215" spans="1:8" x14ac:dyDescent="0.25">
      <c r="A215" s="1">
        <v>40477</v>
      </c>
      <c r="B215">
        <v>6082</v>
      </c>
      <c r="D215" s="1">
        <v>40483</v>
      </c>
      <c r="E215">
        <v>9154.7197269999997</v>
      </c>
      <c r="G215" s="1">
        <v>40466</v>
      </c>
      <c r="H215" s="2">
        <v>11062.78</v>
      </c>
    </row>
    <row r="216" spans="1:8" x14ac:dyDescent="0.25">
      <c r="A216" s="1">
        <v>40478</v>
      </c>
      <c r="B216">
        <v>6012.6499020000001</v>
      </c>
      <c r="D216" s="1">
        <v>40484</v>
      </c>
      <c r="E216">
        <v>9159.9804690000001</v>
      </c>
      <c r="G216" s="1">
        <v>40469</v>
      </c>
      <c r="H216" s="2">
        <v>11143.69</v>
      </c>
    </row>
    <row r="217" spans="1:8" x14ac:dyDescent="0.25">
      <c r="A217" s="1">
        <v>40479</v>
      </c>
      <c r="B217">
        <v>5987.7001950000003</v>
      </c>
      <c r="D217" s="1">
        <v>40486</v>
      </c>
      <c r="E217">
        <v>9358.7802730000003</v>
      </c>
      <c r="G217" s="1">
        <v>40470</v>
      </c>
      <c r="H217" s="2">
        <v>10978.62</v>
      </c>
    </row>
    <row r="218" spans="1:8" x14ac:dyDescent="0.25">
      <c r="A218" s="1">
        <v>40480</v>
      </c>
      <c r="B218">
        <v>6017.7001950000003</v>
      </c>
      <c r="D218" s="1">
        <v>40487</v>
      </c>
      <c r="E218">
        <v>9625.9902340000008</v>
      </c>
      <c r="G218" s="1">
        <v>40471</v>
      </c>
      <c r="H218" s="2">
        <v>11107.97</v>
      </c>
    </row>
    <row r="219" spans="1:8" x14ac:dyDescent="0.25">
      <c r="A219" s="1">
        <v>40483</v>
      </c>
      <c r="B219">
        <v>6117.5498049999997</v>
      </c>
      <c r="D219" s="1">
        <v>40490</v>
      </c>
      <c r="E219">
        <v>9732.9199219999991</v>
      </c>
      <c r="G219" s="1">
        <v>40472</v>
      </c>
      <c r="H219" s="2">
        <v>11146.57</v>
      </c>
    </row>
    <row r="220" spans="1:8" x14ac:dyDescent="0.25">
      <c r="A220" s="1">
        <v>40484</v>
      </c>
      <c r="B220">
        <v>6119</v>
      </c>
      <c r="D220" s="1">
        <v>40491</v>
      </c>
      <c r="E220">
        <v>9694.4902340000008</v>
      </c>
      <c r="G220" s="1">
        <v>40473</v>
      </c>
      <c r="H220" s="2">
        <v>11132.56</v>
      </c>
    </row>
    <row r="221" spans="1:8" x14ac:dyDescent="0.25">
      <c r="A221" s="1">
        <v>40485</v>
      </c>
      <c r="B221">
        <v>6160.5</v>
      </c>
      <c r="D221" s="1">
        <v>40492</v>
      </c>
      <c r="E221">
        <v>9830.5195309999999</v>
      </c>
      <c r="G221" s="1">
        <v>40476</v>
      </c>
      <c r="H221" s="2">
        <v>11164.05</v>
      </c>
    </row>
    <row r="222" spans="1:8" x14ac:dyDescent="0.25">
      <c r="A222" s="1">
        <v>40486</v>
      </c>
      <c r="B222">
        <v>6281.7998049999997</v>
      </c>
      <c r="D222" s="1">
        <v>40493</v>
      </c>
      <c r="E222">
        <v>9861.4599610000005</v>
      </c>
      <c r="G222" s="1">
        <v>40477</v>
      </c>
      <c r="H222" s="2">
        <v>11169.46</v>
      </c>
    </row>
    <row r="223" spans="1:8" x14ac:dyDescent="0.25">
      <c r="A223" s="1">
        <v>40487</v>
      </c>
      <c r="B223">
        <v>6312.4501950000003</v>
      </c>
      <c r="D223" s="1">
        <v>40494</v>
      </c>
      <c r="E223">
        <v>9724.8095699999994</v>
      </c>
      <c r="G223" s="1">
        <v>40478</v>
      </c>
      <c r="H223" s="2">
        <v>11126.28</v>
      </c>
    </row>
    <row r="224" spans="1:8" x14ac:dyDescent="0.25">
      <c r="A224" s="1">
        <v>40490</v>
      </c>
      <c r="B224">
        <v>6273.2001950000003</v>
      </c>
      <c r="D224" s="1">
        <v>40497</v>
      </c>
      <c r="E224">
        <v>9827.5097659999992</v>
      </c>
      <c r="G224" s="1">
        <v>40479</v>
      </c>
      <c r="H224" s="2">
        <v>11113.95</v>
      </c>
    </row>
    <row r="225" spans="1:8" x14ac:dyDescent="0.25">
      <c r="A225" s="1">
        <v>40491</v>
      </c>
      <c r="B225">
        <v>6301.5498049999997</v>
      </c>
      <c r="D225" s="1">
        <v>40498</v>
      </c>
      <c r="E225">
        <v>9797.0996090000008</v>
      </c>
      <c r="G225" s="1">
        <v>40480</v>
      </c>
      <c r="H225" s="2">
        <v>11118.49</v>
      </c>
    </row>
    <row r="226" spans="1:8" x14ac:dyDescent="0.25">
      <c r="A226" s="1">
        <v>40492</v>
      </c>
      <c r="B226">
        <v>6275.7001950000003</v>
      </c>
      <c r="D226" s="1">
        <v>40499</v>
      </c>
      <c r="E226">
        <v>9811.6601559999999</v>
      </c>
      <c r="G226" s="1">
        <v>40483</v>
      </c>
      <c r="H226" s="2">
        <v>11124.62</v>
      </c>
    </row>
    <row r="227" spans="1:8" x14ac:dyDescent="0.25">
      <c r="A227" s="1">
        <v>40493</v>
      </c>
      <c r="B227">
        <v>6194.25</v>
      </c>
      <c r="D227" s="1">
        <v>40500</v>
      </c>
      <c r="E227">
        <v>10013.629883</v>
      </c>
      <c r="G227" s="1">
        <v>40484</v>
      </c>
      <c r="H227" s="2">
        <v>11188.72</v>
      </c>
    </row>
    <row r="228" spans="1:8" x14ac:dyDescent="0.25">
      <c r="A228" s="1">
        <v>40494</v>
      </c>
      <c r="B228">
        <v>6071.6499020000001</v>
      </c>
      <c r="D228" s="1">
        <v>40501</v>
      </c>
      <c r="E228">
        <v>10022.389648</v>
      </c>
      <c r="G228" s="1">
        <v>40485</v>
      </c>
      <c r="H228" s="2">
        <v>11215.13</v>
      </c>
    </row>
    <row r="229" spans="1:8" x14ac:dyDescent="0.25">
      <c r="A229" s="1">
        <v>40497</v>
      </c>
      <c r="B229">
        <v>6121.6000979999999</v>
      </c>
      <c r="D229" s="1">
        <v>40504</v>
      </c>
      <c r="E229">
        <v>10115.190430000001</v>
      </c>
      <c r="G229" s="1">
        <v>40486</v>
      </c>
      <c r="H229" s="2">
        <v>11434.84</v>
      </c>
    </row>
    <row r="230" spans="1:8" x14ac:dyDescent="0.25">
      <c r="A230" s="1">
        <v>40498</v>
      </c>
      <c r="B230">
        <v>5988.7001950000003</v>
      </c>
      <c r="D230" s="1">
        <v>40506</v>
      </c>
      <c r="E230">
        <v>10030.110352</v>
      </c>
      <c r="G230" s="1">
        <v>40487</v>
      </c>
      <c r="H230" s="2">
        <v>11444.08</v>
      </c>
    </row>
    <row r="231" spans="1:8" x14ac:dyDescent="0.25">
      <c r="A231" s="1">
        <v>40499</v>
      </c>
      <c r="B231">
        <v>5988.7001950000003</v>
      </c>
      <c r="D231" s="1">
        <v>40507</v>
      </c>
      <c r="E231">
        <v>10079.759765999999</v>
      </c>
      <c r="G231" s="1">
        <v>40490</v>
      </c>
      <c r="H231" s="2">
        <v>11406.84</v>
      </c>
    </row>
    <row r="232" spans="1:8" x14ac:dyDescent="0.25">
      <c r="A232" s="1">
        <v>40500</v>
      </c>
      <c r="B232">
        <v>5998.7998049999997</v>
      </c>
      <c r="D232" s="1">
        <v>40508</v>
      </c>
      <c r="E232">
        <v>10039.559569999999</v>
      </c>
      <c r="G232" s="1">
        <v>40491</v>
      </c>
      <c r="H232" s="2">
        <v>11346.75</v>
      </c>
    </row>
    <row r="233" spans="1:8" x14ac:dyDescent="0.25">
      <c r="A233" s="1">
        <v>40501</v>
      </c>
      <c r="B233">
        <v>5890.2998049999997</v>
      </c>
      <c r="D233" s="1">
        <v>40511</v>
      </c>
      <c r="E233">
        <v>10125.990234000001</v>
      </c>
      <c r="G233" s="1">
        <v>40492</v>
      </c>
      <c r="H233" s="2">
        <v>11357.04</v>
      </c>
    </row>
    <row r="234" spans="1:8" x14ac:dyDescent="0.25">
      <c r="A234" s="1">
        <v>40504</v>
      </c>
      <c r="B234">
        <v>6010</v>
      </c>
      <c r="D234" s="1">
        <v>40512</v>
      </c>
      <c r="E234">
        <v>9937.0400389999995</v>
      </c>
      <c r="G234" s="1">
        <v>40493</v>
      </c>
      <c r="H234" s="2">
        <v>11283.1</v>
      </c>
    </row>
    <row r="235" spans="1:8" x14ac:dyDescent="0.25">
      <c r="A235" s="1">
        <v>40505</v>
      </c>
      <c r="B235">
        <v>5934.75</v>
      </c>
      <c r="D235" s="1">
        <v>40513</v>
      </c>
      <c r="E235">
        <v>9988.0498050000006</v>
      </c>
      <c r="G235" s="1">
        <v>40494</v>
      </c>
      <c r="H235" s="2">
        <v>11192.58</v>
      </c>
    </row>
    <row r="236" spans="1:8" x14ac:dyDescent="0.25">
      <c r="A236" s="1">
        <v>40506</v>
      </c>
      <c r="B236">
        <v>5865.75</v>
      </c>
      <c r="D236" s="1">
        <v>40514</v>
      </c>
      <c r="E236">
        <v>10168.519531</v>
      </c>
      <c r="G236" s="1">
        <v>40497</v>
      </c>
      <c r="H236" s="2">
        <v>11201.97</v>
      </c>
    </row>
    <row r="237" spans="1:8" x14ac:dyDescent="0.25">
      <c r="A237" s="1">
        <v>40507</v>
      </c>
      <c r="B237">
        <v>5799.75</v>
      </c>
      <c r="D237" s="1">
        <v>40515</v>
      </c>
      <c r="E237">
        <v>10178.320312</v>
      </c>
      <c r="G237" s="1">
        <v>40498</v>
      </c>
      <c r="H237" s="2">
        <v>11023.5</v>
      </c>
    </row>
    <row r="238" spans="1:8" x14ac:dyDescent="0.25">
      <c r="A238" s="1">
        <v>40508</v>
      </c>
      <c r="B238">
        <v>5751.9501950000003</v>
      </c>
      <c r="D238" s="1">
        <v>40518</v>
      </c>
      <c r="E238">
        <v>10167.230469</v>
      </c>
      <c r="G238" s="1">
        <v>40499</v>
      </c>
      <c r="H238" s="2">
        <v>11007.88</v>
      </c>
    </row>
    <row r="239" spans="1:8" x14ac:dyDescent="0.25">
      <c r="A239" s="1">
        <v>40511</v>
      </c>
      <c r="B239">
        <v>5830</v>
      </c>
      <c r="D239" s="1">
        <v>40519</v>
      </c>
      <c r="E239">
        <v>10141.099609000001</v>
      </c>
      <c r="G239" s="1">
        <v>40500</v>
      </c>
      <c r="H239" s="2">
        <v>11181.23</v>
      </c>
    </row>
    <row r="240" spans="1:8" x14ac:dyDescent="0.25">
      <c r="A240" s="1">
        <v>40512</v>
      </c>
      <c r="B240">
        <v>5862.7001950000003</v>
      </c>
      <c r="D240" s="1">
        <v>40520</v>
      </c>
      <c r="E240">
        <v>10232.330078000001</v>
      </c>
      <c r="G240" s="1">
        <v>40501</v>
      </c>
      <c r="H240" s="2">
        <v>11203.55</v>
      </c>
    </row>
    <row r="241" spans="1:8" x14ac:dyDescent="0.25">
      <c r="A241" s="1">
        <v>40513</v>
      </c>
      <c r="B241">
        <v>5960.8999020000001</v>
      </c>
      <c r="D241" s="1">
        <v>40521</v>
      </c>
      <c r="E241">
        <v>10285.879883</v>
      </c>
      <c r="G241" s="1">
        <v>40504</v>
      </c>
      <c r="H241" s="2">
        <v>11178.58</v>
      </c>
    </row>
    <row r="242" spans="1:8" x14ac:dyDescent="0.25">
      <c r="A242" s="1">
        <v>40514</v>
      </c>
      <c r="B242">
        <v>6011.7001950000003</v>
      </c>
      <c r="D242" s="1">
        <v>40522</v>
      </c>
      <c r="E242">
        <v>10211.950194999999</v>
      </c>
      <c r="G242" s="1">
        <v>40505</v>
      </c>
      <c r="H242" s="2">
        <v>11036.37</v>
      </c>
    </row>
    <row r="243" spans="1:8" x14ac:dyDescent="0.25">
      <c r="A243" s="1">
        <v>40515</v>
      </c>
      <c r="B243">
        <v>5992.7998049999997</v>
      </c>
      <c r="D243" s="1">
        <v>40525</v>
      </c>
      <c r="E243">
        <v>10293.889648</v>
      </c>
      <c r="G243" s="1">
        <v>40506</v>
      </c>
      <c r="H243" s="2">
        <v>11187.28</v>
      </c>
    </row>
    <row r="244" spans="1:8" x14ac:dyDescent="0.25">
      <c r="A244" s="1">
        <v>40518</v>
      </c>
      <c r="B244">
        <v>5992.25</v>
      </c>
      <c r="D244" s="1">
        <v>40526</v>
      </c>
      <c r="E244">
        <v>10316.769531</v>
      </c>
      <c r="G244" s="1">
        <v>40507</v>
      </c>
      <c r="H244" s="3" t="e">
        <f>NA()</f>
        <v>#N/A</v>
      </c>
    </row>
    <row r="245" spans="1:8" x14ac:dyDescent="0.25">
      <c r="A245" s="1">
        <v>40519</v>
      </c>
      <c r="B245">
        <v>5976.5498049999997</v>
      </c>
      <c r="D245" s="1">
        <v>40527</v>
      </c>
      <c r="E245">
        <v>10309.780273</v>
      </c>
      <c r="G245" s="1">
        <v>40508</v>
      </c>
      <c r="H245" s="2">
        <v>11092</v>
      </c>
    </row>
    <row r="246" spans="1:8" x14ac:dyDescent="0.25">
      <c r="A246" s="1">
        <v>40520</v>
      </c>
      <c r="B246">
        <v>5903.7001950000003</v>
      </c>
      <c r="D246" s="1">
        <v>40528</v>
      </c>
      <c r="E246">
        <v>10311.290039</v>
      </c>
      <c r="G246" s="1">
        <v>40511</v>
      </c>
      <c r="H246" s="2">
        <v>11052.49</v>
      </c>
    </row>
    <row r="247" spans="1:8" x14ac:dyDescent="0.25">
      <c r="A247" s="1">
        <v>40521</v>
      </c>
      <c r="B247">
        <v>5766.5</v>
      </c>
      <c r="D247" s="1">
        <v>40529</v>
      </c>
      <c r="E247">
        <v>10303.830078000001</v>
      </c>
      <c r="G247" s="1">
        <v>40512</v>
      </c>
      <c r="H247" s="2">
        <v>11006.02</v>
      </c>
    </row>
    <row r="248" spans="1:8" x14ac:dyDescent="0.25">
      <c r="A248" s="1">
        <v>40522</v>
      </c>
      <c r="B248">
        <v>5857.3500979999999</v>
      </c>
      <c r="D248" s="1">
        <v>40532</v>
      </c>
      <c r="E248">
        <v>10216.410156</v>
      </c>
      <c r="G248" s="1">
        <v>40513</v>
      </c>
      <c r="H248" s="2">
        <v>11255.78</v>
      </c>
    </row>
    <row r="249" spans="1:8" x14ac:dyDescent="0.25">
      <c r="A249" s="1">
        <v>40525</v>
      </c>
      <c r="B249">
        <v>5907.6499020000001</v>
      </c>
      <c r="D249" s="1">
        <v>40533</v>
      </c>
      <c r="E249">
        <v>10370.530273</v>
      </c>
      <c r="G249" s="1">
        <v>40514</v>
      </c>
      <c r="H249" s="2">
        <v>11362.41</v>
      </c>
    </row>
    <row r="250" spans="1:8" x14ac:dyDescent="0.25">
      <c r="A250" s="1">
        <v>40526</v>
      </c>
      <c r="B250">
        <v>5944.1000979999999</v>
      </c>
      <c r="D250" s="1">
        <v>40534</v>
      </c>
      <c r="E250">
        <v>10346.480469</v>
      </c>
      <c r="G250" s="1">
        <v>40515</v>
      </c>
      <c r="H250" s="2">
        <v>11382.09</v>
      </c>
    </row>
    <row r="251" spans="1:8" x14ac:dyDescent="0.25">
      <c r="A251" s="1">
        <v>40527</v>
      </c>
      <c r="B251">
        <v>5892.2998049999997</v>
      </c>
      <c r="D251" s="1">
        <v>40536</v>
      </c>
      <c r="E251">
        <v>10279.190430000001</v>
      </c>
      <c r="G251" s="1">
        <v>40518</v>
      </c>
      <c r="H251" s="2">
        <v>11362.19</v>
      </c>
    </row>
    <row r="252" spans="1:8" x14ac:dyDescent="0.25">
      <c r="A252" s="1">
        <v>40528</v>
      </c>
      <c r="B252">
        <v>5948.75</v>
      </c>
      <c r="D252" s="1">
        <v>40539</v>
      </c>
      <c r="E252">
        <v>10355.990234000001</v>
      </c>
      <c r="G252" s="1">
        <v>40519</v>
      </c>
      <c r="H252" s="2">
        <v>11359.16</v>
      </c>
    </row>
    <row r="253" spans="1:8" x14ac:dyDescent="0.25">
      <c r="A253" s="1">
        <v>40529</v>
      </c>
      <c r="B253">
        <v>5948.75</v>
      </c>
      <c r="D253" s="1">
        <v>40540</v>
      </c>
      <c r="E253">
        <v>10292.629883</v>
      </c>
      <c r="G253" s="1">
        <v>40520</v>
      </c>
      <c r="H253" s="2">
        <v>11372.48</v>
      </c>
    </row>
    <row r="254" spans="1:8" x14ac:dyDescent="0.25">
      <c r="A254" s="1">
        <v>40532</v>
      </c>
      <c r="B254">
        <v>5947.0498049999997</v>
      </c>
      <c r="D254" s="1">
        <v>40541</v>
      </c>
      <c r="E254">
        <v>10344.540039</v>
      </c>
      <c r="G254" s="1">
        <v>40521</v>
      </c>
      <c r="H254" s="2">
        <v>11370.06</v>
      </c>
    </row>
    <row r="255" spans="1:8" x14ac:dyDescent="0.25">
      <c r="A255" s="1">
        <v>40533</v>
      </c>
      <c r="B255">
        <v>6000.6499020000001</v>
      </c>
      <c r="D255" s="1">
        <v>40542</v>
      </c>
      <c r="E255">
        <v>10228.919921999999</v>
      </c>
      <c r="G255" s="1">
        <v>40522</v>
      </c>
      <c r="H255" s="2">
        <v>11410.32</v>
      </c>
    </row>
    <row r="256" spans="1:8" x14ac:dyDescent="0.25">
      <c r="A256" s="1">
        <v>40534</v>
      </c>
      <c r="B256">
        <v>5984.3999020000001</v>
      </c>
      <c r="D256" s="1">
        <v>40547</v>
      </c>
      <c r="E256">
        <v>10398.099609000001</v>
      </c>
      <c r="G256" s="1">
        <v>40525</v>
      </c>
      <c r="H256" s="2">
        <v>11428.56</v>
      </c>
    </row>
    <row r="257" spans="1:8" x14ac:dyDescent="0.25">
      <c r="A257" s="1">
        <v>40535</v>
      </c>
      <c r="B257">
        <v>5980</v>
      </c>
      <c r="D257" s="1">
        <v>40548</v>
      </c>
      <c r="E257">
        <v>10380.769531</v>
      </c>
      <c r="G257" s="1">
        <v>40526</v>
      </c>
      <c r="H257" s="2">
        <v>11476.54</v>
      </c>
    </row>
    <row r="258" spans="1:8" x14ac:dyDescent="0.25">
      <c r="A258" s="1">
        <v>40536</v>
      </c>
      <c r="B258">
        <v>6011.6000979999999</v>
      </c>
      <c r="D258" s="1">
        <v>40549</v>
      </c>
      <c r="E258">
        <v>10529.759765999999</v>
      </c>
      <c r="G258" s="1">
        <v>40527</v>
      </c>
      <c r="H258" s="2">
        <v>11457.47</v>
      </c>
    </row>
    <row r="259" spans="1:8" x14ac:dyDescent="0.25">
      <c r="A259" s="1">
        <v>40539</v>
      </c>
      <c r="B259">
        <v>5998.1000979999999</v>
      </c>
      <c r="D259" s="1">
        <v>40550</v>
      </c>
      <c r="E259">
        <v>10541.040039</v>
      </c>
      <c r="G259" s="1">
        <v>40528</v>
      </c>
      <c r="H259" s="2">
        <v>11499.25</v>
      </c>
    </row>
    <row r="260" spans="1:8" x14ac:dyDescent="0.25">
      <c r="A260" s="1">
        <v>40540</v>
      </c>
      <c r="B260">
        <v>5996</v>
      </c>
      <c r="D260" s="1">
        <v>40554</v>
      </c>
      <c r="E260">
        <v>10510.679688</v>
      </c>
      <c r="G260" s="1">
        <v>40529</v>
      </c>
      <c r="H260" s="2">
        <v>11491.91</v>
      </c>
    </row>
    <row r="261" spans="1:8" x14ac:dyDescent="0.25">
      <c r="A261" s="1">
        <v>40541</v>
      </c>
      <c r="B261">
        <v>6060.3500979999999</v>
      </c>
      <c r="D261" s="1">
        <v>40555</v>
      </c>
      <c r="E261">
        <v>10512.799805000001</v>
      </c>
      <c r="G261" s="1">
        <v>40532</v>
      </c>
      <c r="H261" s="2">
        <v>11478.13</v>
      </c>
    </row>
    <row r="262" spans="1:8" x14ac:dyDescent="0.25">
      <c r="A262" s="1">
        <v>40542</v>
      </c>
      <c r="B262">
        <v>6101.8500979999999</v>
      </c>
      <c r="D262" s="1">
        <v>40556</v>
      </c>
      <c r="E262">
        <v>10589.759765999999</v>
      </c>
      <c r="G262" s="1">
        <v>40533</v>
      </c>
      <c r="H262" s="2">
        <v>11533.16</v>
      </c>
    </row>
    <row r="263" spans="1:8" x14ac:dyDescent="0.25">
      <c r="A263" s="1">
        <v>40543</v>
      </c>
      <c r="B263">
        <v>6134.5</v>
      </c>
      <c r="D263" s="1">
        <v>40557</v>
      </c>
      <c r="E263">
        <v>10499.040039</v>
      </c>
      <c r="G263" s="1">
        <v>40534</v>
      </c>
      <c r="H263" s="2">
        <v>11559.49</v>
      </c>
    </row>
    <row r="264" spans="1:8" x14ac:dyDescent="0.25">
      <c r="A264" s="1">
        <v>40546</v>
      </c>
      <c r="B264">
        <v>6157.6000979999999</v>
      </c>
      <c r="D264" s="1">
        <v>40560</v>
      </c>
      <c r="E264">
        <v>10502.860352</v>
      </c>
      <c r="G264" s="1">
        <v>40535</v>
      </c>
      <c r="H264" s="2">
        <v>11573.49</v>
      </c>
    </row>
    <row r="265" spans="1:8" x14ac:dyDescent="0.25">
      <c r="A265" s="1">
        <v>40547</v>
      </c>
      <c r="B265">
        <v>6146.3500979999999</v>
      </c>
      <c r="D265" s="1">
        <v>40561</v>
      </c>
      <c r="E265">
        <v>10518.980469</v>
      </c>
      <c r="G265" s="1">
        <v>40536</v>
      </c>
      <c r="H265" s="3" t="e">
        <f>NA()</f>
        <v>#N/A</v>
      </c>
    </row>
    <row r="266" spans="1:8" x14ac:dyDescent="0.25">
      <c r="A266" s="1">
        <v>40548</v>
      </c>
      <c r="B266">
        <v>6079.7998049999997</v>
      </c>
      <c r="D266" s="1">
        <v>40562</v>
      </c>
      <c r="E266">
        <v>10557.099609000001</v>
      </c>
      <c r="G266" s="1">
        <v>40539</v>
      </c>
      <c r="H266" s="2">
        <v>11555.03</v>
      </c>
    </row>
    <row r="267" spans="1:8" x14ac:dyDescent="0.25">
      <c r="A267" s="1">
        <v>40549</v>
      </c>
      <c r="B267">
        <v>6048.25</v>
      </c>
      <c r="D267" s="1">
        <v>40563</v>
      </c>
      <c r="E267">
        <v>10437.309569999999</v>
      </c>
      <c r="G267" s="1">
        <v>40540</v>
      </c>
      <c r="H267" s="2">
        <v>11575.54</v>
      </c>
    </row>
    <row r="268" spans="1:8" x14ac:dyDescent="0.25">
      <c r="A268" s="1">
        <v>40550</v>
      </c>
      <c r="B268">
        <v>5904.6000979999999</v>
      </c>
      <c r="D268" s="1">
        <v>40564</v>
      </c>
      <c r="E268">
        <v>10274.519531</v>
      </c>
      <c r="G268" s="1">
        <v>40541</v>
      </c>
      <c r="H268" s="2">
        <v>11585.38</v>
      </c>
    </row>
    <row r="269" spans="1:8" x14ac:dyDescent="0.25">
      <c r="A269" s="1">
        <v>40553</v>
      </c>
      <c r="B269">
        <v>5762.8500979999999</v>
      </c>
      <c r="D269" s="1">
        <v>40567</v>
      </c>
      <c r="E269">
        <v>10345.110352</v>
      </c>
      <c r="G269" s="1">
        <v>40542</v>
      </c>
      <c r="H269" s="2">
        <v>11569.71</v>
      </c>
    </row>
    <row r="270" spans="1:8" x14ac:dyDescent="0.25">
      <c r="A270" s="1">
        <v>40554</v>
      </c>
      <c r="B270">
        <v>5754.1000979999999</v>
      </c>
      <c r="D270" s="1">
        <v>40568</v>
      </c>
      <c r="E270">
        <v>10464.419921999999</v>
      </c>
      <c r="G270" s="1">
        <v>40543</v>
      </c>
      <c r="H270" s="2">
        <v>11577.51</v>
      </c>
    </row>
    <row r="271" spans="1:8" x14ac:dyDescent="0.25">
      <c r="A271" s="1">
        <v>40555</v>
      </c>
      <c r="B271">
        <v>5863.25</v>
      </c>
      <c r="D271" s="1">
        <v>40569</v>
      </c>
      <c r="E271">
        <v>10401.900390999999</v>
      </c>
      <c r="G271" s="1">
        <v>40546</v>
      </c>
      <c r="H271" s="2">
        <v>11670.75</v>
      </c>
    </row>
    <row r="272" spans="1:8" x14ac:dyDescent="0.25">
      <c r="A272" s="1">
        <v>40556</v>
      </c>
      <c r="B272">
        <v>5751.8999020000001</v>
      </c>
      <c r="D272" s="1">
        <v>40570</v>
      </c>
      <c r="E272">
        <v>10478.660156</v>
      </c>
      <c r="G272" s="1">
        <v>40547</v>
      </c>
      <c r="H272" s="2">
        <v>11691.18</v>
      </c>
    </row>
    <row r="273" spans="1:8" x14ac:dyDescent="0.25">
      <c r="A273" s="1">
        <v>40557</v>
      </c>
      <c r="B273">
        <v>5654.5498049999997</v>
      </c>
      <c r="D273" s="1">
        <v>40571</v>
      </c>
      <c r="E273">
        <v>10360.339844</v>
      </c>
      <c r="G273" s="1">
        <v>40548</v>
      </c>
      <c r="H273" s="2">
        <v>11722.89</v>
      </c>
    </row>
    <row r="274" spans="1:8" x14ac:dyDescent="0.25">
      <c r="A274" s="1">
        <v>40560</v>
      </c>
      <c r="B274">
        <v>5654.75</v>
      </c>
      <c r="D274" s="1">
        <v>40574</v>
      </c>
      <c r="E274">
        <v>10237.919921999999</v>
      </c>
      <c r="G274" s="1">
        <v>40549</v>
      </c>
      <c r="H274" s="2">
        <v>11697.31</v>
      </c>
    </row>
    <row r="275" spans="1:8" x14ac:dyDescent="0.25">
      <c r="A275" s="1">
        <v>40561</v>
      </c>
      <c r="B275">
        <v>5724.0498049999997</v>
      </c>
      <c r="D275" s="1">
        <v>40575</v>
      </c>
      <c r="E275">
        <v>10274.5</v>
      </c>
      <c r="G275" s="1">
        <v>40550</v>
      </c>
      <c r="H275" s="2">
        <v>11674.76</v>
      </c>
    </row>
    <row r="276" spans="1:8" x14ac:dyDescent="0.25">
      <c r="A276" s="1">
        <v>40562</v>
      </c>
      <c r="B276">
        <v>5691.0498049999997</v>
      </c>
      <c r="D276" s="1">
        <v>40576</v>
      </c>
      <c r="E276">
        <v>10457.360352</v>
      </c>
      <c r="G276" s="1">
        <v>40553</v>
      </c>
      <c r="H276" s="2">
        <v>11637.45</v>
      </c>
    </row>
    <row r="277" spans="1:8" x14ac:dyDescent="0.25">
      <c r="A277" s="1">
        <v>40563</v>
      </c>
      <c r="B277">
        <v>5711.6000979999999</v>
      </c>
      <c r="D277" s="1">
        <v>40577</v>
      </c>
      <c r="E277">
        <v>10431.360352</v>
      </c>
      <c r="G277" s="1">
        <v>40554</v>
      </c>
      <c r="H277" s="2">
        <v>11671.88</v>
      </c>
    </row>
    <row r="278" spans="1:8" x14ac:dyDescent="0.25">
      <c r="A278" s="1">
        <v>40564</v>
      </c>
      <c r="B278">
        <v>5696.5</v>
      </c>
      <c r="D278" s="1">
        <v>40578</v>
      </c>
      <c r="E278">
        <v>10543.519531</v>
      </c>
      <c r="G278" s="1">
        <v>40555</v>
      </c>
      <c r="H278" s="2">
        <v>11755.44</v>
      </c>
    </row>
    <row r="279" spans="1:8" x14ac:dyDescent="0.25">
      <c r="A279" s="1">
        <v>40567</v>
      </c>
      <c r="B279">
        <v>5743.25</v>
      </c>
      <c r="D279" s="1">
        <v>40581</v>
      </c>
      <c r="E279">
        <v>10592.040039</v>
      </c>
      <c r="G279" s="1">
        <v>40556</v>
      </c>
      <c r="H279" s="2">
        <v>11731.9</v>
      </c>
    </row>
    <row r="280" spans="1:8" x14ac:dyDescent="0.25">
      <c r="A280" s="1">
        <v>40568</v>
      </c>
      <c r="B280">
        <v>5687.3999020000001</v>
      </c>
      <c r="D280" s="1">
        <v>40582</v>
      </c>
      <c r="E280">
        <v>10635.980469</v>
      </c>
      <c r="G280" s="1">
        <v>40557</v>
      </c>
      <c r="H280" s="2">
        <v>11787.38</v>
      </c>
    </row>
    <row r="281" spans="1:8" x14ac:dyDescent="0.25">
      <c r="A281" s="1">
        <v>40569</v>
      </c>
      <c r="B281">
        <v>5687.3999020000001</v>
      </c>
      <c r="D281" s="1">
        <v>40583</v>
      </c>
      <c r="E281">
        <v>10617.830078000001</v>
      </c>
      <c r="G281" s="1">
        <v>40560</v>
      </c>
      <c r="H281" s="3" t="e">
        <f>NA()</f>
        <v>#N/A</v>
      </c>
    </row>
    <row r="282" spans="1:8" x14ac:dyDescent="0.25">
      <c r="A282" s="1">
        <v>40570</v>
      </c>
      <c r="B282">
        <v>5604.2998049999997</v>
      </c>
      <c r="D282" s="1">
        <v>40584</v>
      </c>
      <c r="E282">
        <v>10605.650390999999</v>
      </c>
      <c r="G282" s="1">
        <v>40561</v>
      </c>
      <c r="H282" s="2">
        <v>11837.93</v>
      </c>
    </row>
    <row r="283" spans="1:8" x14ac:dyDescent="0.25">
      <c r="A283" s="1">
        <v>40571</v>
      </c>
      <c r="B283">
        <v>5512.1499020000001</v>
      </c>
      <c r="D283" s="1">
        <v>40588</v>
      </c>
      <c r="E283">
        <v>10725.540039</v>
      </c>
      <c r="G283" s="1">
        <v>40562</v>
      </c>
      <c r="H283" s="2">
        <v>11825.29</v>
      </c>
    </row>
    <row r="284" spans="1:8" x14ac:dyDescent="0.25">
      <c r="A284" s="1">
        <v>40574</v>
      </c>
      <c r="B284">
        <v>5505.8999020000001</v>
      </c>
      <c r="D284" s="1">
        <v>40589</v>
      </c>
      <c r="E284">
        <v>10746.669921999999</v>
      </c>
      <c r="G284" s="1">
        <v>40563</v>
      </c>
      <c r="H284" s="2">
        <v>11822.8</v>
      </c>
    </row>
    <row r="285" spans="1:8" x14ac:dyDescent="0.25">
      <c r="A285" s="1">
        <v>40575</v>
      </c>
      <c r="B285">
        <v>5417.2001950000003</v>
      </c>
      <c r="D285" s="1">
        <v>40590</v>
      </c>
      <c r="E285">
        <v>10808.290039</v>
      </c>
      <c r="G285" s="1">
        <v>40564</v>
      </c>
      <c r="H285" s="2">
        <v>11871.84</v>
      </c>
    </row>
    <row r="286" spans="1:8" x14ac:dyDescent="0.25">
      <c r="A286" s="1">
        <v>40576</v>
      </c>
      <c r="B286">
        <v>5432</v>
      </c>
      <c r="D286" s="1">
        <v>40591</v>
      </c>
      <c r="E286">
        <v>10836.639648</v>
      </c>
      <c r="G286" s="1">
        <v>40567</v>
      </c>
      <c r="H286" s="2">
        <v>11980.52</v>
      </c>
    </row>
    <row r="287" spans="1:8" x14ac:dyDescent="0.25">
      <c r="A287" s="1">
        <v>40577</v>
      </c>
      <c r="B287">
        <v>5526.75</v>
      </c>
      <c r="D287" s="1">
        <v>40592</v>
      </c>
      <c r="E287">
        <v>10842.799805000001</v>
      </c>
      <c r="G287" s="1">
        <v>40568</v>
      </c>
      <c r="H287" s="2">
        <v>11977.19</v>
      </c>
    </row>
    <row r="288" spans="1:8" x14ac:dyDescent="0.25">
      <c r="A288" s="1">
        <v>40578</v>
      </c>
      <c r="B288">
        <v>5395.75</v>
      </c>
      <c r="D288" s="1">
        <v>40595</v>
      </c>
      <c r="E288">
        <v>10857.530273</v>
      </c>
      <c r="G288" s="1">
        <v>40569</v>
      </c>
      <c r="H288" s="2">
        <v>11985.44</v>
      </c>
    </row>
    <row r="289" spans="1:8" x14ac:dyDescent="0.25">
      <c r="A289" s="1">
        <v>40581</v>
      </c>
      <c r="B289">
        <v>5396</v>
      </c>
      <c r="D289" s="1">
        <v>40596</v>
      </c>
      <c r="E289">
        <v>10664.700194999999</v>
      </c>
      <c r="G289" s="1">
        <v>40570</v>
      </c>
      <c r="H289" s="2">
        <v>11989.83</v>
      </c>
    </row>
    <row r="290" spans="1:8" x14ac:dyDescent="0.25">
      <c r="A290" s="1">
        <v>40582</v>
      </c>
      <c r="B290">
        <v>5312.5498049999997</v>
      </c>
      <c r="D290" s="1">
        <v>40597</v>
      </c>
      <c r="E290">
        <v>10579.099609000001</v>
      </c>
      <c r="G290" s="1">
        <v>40571</v>
      </c>
      <c r="H290" s="2">
        <v>11823.7</v>
      </c>
    </row>
    <row r="291" spans="1:8" x14ac:dyDescent="0.25">
      <c r="A291" s="1">
        <v>40583</v>
      </c>
      <c r="B291">
        <v>5253.5498049999997</v>
      </c>
      <c r="D291" s="1">
        <v>40598</v>
      </c>
      <c r="E291">
        <v>10452.709961</v>
      </c>
      <c r="G291" s="1">
        <v>40574</v>
      </c>
      <c r="H291" s="2">
        <v>11891.93</v>
      </c>
    </row>
    <row r="292" spans="1:8" x14ac:dyDescent="0.25">
      <c r="A292" s="1">
        <v>40584</v>
      </c>
      <c r="B292">
        <v>5225.7998049999997</v>
      </c>
      <c r="D292" s="1">
        <v>40599</v>
      </c>
      <c r="E292">
        <v>10526.759765999999</v>
      </c>
      <c r="G292" s="1">
        <v>40575</v>
      </c>
      <c r="H292" s="2">
        <v>12040.16</v>
      </c>
    </row>
    <row r="293" spans="1:8" x14ac:dyDescent="0.25">
      <c r="A293" s="1">
        <v>40585</v>
      </c>
      <c r="B293">
        <v>5310</v>
      </c>
      <c r="D293" s="1">
        <v>40602</v>
      </c>
      <c r="E293">
        <v>10624.089844</v>
      </c>
      <c r="G293" s="1">
        <v>40576</v>
      </c>
      <c r="H293" s="2">
        <v>12041.97</v>
      </c>
    </row>
    <row r="294" spans="1:8" x14ac:dyDescent="0.25">
      <c r="A294" s="1">
        <v>40588</v>
      </c>
      <c r="B294">
        <v>5456</v>
      </c>
      <c r="D294" s="1">
        <v>40603</v>
      </c>
      <c r="E294">
        <v>10754.030273</v>
      </c>
      <c r="G294" s="1">
        <v>40577</v>
      </c>
      <c r="H294" s="2">
        <v>12062.26</v>
      </c>
    </row>
    <row r="295" spans="1:8" x14ac:dyDescent="0.25">
      <c r="A295" s="1">
        <v>40589</v>
      </c>
      <c r="B295">
        <v>5481</v>
      </c>
      <c r="D295" s="1">
        <v>40604</v>
      </c>
      <c r="E295">
        <v>10492.379883</v>
      </c>
      <c r="G295" s="1">
        <v>40578</v>
      </c>
      <c r="H295" s="2">
        <v>12092.15</v>
      </c>
    </row>
    <row r="296" spans="1:8" x14ac:dyDescent="0.25">
      <c r="A296" s="1">
        <v>40590</v>
      </c>
      <c r="B296">
        <v>5481.7001950000003</v>
      </c>
      <c r="D296" s="1">
        <v>40605</v>
      </c>
      <c r="E296">
        <v>10586.019531</v>
      </c>
      <c r="G296" s="1">
        <v>40581</v>
      </c>
      <c r="H296" s="2">
        <v>12161.63</v>
      </c>
    </row>
    <row r="297" spans="1:8" x14ac:dyDescent="0.25">
      <c r="A297" s="1">
        <v>40591</v>
      </c>
      <c r="B297">
        <v>5546.4501950000003</v>
      </c>
      <c r="D297" s="1">
        <v>40606</v>
      </c>
      <c r="E297">
        <v>10693.660156</v>
      </c>
      <c r="G297" s="1">
        <v>40582</v>
      </c>
      <c r="H297" s="2">
        <v>12233.15</v>
      </c>
    </row>
    <row r="298" spans="1:8" x14ac:dyDescent="0.25">
      <c r="A298" s="1">
        <v>40592</v>
      </c>
      <c r="B298">
        <v>5458.9501950000003</v>
      </c>
      <c r="D298" s="1">
        <v>40609</v>
      </c>
      <c r="E298">
        <v>10505.019531</v>
      </c>
      <c r="G298" s="1">
        <v>40583</v>
      </c>
      <c r="H298" s="2">
        <v>12239.89</v>
      </c>
    </row>
    <row r="299" spans="1:8" x14ac:dyDescent="0.25">
      <c r="A299" s="1">
        <v>40595</v>
      </c>
      <c r="B299">
        <v>5518.6000979999999</v>
      </c>
      <c r="D299" s="1">
        <v>40610</v>
      </c>
      <c r="E299">
        <v>10525.190430000001</v>
      </c>
      <c r="G299" s="1">
        <v>40584</v>
      </c>
      <c r="H299" s="2">
        <v>12229.29</v>
      </c>
    </row>
    <row r="300" spans="1:8" x14ac:dyDescent="0.25">
      <c r="A300" s="1">
        <v>40596</v>
      </c>
      <c r="B300">
        <v>5469.2001950000003</v>
      </c>
      <c r="D300" s="1">
        <v>40611</v>
      </c>
      <c r="E300">
        <v>10589.5</v>
      </c>
      <c r="G300" s="1">
        <v>40585</v>
      </c>
      <c r="H300" s="2">
        <v>12273.26</v>
      </c>
    </row>
    <row r="301" spans="1:8" x14ac:dyDescent="0.25">
      <c r="A301" s="1">
        <v>40597</v>
      </c>
      <c r="B301">
        <v>5437.3500979999999</v>
      </c>
      <c r="D301" s="1">
        <v>40612</v>
      </c>
      <c r="E301">
        <v>10434.379883</v>
      </c>
      <c r="G301" s="1">
        <v>40588</v>
      </c>
      <c r="H301" s="2">
        <v>12268.19</v>
      </c>
    </row>
    <row r="302" spans="1:8" x14ac:dyDescent="0.25">
      <c r="A302" s="1">
        <v>40598</v>
      </c>
      <c r="B302">
        <v>5262.7001950000003</v>
      </c>
      <c r="D302" s="1">
        <v>40613</v>
      </c>
      <c r="E302">
        <v>10254.429688</v>
      </c>
      <c r="G302" s="1">
        <v>40589</v>
      </c>
      <c r="H302" s="2">
        <v>12226.64</v>
      </c>
    </row>
    <row r="303" spans="1:8" x14ac:dyDescent="0.25">
      <c r="A303" s="1">
        <v>40599</v>
      </c>
      <c r="B303">
        <v>5303.5498049999997</v>
      </c>
      <c r="D303" s="1">
        <v>40616</v>
      </c>
      <c r="E303">
        <v>9620.4902340000008</v>
      </c>
      <c r="G303" s="1">
        <v>40590</v>
      </c>
      <c r="H303" s="2">
        <v>12288.17</v>
      </c>
    </row>
    <row r="304" spans="1:8" x14ac:dyDescent="0.25">
      <c r="A304" s="1">
        <v>40602</v>
      </c>
      <c r="B304">
        <v>5333.25</v>
      </c>
      <c r="D304" s="1">
        <v>40617</v>
      </c>
      <c r="E304">
        <v>8605.1503909999992</v>
      </c>
      <c r="G304" s="1">
        <v>40591</v>
      </c>
      <c r="H304" s="2">
        <v>12318.14</v>
      </c>
    </row>
    <row r="305" spans="1:8" x14ac:dyDescent="0.25">
      <c r="A305" s="1">
        <v>40603</v>
      </c>
      <c r="B305">
        <v>5522.2998049999997</v>
      </c>
      <c r="D305" s="1">
        <v>40618</v>
      </c>
      <c r="E305">
        <v>9093.7197269999997</v>
      </c>
      <c r="G305" s="1">
        <v>40592</v>
      </c>
      <c r="H305" s="2">
        <v>12391.25</v>
      </c>
    </row>
    <row r="306" spans="1:8" x14ac:dyDescent="0.25">
      <c r="A306" s="1">
        <v>40604</v>
      </c>
      <c r="B306">
        <v>5522.2998049999997</v>
      </c>
      <c r="D306" s="1">
        <v>40619</v>
      </c>
      <c r="E306">
        <v>8962.6699219999991</v>
      </c>
      <c r="G306" s="1">
        <v>40595</v>
      </c>
      <c r="H306" s="3" t="e">
        <f>NA()</f>
        <v>#N/A</v>
      </c>
    </row>
    <row r="307" spans="1:8" x14ac:dyDescent="0.25">
      <c r="A307" s="1">
        <v>40605</v>
      </c>
      <c r="B307">
        <v>5536.2001950000003</v>
      </c>
      <c r="D307" s="1">
        <v>40620</v>
      </c>
      <c r="E307">
        <v>9206.75</v>
      </c>
      <c r="G307" s="1">
        <v>40596</v>
      </c>
      <c r="H307" s="2">
        <v>12212.79</v>
      </c>
    </row>
    <row r="308" spans="1:8" x14ac:dyDescent="0.25">
      <c r="A308" s="1">
        <v>40606</v>
      </c>
      <c r="B308">
        <v>5538.75</v>
      </c>
      <c r="D308" s="1">
        <v>40624</v>
      </c>
      <c r="E308">
        <v>9608.3203119999998</v>
      </c>
      <c r="G308" s="1">
        <v>40597</v>
      </c>
      <c r="H308" s="2">
        <v>12105.78</v>
      </c>
    </row>
    <row r="309" spans="1:8" x14ac:dyDescent="0.25">
      <c r="A309" s="1">
        <v>40609</v>
      </c>
      <c r="B309">
        <v>5463.1499020000001</v>
      </c>
      <c r="D309" s="1">
        <v>40625</v>
      </c>
      <c r="E309">
        <v>9449.4697269999997</v>
      </c>
      <c r="G309" s="1">
        <v>40598</v>
      </c>
      <c r="H309" s="2">
        <v>12068.5</v>
      </c>
    </row>
    <row r="310" spans="1:8" x14ac:dyDescent="0.25">
      <c r="A310" s="1">
        <v>40610</v>
      </c>
      <c r="B310">
        <v>5520.7998049999997</v>
      </c>
      <c r="D310" s="1">
        <v>40626</v>
      </c>
      <c r="E310">
        <v>9435.0097659999992</v>
      </c>
      <c r="G310" s="1">
        <v>40599</v>
      </c>
      <c r="H310" s="2">
        <v>12130.45</v>
      </c>
    </row>
    <row r="311" spans="1:8" x14ac:dyDescent="0.25">
      <c r="A311" s="1">
        <v>40611</v>
      </c>
      <c r="B311">
        <v>5531</v>
      </c>
      <c r="D311" s="1">
        <v>40627</v>
      </c>
      <c r="E311">
        <v>9536.1298829999996</v>
      </c>
      <c r="G311" s="1">
        <v>40602</v>
      </c>
      <c r="H311" s="2">
        <v>12226.34</v>
      </c>
    </row>
    <row r="312" spans="1:8" x14ac:dyDescent="0.25">
      <c r="A312" s="1">
        <v>40612</v>
      </c>
      <c r="B312">
        <v>5494.3999020000001</v>
      </c>
      <c r="D312" s="1">
        <v>40630</v>
      </c>
      <c r="E312">
        <v>9478.5302730000003</v>
      </c>
      <c r="G312" s="1">
        <v>40603</v>
      </c>
      <c r="H312" s="2">
        <v>12058.02</v>
      </c>
    </row>
    <row r="313" spans="1:8" x14ac:dyDescent="0.25">
      <c r="A313" s="1">
        <v>40613</v>
      </c>
      <c r="B313">
        <v>5445.4501950000003</v>
      </c>
      <c r="D313" s="1">
        <v>40631</v>
      </c>
      <c r="E313">
        <v>9459.0800780000009</v>
      </c>
      <c r="G313" s="1">
        <v>40604</v>
      </c>
      <c r="H313" s="2">
        <v>12066.8</v>
      </c>
    </row>
    <row r="314" spans="1:8" x14ac:dyDescent="0.25">
      <c r="A314" s="1">
        <v>40616</v>
      </c>
      <c r="B314">
        <v>5531.5</v>
      </c>
      <c r="D314" s="1">
        <v>40632</v>
      </c>
      <c r="E314">
        <v>9708.7900389999995</v>
      </c>
      <c r="G314" s="1">
        <v>40605</v>
      </c>
      <c r="H314" s="2">
        <v>12258.2</v>
      </c>
    </row>
    <row r="315" spans="1:8" x14ac:dyDescent="0.25">
      <c r="A315" s="1">
        <v>40617</v>
      </c>
      <c r="B315">
        <v>5449.6499020000001</v>
      </c>
      <c r="D315" s="1">
        <v>40633</v>
      </c>
      <c r="E315">
        <v>9755.0996090000008</v>
      </c>
      <c r="G315" s="1">
        <v>40606</v>
      </c>
      <c r="H315" s="2">
        <v>12169.88</v>
      </c>
    </row>
    <row r="316" spans="1:8" x14ac:dyDescent="0.25">
      <c r="A316" s="1">
        <v>40618</v>
      </c>
      <c r="B316">
        <v>5511.1499020000001</v>
      </c>
      <c r="D316" s="1">
        <v>40634</v>
      </c>
      <c r="E316">
        <v>9708.3896480000003</v>
      </c>
      <c r="G316" s="1">
        <v>40609</v>
      </c>
      <c r="H316" s="2">
        <v>12090.03</v>
      </c>
    </row>
    <row r="317" spans="1:8" x14ac:dyDescent="0.25">
      <c r="A317" s="1">
        <v>40619</v>
      </c>
      <c r="B317">
        <v>5446.6499020000001</v>
      </c>
      <c r="D317" s="1">
        <v>40637</v>
      </c>
      <c r="E317">
        <v>9718.8896480000003</v>
      </c>
      <c r="G317" s="1">
        <v>40610</v>
      </c>
      <c r="H317" s="2">
        <v>12214.38</v>
      </c>
    </row>
    <row r="318" spans="1:8" x14ac:dyDescent="0.25">
      <c r="A318" s="1">
        <v>40620</v>
      </c>
      <c r="B318">
        <v>5373.7001950000003</v>
      </c>
      <c r="D318" s="1">
        <v>40638</v>
      </c>
      <c r="E318">
        <v>9615.5498050000006</v>
      </c>
      <c r="G318" s="1">
        <v>40611</v>
      </c>
      <c r="H318" s="2">
        <v>12213.09</v>
      </c>
    </row>
    <row r="319" spans="1:8" x14ac:dyDescent="0.25">
      <c r="A319" s="1">
        <v>40623</v>
      </c>
      <c r="B319">
        <v>5364.75</v>
      </c>
      <c r="D319" s="1">
        <v>40639</v>
      </c>
      <c r="E319">
        <v>9584.3701170000004</v>
      </c>
      <c r="G319" s="1">
        <v>40612</v>
      </c>
      <c r="H319" s="2">
        <v>11984.61</v>
      </c>
    </row>
    <row r="320" spans="1:8" x14ac:dyDescent="0.25">
      <c r="A320" s="1">
        <v>40624</v>
      </c>
      <c r="B320">
        <v>5413.8500979999999</v>
      </c>
      <c r="D320" s="1">
        <v>40640</v>
      </c>
      <c r="E320">
        <v>9590.9296880000002</v>
      </c>
      <c r="G320" s="1">
        <v>40613</v>
      </c>
      <c r="H320" s="2">
        <v>12044.4</v>
      </c>
    </row>
    <row r="321" spans="1:8" x14ac:dyDescent="0.25">
      <c r="A321" s="1">
        <v>40625</v>
      </c>
      <c r="B321">
        <v>5480.25</v>
      </c>
      <c r="D321" s="1">
        <v>40641</v>
      </c>
      <c r="E321">
        <v>9768.0800780000009</v>
      </c>
      <c r="G321" s="1">
        <v>40616</v>
      </c>
      <c r="H321" s="2">
        <v>11993.16</v>
      </c>
    </row>
    <row r="322" spans="1:8" x14ac:dyDescent="0.25">
      <c r="A322" s="1">
        <v>40626</v>
      </c>
      <c r="B322">
        <v>5522.3999020000001</v>
      </c>
      <c r="D322" s="1">
        <v>40644</v>
      </c>
      <c r="E322">
        <v>9719.7001949999994</v>
      </c>
      <c r="G322" s="1">
        <v>40617</v>
      </c>
      <c r="H322" s="2">
        <v>11855.42</v>
      </c>
    </row>
    <row r="323" spans="1:8" x14ac:dyDescent="0.25">
      <c r="A323" s="1">
        <v>40627</v>
      </c>
      <c r="B323">
        <v>5654.25</v>
      </c>
      <c r="D323" s="1">
        <v>40645</v>
      </c>
      <c r="E323">
        <v>9555.2597659999992</v>
      </c>
      <c r="G323" s="1">
        <v>40618</v>
      </c>
      <c r="H323" s="2">
        <v>11613.3</v>
      </c>
    </row>
    <row r="324" spans="1:8" x14ac:dyDescent="0.25">
      <c r="A324" s="1">
        <v>40630</v>
      </c>
      <c r="B324">
        <v>5687.25</v>
      </c>
      <c r="D324" s="1">
        <v>40646</v>
      </c>
      <c r="E324">
        <v>9641.1796880000002</v>
      </c>
      <c r="G324" s="1">
        <v>40619</v>
      </c>
      <c r="H324" s="2">
        <v>11774.59</v>
      </c>
    </row>
    <row r="325" spans="1:8" x14ac:dyDescent="0.25">
      <c r="A325" s="1">
        <v>40631</v>
      </c>
      <c r="B325">
        <v>5736.3500979999999</v>
      </c>
      <c r="D325" s="1">
        <v>40647</v>
      </c>
      <c r="E325">
        <v>9653.9199219999991</v>
      </c>
      <c r="G325" s="1">
        <v>40620</v>
      </c>
      <c r="H325" s="2">
        <v>11858.52</v>
      </c>
    </row>
    <row r="326" spans="1:8" x14ac:dyDescent="0.25">
      <c r="A326" s="1">
        <v>40632</v>
      </c>
      <c r="B326">
        <v>5787.6499020000001</v>
      </c>
      <c r="D326" s="1">
        <v>40648</v>
      </c>
      <c r="E326">
        <v>9591.5195309999999</v>
      </c>
      <c r="G326" s="1">
        <v>40623</v>
      </c>
      <c r="H326" s="2">
        <v>12036.53</v>
      </c>
    </row>
    <row r="327" spans="1:8" x14ac:dyDescent="0.25">
      <c r="A327" s="1">
        <v>40633</v>
      </c>
      <c r="B327">
        <v>5833.75</v>
      </c>
      <c r="D327" s="1">
        <v>40651</v>
      </c>
      <c r="E327">
        <v>9556.6503909999992</v>
      </c>
      <c r="G327" s="1">
        <v>40624</v>
      </c>
      <c r="H327" s="2">
        <v>12018.63</v>
      </c>
    </row>
    <row r="328" spans="1:8" x14ac:dyDescent="0.25">
      <c r="A328" s="1">
        <v>40634</v>
      </c>
      <c r="B328">
        <v>5826.0498049999997</v>
      </c>
      <c r="D328" s="1">
        <v>40652</v>
      </c>
      <c r="E328">
        <v>9441.0302730000003</v>
      </c>
      <c r="G328" s="1">
        <v>40625</v>
      </c>
      <c r="H328" s="2">
        <v>12086.02</v>
      </c>
    </row>
    <row r="329" spans="1:8" x14ac:dyDescent="0.25">
      <c r="A329" s="1">
        <v>40637</v>
      </c>
      <c r="B329">
        <v>5908.4501950000003</v>
      </c>
      <c r="D329" s="1">
        <v>40653</v>
      </c>
      <c r="E329">
        <v>9606.8203119999998</v>
      </c>
      <c r="G329" s="1">
        <v>40626</v>
      </c>
      <c r="H329" s="2">
        <v>12170.56</v>
      </c>
    </row>
    <row r="330" spans="1:8" x14ac:dyDescent="0.25">
      <c r="A330" s="1">
        <v>40638</v>
      </c>
      <c r="B330">
        <v>5910.0498049999997</v>
      </c>
      <c r="D330" s="1">
        <v>40654</v>
      </c>
      <c r="E330">
        <v>9685.7695309999999</v>
      </c>
      <c r="G330" s="1">
        <v>40627</v>
      </c>
      <c r="H330" s="2">
        <v>12220.59</v>
      </c>
    </row>
    <row r="331" spans="1:8" x14ac:dyDescent="0.25">
      <c r="A331" s="1">
        <v>40639</v>
      </c>
      <c r="B331">
        <v>5891.75</v>
      </c>
      <c r="D331" s="1">
        <v>40655</v>
      </c>
      <c r="E331">
        <v>9682.2099610000005</v>
      </c>
      <c r="G331" s="1">
        <v>40630</v>
      </c>
      <c r="H331" s="2">
        <v>12197.88</v>
      </c>
    </row>
    <row r="332" spans="1:8" x14ac:dyDescent="0.25">
      <c r="A332" s="1">
        <v>40640</v>
      </c>
      <c r="B332">
        <v>5885.7001950000003</v>
      </c>
      <c r="D332" s="1">
        <v>40658</v>
      </c>
      <c r="E332">
        <v>9671.9599610000005</v>
      </c>
      <c r="G332" s="1">
        <v>40631</v>
      </c>
      <c r="H332" s="2">
        <v>12279.01</v>
      </c>
    </row>
    <row r="333" spans="1:8" x14ac:dyDescent="0.25">
      <c r="A333" s="1">
        <v>40641</v>
      </c>
      <c r="B333">
        <v>5842</v>
      </c>
      <c r="D333" s="1">
        <v>40659</v>
      </c>
      <c r="E333">
        <v>9558.6904300000006</v>
      </c>
      <c r="G333" s="1">
        <v>40632</v>
      </c>
      <c r="H333" s="2">
        <v>12350.61</v>
      </c>
    </row>
    <row r="334" spans="1:8" x14ac:dyDescent="0.25">
      <c r="A334" s="1">
        <v>40644</v>
      </c>
      <c r="B334">
        <v>5785.7001950000003</v>
      </c>
      <c r="D334" s="1">
        <v>40660</v>
      </c>
      <c r="E334">
        <v>9691.8398440000001</v>
      </c>
      <c r="G334" s="1">
        <v>40633</v>
      </c>
      <c r="H334" s="2">
        <v>12319.73</v>
      </c>
    </row>
    <row r="335" spans="1:8" x14ac:dyDescent="0.25">
      <c r="A335" s="1">
        <v>40645</v>
      </c>
      <c r="B335">
        <v>5785.7001950000003</v>
      </c>
      <c r="D335" s="1">
        <v>40661</v>
      </c>
      <c r="E335">
        <v>9849.7402340000008</v>
      </c>
      <c r="G335" s="1">
        <v>40634</v>
      </c>
      <c r="H335" s="2">
        <v>12376.72</v>
      </c>
    </row>
    <row r="336" spans="1:8" x14ac:dyDescent="0.25">
      <c r="A336" s="1">
        <v>40646</v>
      </c>
      <c r="B336">
        <v>5911.5</v>
      </c>
      <c r="D336" s="1">
        <v>40665</v>
      </c>
      <c r="E336">
        <v>10004.200194999999</v>
      </c>
      <c r="G336" s="1">
        <v>40637</v>
      </c>
      <c r="H336" s="2">
        <v>12400.03</v>
      </c>
    </row>
    <row r="337" spans="1:8" x14ac:dyDescent="0.25">
      <c r="A337" s="1">
        <v>40647</v>
      </c>
      <c r="B337">
        <v>5911.5</v>
      </c>
      <c r="D337" s="1">
        <v>40669</v>
      </c>
      <c r="E337">
        <v>9859.2001949999994</v>
      </c>
      <c r="G337" s="1">
        <v>40638</v>
      </c>
      <c r="H337" s="2">
        <v>12393.9</v>
      </c>
    </row>
    <row r="338" spans="1:8" x14ac:dyDescent="0.25">
      <c r="A338" s="1">
        <v>40648</v>
      </c>
      <c r="B338">
        <v>5824.5498049999997</v>
      </c>
      <c r="D338" s="1">
        <v>40672</v>
      </c>
      <c r="E338">
        <v>9794.3798829999996</v>
      </c>
      <c r="G338" s="1">
        <v>40639</v>
      </c>
      <c r="H338" s="2">
        <v>12426.75</v>
      </c>
    </row>
    <row r="339" spans="1:8" x14ac:dyDescent="0.25">
      <c r="A339" s="1">
        <v>40651</v>
      </c>
      <c r="B339">
        <v>5729.1000979999999</v>
      </c>
      <c r="D339" s="1">
        <v>40673</v>
      </c>
      <c r="E339">
        <v>9818.7597659999992</v>
      </c>
      <c r="G339" s="1">
        <v>40640</v>
      </c>
      <c r="H339" s="2">
        <v>12409.49</v>
      </c>
    </row>
    <row r="340" spans="1:8" x14ac:dyDescent="0.25">
      <c r="A340" s="1">
        <v>40652</v>
      </c>
      <c r="B340">
        <v>5740.75</v>
      </c>
      <c r="D340" s="1">
        <v>40674</v>
      </c>
      <c r="E340">
        <v>9864.2597659999992</v>
      </c>
      <c r="G340" s="1">
        <v>40641</v>
      </c>
      <c r="H340" s="2">
        <v>12380.05</v>
      </c>
    </row>
    <row r="341" spans="1:8" x14ac:dyDescent="0.25">
      <c r="A341" s="1">
        <v>40653</v>
      </c>
      <c r="B341">
        <v>5851.6499020000001</v>
      </c>
      <c r="D341" s="1">
        <v>40675</v>
      </c>
      <c r="E341">
        <v>9716.6503909999992</v>
      </c>
      <c r="G341" s="1">
        <v>40644</v>
      </c>
      <c r="H341" s="2">
        <v>12381.11</v>
      </c>
    </row>
    <row r="342" spans="1:8" x14ac:dyDescent="0.25">
      <c r="A342" s="1">
        <v>40654</v>
      </c>
      <c r="B342">
        <v>5884.7001950000003</v>
      </c>
      <c r="D342" s="1">
        <v>40676</v>
      </c>
      <c r="E342">
        <v>9648.7695309999999</v>
      </c>
      <c r="G342" s="1">
        <v>40645</v>
      </c>
      <c r="H342" s="2">
        <v>12263.58</v>
      </c>
    </row>
    <row r="343" spans="1:8" x14ac:dyDescent="0.25">
      <c r="A343" s="1">
        <v>40658</v>
      </c>
      <c r="B343">
        <v>5874.5</v>
      </c>
      <c r="D343" s="1">
        <v>40679</v>
      </c>
      <c r="E343">
        <v>9558.2998050000006</v>
      </c>
      <c r="G343" s="1">
        <v>40646</v>
      </c>
      <c r="H343" s="2">
        <v>12270.99</v>
      </c>
    </row>
    <row r="344" spans="1:8" x14ac:dyDescent="0.25">
      <c r="A344" s="1">
        <v>40659</v>
      </c>
      <c r="B344">
        <v>5868.3999020000001</v>
      </c>
      <c r="D344" s="1">
        <v>40680</v>
      </c>
      <c r="E344">
        <v>9567.0195309999999</v>
      </c>
      <c r="G344" s="1">
        <v>40647</v>
      </c>
      <c r="H344" s="2">
        <v>12285.15</v>
      </c>
    </row>
    <row r="345" spans="1:8" x14ac:dyDescent="0.25">
      <c r="A345" s="1">
        <v>40660</v>
      </c>
      <c r="B345">
        <v>5833.8999020000001</v>
      </c>
      <c r="D345" s="1">
        <v>40681</v>
      </c>
      <c r="E345">
        <v>9662.0800780000009</v>
      </c>
      <c r="G345" s="1">
        <v>40648</v>
      </c>
      <c r="H345" s="2">
        <v>12341.83</v>
      </c>
    </row>
    <row r="346" spans="1:8" x14ac:dyDescent="0.25">
      <c r="A346" s="1">
        <v>40661</v>
      </c>
      <c r="B346">
        <v>5785.4501950000003</v>
      </c>
      <c r="D346" s="1">
        <v>40682</v>
      </c>
      <c r="E346">
        <v>9620.8203119999998</v>
      </c>
      <c r="G346" s="1">
        <v>40651</v>
      </c>
      <c r="H346" s="2">
        <v>12201.59</v>
      </c>
    </row>
    <row r="347" spans="1:8" x14ac:dyDescent="0.25">
      <c r="A347" s="1">
        <v>40662</v>
      </c>
      <c r="B347">
        <v>5749.5</v>
      </c>
      <c r="D347" s="1">
        <v>40683</v>
      </c>
      <c r="E347">
        <v>9607.0800780000009</v>
      </c>
      <c r="G347" s="1">
        <v>40652</v>
      </c>
      <c r="H347" s="2">
        <v>12266.75</v>
      </c>
    </row>
    <row r="348" spans="1:8" x14ac:dyDescent="0.25">
      <c r="A348" s="1">
        <v>40665</v>
      </c>
      <c r="B348">
        <v>5701.2998049999997</v>
      </c>
      <c r="D348" s="1">
        <v>40686</v>
      </c>
      <c r="E348">
        <v>9460.6298829999996</v>
      </c>
      <c r="G348" s="1">
        <v>40653</v>
      </c>
      <c r="H348" s="2">
        <v>12453.54</v>
      </c>
    </row>
    <row r="349" spans="1:8" x14ac:dyDescent="0.25">
      <c r="A349" s="1">
        <v>40666</v>
      </c>
      <c r="B349">
        <v>5565.25</v>
      </c>
      <c r="D349" s="1">
        <v>40687</v>
      </c>
      <c r="E349">
        <v>9477.1699219999991</v>
      </c>
      <c r="G349" s="1">
        <v>40654</v>
      </c>
      <c r="H349" s="2">
        <v>12505.99</v>
      </c>
    </row>
    <row r="350" spans="1:8" x14ac:dyDescent="0.25">
      <c r="A350" s="1">
        <v>40667</v>
      </c>
      <c r="B350">
        <v>5537.1499020000001</v>
      </c>
      <c r="D350" s="1">
        <v>40688</v>
      </c>
      <c r="E350">
        <v>9422.8798829999996</v>
      </c>
      <c r="G350" s="1">
        <v>40655</v>
      </c>
      <c r="H350" s="3" t="e">
        <f>NA()</f>
        <v>#N/A</v>
      </c>
    </row>
    <row r="351" spans="1:8" x14ac:dyDescent="0.25">
      <c r="A351" s="1">
        <v>40668</v>
      </c>
      <c r="B351">
        <v>5459.8500979999999</v>
      </c>
      <c r="D351" s="1">
        <v>40689</v>
      </c>
      <c r="E351">
        <v>9562.0498050000006</v>
      </c>
      <c r="G351" s="1">
        <v>40658</v>
      </c>
      <c r="H351" s="2">
        <v>12479.88</v>
      </c>
    </row>
    <row r="352" spans="1:8" x14ac:dyDescent="0.25">
      <c r="A352" s="1">
        <v>40669</v>
      </c>
      <c r="B352">
        <v>5551.4501950000003</v>
      </c>
      <c r="D352" s="1">
        <v>40690</v>
      </c>
      <c r="E352">
        <v>9521.9404300000006</v>
      </c>
      <c r="G352" s="1">
        <v>40659</v>
      </c>
      <c r="H352" s="2">
        <v>12595.37</v>
      </c>
    </row>
    <row r="353" spans="1:8" x14ac:dyDescent="0.25">
      <c r="A353" s="1">
        <v>40672</v>
      </c>
      <c r="B353">
        <v>5551.1000979999999</v>
      </c>
      <c r="D353" s="1">
        <v>40693</v>
      </c>
      <c r="E353">
        <v>9504.9697269999997</v>
      </c>
      <c r="G353" s="1">
        <v>40660</v>
      </c>
      <c r="H353" s="2">
        <v>12690.96</v>
      </c>
    </row>
    <row r="354" spans="1:8" x14ac:dyDescent="0.25">
      <c r="A354" s="1">
        <v>40673</v>
      </c>
      <c r="B354">
        <v>5541.25</v>
      </c>
      <c r="D354" s="1">
        <v>40694</v>
      </c>
      <c r="E354">
        <v>9693.7304690000001</v>
      </c>
      <c r="G354" s="1">
        <v>40661</v>
      </c>
      <c r="H354" s="2">
        <v>12763.31</v>
      </c>
    </row>
    <row r="355" spans="1:8" x14ac:dyDescent="0.25">
      <c r="A355" s="1">
        <v>40674</v>
      </c>
      <c r="B355">
        <v>5565.0498049999997</v>
      </c>
      <c r="D355" s="1">
        <v>40695</v>
      </c>
      <c r="E355">
        <v>9719.6103519999997</v>
      </c>
      <c r="G355" s="1">
        <v>40662</v>
      </c>
      <c r="H355" s="2">
        <v>12810.54</v>
      </c>
    </row>
    <row r="356" spans="1:8" x14ac:dyDescent="0.25">
      <c r="A356" s="1">
        <v>40675</v>
      </c>
      <c r="B356">
        <v>5486.1499020000001</v>
      </c>
      <c r="D356" s="1">
        <v>40696</v>
      </c>
      <c r="E356">
        <v>9555.0400389999995</v>
      </c>
      <c r="G356" s="1">
        <v>40665</v>
      </c>
      <c r="H356" s="2">
        <v>12807.36</v>
      </c>
    </row>
    <row r="357" spans="1:8" x14ac:dyDescent="0.25">
      <c r="A357" s="1">
        <v>40676</v>
      </c>
      <c r="B357">
        <v>5544.75</v>
      </c>
      <c r="D357" s="1">
        <v>40697</v>
      </c>
      <c r="E357">
        <v>9492.2099610000005</v>
      </c>
      <c r="G357" s="1">
        <v>40666</v>
      </c>
      <c r="H357" s="2">
        <v>12807.51</v>
      </c>
    </row>
    <row r="358" spans="1:8" x14ac:dyDescent="0.25">
      <c r="A358" s="1">
        <v>40679</v>
      </c>
      <c r="B358">
        <v>5499</v>
      </c>
      <c r="D358" s="1">
        <v>40700</v>
      </c>
      <c r="E358">
        <v>9380.3496090000008</v>
      </c>
      <c r="G358" s="1">
        <v>40667</v>
      </c>
      <c r="H358" s="2">
        <v>12723.58</v>
      </c>
    </row>
    <row r="359" spans="1:8" x14ac:dyDescent="0.25">
      <c r="A359" s="1">
        <v>40680</v>
      </c>
      <c r="B359">
        <v>5438.9501950000003</v>
      </c>
      <c r="D359" s="1">
        <v>40701</v>
      </c>
      <c r="E359">
        <v>9442.9501949999994</v>
      </c>
      <c r="G359" s="1">
        <v>40668</v>
      </c>
      <c r="H359" s="2">
        <v>12584.17</v>
      </c>
    </row>
    <row r="360" spans="1:8" x14ac:dyDescent="0.25">
      <c r="A360" s="1">
        <v>40681</v>
      </c>
      <c r="B360">
        <v>5420.6000979999999</v>
      </c>
      <c r="D360" s="1">
        <v>40702</v>
      </c>
      <c r="E360">
        <v>9449.4599610000005</v>
      </c>
      <c r="G360" s="1">
        <v>40669</v>
      </c>
      <c r="H360" s="2">
        <v>12638.74</v>
      </c>
    </row>
    <row r="361" spans="1:8" x14ac:dyDescent="0.25">
      <c r="A361" s="1">
        <v>40682</v>
      </c>
      <c r="B361">
        <v>5428.1000979999999</v>
      </c>
      <c r="D361" s="1">
        <v>40703</v>
      </c>
      <c r="E361">
        <v>9467.1503909999992</v>
      </c>
      <c r="G361" s="1">
        <v>40672</v>
      </c>
      <c r="H361" s="2">
        <v>12684.68</v>
      </c>
    </row>
    <row r="362" spans="1:8" x14ac:dyDescent="0.25">
      <c r="A362" s="1">
        <v>40683</v>
      </c>
      <c r="B362">
        <v>5486.3500979999999</v>
      </c>
      <c r="D362" s="1">
        <v>40704</v>
      </c>
      <c r="E362">
        <v>9514.4404300000006</v>
      </c>
      <c r="G362" s="1">
        <v>40673</v>
      </c>
      <c r="H362" s="2">
        <v>12760.36</v>
      </c>
    </row>
    <row r="363" spans="1:8" x14ac:dyDescent="0.25">
      <c r="A363" s="1">
        <v>40686</v>
      </c>
      <c r="B363">
        <v>5386.5498049999997</v>
      </c>
      <c r="D363" s="1">
        <v>40707</v>
      </c>
      <c r="E363">
        <v>9448.2099610000005</v>
      </c>
      <c r="G363" s="1">
        <v>40674</v>
      </c>
      <c r="H363" s="2">
        <v>12630.03</v>
      </c>
    </row>
    <row r="364" spans="1:8" x14ac:dyDescent="0.25">
      <c r="A364" s="1">
        <v>40687</v>
      </c>
      <c r="B364">
        <v>5394.8500979999999</v>
      </c>
      <c r="D364" s="1">
        <v>40708</v>
      </c>
      <c r="E364">
        <v>9547.7900389999995</v>
      </c>
      <c r="G364" s="1">
        <v>40675</v>
      </c>
      <c r="H364" s="2">
        <v>12695.92</v>
      </c>
    </row>
    <row r="365" spans="1:8" x14ac:dyDescent="0.25">
      <c r="A365" s="1">
        <v>40688</v>
      </c>
      <c r="B365">
        <v>5348.9501950000003</v>
      </c>
      <c r="D365" s="1">
        <v>40709</v>
      </c>
      <c r="E365">
        <v>9574.3203119999998</v>
      </c>
      <c r="G365" s="1">
        <v>40676</v>
      </c>
      <c r="H365" s="2">
        <v>12595.75</v>
      </c>
    </row>
    <row r="366" spans="1:8" x14ac:dyDescent="0.25">
      <c r="A366" s="1">
        <v>40689</v>
      </c>
      <c r="B366">
        <v>5412.3500979999999</v>
      </c>
      <c r="D366" s="1">
        <v>40710</v>
      </c>
      <c r="E366">
        <v>9411.2802730000003</v>
      </c>
      <c r="G366" s="1">
        <v>40679</v>
      </c>
      <c r="H366" s="2">
        <v>12548.37</v>
      </c>
    </row>
    <row r="367" spans="1:8" x14ac:dyDescent="0.25">
      <c r="A367" s="1">
        <v>40690</v>
      </c>
      <c r="B367">
        <v>5476.1000979999999</v>
      </c>
      <c r="D367" s="1">
        <v>40711</v>
      </c>
      <c r="E367">
        <v>9351.4003909999992</v>
      </c>
      <c r="G367" s="1">
        <v>40680</v>
      </c>
      <c r="H367" s="2">
        <v>12479.58</v>
      </c>
    </row>
    <row r="368" spans="1:8" x14ac:dyDescent="0.25">
      <c r="A368" s="1">
        <v>40693</v>
      </c>
      <c r="B368">
        <v>5473.1000979999999</v>
      </c>
      <c r="D368" s="1">
        <v>40714</v>
      </c>
      <c r="E368">
        <v>9354.3203119999998</v>
      </c>
      <c r="G368" s="1">
        <v>40681</v>
      </c>
      <c r="H368" s="2">
        <v>12560.18</v>
      </c>
    </row>
    <row r="369" spans="1:8" x14ac:dyDescent="0.25">
      <c r="A369" s="1">
        <v>40695</v>
      </c>
      <c r="B369">
        <v>5592</v>
      </c>
      <c r="D369" s="1">
        <v>40715</v>
      </c>
      <c r="E369">
        <v>9459.6601559999999</v>
      </c>
      <c r="G369" s="1">
        <v>40682</v>
      </c>
      <c r="H369" s="2">
        <v>12605.32</v>
      </c>
    </row>
    <row r="370" spans="1:8" x14ac:dyDescent="0.25">
      <c r="A370" s="1">
        <v>40696</v>
      </c>
      <c r="B370">
        <v>5550.3500979999999</v>
      </c>
      <c r="D370" s="1">
        <v>40716</v>
      </c>
      <c r="E370">
        <v>9629.4296880000002</v>
      </c>
      <c r="G370" s="1">
        <v>40683</v>
      </c>
      <c r="H370" s="2">
        <v>12512.04</v>
      </c>
    </row>
    <row r="371" spans="1:8" x14ac:dyDescent="0.25">
      <c r="A371" s="1">
        <v>40697</v>
      </c>
      <c r="B371">
        <v>5516.75</v>
      </c>
      <c r="D371" s="1">
        <v>40717</v>
      </c>
      <c r="E371">
        <v>9596.7402340000008</v>
      </c>
      <c r="G371" s="1">
        <v>40686</v>
      </c>
      <c r="H371" s="2">
        <v>12381.26</v>
      </c>
    </row>
    <row r="372" spans="1:8" x14ac:dyDescent="0.25">
      <c r="A372" s="1">
        <v>40700</v>
      </c>
      <c r="B372">
        <v>5532.0498049999997</v>
      </c>
      <c r="D372" s="1">
        <v>40718</v>
      </c>
      <c r="E372">
        <v>9678.7099610000005</v>
      </c>
      <c r="G372" s="1">
        <v>40687</v>
      </c>
      <c r="H372" s="2">
        <v>12356.21</v>
      </c>
    </row>
    <row r="373" spans="1:8" x14ac:dyDescent="0.25">
      <c r="A373" s="1">
        <v>40701</v>
      </c>
      <c r="B373">
        <v>5556.1499020000001</v>
      </c>
      <c r="D373" s="1">
        <v>40721</v>
      </c>
      <c r="E373">
        <v>9578.3095699999994</v>
      </c>
      <c r="G373" s="1">
        <v>40688</v>
      </c>
      <c r="H373" s="2">
        <v>12394.66</v>
      </c>
    </row>
    <row r="374" spans="1:8" x14ac:dyDescent="0.25">
      <c r="A374" s="1">
        <v>40702</v>
      </c>
      <c r="B374">
        <v>5526.8500979999999</v>
      </c>
      <c r="D374" s="1">
        <v>40722</v>
      </c>
      <c r="E374">
        <v>9648.9804690000001</v>
      </c>
      <c r="G374" s="1">
        <v>40689</v>
      </c>
      <c r="H374" s="2">
        <v>12402.76</v>
      </c>
    </row>
    <row r="375" spans="1:8" x14ac:dyDescent="0.25">
      <c r="A375" s="1">
        <v>40703</v>
      </c>
      <c r="B375">
        <v>5521.0498049999997</v>
      </c>
      <c r="D375" s="1">
        <v>40723</v>
      </c>
      <c r="E375">
        <v>9797.2597659999992</v>
      </c>
      <c r="G375" s="1">
        <v>40690</v>
      </c>
      <c r="H375" s="2">
        <v>12441.58</v>
      </c>
    </row>
    <row r="376" spans="1:8" x14ac:dyDescent="0.25">
      <c r="A376" s="1">
        <v>40704</v>
      </c>
      <c r="B376">
        <v>5485.7998049999997</v>
      </c>
      <c r="D376" s="1">
        <v>40724</v>
      </c>
      <c r="E376">
        <v>9816.0898440000001</v>
      </c>
      <c r="G376" s="1">
        <v>40693</v>
      </c>
      <c r="H376" s="3" t="e">
        <f>NA()</f>
        <v>#N/A</v>
      </c>
    </row>
    <row r="377" spans="1:8" x14ac:dyDescent="0.25">
      <c r="A377" s="1">
        <v>40707</v>
      </c>
      <c r="B377">
        <v>5482.7998049999997</v>
      </c>
      <c r="D377" s="1">
        <v>40725</v>
      </c>
      <c r="E377">
        <v>9868.0703119999998</v>
      </c>
      <c r="G377" s="1">
        <v>40694</v>
      </c>
      <c r="H377" s="2">
        <v>12569.79</v>
      </c>
    </row>
    <row r="378" spans="1:8" x14ac:dyDescent="0.25">
      <c r="A378" s="1">
        <v>40708</v>
      </c>
      <c r="B378">
        <v>5500.5</v>
      </c>
      <c r="D378" s="1">
        <v>40728</v>
      </c>
      <c r="E378">
        <v>9965.0898440000001</v>
      </c>
      <c r="G378" s="1">
        <v>40695</v>
      </c>
      <c r="H378" s="2">
        <v>12290.14</v>
      </c>
    </row>
    <row r="379" spans="1:8" x14ac:dyDescent="0.25">
      <c r="A379" s="1">
        <v>40709</v>
      </c>
      <c r="B379">
        <v>5447.5</v>
      </c>
      <c r="D379" s="1">
        <v>40729</v>
      </c>
      <c r="E379">
        <v>9972.4599610000005</v>
      </c>
      <c r="G379" s="1">
        <v>40696</v>
      </c>
      <c r="H379" s="2">
        <v>12248.55</v>
      </c>
    </row>
    <row r="380" spans="1:8" x14ac:dyDescent="0.25">
      <c r="A380" s="1">
        <v>40710</v>
      </c>
      <c r="B380">
        <v>5396.75</v>
      </c>
      <c r="D380" s="1">
        <v>40730</v>
      </c>
      <c r="E380">
        <v>10082.480469</v>
      </c>
      <c r="G380" s="1">
        <v>40697</v>
      </c>
      <c r="H380" s="2">
        <v>12151.26</v>
      </c>
    </row>
    <row r="381" spans="1:8" x14ac:dyDescent="0.25">
      <c r="A381" s="1">
        <v>40711</v>
      </c>
      <c r="B381">
        <v>5366.3999020000001</v>
      </c>
      <c r="D381" s="1">
        <v>40731</v>
      </c>
      <c r="E381">
        <v>10071.139648</v>
      </c>
      <c r="G381" s="1">
        <v>40700</v>
      </c>
      <c r="H381" s="2">
        <v>12089.96</v>
      </c>
    </row>
    <row r="382" spans="1:8" x14ac:dyDescent="0.25">
      <c r="A382" s="1">
        <v>40714</v>
      </c>
      <c r="B382">
        <v>5257.8999020000001</v>
      </c>
      <c r="D382" s="1">
        <v>40732</v>
      </c>
      <c r="E382">
        <v>10137.730469</v>
      </c>
      <c r="G382" s="1">
        <v>40701</v>
      </c>
      <c r="H382" s="2">
        <v>12070.81</v>
      </c>
    </row>
    <row r="383" spans="1:8" x14ac:dyDescent="0.25">
      <c r="A383" s="1">
        <v>40715</v>
      </c>
      <c r="B383">
        <v>5275.8500979999999</v>
      </c>
      <c r="D383" s="1">
        <v>40735</v>
      </c>
      <c r="E383">
        <v>10069.530273</v>
      </c>
      <c r="G383" s="1">
        <v>40702</v>
      </c>
      <c r="H383" s="2">
        <v>12048.94</v>
      </c>
    </row>
    <row r="384" spans="1:8" x14ac:dyDescent="0.25">
      <c r="A384" s="1">
        <v>40716</v>
      </c>
      <c r="B384">
        <v>5278.2998049999997</v>
      </c>
      <c r="D384" s="1">
        <v>40736</v>
      </c>
      <c r="E384">
        <v>9925.9199219999991</v>
      </c>
      <c r="G384" s="1">
        <v>40703</v>
      </c>
      <c r="H384" s="2">
        <v>12124.36</v>
      </c>
    </row>
    <row r="385" spans="1:8" x14ac:dyDescent="0.25">
      <c r="A385" s="1">
        <v>40717</v>
      </c>
      <c r="B385">
        <v>5320</v>
      </c>
      <c r="D385" s="1">
        <v>40737</v>
      </c>
      <c r="E385">
        <v>9963.1396480000003</v>
      </c>
      <c r="G385" s="1">
        <v>40704</v>
      </c>
      <c r="H385" s="2">
        <v>11951.91</v>
      </c>
    </row>
    <row r="386" spans="1:8" x14ac:dyDescent="0.25">
      <c r="A386" s="1">
        <v>40718</v>
      </c>
      <c r="B386">
        <v>5471.25</v>
      </c>
      <c r="D386" s="1">
        <v>40738</v>
      </c>
      <c r="E386">
        <v>9936.1201170000004</v>
      </c>
      <c r="G386" s="1">
        <v>40707</v>
      </c>
      <c r="H386" s="2">
        <v>11952.97</v>
      </c>
    </row>
    <row r="387" spans="1:8" x14ac:dyDescent="0.25">
      <c r="A387" s="1">
        <v>40721</v>
      </c>
      <c r="B387">
        <v>5526.6000979999999</v>
      </c>
      <c r="D387" s="1">
        <v>40739</v>
      </c>
      <c r="E387">
        <v>9974.4697269999997</v>
      </c>
      <c r="G387" s="1">
        <v>40708</v>
      </c>
      <c r="H387" s="2">
        <v>12076.11</v>
      </c>
    </row>
    <row r="388" spans="1:8" x14ac:dyDescent="0.25">
      <c r="A388" s="1">
        <v>40722</v>
      </c>
      <c r="B388">
        <v>5545.2998049999997</v>
      </c>
      <c r="D388" s="1">
        <v>40743</v>
      </c>
      <c r="E388">
        <v>9889.7197269999997</v>
      </c>
      <c r="G388" s="1">
        <v>40709</v>
      </c>
      <c r="H388" s="2">
        <v>11897.27</v>
      </c>
    </row>
    <row r="389" spans="1:8" x14ac:dyDescent="0.25">
      <c r="A389" s="1">
        <v>40723</v>
      </c>
      <c r="B389">
        <v>5600.4501950000003</v>
      </c>
      <c r="D389" s="1">
        <v>40744</v>
      </c>
      <c r="E389">
        <v>10005.900390999999</v>
      </c>
      <c r="G389" s="1">
        <v>40710</v>
      </c>
      <c r="H389" s="2">
        <v>11961.52</v>
      </c>
    </row>
    <row r="390" spans="1:8" x14ac:dyDescent="0.25">
      <c r="A390" s="1">
        <v>40724</v>
      </c>
      <c r="B390">
        <v>5647.3999020000001</v>
      </c>
      <c r="D390" s="1">
        <v>40745</v>
      </c>
      <c r="E390">
        <v>10010.389648</v>
      </c>
      <c r="G390" s="1">
        <v>40711</v>
      </c>
      <c r="H390" s="2">
        <v>12004.36</v>
      </c>
    </row>
    <row r="391" spans="1:8" x14ac:dyDescent="0.25">
      <c r="A391" s="1">
        <v>40725</v>
      </c>
      <c r="B391">
        <v>5627.2001950000003</v>
      </c>
      <c r="D391" s="1">
        <v>40746</v>
      </c>
      <c r="E391">
        <v>10132.110352</v>
      </c>
      <c r="G391" s="1">
        <v>40714</v>
      </c>
      <c r="H391" s="2">
        <v>12080.38</v>
      </c>
    </row>
    <row r="392" spans="1:8" x14ac:dyDescent="0.25">
      <c r="A392" s="1">
        <v>40728</v>
      </c>
      <c r="B392">
        <v>5650.5</v>
      </c>
      <c r="D392" s="1">
        <v>40749</v>
      </c>
      <c r="E392">
        <v>10050.009765999999</v>
      </c>
      <c r="G392" s="1">
        <v>40715</v>
      </c>
      <c r="H392" s="2">
        <v>12190.01</v>
      </c>
    </row>
    <row r="393" spans="1:8" x14ac:dyDescent="0.25">
      <c r="A393" s="1">
        <v>40729</v>
      </c>
      <c r="B393">
        <v>5632.1000979999999</v>
      </c>
      <c r="D393" s="1">
        <v>40750</v>
      </c>
      <c r="E393">
        <v>10097.719727</v>
      </c>
      <c r="G393" s="1">
        <v>40716</v>
      </c>
      <c r="H393" s="2">
        <v>12109.67</v>
      </c>
    </row>
    <row r="394" spans="1:8" x14ac:dyDescent="0.25">
      <c r="A394" s="1">
        <v>40730</v>
      </c>
      <c r="B394">
        <v>5625.4501950000003</v>
      </c>
      <c r="D394" s="1">
        <v>40751</v>
      </c>
      <c r="E394">
        <v>10047.190430000001</v>
      </c>
      <c r="G394" s="1">
        <v>40717</v>
      </c>
      <c r="H394" s="2">
        <v>12050</v>
      </c>
    </row>
    <row r="395" spans="1:8" x14ac:dyDescent="0.25">
      <c r="A395" s="1">
        <v>40731</v>
      </c>
      <c r="B395">
        <v>5728.9501950000003</v>
      </c>
      <c r="D395" s="1">
        <v>40752</v>
      </c>
      <c r="E395">
        <v>9901.3496090000008</v>
      </c>
      <c r="G395" s="1">
        <v>40718</v>
      </c>
      <c r="H395" s="2">
        <v>11934.58</v>
      </c>
    </row>
    <row r="396" spans="1:8" x14ac:dyDescent="0.25">
      <c r="A396" s="1">
        <v>40732</v>
      </c>
      <c r="B396">
        <v>5660.6499020000001</v>
      </c>
      <c r="D396" s="1">
        <v>40753</v>
      </c>
      <c r="E396">
        <v>9833.0302730000003</v>
      </c>
      <c r="G396" s="1">
        <v>40721</v>
      </c>
      <c r="H396" s="2">
        <v>12043.56</v>
      </c>
    </row>
    <row r="397" spans="1:8" x14ac:dyDescent="0.25">
      <c r="A397" s="1">
        <v>40735</v>
      </c>
      <c r="B397">
        <v>5616.1000979999999</v>
      </c>
      <c r="D397" s="1">
        <v>40756</v>
      </c>
      <c r="E397">
        <v>9965.0097659999992</v>
      </c>
      <c r="G397" s="1">
        <v>40722</v>
      </c>
      <c r="H397" s="2">
        <v>12188.69</v>
      </c>
    </row>
    <row r="398" spans="1:8" x14ac:dyDescent="0.25">
      <c r="A398" s="1">
        <v>40736</v>
      </c>
      <c r="B398">
        <v>5526.1499020000001</v>
      </c>
      <c r="D398" s="1">
        <v>40757</v>
      </c>
      <c r="E398">
        <v>9844.5898440000001</v>
      </c>
      <c r="G398" s="1">
        <v>40723</v>
      </c>
      <c r="H398" s="2">
        <v>12261.42</v>
      </c>
    </row>
    <row r="399" spans="1:8" x14ac:dyDescent="0.25">
      <c r="A399" s="1">
        <v>40737</v>
      </c>
      <c r="B399">
        <v>5585.4501950000003</v>
      </c>
      <c r="D399" s="1">
        <v>40758</v>
      </c>
      <c r="E399">
        <v>9637.1396480000003</v>
      </c>
      <c r="G399" s="1">
        <v>40724</v>
      </c>
      <c r="H399" s="2">
        <v>12414.34</v>
      </c>
    </row>
    <row r="400" spans="1:8" x14ac:dyDescent="0.25">
      <c r="A400" s="1">
        <v>40738</v>
      </c>
      <c r="B400">
        <v>5512.2998049999997</v>
      </c>
      <c r="D400" s="1">
        <v>40759</v>
      </c>
      <c r="E400">
        <v>9659.1796880000002</v>
      </c>
      <c r="G400" s="1">
        <v>40725</v>
      </c>
      <c r="H400" s="2">
        <v>12582.77</v>
      </c>
    </row>
    <row r="401" spans="1:8" x14ac:dyDescent="0.25">
      <c r="A401" s="1">
        <v>40739</v>
      </c>
      <c r="B401">
        <v>5581.1000979999999</v>
      </c>
      <c r="D401" s="1">
        <v>40760</v>
      </c>
      <c r="E401">
        <v>9299.8798829999996</v>
      </c>
      <c r="G401" s="1">
        <v>40728</v>
      </c>
      <c r="H401" s="3" t="e">
        <f>NA()</f>
        <v>#N/A</v>
      </c>
    </row>
    <row r="402" spans="1:8" x14ac:dyDescent="0.25">
      <c r="A402" s="1">
        <v>40742</v>
      </c>
      <c r="B402">
        <v>5567.0498049999997</v>
      </c>
      <c r="D402" s="1">
        <v>40763</v>
      </c>
      <c r="E402">
        <v>9097.5595699999994</v>
      </c>
      <c r="G402" s="1">
        <v>40729</v>
      </c>
      <c r="H402" s="2">
        <v>12569.87</v>
      </c>
    </row>
    <row r="403" spans="1:8" x14ac:dyDescent="0.25">
      <c r="A403" s="1">
        <v>40743</v>
      </c>
      <c r="B403">
        <v>5613.5498049999997</v>
      </c>
      <c r="D403" s="1">
        <v>40764</v>
      </c>
      <c r="E403">
        <v>8944.4804690000001</v>
      </c>
      <c r="G403" s="1">
        <v>40730</v>
      </c>
      <c r="H403" s="2">
        <v>12626.02</v>
      </c>
    </row>
    <row r="404" spans="1:8" x14ac:dyDescent="0.25">
      <c r="A404" s="1">
        <v>40744</v>
      </c>
      <c r="B404">
        <v>5567.0498049999997</v>
      </c>
      <c r="D404" s="1">
        <v>40765</v>
      </c>
      <c r="E404">
        <v>9038.7402340000008</v>
      </c>
      <c r="G404" s="1">
        <v>40731</v>
      </c>
      <c r="H404" s="2">
        <v>12719.49</v>
      </c>
    </row>
    <row r="405" spans="1:8" x14ac:dyDescent="0.25">
      <c r="A405" s="1">
        <v>40745</v>
      </c>
      <c r="B405">
        <v>5541.6000979999999</v>
      </c>
      <c r="D405" s="1">
        <v>40766</v>
      </c>
      <c r="E405">
        <v>8981.9404300000006</v>
      </c>
      <c r="G405" s="1">
        <v>40732</v>
      </c>
      <c r="H405" s="2">
        <v>12657.2</v>
      </c>
    </row>
    <row r="406" spans="1:8" x14ac:dyDescent="0.25">
      <c r="A406" s="1">
        <v>40746</v>
      </c>
      <c r="B406">
        <v>5633.9501950000003</v>
      </c>
      <c r="D406" s="1">
        <v>40767</v>
      </c>
      <c r="E406">
        <v>8963.7197269999997</v>
      </c>
      <c r="G406" s="1">
        <v>40735</v>
      </c>
      <c r="H406" s="2">
        <v>12505.76</v>
      </c>
    </row>
    <row r="407" spans="1:8" x14ac:dyDescent="0.25">
      <c r="A407" s="1">
        <v>40749</v>
      </c>
      <c r="B407">
        <v>5680.2998049999997</v>
      </c>
      <c r="D407" s="1">
        <v>40770</v>
      </c>
      <c r="E407">
        <v>9086.4101559999999</v>
      </c>
      <c r="G407" s="1">
        <v>40736</v>
      </c>
      <c r="H407" s="2">
        <v>12446.88</v>
      </c>
    </row>
    <row r="408" spans="1:8" x14ac:dyDescent="0.25">
      <c r="A408" s="1">
        <v>40750</v>
      </c>
      <c r="B408">
        <v>5574.8500979999999</v>
      </c>
      <c r="D408" s="1">
        <v>40771</v>
      </c>
      <c r="E408">
        <v>9107.4296880000002</v>
      </c>
      <c r="G408" s="1">
        <v>40737</v>
      </c>
      <c r="H408" s="2">
        <v>12491.61</v>
      </c>
    </row>
    <row r="409" spans="1:8" x14ac:dyDescent="0.25">
      <c r="A409" s="1">
        <v>40751</v>
      </c>
      <c r="B409">
        <v>5546.7998049999997</v>
      </c>
      <c r="D409" s="1">
        <v>40772</v>
      </c>
      <c r="E409">
        <v>9057.2597659999992</v>
      </c>
      <c r="G409" s="1">
        <v>40738</v>
      </c>
      <c r="H409" s="2">
        <v>12437.12</v>
      </c>
    </row>
    <row r="410" spans="1:8" x14ac:dyDescent="0.25">
      <c r="A410" s="1">
        <v>40752</v>
      </c>
      <c r="B410">
        <v>5487.75</v>
      </c>
      <c r="D410" s="1">
        <v>40773</v>
      </c>
      <c r="E410">
        <v>8943.7597659999992</v>
      </c>
      <c r="G410" s="1">
        <v>40739</v>
      </c>
      <c r="H410" s="2">
        <v>12479.73</v>
      </c>
    </row>
    <row r="411" spans="1:8" x14ac:dyDescent="0.25">
      <c r="A411" s="1">
        <v>40753</v>
      </c>
      <c r="B411">
        <v>5482</v>
      </c>
      <c r="D411" s="1">
        <v>40774</v>
      </c>
      <c r="E411">
        <v>8719.2402340000008</v>
      </c>
      <c r="G411" s="1">
        <v>40742</v>
      </c>
      <c r="H411" s="2">
        <v>12385.16</v>
      </c>
    </row>
    <row r="412" spans="1:8" x14ac:dyDescent="0.25">
      <c r="A412" s="1">
        <v>40756</v>
      </c>
      <c r="B412">
        <v>5516.7998049999997</v>
      </c>
      <c r="D412" s="1">
        <v>40777</v>
      </c>
      <c r="E412">
        <v>8628.1298829999996</v>
      </c>
      <c r="G412" s="1">
        <v>40743</v>
      </c>
      <c r="H412" s="2">
        <v>12587.42</v>
      </c>
    </row>
    <row r="413" spans="1:8" x14ac:dyDescent="0.25">
      <c r="A413" s="1">
        <v>40757</v>
      </c>
      <c r="B413">
        <v>5456.5498049999997</v>
      </c>
      <c r="D413" s="1">
        <v>40778</v>
      </c>
      <c r="E413">
        <v>8733.0097659999992</v>
      </c>
      <c r="G413" s="1">
        <v>40744</v>
      </c>
      <c r="H413" s="2">
        <v>12571.91</v>
      </c>
    </row>
    <row r="414" spans="1:8" x14ac:dyDescent="0.25">
      <c r="A414" s="1">
        <v>40758</v>
      </c>
      <c r="B414">
        <v>5404.7998049999997</v>
      </c>
      <c r="D414" s="1">
        <v>40779</v>
      </c>
      <c r="E414">
        <v>8639.6103519999997</v>
      </c>
      <c r="G414" s="1">
        <v>40745</v>
      </c>
      <c r="H414" s="2">
        <v>12724.41</v>
      </c>
    </row>
    <row r="415" spans="1:8" x14ac:dyDescent="0.25">
      <c r="A415" s="1">
        <v>40759</v>
      </c>
      <c r="B415">
        <v>5331.7998049999997</v>
      </c>
      <c r="D415" s="1">
        <v>40780</v>
      </c>
      <c r="E415">
        <v>8772.3603519999997</v>
      </c>
      <c r="G415" s="1">
        <v>40746</v>
      </c>
      <c r="H415" s="2">
        <v>12681.16</v>
      </c>
    </row>
    <row r="416" spans="1:8" x14ac:dyDescent="0.25">
      <c r="A416" s="1">
        <v>40760</v>
      </c>
      <c r="B416">
        <v>5211.25</v>
      </c>
      <c r="D416" s="1">
        <v>40781</v>
      </c>
      <c r="E416">
        <v>8797.7802730000003</v>
      </c>
      <c r="G416" s="1">
        <v>40749</v>
      </c>
      <c r="H416" s="2">
        <v>12592.8</v>
      </c>
    </row>
    <row r="417" spans="1:8" x14ac:dyDescent="0.25">
      <c r="A417" s="1">
        <v>40763</v>
      </c>
      <c r="B417">
        <v>5118.5</v>
      </c>
      <c r="D417" s="1">
        <v>40784</v>
      </c>
      <c r="E417">
        <v>8851.3496090000008</v>
      </c>
      <c r="G417" s="1">
        <v>40750</v>
      </c>
      <c r="H417" s="2">
        <v>12501.3</v>
      </c>
    </row>
    <row r="418" spans="1:8" x14ac:dyDescent="0.25">
      <c r="A418" s="1">
        <v>40764</v>
      </c>
      <c r="B418">
        <v>5072.8500979999999</v>
      </c>
      <c r="D418" s="1">
        <v>40785</v>
      </c>
      <c r="E418">
        <v>8953.9003909999992</v>
      </c>
      <c r="G418" s="1">
        <v>40751</v>
      </c>
      <c r="H418" s="2">
        <v>12302.55</v>
      </c>
    </row>
    <row r="419" spans="1:8" x14ac:dyDescent="0.25">
      <c r="A419" s="1">
        <v>40765</v>
      </c>
      <c r="B419">
        <v>5161</v>
      </c>
      <c r="D419" s="1">
        <v>40786</v>
      </c>
      <c r="E419">
        <v>8955.2001949999994</v>
      </c>
      <c r="G419" s="1">
        <v>40752</v>
      </c>
      <c r="H419" s="2">
        <v>12240.11</v>
      </c>
    </row>
    <row r="420" spans="1:8" x14ac:dyDescent="0.25">
      <c r="A420" s="1">
        <v>40766</v>
      </c>
      <c r="B420">
        <v>5138.2998049999997</v>
      </c>
      <c r="D420" s="1">
        <v>40787</v>
      </c>
      <c r="E420">
        <v>9060.7998050000006</v>
      </c>
      <c r="G420" s="1">
        <v>40753</v>
      </c>
      <c r="H420" s="2">
        <v>12143.24</v>
      </c>
    </row>
    <row r="421" spans="1:8" x14ac:dyDescent="0.25">
      <c r="A421" s="1">
        <v>40767</v>
      </c>
      <c r="B421">
        <v>5072.9501950000003</v>
      </c>
      <c r="D421" s="1">
        <v>40788</v>
      </c>
      <c r="E421">
        <v>8950.7402340000008</v>
      </c>
      <c r="G421" s="1">
        <v>40756</v>
      </c>
      <c r="H421" s="2">
        <v>12132.49</v>
      </c>
    </row>
    <row r="422" spans="1:8" x14ac:dyDescent="0.25">
      <c r="A422" s="1">
        <v>40770</v>
      </c>
      <c r="B422">
        <v>5072.9501950000003</v>
      </c>
      <c r="D422" s="1">
        <v>40791</v>
      </c>
      <c r="E422">
        <v>8784.4599610000005</v>
      </c>
      <c r="G422" s="1">
        <v>40757</v>
      </c>
      <c r="H422" s="2">
        <v>11866.62</v>
      </c>
    </row>
    <row r="423" spans="1:8" x14ac:dyDescent="0.25">
      <c r="A423" s="1">
        <v>40771</v>
      </c>
      <c r="B423">
        <v>5035.7998049999997</v>
      </c>
      <c r="D423" s="1">
        <v>40792</v>
      </c>
      <c r="E423">
        <v>8590.5703119999998</v>
      </c>
      <c r="G423" s="1">
        <v>40758</v>
      </c>
      <c r="H423" s="2">
        <v>11896.44</v>
      </c>
    </row>
    <row r="424" spans="1:8" x14ac:dyDescent="0.25">
      <c r="A424" s="1">
        <v>40772</v>
      </c>
      <c r="B424">
        <v>5056.6000979999999</v>
      </c>
      <c r="D424" s="1">
        <v>40793</v>
      </c>
      <c r="E424">
        <v>8763.4101559999999</v>
      </c>
      <c r="G424" s="1">
        <v>40759</v>
      </c>
      <c r="H424" s="2">
        <v>11383.68</v>
      </c>
    </row>
    <row r="425" spans="1:8" x14ac:dyDescent="0.25">
      <c r="A425" s="1">
        <v>40773</v>
      </c>
      <c r="B425">
        <v>4944.1499020000001</v>
      </c>
      <c r="D425" s="1">
        <v>40794</v>
      </c>
      <c r="E425">
        <v>8793.1201170000004</v>
      </c>
      <c r="G425" s="1">
        <v>40760</v>
      </c>
      <c r="H425" s="2">
        <v>11444.61</v>
      </c>
    </row>
    <row r="426" spans="1:8" x14ac:dyDescent="0.25">
      <c r="A426" s="1">
        <v>40774</v>
      </c>
      <c r="B426">
        <v>4845.6499020000001</v>
      </c>
      <c r="D426" s="1">
        <v>40795</v>
      </c>
      <c r="E426">
        <v>8737.6601559999999</v>
      </c>
      <c r="G426" s="1">
        <v>40763</v>
      </c>
      <c r="H426" s="2">
        <v>10809.85</v>
      </c>
    </row>
    <row r="427" spans="1:8" x14ac:dyDescent="0.25">
      <c r="A427" s="1">
        <v>40777</v>
      </c>
      <c r="B427">
        <v>4898.7998049999997</v>
      </c>
      <c r="D427" s="1">
        <v>40798</v>
      </c>
      <c r="E427">
        <v>8535.6699219999991</v>
      </c>
      <c r="G427" s="1">
        <v>40764</v>
      </c>
      <c r="H427" s="2">
        <v>11239.77</v>
      </c>
    </row>
    <row r="428" spans="1:8" x14ac:dyDescent="0.25">
      <c r="A428" s="1">
        <v>40778</v>
      </c>
      <c r="B428">
        <v>4948.8999020000001</v>
      </c>
      <c r="D428" s="1">
        <v>40799</v>
      </c>
      <c r="E428">
        <v>8616.5498050000006</v>
      </c>
      <c r="G428" s="1">
        <v>40765</v>
      </c>
      <c r="H428" s="2">
        <v>10719.94</v>
      </c>
    </row>
    <row r="429" spans="1:8" x14ac:dyDescent="0.25">
      <c r="A429" s="1">
        <v>40779</v>
      </c>
      <c r="B429">
        <v>4888.8999020000001</v>
      </c>
      <c r="D429" s="1">
        <v>40800</v>
      </c>
      <c r="E429">
        <v>8518.5703119999998</v>
      </c>
      <c r="G429" s="1">
        <v>40766</v>
      </c>
      <c r="H429" s="2">
        <v>11143.31</v>
      </c>
    </row>
    <row r="430" spans="1:8" x14ac:dyDescent="0.25">
      <c r="A430" s="1">
        <v>40780</v>
      </c>
      <c r="B430">
        <v>4839.6000979999999</v>
      </c>
      <c r="D430" s="1">
        <v>40801</v>
      </c>
      <c r="E430">
        <v>8668.8603519999997</v>
      </c>
      <c r="G430" s="1">
        <v>40767</v>
      </c>
      <c r="H430" s="2">
        <v>11269.02</v>
      </c>
    </row>
    <row r="431" spans="1:8" x14ac:dyDescent="0.25">
      <c r="A431" s="1">
        <v>40781</v>
      </c>
      <c r="B431">
        <v>4747.7998049999997</v>
      </c>
      <c r="D431" s="1">
        <v>40802</v>
      </c>
      <c r="E431">
        <v>8864.1601559999999</v>
      </c>
      <c r="G431" s="1">
        <v>40770</v>
      </c>
      <c r="H431" s="2">
        <v>11482.9</v>
      </c>
    </row>
    <row r="432" spans="1:8" x14ac:dyDescent="0.25">
      <c r="A432" s="1">
        <v>40784</v>
      </c>
      <c r="B432">
        <v>4919.6000979999999</v>
      </c>
      <c r="D432" s="1">
        <v>40806</v>
      </c>
      <c r="E432">
        <v>8721.2402340000008</v>
      </c>
      <c r="G432" s="1">
        <v>40771</v>
      </c>
      <c r="H432" s="2">
        <v>11405.93</v>
      </c>
    </row>
    <row r="433" spans="1:8" x14ac:dyDescent="0.25">
      <c r="A433" s="1">
        <v>40785</v>
      </c>
      <c r="B433">
        <v>5001</v>
      </c>
      <c r="D433" s="1">
        <v>40807</v>
      </c>
      <c r="E433">
        <v>8741.1601559999999</v>
      </c>
      <c r="G433" s="1">
        <v>40772</v>
      </c>
      <c r="H433" s="2">
        <v>11410.21</v>
      </c>
    </row>
    <row r="434" spans="1:8" x14ac:dyDescent="0.25">
      <c r="A434" s="1">
        <v>40786</v>
      </c>
      <c r="B434">
        <v>5001</v>
      </c>
      <c r="D434" s="1">
        <v>40808</v>
      </c>
      <c r="E434">
        <v>8560.2597659999992</v>
      </c>
      <c r="G434" s="1">
        <v>40773</v>
      </c>
      <c r="H434" s="2">
        <v>10990.58</v>
      </c>
    </row>
    <row r="435" spans="1:8" x14ac:dyDescent="0.25">
      <c r="A435" s="1">
        <v>40787</v>
      </c>
      <c r="B435">
        <v>5001</v>
      </c>
      <c r="D435" s="1">
        <v>40812</v>
      </c>
      <c r="E435">
        <v>8374.1298829999996</v>
      </c>
      <c r="G435" s="1">
        <v>40774</v>
      </c>
      <c r="H435" s="2">
        <v>10817.65</v>
      </c>
    </row>
    <row r="436" spans="1:8" x14ac:dyDescent="0.25">
      <c r="A436" s="1">
        <v>40788</v>
      </c>
      <c r="B436">
        <v>5040</v>
      </c>
      <c r="D436" s="1">
        <v>40813</v>
      </c>
      <c r="E436">
        <v>8609.9501949999994</v>
      </c>
      <c r="G436" s="1">
        <v>40777</v>
      </c>
      <c r="H436" s="2">
        <v>10854.65</v>
      </c>
    </row>
    <row r="437" spans="1:8" x14ac:dyDescent="0.25">
      <c r="A437" s="1">
        <v>40791</v>
      </c>
      <c r="B437">
        <v>5017.2001950000003</v>
      </c>
      <c r="D437" s="1">
        <v>40814</v>
      </c>
      <c r="E437">
        <v>8615.6503909999992</v>
      </c>
      <c r="G437" s="1">
        <v>40778</v>
      </c>
      <c r="H437" s="2">
        <v>11176.76</v>
      </c>
    </row>
    <row r="438" spans="1:8" x14ac:dyDescent="0.25">
      <c r="A438" s="1">
        <v>40792</v>
      </c>
      <c r="B438">
        <v>5064.2998049999997</v>
      </c>
      <c r="D438" s="1">
        <v>40815</v>
      </c>
      <c r="E438">
        <v>8701.2304690000001</v>
      </c>
      <c r="G438" s="1">
        <v>40779</v>
      </c>
      <c r="H438" s="2">
        <v>11320.71</v>
      </c>
    </row>
    <row r="439" spans="1:8" x14ac:dyDescent="0.25">
      <c r="A439" s="1">
        <v>40793</v>
      </c>
      <c r="B439">
        <v>5124.6499020000001</v>
      </c>
      <c r="D439" s="1">
        <v>40816</v>
      </c>
      <c r="E439">
        <v>8700.2900389999995</v>
      </c>
      <c r="G439" s="1">
        <v>40780</v>
      </c>
      <c r="H439" s="2">
        <v>11149.82</v>
      </c>
    </row>
    <row r="440" spans="1:8" x14ac:dyDescent="0.25">
      <c r="A440" s="1">
        <v>40794</v>
      </c>
      <c r="B440">
        <v>5153.25</v>
      </c>
      <c r="D440" s="1">
        <v>40819</v>
      </c>
      <c r="E440">
        <v>8545.4804690000001</v>
      </c>
      <c r="G440" s="1">
        <v>40781</v>
      </c>
      <c r="H440" s="2">
        <v>11284.54</v>
      </c>
    </row>
    <row r="441" spans="1:8" x14ac:dyDescent="0.25">
      <c r="A441" s="1">
        <v>40795</v>
      </c>
      <c r="B441">
        <v>5059.4501950000003</v>
      </c>
      <c r="D441" s="1">
        <v>40820</v>
      </c>
      <c r="E441">
        <v>8456.1201170000004</v>
      </c>
      <c r="G441" s="1">
        <v>40784</v>
      </c>
      <c r="H441" s="2">
        <v>11539.25</v>
      </c>
    </row>
    <row r="442" spans="1:8" x14ac:dyDescent="0.25">
      <c r="A442" s="1">
        <v>40798</v>
      </c>
      <c r="B442">
        <v>4946.7998049999997</v>
      </c>
      <c r="D442" s="1">
        <v>40821</v>
      </c>
      <c r="E442">
        <v>8382.9804690000001</v>
      </c>
      <c r="G442" s="1">
        <v>40785</v>
      </c>
      <c r="H442" s="2">
        <v>11559.95</v>
      </c>
    </row>
    <row r="443" spans="1:8" x14ac:dyDescent="0.25">
      <c r="A443" s="1">
        <v>40799</v>
      </c>
      <c r="B443">
        <v>4940.9501950000003</v>
      </c>
      <c r="D443" s="1">
        <v>40822</v>
      </c>
      <c r="E443">
        <v>8522.0195309999999</v>
      </c>
      <c r="G443" s="1">
        <v>40786</v>
      </c>
      <c r="H443" s="2">
        <v>11613.53</v>
      </c>
    </row>
    <row r="444" spans="1:8" x14ac:dyDescent="0.25">
      <c r="A444" s="1">
        <v>40800</v>
      </c>
      <c r="B444">
        <v>5012.5498049999997</v>
      </c>
      <c r="D444" s="1">
        <v>40823</v>
      </c>
      <c r="E444">
        <v>8605.6201170000004</v>
      </c>
      <c r="G444" s="1">
        <v>40787</v>
      </c>
      <c r="H444" s="2">
        <v>11493.57</v>
      </c>
    </row>
    <row r="445" spans="1:8" x14ac:dyDescent="0.25">
      <c r="A445" s="1">
        <v>40801</v>
      </c>
      <c r="B445">
        <v>5075.7001950000003</v>
      </c>
      <c r="D445" s="1">
        <v>40827</v>
      </c>
      <c r="E445">
        <v>8773.6796880000002</v>
      </c>
      <c r="G445" s="1">
        <v>40788</v>
      </c>
      <c r="H445" s="2">
        <v>11240.26</v>
      </c>
    </row>
    <row r="446" spans="1:8" x14ac:dyDescent="0.25">
      <c r="A446" s="1">
        <v>40802</v>
      </c>
      <c r="B446">
        <v>5084.25</v>
      </c>
      <c r="D446" s="1">
        <v>40828</v>
      </c>
      <c r="E446">
        <v>8738.9003909999992</v>
      </c>
      <c r="G446" s="1">
        <v>40791</v>
      </c>
      <c r="H446" s="3" t="e">
        <f>NA()</f>
        <v>#N/A</v>
      </c>
    </row>
    <row r="447" spans="1:8" x14ac:dyDescent="0.25">
      <c r="A447" s="1">
        <v>40805</v>
      </c>
      <c r="B447">
        <v>5031.9501950000003</v>
      </c>
      <c r="D447" s="1">
        <v>40829</v>
      </c>
      <c r="E447">
        <v>8823.25</v>
      </c>
      <c r="G447" s="1">
        <v>40792</v>
      </c>
      <c r="H447" s="2">
        <v>11139.3</v>
      </c>
    </row>
    <row r="448" spans="1:8" x14ac:dyDescent="0.25">
      <c r="A448" s="1">
        <v>40806</v>
      </c>
      <c r="B448">
        <v>5140.2001950000003</v>
      </c>
      <c r="D448" s="1">
        <v>40830</v>
      </c>
      <c r="E448">
        <v>8747.9599610000005</v>
      </c>
      <c r="G448" s="1">
        <v>40793</v>
      </c>
      <c r="H448" s="2">
        <v>11414.86</v>
      </c>
    </row>
    <row r="449" spans="1:8" x14ac:dyDescent="0.25">
      <c r="A449" s="1">
        <v>40807</v>
      </c>
      <c r="B449">
        <v>5133.25</v>
      </c>
      <c r="D449" s="1">
        <v>40833</v>
      </c>
      <c r="E449">
        <v>8879.5996090000008</v>
      </c>
      <c r="G449" s="1">
        <v>40794</v>
      </c>
      <c r="H449" s="2">
        <v>11295.81</v>
      </c>
    </row>
    <row r="450" spans="1:8" x14ac:dyDescent="0.25">
      <c r="A450" s="1">
        <v>40808</v>
      </c>
      <c r="B450">
        <v>4923.6499020000001</v>
      </c>
      <c r="D450" s="1">
        <v>40834</v>
      </c>
      <c r="E450">
        <v>8741.9101559999999</v>
      </c>
      <c r="G450" s="1">
        <v>40795</v>
      </c>
      <c r="H450" s="2">
        <v>10992.13</v>
      </c>
    </row>
    <row r="451" spans="1:8" x14ac:dyDescent="0.25">
      <c r="A451" s="1">
        <v>40809</v>
      </c>
      <c r="B451">
        <v>4867.75</v>
      </c>
      <c r="D451" s="1">
        <v>40835</v>
      </c>
      <c r="E451">
        <v>8772.5400389999995</v>
      </c>
      <c r="G451" s="1">
        <v>40798</v>
      </c>
      <c r="H451" s="2">
        <v>11061.12</v>
      </c>
    </row>
    <row r="452" spans="1:8" x14ac:dyDescent="0.25">
      <c r="A452" s="1">
        <v>40812</v>
      </c>
      <c r="B452">
        <v>4835.3999020000001</v>
      </c>
      <c r="D452" s="1">
        <v>40836</v>
      </c>
      <c r="E452">
        <v>8682.1503909999992</v>
      </c>
      <c r="G452" s="1">
        <v>40799</v>
      </c>
      <c r="H452" s="2">
        <v>11105.85</v>
      </c>
    </row>
    <row r="453" spans="1:8" x14ac:dyDescent="0.25">
      <c r="A453" s="1">
        <v>40813</v>
      </c>
      <c r="B453">
        <v>4971.25</v>
      </c>
      <c r="D453" s="1">
        <v>40837</v>
      </c>
      <c r="E453">
        <v>8678.8896480000003</v>
      </c>
      <c r="G453" s="1">
        <v>40800</v>
      </c>
      <c r="H453" s="2">
        <v>11246.73</v>
      </c>
    </row>
    <row r="454" spans="1:8" x14ac:dyDescent="0.25">
      <c r="A454" s="1">
        <v>40814</v>
      </c>
      <c r="B454">
        <v>4945.8999020000001</v>
      </c>
      <c r="D454" s="1">
        <v>40840</v>
      </c>
      <c r="E454">
        <v>8843.9804690000001</v>
      </c>
      <c r="G454" s="1">
        <v>40801</v>
      </c>
      <c r="H454" s="2">
        <v>11433.18</v>
      </c>
    </row>
    <row r="455" spans="1:8" x14ac:dyDescent="0.25">
      <c r="A455" s="1">
        <v>40815</v>
      </c>
      <c r="B455">
        <v>5015.4501950000003</v>
      </c>
      <c r="D455" s="1">
        <v>40841</v>
      </c>
      <c r="E455">
        <v>8762.3095699999994</v>
      </c>
      <c r="G455" s="1">
        <v>40802</v>
      </c>
      <c r="H455" s="2">
        <v>11509.09</v>
      </c>
    </row>
    <row r="456" spans="1:8" x14ac:dyDescent="0.25">
      <c r="A456" s="1">
        <v>40816</v>
      </c>
      <c r="B456">
        <v>4943.25</v>
      </c>
      <c r="D456" s="1">
        <v>40842</v>
      </c>
      <c r="E456">
        <v>8748.4697269999997</v>
      </c>
      <c r="G456" s="1">
        <v>40805</v>
      </c>
      <c r="H456" s="2">
        <v>11401.01</v>
      </c>
    </row>
    <row r="457" spans="1:8" x14ac:dyDescent="0.25">
      <c r="A457" s="1">
        <v>40819</v>
      </c>
      <c r="B457">
        <v>4849.5</v>
      </c>
      <c r="D457" s="1">
        <v>40843</v>
      </c>
      <c r="E457">
        <v>8926.5400389999995</v>
      </c>
      <c r="G457" s="1">
        <v>40806</v>
      </c>
      <c r="H457" s="2">
        <v>11408.66</v>
      </c>
    </row>
    <row r="458" spans="1:8" x14ac:dyDescent="0.25">
      <c r="A458" s="1">
        <v>40820</v>
      </c>
      <c r="B458">
        <v>4772.1499020000001</v>
      </c>
      <c r="D458" s="1">
        <v>40844</v>
      </c>
      <c r="E458">
        <v>9050.4697269999997</v>
      </c>
      <c r="G458" s="1">
        <v>40807</v>
      </c>
      <c r="H458" s="2">
        <v>11124.84</v>
      </c>
    </row>
    <row r="459" spans="1:8" x14ac:dyDescent="0.25">
      <c r="A459" s="1">
        <v>40821</v>
      </c>
      <c r="B459">
        <v>4751.2998049999997</v>
      </c>
      <c r="D459" s="1">
        <v>40847</v>
      </c>
      <c r="E459">
        <v>8988.3896480000003</v>
      </c>
      <c r="G459" s="1">
        <v>40808</v>
      </c>
      <c r="H459" s="2">
        <v>10733.83</v>
      </c>
    </row>
    <row r="460" spans="1:8" x14ac:dyDescent="0.25">
      <c r="A460" s="1">
        <v>40822</v>
      </c>
      <c r="B460">
        <v>4751.2998049999997</v>
      </c>
      <c r="D460" s="1">
        <v>40848</v>
      </c>
      <c r="E460">
        <v>8835.5195309999999</v>
      </c>
      <c r="G460" s="1">
        <v>40809</v>
      </c>
      <c r="H460" s="2">
        <v>10771.48</v>
      </c>
    </row>
    <row r="461" spans="1:8" x14ac:dyDescent="0.25">
      <c r="A461" s="1">
        <v>40823</v>
      </c>
      <c r="B461">
        <v>4888.0498049999997</v>
      </c>
      <c r="D461" s="1">
        <v>40849</v>
      </c>
      <c r="E461">
        <v>8640.4199219999991</v>
      </c>
      <c r="G461" s="1">
        <v>40812</v>
      </c>
      <c r="H461" s="2">
        <v>11043.86</v>
      </c>
    </row>
    <row r="462" spans="1:8" x14ac:dyDescent="0.25">
      <c r="A462" s="1">
        <v>40826</v>
      </c>
      <c r="B462">
        <v>4979.6000979999999</v>
      </c>
      <c r="D462" s="1">
        <v>40851</v>
      </c>
      <c r="E462">
        <v>8801.4003909999992</v>
      </c>
      <c r="G462" s="1">
        <v>40813</v>
      </c>
      <c r="H462" s="2">
        <v>11190.69</v>
      </c>
    </row>
    <row r="463" spans="1:8" x14ac:dyDescent="0.25">
      <c r="A463" s="1">
        <v>40827</v>
      </c>
      <c r="B463">
        <v>4974.3500979999999</v>
      </c>
      <c r="D463" s="1">
        <v>40854</v>
      </c>
      <c r="E463">
        <v>8767.0898440000001</v>
      </c>
      <c r="G463" s="1">
        <v>40814</v>
      </c>
      <c r="H463" s="2">
        <v>11010.9</v>
      </c>
    </row>
    <row r="464" spans="1:8" x14ac:dyDescent="0.25">
      <c r="A464" s="1">
        <v>40828</v>
      </c>
      <c r="B464">
        <v>5099.3999020000001</v>
      </c>
      <c r="D464" s="1">
        <v>40855</v>
      </c>
      <c r="E464">
        <v>8655.5097659999992</v>
      </c>
      <c r="G464" s="1">
        <v>40815</v>
      </c>
      <c r="H464" s="2">
        <v>11153.98</v>
      </c>
    </row>
    <row r="465" spans="1:8" x14ac:dyDescent="0.25">
      <c r="A465" s="1">
        <v>40829</v>
      </c>
      <c r="B465">
        <v>5077.8500979999999</v>
      </c>
      <c r="D465" s="1">
        <v>40856</v>
      </c>
      <c r="E465">
        <v>8755.4404300000006</v>
      </c>
      <c r="G465" s="1">
        <v>40816</v>
      </c>
      <c r="H465" s="2">
        <v>10913.38</v>
      </c>
    </row>
    <row r="466" spans="1:8" x14ac:dyDescent="0.25">
      <c r="A466" s="1">
        <v>40830</v>
      </c>
      <c r="B466">
        <v>5132.2998049999997</v>
      </c>
      <c r="D466" s="1">
        <v>40857</v>
      </c>
      <c r="E466">
        <v>8500.7998050000006</v>
      </c>
      <c r="G466" s="1">
        <v>40819</v>
      </c>
      <c r="H466" s="2">
        <v>10655.3</v>
      </c>
    </row>
    <row r="467" spans="1:8" x14ac:dyDescent="0.25">
      <c r="A467" s="1">
        <v>40833</v>
      </c>
      <c r="B467">
        <v>5118.25</v>
      </c>
      <c r="D467" s="1">
        <v>40858</v>
      </c>
      <c r="E467">
        <v>8514.4697269999997</v>
      </c>
      <c r="G467" s="1">
        <v>40820</v>
      </c>
      <c r="H467" s="2">
        <v>10808.71</v>
      </c>
    </row>
    <row r="468" spans="1:8" x14ac:dyDescent="0.25">
      <c r="A468" s="1">
        <v>40834</v>
      </c>
      <c r="B468">
        <v>5037.5</v>
      </c>
      <c r="D468" s="1">
        <v>40861</v>
      </c>
      <c r="E468">
        <v>8603.7001949999994</v>
      </c>
      <c r="G468" s="1">
        <v>40821</v>
      </c>
      <c r="H468" s="2">
        <v>10939.95</v>
      </c>
    </row>
    <row r="469" spans="1:8" x14ac:dyDescent="0.25">
      <c r="A469" s="1">
        <v>40835</v>
      </c>
      <c r="B469">
        <v>5139.1499020000001</v>
      </c>
      <c r="D469" s="1">
        <v>40862</v>
      </c>
      <c r="E469">
        <v>8541.9296880000002</v>
      </c>
      <c r="G469" s="1">
        <v>40822</v>
      </c>
      <c r="H469" s="2">
        <v>11123.33</v>
      </c>
    </row>
    <row r="470" spans="1:8" x14ac:dyDescent="0.25">
      <c r="A470" s="1">
        <v>40836</v>
      </c>
      <c r="B470">
        <v>5091.8999020000001</v>
      </c>
      <c r="D470" s="1">
        <v>40863</v>
      </c>
      <c r="E470">
        <v>8463.1601559999999</v>
      </c>
      <c r="G470" s="1">
        <v>40823</v>
      </c>
      <c r="H470" s="2">
        <v>11103.12</v>
      </c>
    </row>
    <row r="471" spans="1:8" x14ac:dyDescent="0.25">
      <c r="A471" s="1">
        <v>40837</v>
      </c>
      <c r="B471">
        <v>5049.9501950000003</v>
      </c>
      <c r="D471" s="1">
        <v>40864</v>
      </c>
      <c r="E471">
        <v>8479.6298829999996</v>
      </c>
      <c r="G471" s="1">
        <v>40826</v>
      </c>
      <c r="H471" s="2">
        <v>11433.18</v>
      </c>
    </row>
    <row r="472" spans="1:8" x14ac:dyDescent="0.25">
      <c r="A472" s="1">
        <v>40840</v>
      </c>
      <c r="B472">
        <v>5098.3500979999999</v>
      </c>
      <c r="D472" s="1">
        <v>40865</v>
      </c>
      <c r="E472">
        <v>8374.9101559999999</v>
      </c>
      <c r="G472" s="1">
        <v>40827</v>
      </c>
      <c r="H472" s="2">
        <v>11416.3</v>
      </c>
    </row>
    <row r="473" spans="1:8" x14ac:dyDescent="0.25">
      <c r="A473" s="1">
        <v>40841</v>
      </c>
      <c r="B473">
        <v>5191.6000979999999</v>
      </c>
      <c r="D473" s="1">
        <v>40868</v>
      </c>
      <c r="E473">
        <v>8348.2695309999999</v>
      </c>
      <c r="G473" s="1">
        <v>40828</v>
      </c>
      <c r="H473" s="2">
        <v>11518.85</v>
      </c>
    </row>
    <row r="474" spans="1:8" x14ac:dyDescent="0.25">
      <c r="A474" s="1">
        <v>40842</v>
      </c>
      <c r="B474">
        <v>5201.7998049999997</v>
      </c>
      <c r="D474" s="1">
        <v>40869</v>
      </c>
      <c r="E474">
        <v>8314.7402340000008</v>
      </c>
      <c r="G474" s="1">
        <v>40829</v>
      </c>
      <c r="H474" s="2">
        <v>11478.13</v>
      </c>
    </row>
    <row r="475" spans="1:8" x14ac:dyDescent="0.25">
      <c r="A475" s="1">
        <v>40843</v>
      </c>
      <c r="B475">
        <v>5201.7998049999997</v>
      </c>
      <c r="D475" s="1">
        <v>40871</v>
      </c>
      <c r="E475">
        <v>8165.1801759999998</v>
      </c>
      <c r="G475" s="1">
        <v>40830</v>
      </c>
      <c r="H475" s="2">
        <v>11644.49</v>
      </c>
    </row>
    <row r="476" spans="1:8" x14ac:dyDescent="0.25">
      <c r="A476" s="1">
        <v>40844</v>
      </c>
      <c r="B476">
        <v>5360.7001950000003</v>
      </c>
      <c r="D476" s="1">
        <v>40872</v>
      </c>
      <c r="E476">
        <v>8160.0097660000001</v>
      </c>
      <c r="G476" s="1">
        <v>40833</v>
      </c>
      <c r="H476" s="2">
        <v>11397</v>
      </c>
    </row>
    <row r="477" spans="1:8" x14ac:dyDescent="0.25">
      <c r="A477" s="1">
        <v>40847</v>
      </c>
      <c r="B477">
        <v>5326.6000979999999</v>
      </c>
      <c r="D477" s="1">
        <v>40875</v>
      </c>
      <c r="E477">
        <v>8287.4902340000008</v>
      </c>
      <c r="G477" s="1">
        <v>40834</v>
      </c>
      <c r="H477" s="2">
        <v>11577.05</v>
      </c>
    </row>
    <row r="478" spans="1:8" x14ac:dyDescent="0.25">
      <c r="A478" s="1">
        <v>40848</v>
      </c>
      <c r="B478">
        <v>5257.9501950000003</v>
      </c>
      <c r="D478" s="1">
        <v>40876</v>
      </c>
      <c r="E478">
        <v>8477.8203119999998</v>
      </c>
      <c r="G478" s="1">
        <v>40835</v>
      </c>
      <c r="H478" s="2">
        <v>11504.62</v>
      </c>
    </row>
    <row r="479" spans="1:8" x14ac:dyDescent="0.25">
      <c r="A479" s="1">
        <v>40849</v>
      </c>
      <c r="B479">
        <v>5258.4501950000003</v>
      </c>
      <c r="D479" s="1">
        <v>40877</v>
      </c>
      <c r="E479">
        <v>8434.6103519999997</v>
      </c>
      <c r="G479" s="1">
        <v>40836</v>
      </c>
      <c r="H479" s="2">
        <v>11541.78</v>
      </c>
    </row>
    <row r="480" spans="1:8" x14ac:dyDescent="0.25">
      <c r="A480" s="1">
        <v>40850</v>
      </c>
      <c r="B480">
        <v>5265.75</v>
      </c>
      <c r="D480" s="1">
        <v>40878</v>
      </c>
      <c r="E480">
        <v>8597.3798829999996</v>
      </c>
      <c r="G480" s="1">
        <v>40837</v>
      </c>
      <c r="H480" s="2">
        <v>11808.79</v>
      </c>
    </row>
    <row r="481" spans="1:8" x14ac:dyDescent="0.25">
      <c r="A481" s="1">
        <v>40851</v>
      </c>
      <c r="B481">
        <v>5284.2001950000003</v>
      </c>
      <c r="D481" s="1">
        <v>40879</v>
      </c>
      <c r="E481">
        <v>8643.75</v>
      </c>
      <c r="G481" s="1">
        <v>40840</v>
      </c>
      <c r="H481" s="2">
        <v>11913.62</v>
      </c>
    </row>
    <row r="482" spans="1:8" x14ac:dyDescent="0.25">
      <c r="A482" s="1">
        <v>40854</v>
      </c>
      <c r="B482">
        <v>5284.2001950000003</v>
      </c>
      <c r="D482" s="1">
        <v>40882</v>
      </c>
      <c r="E482">
        <v>8695.9804690000001</v>
      </c>
      <c r="G482" s="1">
        <v>40841</v>
      </c>
      <c r="H482" s="2">
        <v>11706.62</v>
      </c>
    </row>
    <row r="483" spans="1:8" x14ac:dyDescent="0.25">
      <c r="A483" s="1">
        <v>40855</v>
      </c>
      <c r="B483">
        <v>5289.3500979999999</v>
      </c>
      <c r="D483" s="1">
        <v>40883</v>
      </c>
      <c r="E483">
        <v>8575.1601559999999</v>
      </c>
      <c r="G483" s="1">
        <v>40842</v>
      </c>
      <c r="H483" s="2">
        <v>11869.04</v>
      </c>
    </row>
    <row r="484" spans="1:8" x14ac:dyDescent="0.25">
      <c r="A484" s="1">
        <v>40856</v>
      </c>
      <c r="B484">
        <v>5221.0498049999997</v>
      </c>
      <c r="D484" s="1">
        <v>40884</v>
      </c>
      <c r="E484">
        <v>8722.1699219999991</v>
      </c>
      <c r="G484" s="1">
        <v>40843</v>
      </c>
      <c r="H484" s="2">
        <v>12208.55</v>
      </c>
    </row>
    <row r="485" spans="1:8" x14ac:dyDescent="0.25">
      <c r="A485" s="1">
        <v>40857</v>
      </c>
      <c r="B485">
        <v>5221.0498049999997</v>
      </c>
      <c r="D485" s="1">
        <v>40885</v>
      </c>
      <c r="E485">
        <v>8664.5800780000009</v>
      </c>
      <c r="G485" s="1">
        <v>40844</v>
      </c>
      <c r="H485" s="2">
        <v>12231.11</v>
      </c>
    </row>
    <row r="486" spans="1:8" x14ac:dyDescent="0.25">
      <c r="A486" s="1">
        <v>40858</v>
      </c>
      <c r="B486">
        <v>5168.8500979999999</v>
      </c>
      <c r="D486" s="1">
        <v>40886</v>
      </c>
      <c r="E486">
        <v>8536.4599610000005</v>
      </c>
      <c r="G486" s="1">
        <v>40847</v>
      </c>
      <c r="H486" s="2">
        <v>11955.01</v>
      </c>
    </row>
    <row r="487" spans="1:8" x14ac:dyDescent="0.25">
      <c r="A487" s="1">
        <v>40861</v>
      </c>
      <c r="B487">
        <v>5148.3500979999999</v>
      </c>
      <c r="D487" s="1">
        <v>40889</v>
      </c>
      <c r="E487">
        <v>8653.8203119999998</v>
      </c>
      <c r="G487" s="1">
        <v>40848</v>
      </c>
      <c r="H487" s="2">
        <v>11657.96</v>
      </c>
    </row>
    <row r="488" spans="1:8" x14ac:dyDescent="0.25">
      <c r="A488" s="1">
        <v>40862</v>
      </c>
      <c r="B488">
        <v>5068.5</v>
      </c>
      <c r="D488" s="1">
        <v>40890</v>
      </c>
      <c r="E488">
        <v>8552.8095699999994</v>
      </c>
      <c r="G488" s="1">
        <v>40849</v>
      </c>
      <c r="H488" s="2">
        <v>11836.04</v>
      </c>
    </row>
    <row r="489" spans="1:8" x14ac:dyDescent="0.25">
      <c r="A489" s="1">
        <v>40863</v>
      </c>
      <c r="B489">
        <v>5030.4501950000003</v>
      </c>
      <c r="D489" s="1">
        <v>40891</v>
      </c>
      <c r="E489">
        <v>8519.1298829999996</v>
      </c>
      <c r="G489" s="1">
        <v>40850</v>
      </c>
      <c r="H489" s="2">
        <v>12044.47</v>
      </c>
    </row>
    <row r="490" spans="1:8" x14ac:dyDescent="0.25">
      <c r="A490" s="1">
        <v>40864</v>
      </c>
      <c r="B490">
        <v>4934.75</v>
      </c>
      <c r="D490" s="1">
        <v>40892</v>
      </c>
      <c r="E490">
        <v>8377.3701170000004</v>
      </c>
      <c r="G490" s="1">
        <v>40851</v>
      </c>
      <c r="H490" s="2">
        <v>11983.24</v>
      </c>
    </row>
    <row r="491" spans="1:8" x14ac:dyDescent="0.25">
      <c r="A491" s="1">
        <v>40865</v>
      </c>
      <c r="B491">
        <v>4905.7998049999997</v>
      </c>
      <c r="D491" s="1">
        <v>40893</v>
      </c>
      <c r="E491">
        <v>8401.7197269999997</v>
      </c>
      <c r="G491" s="1">
        <v>40854</v>
      </c>
      <c r="H491" s="2">
        <v>12068.39</v>
      </c>
    </row>
    <row r="492" spans="1:8" x14ac:dyDescent="0.25">
      <c r="A492" s="1">
        <v>40868</v>
      </c>
      <c r="B492">
        <v>4778.3500979999999</v>
      </c>
      <c r="D492" s="1">
        <v>40896</v>
      </c>
      <c r="E492">
        <v>8296.1201170000004</v>
      </c>
      <c r="G492" s="1">
        <v>40855</v>
      </c>
      <c r="H492" s="2">
        <v>12170.18</v>
      </c>
    </row>
    <row r="493" spans="1:8" x14ac:dyDescent="0.25">
      <c r="A493" s="1">
        <v>40869</v>
      </c>
      <c r="B493">
        <v>4812.3500979999999</v>
      </c>
      <c r="D493" s="1">
        <v>40897</v>
      </c>
      <c r="E493">
        <v>8336.4804690000001</v>
      </c>
      <c r="G493" s="1">
        <v>40856</v>
      </c>
      <c r="H493" s="2">
        <v>11780.94</v>
      </c>
    </row>
    <row r="494" spans="1:8" x14ac:dyDescent="0.25">
      <c r="A494" s="1">
        <v>40870</v>
      </c>
      <c r="B494">
        <v>4706.4501950000003</v>
      </c>
      <c r="D494" s="1">
        <v>40898</v>
      </c>
      <c r="E494">
        <v>8459.9804690000001</v>
      </c>
      <c r="G494" s="1">
        <v>40857</v>
      </c>
      <c r="H494" s="2">
        <v>11893.79</v>
      </c>
    </row>
    <row r="495" spans="1:8" x14ac:dyDescent="0.25">
      <c r="A495" s="1">
        <v>40872</v>
      </c>
      <c r="B495">
        <v>4710.0498049999997</v>
      </c>
      <c r="D495" s="1">
        <v>40899</v>
      </c>
      <c r="E495">
        <v>8395.1601559999999</v>
      </c>
      <c r="G495" s="1">
        <v>40858</v>
      </c>
      <c r="H495" s="2">
        <v>12153.68</v>
      </c>
    </row>
    <row r="496" spans="1:8" x14ac:dyDescent="0.25">
      <c r="A496" s="1">
        <v>40875</v>
      </c>
      <c r="B496">
        <v>4851.2998049999997</v>
      </c>
      <c r="D496" s="1">
        <v>40903</v>
      </c>
      <c r="E496">
        <v>8479.3398440000001</v>
      </c>
      <c r="G496" s="1">
        <v>40861</v>
      </c>
      <c r="H496" s="2">
        <v>12078.98</v>
      </c>
    </row>
    <row r="497" spans="1:8" x14ac:dyDescent="0.25">
      <c r="A497" s="1">
        <v>40876</v>
      </c>
      <c r="B497">
        <v>4805.1000979999999</v>
      </c>
      <c r="D497" s="1">
        <v>40904</v>
      </c>
      <c r="E497">
        <v>8440.5595699999994</v>
      </c>
      <c r="G497" s="1">
        <v>40862</v>
      </c>
      <c r="H497" s="2">
        <v>12096.16</v>
      </c>
    </row>
    <row r="498" spans="1:8" x14ac:dyDescent="0.25">
      <c r="A498" s="1">
        <v>40877</v>
      </c>
      <c r="B498">
        <v>4832.0498049999997</v>
      </c>
      <c r="D498" s="1">
        <v>40905</v>
      </c>
      <c r="E498">
        <v>8423.6201170000004</v>
      </c>
      <c r="G498" s="1">
        <v>40863</v>
      </c>
      <c r="H498" s="2">
        <v>11905.59</v>
      </c>
    </row>
    <row r="499" spans="1:8" x14ac:dyDescent="0.25">
      <c r="A499" s="1">
        <v>40878</v>
      </c>
      <c r="B499">
        <v>4936.8500979999999</v>
      </c>
      <c r="D499" s="1">
        <v>40906</v>
      </c>
      <c r="E499">
        <v>8398.8896480000003</v>
      </c>
      <c r="G499" s="1">
        <v>40864</v>
      </c>
      <c r="H499" s="2">
        <v>11770.73</v>
      </c>
    </row>
    <row r="500" spans="1:8" x14ac:dyDescent="0.25">
      <c r="A500" s="1">
        <v>40879</v>
      </c>
      <c r="B500">
        <v>5050.1499020000001</v>
      </c>
      <c r="D500" s="1">
        <v>40907</v>
      </c>
      <c r="E500">
        <v>8455.3496090000008</v>
      </c>
      <c r="G500" s="1">
        <v>40865</v>
      </c>
      <c r="H500" s="2">
        <v>11796.16</v>
      </c>
    </row>
    <row r="501" spans="1:8" x14ac:dyDescent="0.25">
      <c r="A501" s="1">
        <v>40882</v>
      </c>
      <c r="B501">
        <v>5039.1499020000001</v>
      </c>
      <c r="D501" s="1">
        <v>40912</v>
      </c>
      <c r="E501">
        <v>8560.1103519999997</v>
      </c>
      <c r="G501" s="1">
        <v>40868</v>
      </c>
      <c r="H501" s="2">
        <v>11547.31</v>
      </c>
    </row>
    <row r="502" spans="1:8" x14ac:dyDescent="0.25">
      <c r="A502" s="1">
        <v>40883</v>
      </c>
      <c r="B502">
        <v>5039.1499020000001</v>
      </c>
      <c r="D502" s="1">
        <v>40913</v>
      </c>
      <c r="E502">
        <v>8488.7099610000005</v>
      </c>
      <c r="G502" s="1">
        <v>40869</v>
      </c>
      <c r="H502" s="2">
        <v>11493.72</v>
      </c>
    </row>
    <row r="503" spans="1:8" x14ac:dyDescent="0.25">
      <c r="A503" s="1">
        <v>40884</v>
      </c>
      <c r="B503">
        <v>5062.6000979999999</v>
      </c>
      <c r="D503" s="1">
        <v>40914</v>
      </c>
      <c r="E503">
        <v>8390.3496090000008</v>
      </c>
      <c r="G503" s="1">
        <v>40870</v>
      </c>
      <c r="H503" s="2">
        <v>11257.55</v>
      </c>
    </row>
    <row r="504" spans="1:8" x14ac:dyDescent="0.25">
      <c r="A504" s="1">
        <v>40885</v>
      </c>
      <c r="B504">
        <v>4943.6499020000001</v>
      </c>
      <c r="D504" s="1">
        <v>40918</v>
      </c>
      <c r="E504">
        <v>8422.2597659999992</v>
      </c>
      <c r="G504" s="1">
        <v>40871</v>
      </c>
      <c r="H504" s="3" t="e">
        <f>NA()</f>
        <v>#N/A</v>
      </c>
    </row>
    <row r="505" spans="1:8" x14ac:dyDescent="0.25">
      <c r="A505" s="1">
        <v>40886</v>
      </c>
      <c r="B505">
        <v>4866.7001950000003</v>
      </c>
      <c r="D505" s="1">
        <v>40919</v>
      </c>
      <c r="E505">
        <v>8447.8798829999996</v>
      </c>
      <c r="G505" s="1">
        <v>40872</v>
      </c>
      <c r="H505" s="2">
        <v>11231.78</v>
      </c>
    </row>
    <row r="506" spans="1:8" x14ac:dyDescent="0.25">
      <c r="A506" s="1">
        <v>40889</v>
      </c>
      <c r="B506">
        <v>4764.6000979999999</v>
      </c>
      <c r="D506" s="1">
        <v>40920</v>
      </c>
      <c r="E506">
        <v>8385.5898440000001</v>
      </c>
      <c r="G506" s="1">
        <v>40875</v>
      </c>
      <c r="H506" s="2">
        <v>11523.01</v>
      </c>
    </row>
    <row r="507" spans="1:8" x14ac:dyDescent="0.25">
      <c r="A507" s="1">
        <v>40890</v>
      </c>
      <c r="B507">
        <v>4800.6000979999999</v>
      </c>
      <c r="D507" s="1">
        <v>40921</v>
      </c>
      <c r="E507">
        <v>8500.0195309999999</v>
      </c>
      <c r="G507" s="1">
        <v>40876</v>
      </c>
      <c r="H507" s="2">
        <v>11555.63</v>
      </c>
    </row>
    <row r="508" spans="1:8" x14ac:dyDescent="0.25">
      <c r="A508" s="1">
        <v>40891</v>
      </c>
      <c r="B508">
        <v>4763.25</v>
      </c>
      <c r="D508" s="1">
        <v>40924</v>
      </c>
      <c r="E508">
        <v>8378.3603519999997</v>
      </c>
      <c r="G508" s="1">
        <v>40877</v>
      </c>
      <c r="H508" s="2">
        <v>12045.68</v>
      </c>
    </row>
    <row r="509" spans="1:8" x14ac:dyDescent="0.25">
      <c r="A509" s="1">
        <v>40892</v>
      </c>
      <c r="B509">
        <v>4746.3500979999999</v>
      </c>
      <c r="D509" s="1">
        <v>40925</v>
      </c>
      <c r="E509">
        <v>8466.4003909999992</v>
      </c>
      <c r="G509" s="1">
        <v>40878</v>
      </c>
      <c r="H509" s="2">
        <v>12020.03</v>
      </c>
    </row>
    <row r="510" spans="1:8" x14ac:dyDescent="0.25">
      <c r="A510" s="1">
        <v>40893</v>
      </c>
      <c r="B510">
        <v>4651.6000979999999</v>
      </c>
      <c r="D510" s="1">
        <v>40926</v>
      </c>
      <c r="E510">
        <v>8550.5800780000009</v>
      </c>
      <c r="G510" s="1">
        <v>40879</v>
      </c>
      <c r="H510" s="2">
        <v>12019.42</v>
      </c>
    </row>
    <row r="511" spans="1:8" x14ac:dyDescent="0.25">
      <c r="A511" s="1">
        <v>40896</v>
      </c>
      <c r="B511">
        <v>4613.1000979999999</v>
      </c>
      <c r="D511" s="1">
        <v>40927</v>
      </c>
      <c r="E511">
        <v>8639.6796880000002</v>
      </c>
      <c r="G511" s="1">
        <v>40882</v>
      </c>
      <c r="H511" s="2">
        <v>12097.83</v>
      </c>
    </row>
    <row r="512" spans="1:8" x14ac:dyDescent="0.25">
      <c r="A512" s="1">
        <v>40897</v>
      </c>
      <c r="B512">
        <v>4544.2001950000003</v>
      </c>
      <c r="D512" s="1">
        <v>40928</v>
      </c>
      <c r="E512">
        <v>8766.3603519999997</v>
      </c>
      <c r="G512" s="1">
        <v>40883</v>
      </c>
      <c r="H512" s="2">
        <v>12150.13</v>
      </c>
    </row>
    <row r="513" spans="1:8" x14ac:dyDescent="0.25">
      <c r="A513" s="1">
        <v>40898</v>
      </c>
      <c r="B513">
        <v>4693.1499020000001</v>
      </c>
      <c r="D513" s="1">
        <v>40931</v>
      </c>
      <c r="E513">
        <v>8765.9003909999992</v>
      </c>
      <c r="G513" s="1">
        <v>40884</v>
      </c>
      <c r="H513" s="2">
        <v>12196.37</v>
      </c>
    </row>
    <row r="514" spans="1:8" x14ac:dyDescent="0.25">
      <c r="A514" s="1">
        <v>40899</v>
      </c>
      <c r="B514">
        <v>4733.8500979999999</v>
      </c>
      <c r="D514" s="1">
        <v>40932</v>
      </c>
      <c r="E514">
        <v>8785.3300780000009</v>
      </c>
      <c r="G514" s="1">
        <v>40885</v>
      </c>
      <c r="H514" s="2">
        <v>11997.7</v>
      </c>
    </row>
    <row r="515" spans="1:8" x14ac:dyDescent="0.25">
      <c r="A515" s="1">
        <v>40900</v>
      </c>
      <c r="B515">
        <v>4714</v>
      </c>
      <c r="D515" s="1">
        <v>40933</v>
      </c>
      <c r="E515">
        <v>8883.6904300000006</v>
      </c>
      <c r="G515" s="1">
        <v>40886</v>
      </c>
      <c r="H515" s="2">
        <v>12184.26</v>
      </c>
    </row>
    <row r="516" spans="1:8" x14ac:dyDescent="0.25">
      <c r="A516" s="1">
        <v>40904</v>
      </c>
      <c r="B516">
        <v>4750.5</v>
      </c>
      <c r="D516" s="1">
        <v>40934</v>
      </c>
      <c r="E516">
        <v>8849.4697269999997</v>
      </c>
      <c r="G516" s="1">
        <v>40889</v>
      </c>
      <c r="H516" s="2">
        <v>12021.39</v>
      </c>
    </row>
    <row r="517" spans="1:8" x14ac:dyDescent="0.25">
      <c r="A517" s="1">
        <v>40905</v>
      </c>
      <c r="B517">
        <v>4705.7998049999997</v>
      </c>
      <c r="D517" s="1">
        <v>40935</v>
      </c>
      <c r="E517">
        <v>8841.2197269999997</v>
      </c>
      <c r="G517" s="1">
        <v>40890</v>
      </c>
      <c r="H517" s="2">
        <v>11954.94</v>
      </c>
    </row>
    <row r="518" spans="1:8" x14ac:dyDescent="0.25">
      <c r="A518" s="1">
        <v>40906</v>
      </c>
      <c r="B518">
        <v>4646.25</v>
      </c>
      <c r="D518" s="1">
        <v>40938</v>
      </c>
      <c r="E518">
        <v>8793.0498050000006</v>
      </c>
      <c r="G518" s="1">
        <v>40891</v>
      </c>
      <c r="H518" s="2">
        <v>11823.48</v>
      </c>
    </row>
    <row r="519" spans="1:8" x14ac:dyDescent="0.25">
      <c r="A519" s="1">
        <v>40907</v>
      </c>
      <c r="B519">
        <v>4624.2998049999997</v>
      </c>
      <c r="D519" s="1">
        <v>40939</v>
      </c>
      <c r="E519">
        <v>8802.5097659999992</v>
      </c>
      <c r="G519" s="1">
        <v>40892</v>
      </c>
      <c r="H519" s="2">
        <v>11868.81</v>
      </c>
    </row>
    <row r="520" spans="1:8" x14ac:dyDescent="0.25">
      <c r="A520" s="1">
        <v>40911</v>
      </c>
      <c r="B520">
        <v>4765.2998049999997</v>
      </c>
      <c r="D520" s="1">
        <v>40940</v>
      </c>
      <c r="E520">
        <v>8809.7900389999995</v>
      </c>
      <c r="G520" s="1">
        <v>40893</v>
      </c>
      <c r="H520" s="2">
        <v>11866.39</v>
      </c>
    </row>
    <row r="521" spans="1:8" x14ac:dyDescent="0.25">
      <c r="A521" s="1">
        <v>40912</v>
      </c>
      <c r="B521">
        <v>4749.6499020000001</v>
      </c>
      <c r="D521" s="1">
        <v>40941</v>
      </c>
      <c r="E521">
        <v>8876.8203119999998</v>
      </c>
      <c r="G521" s="1">
        <v>40896</v>
      </c>
      <c r="H521" s="2">
        <v>11766.26</v>
      </c>
    </row>
    <row r="522" spans="1:8" x14ac:dyDescent="0.25">
      <c r="A522" s="1">
        <v>40913</v>
      </c>
      <c r="B522">
        <v>4749.9501950000003</v>
      </c>
      <c r="D522" s="1">
        <v>40942</v>
      </c>
      <c r="E522">
        <v>8831.9296880000002</v>
      </c>
      <c r="G522" s="1">
        <v>40897</v>
      </c>
      <c r="H522" s="2">
        <v>12103.58</v>
      </c>
    </row>
    <row r="523" spans="1:8" x14ac:dyDescent="0.25">
      <c r="A523" s="1">
        <v>40914</v>
      </c>
      <c r="B523">
        <v>4754.1000979999999</v>
      </c>
      <c r="D523" s="1">
        <v>40945</v>
      </c>
      <c r="E523">
        <v>8929.2001949999994</v>
      </c>
      <c r="G523" s="1">
        <v>40898</v>
      </c>
      <c r="H523" s="2">
        <v>12107.74</v>
      </c>
    </row>
    <row r="524" spans="1:8" x14ac:dyDescent="0.25">
      <c r="A524" s="1">
        <v>40917</v>
      </c>
      <c r="B524">
        <v>4742.7998049999997</v>
      </c>
      <c r="D524" s="1">
        <v>40946</v>
      </c>
      <c r="E524">
        <v>8917.5195309999999</v>
      </c>
      <c r="G524" s="1">
        <v>40899</v>
      </c>
      <c r="H524" s="2">
        <v>12169.65</v>
      </c>
    </row>
    <row r="525" spans="1:8" x14ac:dyDescent="0.25">
      <c r="A525" s="1">
        <v>40918</v>
      </c>
      <c r="B525">
        <v>4849.5498049999997</v>
      </c>
      <c r="D525" s="1">
        <v>40947</v>
      </c>
      <c r="E525">
        <v>9015.5898440000001</v>
      </c>
      <c r="G525" s="1">
        <v>40900</v>
      </c>
      <c r="H525" s="2">
        <v>12294</v>
      </c>
    </row>
    <row r="526" spans="1:8" x14ac:dyDescent="0.25">
      <c r="A526" s="1">
        <v>40919</v>
      </c>
      <c r="B526">
        <v>4860.9501950000003</v>
      </c>
      <c r="D526" s="1">
        <v>40948</v>
      </c>
      <c r="E526">
        <v>9002.2402340000008</v>
      </c>
      <c r="G526" s="1">
        <v>40903</v>
      </c>
      <c r="H526" s="3" t="e">
        <f>NA()</f>
        <v>#N/A</v>
      </c>
    </row>
    <row r="527" spans="1:8" x14ac:dyDescent="0.25">
      <c r="A527" s="1">
        <v>40920</v>
      </c>
      <c r="B527">
        <v>4831.25</v>
      </c>
      <c r="D527" s="1">
        <v>40949</v>
      </c>
      <c r="E527">
        <v>8947.1699219999991</v>
      </c>
      <c r="G527" s="1">
        <v>40904</v>
      </c>
      <c r="H527" s="2">
        <v>12291.35</v>
      </c>
    </row>
    <row r="528" spans="1:8" x14ac:dyDescent="0.25">
      <c r="A528" s="1">
        <v>40921</v>
      </c>
      <c r="B528">
        <v>4866</v>
      </c>
      <c r="D528" s="1">
        <v>40952</v>
      </c>
      <c r="E528">
        <v>8999.1796880000002</v>
      </c>
      <c r="G528" s="1">
        <v>40905</v>
      </c>
      <c r="H528" s="2">
        <v>12151.41</v>
      </c>
    </row>
    <row r="529" spans="1:8" x14ac:dyDescent="0.25">
      <c r="A529" s="1">
        <v>40924</v>
      </c>
      <c r="B529">
        <v>4873.8999020000001</v>
      </c>
      <c r="D529" s="1">
        <v>40953</v>
      </c>
      <c r="E529">
        <v>9052.0703119999998</v>
      </c>
      <c r="G529" s="1">
        <v>40906</v>
      </c>
      <c r="H529" s="2">
        <v>12287.04</v>
      </c>
    </row>
    <row r="530" spans="1:8" x14ac:dyDescent="0.25">
      <c r="A530" s="1">
        <v>40925</v>
      </c>
      <c r="B530">
        <v>4967.2998049999997</v>
      </c>
      <c r="D530" s="1">
        <v>40954</v>
      </c>
      <c r="E530">
        <v>9260.3398440000001</v>
      </c>
      <c r="G530" s="1">
        <v>40907</v>
      </c>
      <c r="H530" s="2">
        <v>12217.56</v>
      </c>
    </row>
    <row r="531" spans="1:8" x14ac:dyDescent="0.25">
      <c r="A531" s="1">
        <v>40926</v>
      </c>
      <c r="B531">
        <v>4955.7998049999997</v>
      </c>
      <c r="D531" s="1">
        <v>40955</v>
      </c>
      <c r="E531">
        <v>9238.0996090000008</v>
      </c>
      <c r="G531" s="1">
        <v>40910</v>
      </c>
      <c r="H531" s="3" t="e">
        <f>NA()</f>
        <v>#N/A</v>
      </c>
    </row>
    <row r="532" spans="1:8" x14ac:dyDescent="0.25">
      <c r="A532" s="1">
        <v>40927</v>
      </c>
      <c r="B532">
        <v>5018.3999020000001</v>
      </c>
      <c r="D532" s="1">
        <v>40956</v>
      </c>
      <c r="E532">
        <v>9384.1699219999991</v>
      </c>
      <c r="G532" s="1">
        <v>40911</v>
      </c>
      <c r="H532" s="2">
        <v>12397.38</v>
      </c>
    </row>
    <row r="533" spans="1:8" x14ac:dyDescent="0.25">
      <c r="A533" s="1">
        <v>40928</v>
      </c>
      <c r="B533">
        <v>5048.6000979999999</v>
      </c>
      <c r="D533" s="1">
        <v>40959</v>
      </c>
      <c r="E533">
        <v>9485.0898440000001</v>
      </c>
      <c r="G533" s="1">
        <v>40912</v>
      </c>
      <c r="H533" s="2">
        <v>12418.42</v>
      </c>
    </row>
    <row r="534" spans="1:8" x14ac:dyDescent="0.25">
      <c r="A534" s="1">
        <v>40931</v>
      </c>
      <c r="B534">
        <v>5046.25</v>
      </c>
      <c r="D534" s="1">
        <v>40960</v>
      </c>
      <c r="E534">
        <v>9463.0195309999999</v>
      </c>
      <c r="G534" s="1">
        <v>40913</v>
      </c>
      <c r="H534" s="2">
        <v>12415.7</v>
      </c>
    </row>
    <row r="535" spans="1:8" x14ac:dyDescent="0.25">
      <c r="A535" s="1">
        <v>40932</v>
      </c>
      <c r="B535">
        <v>5127.3500979999999</v>
      </c>
      <c r="D535" s="1">
        <v>40961</v>
      </c>
      <c r="E535">
        <v>9554</v>
      </c>
      <c r="G535" s="1">
        <v>40914</v>
      </c>
      <c r="H535" s="2">
        <v>12359.92</v>
      </c>
    </row>
    <row r="536" spans="1:8" x14ac:dyDescent="0.25">
      <c r="A536" s="1">
        <v>40933</v>
      </c>
      <c r="B536">
        <v>5158.2998049999997</v>
      </c>
      <c r="D536" s="1">
        <v>40962</v>
      </c>
      <c r="E536">
        <v>9595.5703119999998</v>
      </c>
      <c r="G536" s="1">
        <v>40917</v>
      </c>
      <c r="H536" s="2">
        <v>12392.69</v>
      </c>
    </row>
    <row r="537" spans="1:8" x14ac:dyDescent="0.25">
      <c r="A537" s="1">
        <v>40934</v>
      </c>
      <c r="B537">
        <v>5158.2998049999997</v>
      </c>
      <c r="D537" s="1">
        <v>40963</v>
      </c>
      <c r="E537">
        <v>9647.3798829999996</v>
      </c>
      <c r="G537" s="1">
        <v>40918</v>
      </c>
      <c r="H537" s="2">
        <v>12462.47</v>
      </c>
    </row>
    <row r="538" spans="1:8" x14ac:dyDescent="0.25">
      <c r="A538" s="1">
        <v>40935</v>
      </c>
      <c r="B538">
        <v>5204.7001950000003</v>
      </c>
      <c r="D538" s="1">
        <v>40966</v>
      </c>
      <c r="E538">
        <v>9633.9296880000002</v>
      </c>
      <c r="G538" s="1">
        <v>40919</v>
      </c>
      <c r="H538" s="2">
        <v>12449.45</v>
      </c>
    </row>
    <row r="539" spans="1:8" x14ac:dyDescent="0.25">
      <c r="A539" s="1">
        <v>40938</v>
      </c>
      <c r="B539">
        <v>5087.2998049999997</v>
      </c>
      <c r="D539" s="1">
        <v>40967</v>
      </c>
      <c r="E539">
        <v>9722.5195309999999</v>
      </c>
      <c r="G539" s="1">
        <v>40920</v>
      </c>
      <c r="H539" s="2">
        <v>12471.02</v>
      </c>
    </row>
    <row r="540" spans="1:8" x14ac:dyDescent="0.25">
      <c r="A540" s="1">
        <v>40939</v>
      </c>
      <c r="B540">
        <v>5199.25</v>
      </c>
      <c r="D540" s="1">
        <v>40968</v>
      </c>
      <c r="E540">
        <v>9723.2402340000008</v>
      </c>
      <c r="G540" s="1">
        <v>40921</v>
      </c>
      <c r="H540" s="2">
        <v>12422.06</v>
      </c>
    </row>
    <row r="541" spans="1:8" x14ac:dyDescent="0.25">
      <c r="A541" s="1">
        <v>40940</v>
      </c>
      <c r="B541">
        <v>5235.7001950000003</v>
      </c>
      <c r="D541" s="1">
        <v>40969</v>
      </c>
      <c r="E541">
        <v>9707.3701170000004</v>
      </c>
      <c r="G541" s="1">
        <v>40924</v>
      </c>
      <c r="H541" s="3" t="e">
        <f>NA()</f>
        <v>#N/A</v>
      </c>
    </row>
    <row r="542" spans="1:8" x14ac:dyDescent="0.25">
      <c r="A542" s="1">
        <v>40941</v>
      </c>
      <c r="B542">
        <v>5269.8999020000001</v>
      </c>
      <c r="D542" s="1">
        <v>40970</v>
      </c>
      <c r="E542">
        <v>9777.0302730000003</v>
      </c>
      <c r="G542" s="1">
        <v>40925</v>
      </c>
      <c r="H542" s="2">
        <v>12482.07</v>
      </c>
    </row>
    <row r="543" spans="1:8" x14ac:dyDescent="0.25">
      <c r="A543" s="1">
        <v>40942</v>
      </c>
      <c r="B543">
        <v>5325.8500979999999</v>
      </c>
      <c r="D543" s="1">
        <v>40973</v>
      </c>
      <c r="E543">
        <v>9698.5898440000001</v>
      </c>
      <c r="G543" s="1">
        <v>40926</v>
      </c>
      <c r="H543" s="2">
        <v>12578.95</v>
      </c>
    </row>
    <row r="544" spans="1:8" x14ac:dyDescent="0.25">
      <c r="A544" s="1">
        <v>40945</v>
      </c>
      <c r="B544">
        <v>5361.6499020000001</v>
      </c>
      <c r="D544" s="1">
        <v>40974</v>
      </c>
      <c r="E544">
        <v>9637.6298829999996</v>
      </c>
      <c r="G544" s="1">
        <v>40927</v>
      </c>
      <c r="H544" s="2">
        <v>12623.98</v>
      </c>
    </row>
    <row r="545" spans="1:8" x14ac:dyDescent="0.25">
      <c r="A545" s="1">
        <v>40946</v>
      </c>
      <c r="B545">
        <v>5335.1499020000001</v>
      </c>
      <c r="D545" s="1">
        <v>40975</v>
      </c>
      <c r="E545">
        <v>9576.0595699999994</v>
      </c>
      <c r="G545" s="1">
        <v>40928</v>
      </c>
      <c r="H545" s="2">
        <v>12720.48</v>
      </c>
    </row>
    <row r="546" spans="1:8" x14ac:dyDescent="0.25">
      <c r="A546" s="1">
        <v>40947</v>
      </c>
      <c r="B546">
        <v>5368.1499020000001</v>
      </c>
      <c r="D546" s="1">
        <v>40976</v>
      </c>
      <c r="E546">
        <v>9768.9599610000005</v>
      </c>
      <c r="G546" s="1">
        <v>40931</v>
      </c>
      <c r="H546" s="2">
        <v>12708.82</v>
      </c>
    </row>
    <row r="547" spans="1:8" x14ac:dyDescent="0.25">
      <c r="A547" s="1">
        <v>40948</v>
      </c>
      <c r="B547">
        <v>5412.3500979999999</v>
      </c>
      <c r="D547" s="1">
        <v>40977</v>
      </c>
      <c r="E547">
        <v>9929.7402340000008</v>
      </c>
      <c r="G547" s="1">
        <v>40932</v>
      </c>
      <c r="H547" s="2">
        <v>12675.75</v>
      </c>
    </row>
    <row r="548" spans="1:8" x14ac:dyDescent="0.25">
      <c r="A548" s="1">
        <v>40949</v>
      </c>
      <c r="B548">
        <v>5381.6000979999999</v>
      </c>
      <c r="D548" s="1">
        <v>40980</v>
      </c>
      <c r="E548">
        <v>9889.8603519999997</v>
      </c>
      <c r="G548" s="1">
        <v>40933</v>
      </c>
      <c r="H548" s="2">
        <v>12756.96</v>
      </c>
    </row>
    <row r="549" spans="1:8" x14ac:dyDescent="0.25">
      <c r="A549" s="1">
        <v>40952</v>
      </c>
      <c r="B549">
        <v>5390.2001950000003</v>
      </c>
      <c r="D549" s="1">
        <v>40981</v>
      </c>
      <c r="E549">
        <v>9899.0800780000009</v>
      </c>
      <c r="G549" s="1">
        <v>40934</v>
      </c>
      <c r="H549" s="2">
        <v>12734.63</v>
      </c>
    </row>
    <row r="550" spans="1:8" x14ac:dyDescent="0.25">
      <c r="A550" s="1">
        <v>40953</v>
      </c>
      <c r="B550">
        <v>5416.0498049999997</v>
      </c>
      <c r="D550" s="1">
        <v>40982</v>
      </c>
      <c r="E550">
        <v>10050.519531</v>
      </c>
      <c r="G550" s="1">
        <v>40935</v>
      </c>
      <c r="H550" s="2">
        <v>12660.46</v>
      </c>
    </row>
    <row r="551" spans="1:8" x14ac:dyDescent="0.25">
      <c r="A551" s="1">
        <v>40954</v>
      </c>
      <c r="B551">
        <v>5531.9501950000003</v>
      </c>
      <c r="D551" s="1">
        <v>40983</v>
      </c>
      <c r="E551">
        <v>10123.280273</v>
      </c>
      <c r="G551" s="1">
        <v>40938</v>
      </c>
      <c r="H551" s="2">
        <v>12653.72</v>
      </c>
    </row>
    <row r="552" spans="1:8" x14ac:dyDescent="0.25">
      <c r="A552" s="1">
        <v>40955</v>
      </c>
      <c r="B552">
        <v>5521.9501950000003</v>
      </c>
      <c r="D552" s="1">
        <v>40984</v>
      </c>
      <c r="E552">
        <v>10129.830078000001</v>
      </c>
      <c r="G552" s="1">
        <v>40939</v>
      </c>
      <c r="H552" s="2">
        <v>12632.91</v>
      </c>
    </row>
    <row r="553" spans="1:8" x14ac:dyDescent="0.25">
      <c r="A553" s="1">
        <v>40956</v>
      </c>
      <c r="B553">
        <v>5564.2998049999997</v>
      </c>
      <c r="D553" s="1">
        <v>40987</v>
      </c>
      <c r="E553">
        <v>10141.990234000001</v>
      </c>
      <c r="G553" s="1">
        <v>40940</v>
      </c>
      <c r="H553" s="2">
        <v>12716.46</v>
      </c>
    </row>
    <row r="554" spans="1:8" x14ac:dyDescent="0.25">
      <c r="A554" s="1">
        <v>40960</v>
      </c>
      <c r="B554">
        <v>5607.1499020000001</v>
      </c>
      <c r="D554" s="1">
        <v>40989</v>
      </c>
      <c r="E554">
        <v>10086.490234000001</v>
      </c>
      <c r="G554" s="1">
        <v>40941</v>
      </c>
      <c r="H554" s="2">
        <v>12705.41</v>
      </c>
    </row>
    <row r="555" spans="1:8" x14ac:dyDescent="0.25">
      <c r="A555" s="1">
        <v>40961</v>
      </c>
      <c r="B555">
        <v>5505.3500979999999</v>
      </c>
      <c r="D555" s="1">
        <v>40990</v>
      </c>
      <c r="E555">
        <v>10127.080078000001</v>
      </c>
      <c r="G555" s="1">
        <v>40942</v>
      </c>
      <c r="H555" s="2">
        <v>12862.23</v>
      </c>
    </row>
    <row r="556" spans="1:8" x14ac:dyDescent="0.25">
      <c r="A556" s="1">
        <v>40962</v>
      </c>
      <c r="B556">
        <v>5483.2998049999997</v>
      </c>
      <c r="D556" s="1">
        <v>40991</v>
      </c>
      <c r="E556">
        <v>10011.469727</v>
      </c>
      <c r="G556" s="1">
        <v>40945</v>
      </c>
      <c r="H556" s="2">
        <v>12845.13</v>
      </c>
    </row>
    <row r="557" spans="1:8" x14ac:dyDescent="0.25">
      <c r="A557" s="1">
        <v>40963</v>
      </c>
      <c r="B557">
        <v>5429.2998049999997</v>
      </c>
      <c r="D557" s="1">
        <v>40994</v>
      </c>
      <c r="E557">
        <v>10018.240234000001</v>
      </c>
      <c r="G557" s="1">
        <v>40946</v>
      </c>
      <c r="H557" s="2">
        <v>12878.2</v>
      </c>
    </row>
    <row r="558" spans="1:8" x14ac:dyDescent="0.25">
      <c r="A558" s="1">
        <v>40966</v>
      </c>
      <c r="B558">
        <v>5281.2001950000003</v>
      </c>
      <c r="D558" s="1">
        <v>40995</v>
      </c>
      <c r="E558">
        <v>10255.150390999999</v>
      </c>
      <c r="G558" s="1">
        <v>40947</v>
      </c>
      <c r="H558" s="2">
        <v>12883.95</v>
      </c>
    </row>
    <row r="559" spans="1:8" x14ac:dyDescent="0.25">
      <c r="A559" s="1">
        <v>40967</v>
      </c>
      <c r="B559">
        <v>5375.5</v>
      </c>
      <c r="D559" s="1">
        <v>40996</v>
      </c>
      <c r="E559">
        <v>10182.570312</v>
      </c>
      <c r="G559" s="1">
        <v>40948</v>
      </c>
      <c r="H559" s="2">
        <v>12890.46</v>
      </c>
    </row>
    <row r="560" spans="1:8" x14ac:dyDescent="0.25">
      <c r="A560" s="1">
        <v>40968</v>
      </c>
      <c r="B560">
        <v>5385.2001950000003</v>
      </c>
      <c r="D560" s="1">
        <v>40997</v>
      </c>
      <c r="E560">
        <v>10114.790039</v>
      </c>
      <c r="G560" s="1">
        <v>40949</v>
      </c>
      <c r="H560" s="2">
        <v>12801.23</v>
      </c>
    </row>
    <row r="561" spans="1:8" x14ac:dyDescent="0.25">
      <c r="A561" s="1">
        <v>40969</v>
      </c>
      <c r="B561">
        <v>5339.75</v>
      </c>
      <c r="D561" s="1">
        <v>40998</v>
      </c>
      <c r="E561">
        <v>10083.559569999999</v>
      </c>
      <c r="G561" s="1">
        <v>40952</v>
      </c>
      <c r="H561" s="2">
        <v>12874.04</v>
      </c>
    </row>
    <row r="562" spans="1:8" x14ac:dyDescent="0.25">
      <c r="A562" s="1">
        <v>40970</v>
      </c>
      <c r="B562">
        <v>5359.3500979999999</v>
      </c>
      <c r="D562" s="1">
        <v>41001</v>
      </c>
      <c r="E562">
        <v>10109.870117</v>
      </c>
      <c r="G562" s="1">
        <v>40953</v>
      </c>
      <c r="H562" s="2">
        <v>12878.28</v>
      </c>
    </row>
    <row r="563" spans="1:8" x14ac:dyDescent="0.25">
      <c r="A563" s="1">
        <v>40973</v>
      </c>
      <c r="B563">
        <v>5280.3500979999999</v>
      </c>
      <c r="D563" s="1">
        <v>41002</v>
      </c>
      <c r="E563">
        <v>10050.389648</v>
      </c>
      <c r="G563" s="1">
        <v>40954</v>
      </c>
      <c r="H563" s="2">
        <v>12780.95</v>
      </c>
    </row>
    <row r="564" spans="1:8" x14ac:dyDescent="0.25">
      <c r="A564" s="1">
        <v>40974</v>
      </c>
      <c r="B564">
        <v>5222.3999020000001</v>
      </c>
      <c r="D564" s="1">
        <v>41003</v>
      </c>
      <c r="E564">
        <v>9819.9902340000008</v>
      </c>
      <c r="G564" s="1">
        <v>40955</v>
      </c>
      <c r="H564" s="2">
        <v>12904.08</v>
      </c>
    </row>
    <row r="565" spans="1:8" x14ac:dyDescent="0.25">
      <c r="A565" s="1">
        <v>40975</v>
      </c>
      <c r="B565">
        <v>5220.4501950000003</v>
      </c>
      <c r="D565" s="1">
        <v>41004</v>
      </c>
      <c r="E565">
        <v>9767.6103519999997</v>
      </c>
      <c r="G565" s="1">
        <v>40956</v>
      </c>
      <c r="H565" s="2">
        <v>12949.87</v>
      </c>
    </row>
    <row r="566" spans="1:8" x14ac:dyDescent="0.25">
      <c r="A566" s="1">
        <v>40976</v>
      </c>
      <c r="B566">
        <v>5220.4501950000003</v>
      </c>
      <c r="D566" s="1">
        <v>41005</v>
      </c>
      <c r="E566">
        <v>9688.4501949999994</v>
      </c>
      <c r="G566" s="1">
        <v>40959</v>
      </c>
      <c r="H566" s="3" t="e">
        <f>NA()</f>
        <v>#N/A</v>
      </c>
    </row>
    <row r="567" spans="1:8" x14ac:dyDescent="0.25">
      <c r="A567" s="1">
        <v>40977</v>
      </c>
      <c r="B567">
        <v>5333.5498049999997</v>
      </c>
      <c r="D567" s="1">
        <v>41008</v>
      </c>
      <c r="E567">
        <v>9546.2597659999992</v>
      </c>
      <c r="G567" s="1">
        <v>40960</v>
      </c>
      <c r="H567" s="2">
        <v>12965.69</v>
      </c>
    </row>
    <row r="568" spans="1:8" x14ac:dyDescent="0.25">
      <c r="A568" s="1">
        <v>40980</v>
      </c>
      <c r="B568">
        <v>5359.5498049999997</v>
      </c>
      <c r="D568" s="1">
        <v>41009</v>
      </c>
      <c r="E568">
        <v>9538.0195309999999</v>
      </c>
      <c r="G568" s="1">
        <v>40961</v>
      </c>
      <c r="H568" s="2">
        <v>12938.67</v>
      </c>
    </row>
    <row r="569" spans="1:8" x14ac:dyDescent="0.25">
      <c r="A569" s="1">
        <v>40981</v>
      </c>
      <c r="B569">
        <v>5429.5</v>
      </c>
      <c r="D569" s="1">
        <v>41010</v>
      </c>
      <c r="E569">
        <v>9458.7402340000008</v>
      </c>
      <c r="G569" s="1">
        <v>40962</v>
      </c>
      <c r="H569" s="2">
        <v>12984.69</v>
      </c>
    </row>
    <row r="570" spans="1:8" x14ac:dyDescent="0.25">
      <c r="A570" s="1">
        <v>40982</v>
      </c>
      <c r="B570">
        <v>5463.8999020000001</v>
      </c>
      <c r="D570" s="1">
        <v>41011</v>
      </c>
      <c r="E570">
        <v>9524.7900389999995</v>
      </c>
      <c r="G570" s="1">
        <v>40963</v>
      </c>
      <c r="H570" s="2">
        <v>12982.95</v>
      </c>
    </row>
    <row r="571" spans="1:8" x14ac:dyDescent="0.25">
      <c r="A571" s="1">
        <v>40983</v>
      </c>
      <c r="B571">
        <v>5380.5</v>
      </c>
      <c r="D571" s="1">
        <v>41012</v>
      </c>
      <c r="E571">
        <v>9637.9902340000008</v>
      </c>
      <c r="G571" s="1">
        <v>40966</v>
      </c>
      <c r="H571" s="2">
        <v>12981.51</v>
      </c>
    </row>
    <row r="572" spans="1:8" x14ac:dyDescent="0.25">
      <c r="A572" s="1">
        <v>40984</v>
      </c>
      <c r="B572">
        <v>5317.8999020000001</v>
      </c>
      <c r="D572" s="1">
        <v>41015</v>
      </c>
      <c r="E572">
        <v>9470.6396480000003</v>
      </c>
      <c r="G572" s="1">
        <v>40967</v>
      </c>
      <c r="H572" s="2">
        <v>13005.12</v>
      </c>
    </row>
    <row r="573" spans="1:8" x14ac:dyDescent="0.25">
      <c r="A573" s="1">
        <v>40987</v>
      </c>
      <c r="B573">
        <v>5257.0498049999997</v>
      </c>
      <c r="D573" s="1">
        <v>41016</v>
      </c>
      <c r="E573">
        <v>9464.7099610000005</v>
      </c>
      <c r="G573" s="1">
        <v>40968</v>
      </c>
      <c r="H573" s="2">
        <v>12952.07</v>
      </c>
    </row>
    <row r="574" spans="1:8" x14ac:dyDescent="0.25">
      <c r="A574" s="1">
        <v>40988</v>
      </c>
      <c r="B574">
        <v>5274.8500979999999</v>
      </c>
      <c r="D574" s="1">
        <v>41017</v>
      </c>
      <c r="E574">
        <v>9667.2597659999992</v>
      </c>
      <c r="G574" s="1">
        <v>40969</v>
      </c>
      <c r="H574" s="2">
        <v>12980.3</v>
      </c>
    </row>
    <row r="575" spans="1:8" x14ac:dyDescent="0.25">
      <c r="A575" s="1">
        <v>40989</v>
      </c>
      <c r="B575">
        <v>5364.9501950000003</v>
      </c>
      <c r="D575" s="1">
        <v>41018</v>
      </c>
      <c r="E575">
        <v>9588.3798829999996</v>
      </c>
      <c r="G575" s="1">
        <v>40970</v>
      </c>
      <c r="H575" s="2">
        <v>12977.57</v>
      </c>
    </row>
    <row r="576" spans="1:8" x14ac:dyDescent="0.25">
      <c r="A576" s="1">
        <v>40990</v>
      </c>
      <c r="B576">
        <v>5228.4501950000003</v>
      </c>
      <c r="D576" s="1">
        <v>41019</v>
      </c>
      <c r="E576">
        <v>9561.3603519999997</v>
      </c>
      <c r="G576" s="1">
        <v>40973</v>
      </c>
      <c r="H576" s="2">
        <v>12962.81</v>
      </c>
    </row>
    <row r="577" spans="1:8" x14ac:dyDescent="0.25">
      <c r="A577" s="1">
        <v>40991</v>
      </c>
      <c r="B577">
        <v>5278.2001950000003</v>
      </c>
      <c r="D577" s="1">
        <v>41022</v>
      </c>
      <c r="E577">
        <v>9542.1699219999991</v>
      </c>
      <c r="G577" s="1">
        <v>40974</v>
      </c>
      <c r="H577" s="2">
        <v>12759.15</v>
      </c>
    </row>
    <row r="578" spans="1:8" x14ac:dyDescent="0.25">
      <c r="A578" s="1">
        <v>40994</v>
      </c>
      <c r="B578">
        <v>5184.25</v>
      </c>
      <c r="D578" s="1">
        <v>41023</v>
      </c>
      <c r="E578">
        <v>9468.0400389999995</v>
      </c>
      <c r="G578" s="1">
        <v>40975</v>
      </c>
      <c r="H578" s="2">
        <v>12837.33</v>
      </c>
    </row>
    <row r="579" spans="1:8" x14ac:dyDescent="0.25">
      <c r="A579" s="1">
        <v>40995</v>
      </c>
      <c r="B579">
        <v>5243.1499020000001</v>
      </c>
      <c r="D579" s="1">
        <v>41024</v>
      </c>
      <c r="E579">
        <v>9561.0097659999992</v>
      </c>
      <c r="G579" s="1">
        <v>40976</v>
      </c>
      <c r="H579" s="2">
        <v>12907.94</v>
      </c>
    </row>
    <row r="580" spans="1:8" x14ac:dyDescent="0.25">
      <c r="A580" s="1">
        <v>40996</v>
      </c>
      <c r="B580">
        <v>5194.75</v>
      </c>
      <c r="D580" s="1">
        <v>41025</v>
      </c>
      <c r="E580">
        <v>9561.8300780000009</v>
      </c>
      <c r="G580" s="1">
        <v>40977</v>
      </c>
      <c r="H580" s="2">
        <v>12922.02</v>
      </c>
    </row>
    <row r="581" spans="1:8" x14ac:dyDescent="0.25">
      <c r="A581" s="1">
        <v>40997</v>
      </c>
      <c r="B581">
        <v>5178.8500979999999</v>
      </c>
      <c r="D581" s="1">
        <v>41026</v>
      </c>
      <c r="E581">
        <v>9520.8896480000003</v>
      </c>
      <c r="G581" s="1">
        <v>40980</v>
      </c>
      <c r="H581" s="2">
        <v>12959.71</v>
      </c>
    </row>
    <row r="582" spans="1:8" x14ac:dyDescent="0.25">
      <c r="A582" s="1">
        <v>40998</v>
      </c>
      <c r="B582">
        <v>5295.5498049999997</v>
      </c>
      <c r="D582" s="1">
        <v>41030</v>
      </c>
      <c r="E582">
        <v>9350.9501949999994</v>
      </c>
      <c r="G582" s="1">
        <v>40981</v>
      </c>
      <c r="H582" s="2">
        <v>13177.68</v>
      </c>
    </row>
    <row r="583" spans="1:8" x14ac:dyDescent="0.25">
      <c r="A583" s="1">
        <v>41001</v>
      </c>
      <c r="B583">
        <v>5317.8999020000001</v>
      </c>
      <c r="D583" s="1">
        <v>41031</v>
      </c>
      <c r="E583">
        <v>9380.25</v>
      </c>
      <c r="G583" s="1">
        <v>40982</v>
      </c>
      <c r="H583" s="2">
        <v>13194.1</v>
      </c>
    </row>
    <row r="584" spans="1:8" x14ac:dyDescent="0.25">
      <c r="A584" s="1">
        <v>41002</v>
      </c>
      <c r="B584">
        <v>5358.5</v>
      </c>
      <c r="D584" s="1">
        <v>41036</v>
      </c>
      <c r="E584">
        <v>9119.1396480000003</v>
      </c>
      <c r="G584" s="1">
        <v>40983</v>
      </c>
      <c r="H584" s="2">
        <v>13252.76</v>
      </c>
    </row>
    <row r="585" spans="1:8" x14ac:dyDescent="0.25">
      <c r="A585" s="1">
        <v>41003</v>
      </c>
      <c r="B585">
        <v>5322.8999020000001</v>
      </c>
      <c r="D585" s="1">
        <v>41037</v>
      </c>
      <c r="E585">
        <v>9181.6503909999992</v>
      </c>
      <c r="G585" s="1">
        <v>40984</v>
      </c>
      <c r="H585" s="2">
        <v>13232.62</v>
      </c>
    </row>
    <row r="586" spans="1:8" x14ac:dyDescent="0.25">
      <c r="A586" s="1">
        <v>41004</v>
      </c>
      <c r="B586">
        <v>5322.8999020000001</v>
      </c>
      <c r="D586" s="1">
        <v>41038</v>
      </c>
      <c r="E586">
        <v>9045.0595699999994</v>
      </c>
      <c r="G586" s="1">
        <v>40987</v>
      </c>
      <c r="H586" s="2">
        <v>13239.13</v>
      </c>
    </row>
    <row r="587" spans="1:8" x14ac:dyDescent="0.25">
      <c r="A587" s="1">
        <v>41008</v>
      </c>
      <c r="B587">
        <v>5234.3999020000001</v>
      </c>
      <c r="D587" s="1">
        <v>41039</v>
      </c>
      <c r="E587">
        <v>9009.6503909999992</v>
      </c>
      <c r="G587" s="1">
        <v>40988</v>
      </c>
      <c r="H587" s="2">
        <v>13170.19</v>
      </c>
    </row>
    <row r="588" spans="1:8" x14ac:dyDescent="0.25">
      <c r="A588" s="1">
        <v>41009</v>
      </c>
      <c r="B588">
        <v>5243.6000979999999</v>
      </c>
      <c r="D588" s="1">
        <v>41040</v>
      </c>
      <c r="E588">
        <v>8953.3095699999994</v>
      </c>
      <c r="G588" s="1">
        <v>40989</v>
      </c>
      <c r="H588" s="2">
        <v>13124.62</v>
      </c>
    </row>
    <row r="589" spans="1:8" x14ac:dyDescent="0.25">
      <c r="A589" s="1">
        <v>41010</v>
      </c>
      <c r="B589">
        <v>5226.8500979999999</v>
      </c>
      <c r="D589" s="1">
        <v>41043</v>
      </c>
      <c r="E589">
        <v>8973.8398440000001</v>
      </c>
      <c r="G589" s="1">
        <v>40990</v>
      </c>
      <c r="H589" s="2">
        <v>13046.14</v>
      </c>
    </row>
    <row r="590" spans="1:8" x14ac:dyDescent="0.25">
      <c r="A590" s="1">
        <v>41011</v>
      </c>
      <c r="B590">
        <v>5276.8500979999999</v>
      </c>
      <c r="D590" s="1">
        <v>41044</v>
      </c>
      <c r="E590">
        <v>8900.7402340000008</v>
      </c>
      <c r="G590" s="1">
        <v>40991</v>
      </c>
      <c r="H590" s="2">
        <v>13080.73</v>
      </c>
    </row>
    <row r="591" spans="1:8" x14ac:dyDescent="0.25">
      <c r="A591" s="1">
        <v>41012</v>
      </c>
      <c r="B591">
        <v>5207.4501950000003</v>
      </c>
      <c r="D591" s="1">
        <v>41045</v>
      </c>
      <c r="E591">
        <v>8801.1699219999991</v>
      </c>
      <c r="G591" s="1">
        <v>40994</v>
      </c>
      <c r="H591" s="2">
        <v>13241.63</v>
      </c>
    </row>
    <row r="592" spans="1:8" x14ac:dyDescent="0.25">
      <c r="A592" s="1">
        <v>41015</v>
      </c>
      <c r="B592">
        <v>5226.2001950000003</v>
      </c>
      <c r="D592" s="1">
        <v>41046</v>
      </c>
      <c r="E592">
        <v>8876.5898440000001</v>
      </c>
      <c r="G592" s="1">
        <v>40995</v>
      </c>
      <c r="H592" s="2">
        <v>13197.73</v>
      </c>
    </row>
    <row r="593" spans="1:8" x14ac:dyDescent="0.25">
      <c r="A593" s="1">
        <v>41016</v>
      </c>
      <c r="B593">
        <v>5289.7001950000003</v>
      </c>
      <c r="D593" s="1">
        <v>41047</v>
      </c>
      <c r="E593">
        <v>8611.3095699999994</v>
      </c>
      <c r="G593" s="1">
        <v>40996</v>
      </c>
      <c r="H593" s="2">
        <v>13126.21</v>
      </c>
    </row>
    <row r="594" spans="1:8" x14ac:dyDescent="0.25">
      <c r="A594" s="1">
        <v>41017</v>
      </c>
      <c r="B594">
        <v>5300</v>
      </c>
      <c r="D594" s="1">
        <v>41050</v>
      </c>
      <c r="E594">
        <v>8633.8896480000003</v>
      </c>
      <c r="G594" s="1">
        <v>40997</v>
      </c>
      <c r="H594" s="2">
        <v>13145.82</v>
      </c>
    </row>
    <row r="595" spans="1:8" x14ac:dyDescent="0.25">
      <c r="A595" s="1">
        <v>41018</v>
      </c>
      <c r="B595">
        <v>5332.3999020000001</v>
      </c>
      <c r="D595" s="1">
        <v>41051</v>
      </c>
      <c r="E595">
        <v>8729.2900389999995</v>
      </c>
      <c r="G595" s="1">
        <v>40998</v>
      </c>
      <c r="H595" s="2">
        <v>13212.04</v>
      </c>
    </row>
    <row r="596" spans="1:8" x14ac:dyDescent="0.25">
      <c r="A596" s="1">
        <v>41019</v>
      </c>
      <c r="B596">
        <v>5290.8500979999999</v>
      </c>
      <c r="D596" s="1">
        <v>41052</v>
      </c>
      <c r="E596">
        <v>8556.5996090000008</v>
      </c>
      <c r="G596" s="1">
        <v>41001</v>
      </c>
      <c r="H596" s="2">
        <v>13264.49</v>
      </c>
    </row>
    <row r="597" spans="1:8" x14ac:dyDescent="0.25">
      <c r="A597" s="1">
        <v>41022</v>
      </c>
      <c r="B597">
        <v>5200.6000979999999</v>
      </c>
      <c r="D597" s="1">
        <v>41053</v>
      </c>
      <c r="E597">
        <v>8563.3798829999996</v>
      </c>
      <c r="G597" s="1">
        <v>41002</v>
      </c>
      <c r="H597" s="2">
        <v>13199.55</v>
      </c>
    </row>
    <row r="598" spans="1:8" x14ac:dyDescent="0.25">
      <c r="A598" s="1">
        <v>41023</v>
      </c>
      <c r="B598">
        <v>5222.6499020000001</v>
      </c>
      <c r="D598" s="1">
        <v>41054</v>
      </c>
      <c r="E598">
        <v>8580.3896480000003</v>
      </c>
      <c r="G598" s="1">
        <v>41003</v>
      </c>
      <c r="H598" s="2">
        <v>13074.75</v>
      </c>
    </row>
    <row r="599" spans="1:8" x14ac:dyDescent="0.25">
      <c r="A599" s="1">
        <v>41024</v>
      </c>
      <c r="B599">
        <v>5202</v>
      </c>
      <c r="D599" s="1">
        <v>41057</v>
      </c>
      <c r="E599">
        <v>8593.1503909999992</v>
      </c>
      <c r="G599" s="1">
        <v>41004</v>
      </c>
      <c r="H599" s="2">
        <v>13060.14</v>
      </c>
    </row>
    <row r="600" spans="1:8" x14ac:dyDescent="0.25">
      <c r="A600" s="1">
        <v>41025</v>
      </c>
      <c r="B600">
        <v>5189</v>
      </c>
      <c r="D600" s="1">
        <v>41058</v>
      </c>
      <c r="E600">
        <v>8657.0800780000009</v>
      </c>
      <c r="G600" s="1">
        <v>41005</v>
      </c>
      <c r="H600" s="3" t="e">
        <f>NA()</f>
        <v>#N/A</v>
      </c>
    </row>
    <row r="601" spans="1:8" x14ac:dyDescent="0.25">
      <c r="A601" s="1">
        <v>41026</v>
      </c>
      <c r="B601">
        <v>5190.6000979999999</v>
      </c>
      <c r="D601" s="1">
        <v>41059</v>
      </c>
      <c r="E601">
        <v>8633.1904300000006</v>
      </c>
      <c r="G601" s="1">
        <v>41008</v>
      </c>
      <c r="H601" s="2">
        <v>12929.59</v>
      </c>
    </row>
    <row r="602" spans="1:8" x14ac:dyDescent="0.25">
      <c r="A602" s="1">
        <v>41029</v>
      </c>
      <c r="B602">
        <v>5248.1499020000001</v>
      </c>
      <c r="D602" s="1">
        <v>41060</v>
      </c>
      <c r="E602">
        <v>8542.7304690000001</v>
      </c>
      <c r="G602" s="1">
        <v>41009</v>
      </c>
      <c r="H602" s="2">
        <v>12715.93</v>
      </c>
    </row>
    <row r="603" spans="1:8" x14ac:dyDescent="0.25">
      <c r="A603" s="1">
        <v>41030</v>
      </c>
      <c r="B603">
        <v>5248.1499020000001</v>
      </c>
      <c r="D603" s="1">
        <v>41061</v>
      </c>
      <c r="E603">
        <v>8440.25</v>
      </c>
      <c r="G603" s="1">
        <v>41010</v>
      </c>
      <c r="H603" s="2">
        <v>12805.39</v>
      </c>
    </row>
    <row r="604" spans="1:8" x14ac:dyDescent="0.25">
      <c r="A604" s="1">
        <v>41031</v>
      </c>
      <c r="B604">
        <v>5239.1499020000001</v>
      </c>
      <c r="D604" s="1">
        <v>41064</v>
      </c>
      <c r="E604">
        <v>8295.6298829999996</v>
      </c>
      <c r="G604" s="1">
        <v>41011</v>
      </c>
      <c r="H604" s="2">
        <v>12986.58</v>
      </c>
    </row>
    <row r="605" spans="1:8" x14ac:dyDescent="0.25">
      <c r="A605" s="1">
        <v>41032</v>
      </c>
      <c r="B605">
        <v>5188.3999020000001</v>
      </c>
      <c r="D605" s="1">
        <v>41065</v>
      </c>
      <c r="E605">
        <v>8382</v>
      </c>
      <c r="G605" s="1">
        <v>41012</v>
      </c>
      <c r="H605" s="2">
        <v>12849.59</v>
      </c>
    </row>
    <row r="606" spans="1:8" x14ac:dyDescent="0.25">
      <c r="A606" s="1">
        <v>41033</v>
      </c>
      <c r="B606">
        <v>5086.8500979999999</v>
      </c>
      <c r="D606" s="1">
        <v>41066</v>
      </c>
      <c r="E606">
        <v>8533.5302730000003</v>
      </c>
      <c r="G606" s="1">
        <v>41015</v>
      </c>
      <c r="H606" s="2">
        <v>12921.41</v>
      </c>
    </row>
    <row r="607" spans="1:8" x14ac:dyDescent="0.25">
      <c r="A607" s="1">
        <v>41036</v>
      </c>
      <c r="B607">
        <v>5114.1499020000001</v>
      </c>
      <c r="D607" s="1">
        <v>41067</v>
      </c>
      <c r="E607">
        <v>8639.7197269999997</v>
      </c>
      <c r="G607" s="1">
        <v>41016</v>
      </c>
      <c r="H607" s="2">
        <v>13115.54</v>
      </c>
    </row>
    <row r="608" spans="1:8" x14ac:dyDescent="0.25">
      <c r="A608" s="1">
        <v>41037</v>
      </c>
      <c r="B608">
        <v>4999.9501950000003</v>
      </c>
      <c r="D608" s="1">
        <v>41068</v>
      </c>
      <c r="E608">
        <v>8459.2597659999992</v>
      </c>
      <c r="G608" s="1">
        <v>41017</v>
      </c>
      <c r="H608" s="2">
        <v>13032.75</v>
      </c>
    </row>
    <row r="609" spans="1:8" x14ac:dyDescent="0.25">
      <c r="A609" s="1">
        <v>41038</v>
      </c>
      <c r="B609">
        <v>4974.7998049999997</v>
      </c>
      <c r="D609" s="1">
        <v>41071</v>
      </c>
      <c r="E609">
        <v>8624.9003909999992</v>
      </c>
      <c r="G609" s="1">
        <v>41018</v>
      </c>
      <c r="H609" s="2">
        <v>12964.1</v>
      </c>
    </row>
    <row r="610" spans="1:8" x14ac:dyDescent="0.25">
      <c r="A610" s="1">
        <v>41039</v>
      </c>
      <c r="B610">
        <v>4965.7001950000003</v>
      </c>
      <c r="D610" s="1">
        <v>41072</v>
      </c>
      <c r="E610">
        <v>8536.7197269999997</v>
      </c>
      <c r="G610" s="1">
        <v>41019</v>
      </c>
      <c r="H610" s="2">
        <v>13029.26</v>
      </c>
    </row>
    <row r="611" spans="1:8" x14ac:dyDescent="0.25">
      <c r="A611" s="1">
        <v>41040</v>
      </c>
      <c r="B611">
        <v>4928.8999020000001</v>
      </c>
      <c r="D611" s="1">
        <v>41073</v>
      </c>
      <c r="E611">
        <v>8587.8398440000001</v>
      </c>
      <c r="G611" s="1">
        <v>41022</v>
      </c>
      <c r="H611" s="2">
        <v>12927.17</v>
      </c>
    </row>
    <row r="612" spans="1:8" x14ac:dyDescent="0.25">
      <c r="A612" s="1">
        <v>41043</v>
      </c>
      <c r="B612">
        <v>4907.7998049999997</v>
      </c>
      <c r="D612" s="1">
        <v>41074</v>
      </c>
      <c r="E612">
        <v>8568.8896480000003</v>
      </c>
      <c r="G612" s="1">
        <v>41023</v>
      </c>
      <c r="H612" s="2">
        <v>13001.56</v>
      </c>
    </row>
    <row r="613" spans="1:8" x14ac:dyDescent="0.25">
      <c r="A613" s="1">
        <v>41044</v>
      </c>
      <c r="B613">
        <v>4942.7998049999997</v>
      </c>
      <c r="D613" s="1">
        <v>41075</v>
      </c>
      <c r="E613">
        <v>8569.3203119999998</v>
      </c>
      <c r="G613" s="1">
        <v>41024</v>
      </c>
      <c r="H613" s="2">
        <v>13090.72</v>
      </c>
    </row>
    <row r="614" spans="1:8" x14ac:dyDescent="0.25">
      <c r="A614" s="1">
        <v>41045</v>
      </c>
      <c r="B614">
        <v>4858.25</v>
      </c>
      <c r="D614" s="1">
        <v>41078</v>
      </c>
      <c r="E614">
        <v>8721.0195309999999</v>
      </c>
      <c r="G614" s="1">
        <v>41025</v>
      </c>
      <c r="H614" s="2">
        <v>13204.62</v>
      </c>
    </row>
    <row r="615" spans="1:8" x14ac:dyDescent="0.25">
      <c r="A615" s="1">
        <v>41046</v>
      </c>
      <c r="B615">
        <v>4870.2001950000003</v>
      </c>
      <c r="D615" s="1">
        <v>41079</v>
      </c>
      <c r="E615">
        <v>8655.8701170000004</v>
      </c>
      <c r="G615" s="1">
        <v>41026</v>
      </c>
      <c r="H615" s="2">
        <v>13228.31</v>
      </c>
    </row>
    <row r="616" spans="1:8" x14ac:dyDescent="0.25">
      <c r="A616" s="1">
        <v>41047</v>
      </c>
      <c r="B616">
        <v>4891.4501950000003</v>
      </c>
      <c r="D616" s="1">
        <v>41080</v>
      </c>
      <c r="E616">
        <v>8752.3095699999994</v>
      </c>
      <c r="G616" s="1">
        <v>41029</v>
      </c>
      <c r="H616" s="2">
        <v>13213.63</v>
      </c>
    </row>
    <row r="617" spans="1:8" x14ac:dyDescent="0.25">
      <c r="A617" s="1">
        <v>41051</v>
      </c>
      <c r="B617">
        <v>4860.5</v>
      </c>
      <c r="D617" s="1">
        <v>41081</v>
      </c>
      <c r="E617">
        <v>8824.0703119999998</v>
      </c>
      <c r="G617" s="1">
        <v>41030</v>
      </c>
      <c r="H617" s="2">
        <v>13279.32</v>
      </c>
    </row>
    <row r="618" spans="1:8" x14ac:dyDescent="0.25">
      <c r="A618" s="1">
        <v>41052</v>
      </c>
      <c r="B618">
        <v>4835.6499020000001</v>
      </c>
      <c r="D618" s="1">
        <v>41082</v>
      </c>
      <c r="E618">
        <v>8798.3496090000008</v>
      </c>
      <c r="G618" s="1">
        <v>41031</v>
      </c>
      <c r="H618" s="2">
        <v>13268.57</v>
      </c>
    </row>
    <row r="619" spans="1:8" x14ac:dyDescent="0.25">
      <c r="A619" s="1">
        <v>41053</v>
      </c>
      <c r="B619">
        <v>4921.3999020000001</v>
      </c>
      <c r="D619" s="1">
        <v>41085</v>
      </c>
      <c r="E619">
        <v>8734.6201170000004</v>
      </c>
      <c r="G619" s="1">
        <v>41032</v>
      </c>
      <c r="H619" s="2">
        <v>13206.59</v>
      </c>
    </row>
    <row r="620" spans="1:8" x14ac:dyDescent="0.25">
      <c r="A620" s="1">
        <v>41054</v>
      </c>
      <c r="B620">
        <v>4920.3999020000001</v>
      </c>
      <c r="D620" s="1">
        <v>41086</v>
      </c>
      <c r="E620">
        <v>8663.9902340000008</v>
      </c>
      <c r="G620" s="1">
        <v>41033</v>
      </c>
      <c r="H620" s="2">
        <v>13038.27</v>
      </c>
    </row>
    <row r="621" spans="1:8" x14ac:dyDescent="0.25">
      <c r="A621" s="1">
        <v>41057</v>
      </c>
      <c r="B621">
        <v>4985.6499020000001</v>
      </c>
      <c r="D621" s="1">
        <v>41087</v>
      </c>
      <c r="E621">
        <v>8730.4902340000008</v>
      </c>
      <c r="G621" s="1">
        <v>41036</v>
      </c>
      <c r="H621" s="2">
        <v>13008.53</v>
      </c>
    </row>
    <row r="622" spans="1:8" x14ac:dyDescent="0.25">
      <c r="A622" s="1">
        <v>41058</v>
      </c>
      <c r="B622">
        <v>4990.1000979999999</v>
      </c>
      <c r="D622" s="1">
        <v>41088</v>
      </c>
      <c r="E622">
        <v>8874.1103519999997</v>
      </c>
      <c r="G622" s="1">
        <v>41037</v>
      </c>
      <c r="H622" s="2">
        <v>12932.09</v>
      </c>
    </row>
    <row r="623" spans="1:8" x14ac:dyDescent="0.25">
      <c r="A623" s="1">
        <v>41059</v>
      </c>
      <c r="B623">
        <v>4950.75</v>
      </c>
      <c r="D623" s="1">
        <v>41089</v>
      </c>
      <c r="E623">
        <v>9006.7802730000003</v>
      </c>
      <c r="G623" s="1">
        <v>41038</v>
      </c>
      <c r="H623" s="2">
        <v>12835.06</v>
      </c>
    </row>
    <row r="624" spans="1:8" x14ac:dyDescent="0.25">
      <c r="A624" s="1">
        <v>41060</v>
      </c>
      <c r="B624">
        <v>4924.25</v>
      </c>
      <c r="D624" s="1">
        <v>41092</v>
      </c>
      <c r="E624">
        <v>9003.4804690000001</v>
      </c>
      <c r="G624" s="1">
        <v>41039</v>
      </c>
      <c r="H624" s="2">
        <v>12855.04</v>
      </c>
    </row>
    <row r="625" spans="1:8" x14ac:dyDescent="0.25">
      <c r="A625" s="1">
        <v>41061</v>
      </c>
      <c r="B625">
        <v>4841.6000979999999</v>
      </c>
      <c r="D625" s="1">
        <v>41093</v>
      </c>
      <c r="E625">
        <v>9066.5898440000001</v>
      </c>
      <c r="G625" s="1">
        <v>41040</v>
      </c>
      <c r="H625" s="2">
        <v>12820.6</v>
      </c>
    </row>
    <row r="626" spans="1:8" x14ac:dyDescent="0.25">
      <c r="A626" s="1">
        <v>41064</v>
      </c>
      <c r="B626">
        <v>4848.1499020000001</v>
      </c>
      <c r="D626" s="1">
        <v>41094</v>
      </c>
      <c r="E626">
        <v>9104.1699219999991</v>
      </c>
      <c r="G626" s="1">
        <v>41043</v>
      </c>
      <c r="H626" s="2">
        <v>12695.35</v>
      </c>
    </row>
    <row r="627" spans="1:8" x14ac:dyDescent="0.25">
      <c r="A627" s="1">
        <v>41065</v>
      </c>
      <c r="B627">
        <v>4863.2998049999997</v>
      </c>
      <c r="D627" s="1">
        <v>41095</v>
      </c>
      <c r="E627">
        <v>9079.7998050000006</v>
      </c>
      <c r="G627" s="1">
        <v>41044</v>
      </c>
      <c r="H627" s="2">
        <v>12632</v>
      </c>
    </row>
    <row r="628" spans="1:8" x14ac:dyDescent="0.25">
      <c r="A628" s="1">
        <v>41066</v>
      </c>
      <c r="B628">
        <v>4997.1000979999999</v>
      </c>
      <c r="D628" s="1">
        <v>41096</v>
      </c>
      <c r="E628">
        <v>9020.75</v>
      </c>
      <c r="G628" s="1">
        <v>41045</v>
      </c>
      <c r="H628" s="2">
        <v>12598.55</v>
      </c>
    </row>
    <row r="629" spans="1:8" x14ac:dyDescent="0.25">
      <c r="A629" s="1">
        <v>41067</v>
      </c>
      <c r="B629">
        <v>5049.6499020000001</v>
      </c>
      <c r="D629" s="1">
        <v>41099</v>
      </c>
      <c r="E629">
        <v>8896.8798829999996</v>
      </c>
      <c r="G629" s="1">
        <v>41046</v>
      </c>
      <c r="H629" s="2">
        <v>12442.49</v>
      </c>
    </row>
    <row r="630" spans="1:8" x14ac:dyDescent="0.25">
      <c r="A630" s="1">
        <v>41068</v>
      </c>
      <c r="B630">
        <v>5068.3500979999999</v>
      </c>
      <c r="D630" s="1">
        <v>41100</v>
      </c>
      <c r="E630">
        <v>8857.7304690000001</v>
      </c>
      <c r="G630" s="1">
        <v>41047</v>
      </c>
      <c r="H630" s="2">
        <v>12369.38</v>
      </c>
    </row>
    <row r="631" spans="1:8" x14ac:dyDescent="0.25">
      <c r="A631" s="1">
        <v>41071</v>
      </c>
      <c r="B631">
        <v>5054.1000979999999</v>
      </c>
      <c r="D631" s="1">
        <v>41101</v>
      </c>
      <c r="E631">
        <v>8851</v>
      </c>
      <c r="G631" s="1">
        <v>41050</v>
      </c>
      <c r="H631" s="2">
        <v>12504.48</v>
      </c>
    </row>
    <row r="632" spans="1:8" x14ac:dyDescent="0.25">
      <c r="A632" s="1">
        <v>41072</v>
      </c>
      <c r="B632">
        <v>5115.8999020000001</v>
      </c>
      <c r="D632" s="1">
        <v>41102</v>
      </c>
      <c r="E632">
        <v>8720.0097659999992</v>
      </c>
      <c r="G632" s="1">
        <v>41051</v>
      </c>
      <c r="H632" s="2">
        <v>12502.81</v>
      </c>
    </row>
    <row r="633" spans="1:8" x14ac:dyDescent="0.25">
      <c r="A633" s="1">
        <v>41073</v>
      </c>
      <c r="B633">
        <v>5121.4501950000003</v>
      </c>
      <c r="D633" s="1">
        <v>41103</v>
      </c>
      <c r="E633">
        <v>8724.1201170000004</v>
      </c>
      <c r="G633" s="1">
        <v>41052</v>
      </c>
      <c r="H633" s="2">
        <v>12496.15</v>
      </c>
    </row>
    <row r="634" spans="1:8" x14ac:dyDescent="0.25">
      <c r="A634" s="1">
        <v>41074</v>
      </c>
      <c r="B634">
        <v>5054.75</v>
      </c>
      <c r="D634" s="1">
        <v>41107</v>
      </c>
      <c r="E634">
        <v>8755</v>
      </c>
      <c r="G634" s="1">
        <v>41053</v>
      </c>
      <c r="H634" s="2">
        <v>12529.75</v>
      </c>
    </row>
    <row r="635" spans="1:8" x14ac:dyDescent="0.25">
      <c r="A635" s="1">
        <v>41075</v>
      </c>
      <c r="B635">
        <v>5139.0498049999997</v>
      </c>
      <c r="D635" s="1">
        <v>41108</v>
      </c>
      <c r="E635">
        <v>8726.7402340000008</v>
      </c>
      <c r="G635" s="1">
        <v>41054</v>
      </c>
      <c r="H635" s="2">
        <v>12454.83</v>
      </c>
    </row>
    <row r="636" spans="1:8" x14ac:dyDescent="0.25">
      <c r="A636" s="1">
        <v>41078</v>
      </c>
      <c r="B636">
        <v>5064.25</v>
      </c>
      <c r="D636" s="1">
        <v>41109</v>
      </c>
      <c r="E636">
        <v>8795.5498050000006</v>
      </c>
      <c r="G636" s="1">
        <v>41057</v>
      </c>
      <c r="H636" s="3" t="e">
        <f>NA()</f>
        <v>#N/A</v>
      </c>
    </row>
    <row r="637" spans="1:8" x14ac:dyDescent="0.25">
      <c r="A637" s="1">
        <v>41079</v>
      </c>
      <c r="B637">
        <v>5103.8500979999999</v>
      </c>
      <c r="D637" s="1">
        <v>41110</v>
      </c>
      <c r="E637">
        <v>8669.8701170000004</v>
      </c>
      <c r="G637" s="1">
        <v>41058</v>
      </c>
      <c r="H637" s="2">
        <v>12580.69</v>
      </c>
    </row>
    <row r="638" spans="1:8" x14ac:dyDescent="0.25">
      <c r="A638" s="1">
        <v>41080</v>
      </c>
      <c r="B638">
        <v>5120.5498049999997</v>
      </c>
      <c r="D638" s="1">
        <v>41113</v>
      </c>
      <c r="E638">
        <v>8508.3203119999998</v>
      </c>
      <c r="G638" s="1">
        <v>41059</v>
      </c>
      <c r="H638" s="2">
        <v>12419.86</v>
      </c>
    </row>
    <row r="639" spans="1:8" x14ac:dyDescent="0.25">
      <c r="A639" s="1">
        <v>41081</v>
      </c>
      <c r="B639">
        <v>5165</v>
      </c>
      <c r="D639" s="1">
        <v>41114</v>
      </c>
      <c r="E639">
        <v>8488.0898440000001</v>
      </c>
      <c r="G639" s="1">
        <v>41060</v>
      </c>
      <c r="H639" s="2">
        <v>12393.45</v>
      </c>
    </row>
    <row r="640" spans="1:8" x14ac:dyDescent="0.25">
      <c r="A640" s="1">
        <v>41082</v>
      </c>
      <c r="B640">
        <v>5146.0498049999997</v>
      </c>
      <c r="D640" s="1">
        <v>41115</v>
      </c>
      <c r="E640">
        <v>8365.9003909999992</v>
      </c>
      <c r="G640" s="1">
        <v>41061</v>
      </c>
      <c r="H640" s="2">
        <v>12118.57</v>
      </c>
    </row>
    <row r="641" spans="1:8" x14ac:dyDescent="0.25">
      <c r="A641" s="1">
        <v>41085</v>
      </c>
      <c r="B641">
        <v>5114.6499020000001</v>
      </c>
      <c r="D641" s="1">
        <v>41116</v>
      </c>
      <c r="E641">
        <v>8443.0996090000008</v>
      </c>
      <c r="G641" s="1">
        <v>41064</v>
      </c>
      <c r="H641" s="2">
        <v>12101.46</v>
      </c>
    </row>
    <row r="642" spans="1:8" x14ac:dyDescent="0.25">
      <c r="A642" s="1">
        <v>41086</v>
      </c>
      <c r="B642">
        <v>5120.7998049999997</v>
      </c>
      <c r="D642" s="1">
        <v>41117</v>
      </c>
      <c r="E642">
        <v>8566.6396480000003</v>
      </c>
      <c r="G642" s="1">
        <v>41065</v>
      </c>
      <c r="H642" s="2">
        <v>12127.95</v>
      </c>
    </row>
    <row r="643" spans="1:8" x14ac:dyDescent="0.25">
      <c r="A643" s="1">
        <v>41087</v>
      </c>
      <c r="B643">
        <v>5141.8999020000001</v>
      </c>
      <c r="D643" s="1">
        <v>41120</v>
      </c>
      <c r="E643">
        <v>8635.4404300000006</v>
      </c>
      <c r="G643" s="1">
        <v>41066</v>
      </c>
      <c r="H643" s="2">
        <v>12414.79</v>
      </c>
    </row>
    <row r="644" spans="1:8" x14ac:dyDescent="0.25">
      <c r="A644" s="1">
        <v>41088</v>
      </c>
      <c r="B644">
        <v>5149.1499020000001</v>
      </c>
      <c r="D644" s="1">
        <v>41121</v>
      </c>
      <c r="E644">
        <v>8695.0595699999994</v>
      </c>
      <c r="G644" s="1">
        <v>41067</v>
      </c>
      <c r="H644" s="2">
        <v>12460.96</v>
      </c>
    </row>
    <row r="645" spans="1:8" x14ac:dyDescent="0.25">
      <c r="A645" s="1">
        <v>41089</v>
      </c>
      <c r="B645">
        <v>5278.8999020000001</v>
      </c>
      <c r="D645" s="1">
        <v>41122</v>
      </c>
      <c r="E645">
        <v>8641.8496090000008</v>
      </c>
      <c r="G645" s="1">
        <v>41068</v>
      </c>
      <c r="H645" s="2">
        <v>12554.2</v>
      </c>
    </row>
    <row r="646" spans="1:8" x14ac:dyDescent="0.25">
      <c r="A646" s="1">
        <v>41092</v>
      </c>
      <c r="B646">
        <v>5278.6000979999999</v>
      </c>
      <c r="D646" s="1">
        <v>41123</v>
      </c>
      <c r="E646">
        <v>8653.1796880000002</v>
      </c>
      <c r="G646" s="1">
        <v>41071</v>
      </c>
      <c r="H646" s="2">
        <v>12411.23</v>
      </c>
    </row>
    <row r="647" spans="1:8" x14ac:dyDescent="0.25">
      <c r="A647" s="1">
        <v>41093</v>
      </c>
      <c r="B647">
        <v>5287.9501950000003</v>
      </c>
      <c r="D647" s="1">
        <v>41124</v>
      </c>
      <c r="E647">
        <v>8555.1103519999997</v>
      </c>
      <c r="G647" s="1">
        <v>41072</v>
      </c>
      <c r="H647" s="2">
        <v>12573.8</v>
      </c>
    </row>
    <row r="648" spans="1:8" x14ac:dyDescent="0.25">
      <c r="A648" s="1">
        <v>41094</v>
      </c>
      <c r="B648">
        <v>5302.5498049999997</v>
      </c>
      <c r="D648" s="1">
        <v>41127</v>
      </c>
      <c r="E648">
        <v>8726.2900389999995</v>
      </c>
      <c r="G648" s="1">
        <v>41073</v>
      </c>
      <c r="H648" s="2">
        <v>12496.38</v>
      </c>
    </row>
    <row r="649" spans="1:8" x14ac:dyDescent="0.25">
      <c r="A649" s="1">
        <v>41095</v>
      </c>
      <c r="B649">
        <v>5327.2998049999997</v>
      </c>
      <c r="D649" s="1">
        <v>41128</v>
      </c>
      <c r="E649">
        <v>8803.3095699999994</v>
      </c>
      <c r="G649" s="1">
        <v>41074</v>
      </c>
      <c r="H649" s="2">
        <v>12651.91</v>
      </c>
    </row>
    <row r="650" spans="1:8" x14ac:dyDescent="0.25">
      <c r="A650" s="1">
        <v>41096</v>
      </c>
      <c r="B650">
        <v>5316.9501950000003</v>
      </c>
      <c r="D650" s="1">
        <v>41129</v>
      </c>
      <c r="E650">
        <v>8881.1601559999999</v>
      </c>
      <c r="G650" s="1">
        <v>41075</v>
      </c>
      <c r="H650" s="2">
        <v>12767.17</v>
      </c>
    </row>
    <row r="651" spans="1:8" x14ac:dyDescent="0.25">
      <c r="A651" s="1">
        <v>41099</v>
      </c>
      <c r="B651">
        <v>5275.1499020000001</v>
      </c>
      <c r="D651" s="1">
        <v>41130</v>
      </c>
      <c r="E651">
        <v>8978.5996090000008</v>
      </c>
      <c r="G651" s="1">
        <v>41078</v>
      </c>
      <c r="H651" s="2">
        <v>12741.82</v>
      </c>
    </row>
    <row r="652" spans="1:8" x14ac:dyDescent="0.25">
      <c r="A652" s="1">
        <v>41100</v>
      </c>
      <c r="B652">
        <v>5345.3500979999999</v>
      </c>
      <c r="D652" s="1">
        <v>41131</v>
      </c>
      <c r="E652">
        <v>8891.4404300000006</v>
      </c>
      <c r="G652" s="1">
        <v>41079</v>
      </c>
      <c r="H652" s="2">
        <v>12837.33</v>
      </c>
    </row>
    <row r="653" spans="1:8" x14ac:dyDescent="0.25">
      <c r="A653" s="1">
        <v>41101</v>
      </c>
      <c r="B653">
        <v>5306.2998049999997</v>
      </c>
      <c r="D653" s="1">
        <v>41134</v>
      </c>
      <c r="E653">
        <v>8885.1503909999992</v>
      </c>
      <c r="G653" s="1">
        <v>41080</v>
      </c>
      <c r="H653" s="2">
        <v>12824.39</v>
      </c>
    </row>
    <row r="654" spans="1:8" x14ac:dyDescent="0.25">
      <c r="A654" s="1">
        <v>41102</v>
      </c>
      <c r="B654">
        <v>5235.25</v>
      </c>
      <c r="D654" s="1">
        <v>41135</v>
      </c>
      <c r="E654">
        <v>8929.8798829999996</v>
      </c>
      <c r="G654" s="1">
        <v>41081</v>
      </c>
      <c r="H654" s="2">
        <v>12573.57</v>
      </c>
    </row>
    <row r="655" spans="1:8" x14ac:dyDescent="0.25">
      <c r="A655" s="1">
        <v>41103</v>
      </c>
      <c r="B655">
        <v>5227.25</v>
      </c>
      <c r="D655" s="1">
        <v>41136</v>
      </c>
      <c r="E655">
        <v>8925.0400389999995</v>
      </c>
      <c r="G655" s="1">
        <v>41082</v>
      </c>
      <c r="H655" s="2">
        <v>12640.78</v>
      </c>
    </row>
    <row r="656" spans="1:8" x14ac:dyDescent="0.25">
      <c r="A656" s="1">
        <v>41106</v>
      </c>
      <c r="B656">
        <v>5197.25</v>
      </c>
      <c r="D656" s="1">
        <v>41137</v>
      </c>
      <c r="E656">
        <v>9092.7597659999992</v>
      </c>
      <c r="G656" s="1">
        <v>41085</v>
      </c>
      <c r="H656" s="2">
        <v>12502.66</v>
      </c>
    </row>
    <row r="657" spans="1:8" x14ac:dyDescent="0.25">
      <c r="A657" s="1">
        <v>41107</v>
      </c>
      <c r="B657">
        <v>5192.8500979999999</v>
      </c>
      <c r="D657" s="1">
        <v>41138</v>
      </c>
      <c r="E657">
        <v>9162.5</v>
      </c>
      <c r="G657" s="1">
        <v>41086</v>
      </c>
      <c r="H657" s="2">
        <v>12534.67</v>
      </c>
    </row>
    <row r="658" spans="1:8" x14ac:dyDescent="0.25">
      <c r="A658" s="1">
        <v>41108</v>
      </c>
      <c r="B658">
        <v>5216.2998049999997</v>
      </c>
      <c r="D658" s="1">
        <v>41141</v>
      </c>
      <c r="E658">
        <v>9171.1601559999999</v>
      </c>
      <c r="G658" s="1">
        <v>41087</v>
      </c>
      <c r="H658" s="2">
        <v>12627.01</v>
      </c>
    </row>
    <row r="659" spans="1:8" x14ac:dyDescent="0.25">
      <c r="A659" s="1">
        <v>41109</v>
      </c>
      <c r="B659">
        <v>5242.7001950000003</v>
      </c>
      <c r="D659" s="1">
        <v>41142</v>
      </c>
      <c r="E659">
        <v>9156.9199219999991</v>
      </c>
      <c r="G659" s="1">
        <v>41088</v>
      </c>
      <c r="H659" s="2">
        <v>12602.26</v>
      </c>
    </row>
    <row r="660" spans="1:8" x14ac:dyDescent="0.25">
      <c r="A660" s="1">
        <v>41110</v>
      </c>
      <c r="B660">
        <v>5205.1000979999999</v>
      </c>
      <c r="D660" s="1">
        <v>41143</v>
      </c>
      <c r="E660">
        <v>9131.7402340000008</v>
      </c>
      <c r="G660" s="1">
        <v>41089</v>
      </c>
      <c r="H660" s="2">
        <v>12880.09</v>
      </c>
    </row>
    <row r="661" spans="1:8" x14ac:dyDescent="0.25">
      <c r="A661" s="1">
        <v>41113</v>
      </c>
      <c r="B661">
        <v>5117.9501950000003</v>
      </c>
      <c r="D661" s="1">
        <v>41144</v>
      </c>
      <c r="E661">
        <v>9178.1201170000004</v>
      </c>
      <c r="G661" s="1">
        <v>41092</v>
      </c>
      <c r="H661" s="2">
        <v>12871.39</v>
      </c>
    </row>
    <row r="662" spans="1:8" x14ac:dyDescent="0.25">
      <c r="A662" s="1">
        <v>41114</v>
      </c>
      <c r="B662">
        <v>5128.2001950000003</v>
      </c>
      <c r="D662" s="1">
        <v>41145</v>
      </c>
      <c r="E662">
        <v>9070.7597659999992</v>
      </c>
      <c r="G662" s="1">
        <v>41093</v>
      </c>
      <c r="H662" s="2">
        <v>12943.82</v>
      </c>
    </row>
    <row r="663" spans="1:8" x14ac:dyDescent="0.25">
      <c r="A663" s="1">
        <v>41115</v>
      </c>
      <c r="B663">
        <v>5109.6000979999999</v>
      </c>
      <c r="D663" s="1">
        <v>41148</v>
      </c>
      <c r="E663">
        <v>9085.3896480000003</v>
      </c>
      <c r="G663" s="1">
        <v>41094</v>
      </c>
      <c r="H663" s="3" t="e">
        <f>NA()</f>
        <v>#N/A</v>
      </c>
    </row>
    <row r="664" spans="1:8" x14ac:dyDescent="0.25">
      <c r="A664" s="1">
        <v>41116</v>
      </c>
      <c r="B664">
        <v>5043</v>
      </c>
      <c r="D664" s="1">
        <v>41149</v>
      </c>
      <c r="E664">
        <v>9033.2900389999995</v>
      </c>
      <c r="G664" s="1">
        <v>41095</v>
      </c>
      <c r="H664" s="2">
        <v>12896.67</v>
      </c>
    </row>
    <row r="665" spans="1:8" x14ac:dyDescent="0.25">
      <c r="A665" s="1">
        <v>41117</v>
      </c>
      <c r="B665">
        <v>5099.8500979999999</v>
      </c>
      <c r="D665" s="1">
        <v>41150</v>
      </c>
      <c r="E665">
        <v>9069.8095699999994</v>
      </c>
      <c r="G665" s="1">
        <v>41096</v>
      </c>
      <c r="H665" s="2">
        <v>12772.47</v>
      </c>
    </row>
    <row r="666" spans="1:8" x14ac:dyDescent="0.25">
      <c r="A666" s="1">
        <v>41120</v>
      </c>
      <c r="B666">
        <v>5199.7998049999997</v>
      </c>
      <c r="D666" s="1">
        <v>41151</v>
      </c>
      <c r="E666">
        <v>8983.7802730000003</v>
      </c>
      <c r="G666" s="1">
        <v>41099</v>
      </c>
      <c r="H666" s="2">
        <v>12736.29</v>
      </c>
    </row>
    <row r="667" spans="1:8" x14ac:dyDescent="0.25">
      <c r="A667" s="1">
        <v>41121</v>
      </c>
      <c r="B667">
        <v>5229</v>
      </c>
      <c r="D667" s="1">
        <v>41152</v>
      </c>
      <c r="E667">
        <v>8839.9101559999999</v>
      </c>
      <c r="G667" s="1">
        <v>41100</v>
      </c>
      <c r="H667" s="2">
        <v>12653.12</v>
      </c>
    </row>
    <row r="668" spans="1:8" x14ac:dyDescent="0.25">
      <c r="A668" s="1">
        <v>41122</v>
      </c>
      <c r="B668">
        <v>5240.5</v>
      </c>
      <c r="D668" s="1">
        <v>41155</v>
      </c>
      <c r="E668">
        <v>8783.8896480000003</v>
      </c>
      <c r="G668" s="1">
        <v>41101</v>
      </c>
      <c r="H668" s="2">
        <v>12604.53</v>
      </c>
    </row>
    <row r="669" spans="1:8" x14ac:dyDescent="0.25">
      <c r="A669" s="1">
        <v>41123</v>
      </c>
      <c r="B669">
        <v>5227.75</v>
      </c>
      <c r="D669" s="1">
        <v>41156</v>
      </c>
      <c r="E669">
        <v>8775.5097659999992</v>
      </c>
      <c r="G669" s="1">
        <v>41102</v>
      </c>
      <c r="H669" s="2">
        <v>12573.27</v>
      </c>
    </row>
    <row r="670" spans="1:8" x14ac:dyDescent="0.25">
      <c r="A670" s="1">
        <v>41124</v>
      </c>
      <c r="B670">
        <v>5215.7001950000003</v>
      </c>
      <c r="D670" s="1">
        <v>41157</v>
      </c>
      <c r="E670">
        <v>8679.8203119999998</v>
      </c>
      <c r="G670" s="1">
        <v>41103</v>
      </c>
      <c r="H670" s="2">
        <v>12777.09</v>
      </c>
    </row>
    <row r="671" spans="1:8" x14ac:dyDescent="0.25">
      <c r="A671" s="1">
        <v>41127</v>
      </c>
      <c r="B671">
        <v>5282.5498049999997</v>
      </c>
      <c r="D671" s="1">
        <v>41158</v>
      </c>
      <c r="E671">
        <v>8680.5703119999998</v>
      </c>
      <c r="G671" s="1">
        <v>41106</v>
      </c>
      <c r="H671" s="2">
        <v>12727.21</v>
      </c>
    </row>
    <row r="672" spans="1:8" x14ac:dyDescent="0.25">
      <c r="A672" s="1">
        <v>41128</v>
      </c>
      <c r="B672">
        <v>5336.7001950000003</v>
      </c>
      <c r="D672" s="1">
        <v>41159</v>
      </c>
      <c r="E672">
        <v>8871.6503909999992</v>
      </c>
      <c r="G672" s="1">
        <v>41107</v>
      </c>
      <c r="H672" s="2">
        <v>12805.54</v>
      </c>
    </row>
    <row r="673" spans="1:8" x14ac:dyDescent="0.25">
      <c r="A673" s="1">
        <v>41129</v>
      </c>
      <c r="B673">
        <v>5338</v>
      </c>
      <c r="D673" s="1">
        <v>41162</v>
      </c>
      <c r="E673">
        <v>8869.3701170000004</v>
      </c>
      <c r="G673" s="1">
        <v>41108</v>
      </c>
      <c r="H673" s="2">
        <v>12908.7</v>
      </c>
    </row>
    <row r="674" spans="1:8" x14ac:dyDescent="0.25">
      <c r="A674" s="1">
        <v>41130</v>
      </c>
      <c r="B674">
        <v>5322.9501950000003</v>
      </c>
      <c r="D674" s="1">
        <v>41163</v>
      </c>
      <c r="E674">
        <v>8807.3798829999996</v>
      </c>
      <c r="G674" s="1">
        <v>41109</v>
      </c>
      <c r="H674" s="2">
        <v>12943.36</v>
      </c>
    </row>
    <row r="675" spans="1:8" x14ac:dyDescent="0.25">
      <c r="A675" s="1">
        <v>41131</v>
      </c>
      <c r="B675">
        <v>5320.3999020000001</v>
      </c>
      <c r="D675" s="1">
        <v>41164</v>
      </c>
      <c r="E675">
        <v>8959.9599610000005</v>
      </c>
      <c r="G675" s="1">
        <v>41110</v>
      </c>
      <c r="H675" s="2">
        <v>12822.57</v>
      </c>
    </row>
    <row r="676" spans="1:8" x14ac:dyDescent="0.25">
      <c r="A676" s="1">
        <v>41134</v>
      </c>
      <c r="B676">
        <v>5347.8999020000001</v>
      </c>
      <c r="D676" s="1">
        <v>41165</v>
      </c>
      <c r="E676">
        <v>8995.1503909999992</v>
      </c>
      <c r="G676" s="1">
        <v>41113</v>
      </c>
      <c r="H676" s="2">
        <v>12721.46</v>
      </c>
    </row>
    <row r="677" spans="1:8" x14ac:dyDescent="0.25">
      <c r="A677" s="1">
        <v>41135</v>
      </c>
      <c r="B677">
        <v>5380.3500979999999</v>
      </c>
      <c r="D677" s="1">
        <v>41166</v>
      </c>
      <c r="E677">
        <v>9159.3896480000003</v>
      </c>
      <c r="G677" s="1">
        <v>41114</v>
      </c>
      <c r="H677" s="2">
        <v>12617.32</v>
      </c>
    </row>
    <row r="678" spans="1:8" x14ac:dyDescent="0.25">
      <c r="A678" s="1">
        <v>41136</v>
      </c>
      <c r="B678">
        <v>5380.3500979999999</v>
      </c>
      <c r="D678" s="1">
        <v>41170</v>
      </c>
      <c r="E678">
        <v>9123.7695309999999</v>
      </c>
      <c r="G678" s="1">
        <v>41115</v>
      </c>
      <c r="H678" s="2">
        <v>12676.05</v>
      </c>
    </row>
    <row r="679" spans="1:8" x14ac:dyDescent="0.25">
      <c r="A679" s="1">
        <v>41137</v>
      </c>
      <c r="B679">
        <v>5362.9501950000003</v>
      </c>
      <c r="D679" s="1">
        <v>41171</v>
      </c>
      <c r="E679">
        <v>9232.2099610000005</v>
      </c>
      <c r="G679" s="1">
        <v>41116</v>
      </c>
      <c r="H679" s="2">
        <v>12887.93</v>
      </c>
    </row>
    <row r="680" spans="1:8" x14ac:dyDescent="0.25">
      <c r="A680" s="1">
        <v>41138</v>
      </c>
      <c r="B680">
        <v>5366.2998049999997</v>
      </c>
      <c r="D680" s="1">
        <v>41172</v>
      </c>
      <c r="E680">
        <v>9086.9804690000001</v>
      </c>
      <c r="G680" s="1">
        <v>41117</v>
      </c>
      <c r="H680" s="2">
        <v>13075.66</v>
      </c>
    </row>
    <row r="681" spans="1:8" x14ac:dyDescent="0.25">
      <c r="A681" s="1">
        <v>41141</v>
      </c>
      <c r="B681">
        <v>5366.2998049999997</v>
      </c>
      <c r="D681" s="1">
        <v>41173</v>
      </c>
      <c r="E681">
        <v>9110</v>
      </c>
      <c r="G681" s="1">
        <v>41120</v>
      </c>
      <c r="H681" s="2">
        <v>13073.01</v>
      </c>
    </row>
    <row r="682" spans="1:8" x14ac:dyDescent="0.25">
      <c r="A682" s="1">
        <v>41142</v>
      </c>
      <c r="B682">
        <v>5421</v>
      </c>
      <c r="D682" s="1">
        <v>41176</v>
      </c>
      <c r="E682">
        <v>9069.2900389999995</v>
      </c>
      <c r="G682" s="1">
        <v>41121</v>
      </c>
      <c r="H682" s="2">
        <v>13008.68</v>
      </c>
    </row>
    <row r="683" spans="1:8" x14ac:dyDescent="0.25">
      <c r="A683" s="1">
        <v>41143</v>
      </c>
      <c r="B683">
        <v>5412.8500979999999</v>
      </c>
      <c r="D683" s="1">
        <v>41177</v>
      </c>
      <c r="E683">
        <v>9091.5400389999995</v>
      </c>
      <c r="G683" s="1">
        <v>41122</v>
      </c>
      <c r="H683" s="2">
        <v>12971.06</v>
      </c>
    </row>
    <row r="684" spans="1:8" x14ac:dyDescent="0.25">
      <c r="A684" s="1">
        <v>41144</v>
      </c>
      <c r="B684">
        <v>5415.3500979999999</v>
      </c>
      <c r="D684" s="1">
        <v>41178</v>
      </c>
      <c r="E684">
        <v>8906.7001949999994</v>
      </c>
      <c r="G684" s="1">
        <v>41123</v>
      </c>
      <c r="H684" s="2">
        <v>12878.88</v>
      </c>
    </row>
    <row r="685" spans="1:8" x14ac:dyDescent="0.25">
      <c r="A685" s="1">
        <v>41145</v>
      </c>
      <c r="B685">
        <v>5386.7001950000003</v>
      </c>
      <c r="D685" s="1">
        <v>41179</v>
      </c>
      <c r="E685">
        <v>8949.8701170000004</v>
      </c>
      <c r="G685" s="1">
        <v>41124</v>
      </c>
      <c r="H685" s="2">
        <v>13096.17</v>
      </c>
    </row>
    <row r="686" spans="1:8" x14ac:dyDescent="0.25">
      <c r="A686" s="1">
        <v>41148</v>
      </c>
      <c r="B686">
        <v>5350.25</v>
      </c>
      <c r="D686" s="1">
        <v>41180</v>
      </c>
      <c r="E686">
        <v>8870.1601559999999</v>
      </c>
      <c r="G686" s="1">
        <v>41127</v>
      </c>
      <c r="H686" s="2">
        <v>13117.51</v>
      </c>
    </row>
    <row r="687" spans="1:8" x14ac:dyDescent="0.25">
      <c r="A687" s="1">
        <v>41150</v>
      </c>
      <c r="B687">
        <v>5287.7998049999997</v>
      </c>
      <c r="D687" s="1">
        <v>41183</v>
      </c>
      <c r="E687">
        <v>8796.5097659999992</v>
      </c>
      <c r="G687" s="1">
        <v>41128</v>
      </c>
      <c r="H687" s="2">
        <v>13168.6</v>
      </c>
    </row>
    <row r="688" spans="1:8" x14ac:dyDescent="0.25">
      <c r="A688" s="1">
        <v>41151</v>
      </c>
      <c r="B688">
        <v>5315.0498049999997</v>
      </c>
      <c r="D688" s="1">
        <v>41184</v>
      </c>
      <c r="E688">
        <v>8786.0498050000006</v>
      </c>
      <c r="G688" s="1">
        <v>41129</v>
      </c>
      <c r="H688" s="2">
        <v>13175.64</v>
      </c>
    </row>
    <row r="689" spans="1:8" x14ac:dyDescent="0.25">
      <c r="A689" s="1">
        <v>41152</v>
      </c>
      <c r="B689">
        <v>5258.5</v>
      </c>
      <c r="D689" s="1">
        <v>41185</v>
      </c>
      <c r="E689">
        <v>8746.8701170000004</v>
      </c>
      <c r="G689" s="1">
        <v>41130</v>
      </c>
      <c r="H689" s="2">
        <v>13165.19</v>
      </c>
    </row>
    <row r="690" spans="1:8" x14ac:dyDescent="0.25">
      <c r="A690" s="1">
        <v>41155</v>
      </c>
      <c r="B690">
        <v>5253.75</v>
      </c>
      <c r="D690" s="1">
        <v>41186</v>
      </c>
      <c r="E690">
        <v>8824.5898440000001</v>
      </c>
      <c r="G690" s="1">
        <v>41131</v>
      </c>
      <c r="H690" s="2">
        <v>13207.95</v>
      </c>
    </row>
    <row r="691" spans="1:8" x14ac:dyDescent="0.25">
      <c r="A691" s="1">
        <v>41156</v>
      </c>
      <c r="B691">
        <v>5274</v>
      </c>
      <c r="D691" s="1">
        <v>41187</v>
      </c>
      <c r="E691">
        <v>8863.2998050000006</v>
      </c>
      <c r="G691" s="1">
        <v>41134</v>
      </c>
      <c r="H691" s="2">
        <v>13169.43</v>
      </c>
    </row>
    <row r="692" spans="1:8" x14ac:dyDescent="0.25">
      <c r="A692" s="1">
        <v>41157</v>
      </c>
      <c r="B692">
        <v>5225.7001950000003</v>
      </c>
      <c r="D692" s="1">
        <v>41191</v>
      </c>
      <c r="E692">
        <v>8769.5898440000001</v>
      </c>
      <c r="G692" s="1">
        <v>41135</v>
      </c>
      <c r="H692" s="2">
        <v>13172.14</v>
      </c>
    </row>
    <row r="693" spans="1:8" x14ac:dyDescent="0.25">
      <c r="A693" s="1">
        <v>41158</v>
      </c>
      <c r="B693">
        <v>5238.3999020000001</v>
      </c>
      <c r="D693" s="1">
        <v>41192</v>
      </c>
      <c r="E693">
        <v>8596.2304690000001</v>
      </c>
      <c r="G693" s="1">
        <v>41136</v>
      </c>
      <c r="H693" s="2">
        <v>13164.78</v>
      </c>
    </row>
    <row r="694" spans="1:8" x14ac:dyDescent="0.25">
      <c r="A694" s="1">
        <v>41159</v>
      </c>
      <c r="B694">
        <v>5342.1000979999999</v>
      </c>
      <c r="D694" s="1">
        <v>41193</v>
      </c>
      <c r="E694">
        <v>8546.7802730000003</v>
      </c>
      <c r="G694" s="1">
        <v>41137</v>
      </c>
      <c r="H694" s="2">
        <v>13250.11</v>
      </c>
    </row>
    <row r="695" spans="1:8" x14ac:dyDescent="0.25">
      <c r="A695" s="1">
        <v>41162</v>
      </c>
      <c r="B695">
        <v>5363.4501950000003</v>
      </c>
      <c r="D695" s="1">
        <v>41194</v>
      </c>
      <c r="E695">
        <v>8534.1201170000004</v>
      </c>
      <c r="G695" s="1">
        <v>41138</v>
      </c>
      <c r="H695" s="2">
        <v>13275.2</v>
      </c>
    </row>
    <row r="696" spans="1:8" x14ac:dyDescent="0.25">
      <c r="A696" s="1">
        <v>41163</v>
      </c>
      <c r="B696">
        <v>5390</v>
      </c>
      <c r="D696" s="1">
        <v>41197</v>
      </c>
      <c r="E696">
        <v>8577.9296880000002</v>
      </c>
      <c r="G696" s="1">
        <v>41141</v>
      </c>
      <c r="H696" s="2">
        <v>13271.64</v>
      </c>
    </row>
    <row r="697" spans="1:8" x14ac:dyDescent="0.25">
      <c r="A697" s="1">
        <v>41164</v>
      </c>
      <c r="B697">
        <v>5431</v>
      </c>
      <c r="D697" s="1">
        <v>41198</v>
      </c>
      <c r="E697">
        <v>8701.3095699999994</v>
      </c>
      <c r="G697" s="1">
        <v>41142</v>
      </c>
      <c r="H697" s="2">
        <v>13203.58</v>
      </c>
    </row>
    <row r="698" spans="1:8" x14ac:dyDescent="0.25">
      <c r="A698" s="1">
        <v>41165</v>
      </c>
      <c r="B698">
        <v>5435.3500979999999</v>
      </c>
      <c r="D698" s="1">
        <v>41199</v>
      </c>
      <c r="E698">
        <v>8806.5498050000006</v>
      </c>
      <c r="G698" s="1">
        <v>41143</v>
      </c>
      <c r="H698" s="2">
        <v>13172.76</v>
      </c>
    </row>
    <row r="699" spans="1:8" x14ac:dyDescent="0.25">
      <c r="A699" s="1">
        <v>41166</v>
      </c>
      <c r="B699">
        <v>5577.6499020000001</v>
      </c>
      <c r="D699" s="1">
        <v>41200</v>
      </c>
      <c r="E699">
        <v>8982.8603519999997</v>
      </c>
      <c r="G699" s="1">
        <v>41144</v>
      </c>
      <c r="H699" s="2">
        <v>13057.46</v>
      </c>
    </row>
    <row r="700" spans="1:8" x14ac:dyDescent="0.25">
      <c r="A700" s="1">
        <v>41169</v>
      </c>
      <c r="B700">
        <v>5610</v>
      </c>
      <c r="D700" s="1">
        <v>41201</v>
      </c>
      <c r="E700">
        <v>9002.6796880000002</v>
      </c>
      <c r="G700" s="1">
        <v>41145</v>
      </c>
      <c r="H700" s="2">
        <v>13157.97</v>
      </c>
    </row>
    <row r="701" spans="1:8" x14ac:dyDescent="0.25">
      <c r="A701" s="1">
        <v>41170</v>
      </c>
      <c r="B701">
        <v>5600.0498049999997</v>
      </c>
      <c r="D701" s="1">
        <v>41204</v>
      </c>
      <c r="E701">
        <v>9010.7099610000005</v>
      </c>
      <c r="G701" s="1">
        <v>41148</v>
      </c>
      <c r="H701" s="2">
        <v>13124.67</v>
      </c>
    </row>
    <row r="702" spans="1:8" x14ac:dyDescent="0.25">
      <c r="A702" s="1">
        <v>41171</v>
      </c>
      <c r="B702">
        <v>5600.0498049999997</v>
      </c>
      <c r="D702" s="1">
        <v>41205</v>
      </c>
      <c r="E702">
        <v>9014.25</v>
      </c>
      <c r="G702" s="1">
        <v>41149</v>
      </c>
      <c r="H702" s="2">
        <v>13102.99</v>
      </c>
    </row>
    <row r="703" spans="1:8" x14ac:dyDescent="0.25">
      <c r="A703" s="1">
        <v>41172</v>
      </c>
      <c r="B703">
        <v>5554.25</v>
      </c>
      <c r="D703" s="1">
        <v>41206</v>
      </c>
      <c r="E703">
        <v>8954.2998050000006</v>
      </c>
      <c r="G703" s="1">
        <v>41150</v>
      </c>
      <c r="H703" s="2">
        <v>13107.48</v>
      </c>
    </row>
    <row r="704" spans="1:8" x14ac:dyDescent="0.25">
      <c r="A704" s="1">
        <v>41173</v>
      </c>
      <c r="B704">
        <v>5691.1499020000001</v>
      </c>
      <c r="D704" s="1">
        <v>41207</v>
      </c>
      <c r="E704">
        <v>9055.2001949999994</v>
      </c>
      <c r="G704" s="1">
        <v>41151</v>
      </c>
      <c r="H704" s="2">
        <v>13000.71</v>
      </c>
    </row>
    <row r="705" spans="1:8" x14ac:dyDescent="0.25">
      <c r="A705" s="1">
        <v>41176</v>
      </c>
      <c r="B705">
        <v>5669.6000979999999</v>
      </c>
      <c r="D705" s="1">
        <v>41208</v>
      </c>
      <c r="E705">
        <v>8933.0595699999994</v>
      </c>
      <c r="G705" s="1">
        <v>41152</v>
      </c>
      <c r="H705" s="2">
        <v>13090.84</v>
      </c>
    </row>
    <row r="706" spans="1:8" x14ac:dyDescent="0.25">
      <c r="A706" s="1">
        <v>41177</v>
      </c>
      <c r="B706">
        <v>5673.8999020000001</v>
      </c>
      <c r="D706" s="1">
        <v>41211</v>
      </c>
      <c r="E706">
        <v>8929.3398440000001</v>
      </c>
      <c r="G706" s="1">
        <v>41155</v>
      </c>
      <c r="H706" s="3" t="e">
        <f>NA()</f>
        <v>#N/A</v>
      </c>
    </row>
    <row r="707" spans="1:8" x14ac:dyDescent="0.25">
      <c r="A707" s="1">
        <v>41178</v>
      </c>
      <c r="B707">
        <v>5663.4501950000003</v>
      </c>
      <c r="D707" s="1">
        <v>41212</v>
      </c>
      <c r="E707">
        <v>8841.9804690000001</v>
      </c>
      <c r="G707" s="1">
        <v>41156</v>
      </c>
      <c r="H707" s="2">
        <v>13035.94</v>
      </c>
    </row>
    <row r="708" spans="1:8" x14ac:dyDescent="0.25">
      <c r="A708" s="1">
        <v>41179</v>
      </c>
      <c r="B708">
        <v>5649.5</v>
      </c>
      <c r="D708" s="1">
        <v>41213</v>
      </c>
      <c r="E708">
        <v>8928.2900389999995</v>
      </c>
      <c r="G708" s="1">
        <v>41157</v>
      </c>
      <c r="H708" s="2">
        <v>13047.48</v>
      </c>
    </row>
    <row r="709" spans="1:8" x14ac:dyDescent="0.25">
      <c r="A709" s="1">
        <v>41180</v>
      </c>
      <c r="B709">
        <v>5703.2998049999997</v>
      </c>
      <c r="D709" s="1">
        <v>41214</v>
      </c>
      <c r="E709">
        <v>8946.8701170000004</v>
      </c>
      <c r="G709" s="1">
        <v>41158</v>
      </c>
      <c r="H709" s="2">
        <v>13292</v>
      </c>
    </row>
    <row r="710" spans="1:8" x14ac:dyDescent="0.25">
      <c r="A710" s="1">
        <v>41183</v>
      </c>
      <c r="B710">
        <v>5718.7998049999997</v>
      </c>
      <c r="D710" s="1">
        <v>41215</v>
      </c>
      <c r="E710">
        <v>9051.2197269999997</v>
      </c>
      <c r="G710" s="1">
        <v>41159</v>
      </c>
      <c r="H710" s="2">
        <v>13306.64</v>
      </c>
    </row>
    <row r="711" spans="1:8" x14ac:dyDescent="0.25">
      <c r="A711" s="1">
        <v>41184</v>
      </c>
      <c r="B711">
        <v>5718.7998049999997</v>
      </c>
      <c r="D711" s="1">
        <v>41218</v>
      </c>
      <c r="E711">
        <v>9007.4404300000006</v>
      </c>
      <c r="G711" s="1">
        <v>41162</v>
      </c>
      <c r="H711" s="2">
        <v>13254.29</v>
      </c>
    </row>
    <row r="712" spans="1:8" x14ac:dyDescent="0.25">
      <c r="A712" s="1">
        <v>41185</v>
      </c>
      <c r="B712">
        <v>5731.25</v>
      </c>
      <c r="D712" s="1">
        <v>41219</v>
      </c>
      <c r="E712">
        <v>8975.1503909999992</v>
      </c>
      <c r="G712" s="1">
        <v>41163</v>
      </c>
      <c r="H712" s="2">
        <v>13323.36</v>
      </c>
    </row>
    <row r="713" spans="1:8" x14ac:dyDescent="0.25">
      <c r="A713" s="1">
        <v>41186</v>
      </c>
      <c r="B713">
        <v>5787.6000979999999</v>
      </c>
      <c r="D713" s="1">
        <v>41220</v>
      </c>
      <c r="E713">
        <v>8972.8896480000003</v>
      </c>
      <c r="G713" s="1">
        <v>41164</v>
      </c>
      <c r="H713" s="2">
        <v>13333.35</v>
      </c>
    </row>
    <row r="714" spans="1:8" x14ac:dyDescent="0.25">
      <c r="A714" s="1">
        <v>41187</v>
      </c>
      <c r="B714">
        <v>5746.9501950000003</v>
      </c>
      <c r="D714" s="1">
        <v>41221</v>
      </c>
      <c r="E714">
        <v>8837.1503909999992</v>
      </c>
      <c r="G714" s="1">
        <v>41165</v>
      </c>
      <c r="H714" s="2">
        <v>13539.86</v>
      </c>
    </row>
    <row r="715" spans="1:8" x14ac:dyDescent="0.25">
      <c r="A715" s="1">
        <v>41190</v>
      </c>
      <c r="B715">
        <v>5676</v>
      </c>
      <c r="D715" s="1">
        <v>41222</v>
      </c>
      <c r="E715">
        <v>8757.5996090000008</v>
      </c>
      <c r="G715" s="1">
        <v>41166</v>
      </c>
      <c r="H715" s="2">
        <v>13593.37</v>
      </c>
    </row>
    <row r="716" spans="1:8" x14ac:dyDescent="0.25">
      <c r="A716" s="1">
        <v>41191</v>
      </c>
      <c r="B716">
        <v>5704.6000979999999</v>
      </c>
      <c r="D716" s="1">
        <v>41225</v>
      </c>
      <c r="E716">
        <v>8676.4404300000006</v>
      </c>
      <c r="G716" s="1">
        <v>41169</v>
      </c>
      <c r="H716" s="2">
        <v>13553.1</v>
      </c>
    </row>
    <row r="717" spans="1:8" x14ac:dyDescent="0.25">
      <c r="A717" s="1">
        <v>41192</v>
      </c>
      <c r="B717">
        <v>5652.1499020000001</v>
      </c>
      <c r="D717" s="1">
        <v>41226</v>
      </c>
      <c r="E717">
        <v>8661.0498050000006</v>
      </c>
      <c r="G717" s="1">
        <v>41170</v>
      </c>
      <c r="H717" s="2">
        <v>13564.64</v>
      </c>
    </row>
    <row r="718" spans="1:8" x14ac:dyDescent="0.25">
      <c r="A718" s="1">
        <v>41193</v>
      </c>
      <c r="B718">
        <v>5708.0498049999997</v>
      </c>
      <c r="D718" s="1">
        <v>41227</v>
      </c>
      <c r="E718">
        <v>8664.7304690000001</v>
      </c>
      <c r="G718" s="1">
        <v>41171</v>
      </c>
      <c r="H718" s="2">
        <v>13577.96</v>
      </c>
    </row>
    <row r="719" spans="1:8" x14ac:dyDescent="0.25">
      <c r="A719" s="1">
        <v>41194</v>
      </c>
      <c r="B719">
        <v>5676.0498049999997</v>
      </c>
      <c r="D719" s="1">
        <v>41228</v>
      </c>
      <c r="E719">
        <v>8829.7197269999997</v>
      </c>
      <c r="G719" s="1">
        <v>41172</v>
      </c>
      <c r="H719" s="2">
        <v>13596.93</v>
      </c>
    </row>
    <row r="720" spans="1:8" x14ac:dyDescent="0.25">
      <c r="A720" s="1">
        <v>41197</v>
      </c>
      <c r="B720">
        <v>5687.25</v>
      </c>
      <c r="D720" s="1">
        <v>41229</v>
      </c>
      <c r="E720">
        <v>9024.1601559999999</v>
      </c>
      <c r="G720" s="1">
        <v>41173</v>
      </c>
      <c r="H720" s="2">
        <v>13579.47</v>
      </c>
    </row>
    <row r="721" spans="1:8" x14ac:dyDescent="0.25">
      <c r="A721" s="1">
        <v>41198</v>
      </c>
      <c r="B721">
        <v>5648</v>
      </c>
      <c r="D721" s="1">
        <v>41232</v>
      </c>
      <c r="E721">
        <v>9153.2001949999994</v>
      </c>
      <c r="G721" s="1">
        <v>41176</v>
      </c>
      <c r="H721" s="2">
        <v>13558.92</v>
      </c>
    </row>
    <row r="722" spans="1:8" x14ac:dyDescent="0.25">
      <c r="A722" s="1">
        <v>41199</v>
      </c>
      <c r="B722">
        <v>5660.25</v>
      </c>
      <c r="D722" s="1">
        <v>41233</v>
      </c>
      <c r="E722">
        <v>9142.6396480000003</v>
      </c>
      <c r="G722" s="1">
        <v>41177</v>
      </c>
      <c r="H722" s="2">
        <v>13457.55</v>
      </c>
    </row>
    <row r="723" spans="1:8" x14ac:dyDescent="0.25">
      <c r="A723" s="1">
        <v>41200</v>
      </c>
      <c r="B723">
        <v>5718.7001950000003</v>
      </c>
      <c r="D723" s="1">
        <v>41234</v>
      </c>
      <c r="E723">
        <v>9222.5195309999999</v>
      </c>
      <c r="G723" s="1">
        <v>41178</v>
      </c>
      <c r="H723" s="2">
        <v>13413.51</v>
      </c>
    </row>
    <row r="724" spans="1:8" x14ac:dyDescent="0.25">
      <c r="A724" s="1">
        <v>41201</v>
      </c>
      <c r="B724">
        <v>5684.25</v>
      </c>
      <c r="D724" s="1">
        <v>41235</v>
      </c>
      <c r="E724">
        <v>9366.7998050000006</v>
      </c>
      <c r="G724" s="1">
        <v>41179</v>
      </c>
      <c r="H724" s="2">
        <v>13485.97</v>
      </c>
    </row>
    <row r="725" spans="1:8" x14ac:dyDescent="0.25">
      <c r="A725" s="1">
        <v>41204</v>
      </c>
      <c r="B725">
        <v>5717.1499020000001</v>
      </c>
      <c r="D725" s="1">
        <v>41239</v>
      </c>
      <c r="E725">
        <v>9388.9404300000006</v>
      </c>
      <c r="G725" s="1">
        <v>41180</v>
      </c>
      <c r="H725" s="2">
        <v>13437.13</v>
      </c>
    </row>
    <row r="726" spans="1:8" x14ac:dyDescent="0.25">
      <c r="A726" s="1">
        <v>41205</v>
      </c>
      <c r="B726">
        <v>5691.3999020000001</v>
      </c>
      <c r="D726" s="1">
        <v>41240</v>
      </c>
      <c r="E726">
        <v>9423.2998050000006</v>
      </c>
      <c r="G726" s="1">
        <v>41183</v>
      </c>
      <c r="H726" s="2">
        <v>13515.11</v>
      </c>
    </row>
    <row r="727" spans="1:8" x14ac:dyDescent="0.25">
      <c r="A727" s="1">
        <v>41206</v>
      </c>
      <c r="B727">
        <v>5691.3999020000001</v>
      </c>
      <c r="D727" s="1">
        <v>41241</v>
      </c>
      <c r="E727">
        <v>9308.3496090000008</v>
      </c>
      <c r="G727" s="1">
        <v>41184</v>
      </c>
      <c r="H727" s="2">
        <v>13482.36</v>
      </c>
    </row>
    <row r="728" spans="1:8" x14ac:dyDescent="0.25">
      <c r="A728" s="1">
        <v>41207</v>
      </c>
      <c r="B728">
        <v>5705.2998049999997</v>
      </c>
      <c r="D728" s="1">
        <v>41242</v>
      </c>
      <c r="E728">
        <v>9400.8798829999996</v>
      </c>
      <c r="G728" s="1">
        <v>41185</v>
      </c>
      <c r="H728" s="2">
        <v>13494.61</v>
      </c>
    </row>
    <row r="729" spans="1:8" x14ac:dyDescent="0.25">
      <c r="A729" s="1">
        <v>41208</v>
      </c>
      <c r="B729">
        <v>5664.2998049999997</v>
      </c>
      <c r="D729" s="1">
        <v>41243</v>
      </c>
      <c r="E729">
        <v>9446.0097659999992</v>
      </c>
      <c r="G729" s="1">
        <v>41186</v>
      </c>
      <c r="H729" s="2">
        <v>13575.36</v>
      </c>
    </row>
    <row r="730" spans="1:8" x14ac:dyDescent="0.25">
      <c r="A730" s="1">
        <v>41211</v>
      </c>
      <c r="B730">
        <v>5665.6000979999999</v>
      </c>
      <c r="D730" s="1">
        <v>41246</v>
      </c>
      <c r="E730">
        <v>9458.1796880000002</v>
      </c>
      <c r="G730" s="1">
        <v>41187</v>
      </c>
      <c r="H730" s="2">
        <v>13610.15</v>
      </c>
    </row>
    <row r="731" spans="1:8" x14ac:dyDescent="0.25">
      <c r="A731" s="1">
        <v>41212</v>
      </c>
      <c r="B731">
        <v>5597.8999020000001</v>
      </c>
      <c r="D731" s="1">
        <v>41247</v>
      </c>
      <c r="E731">
        <v>9432.4599610000005</v>
      </c>
      <c r="G731" s="1">
        <v>41190</v>
      </c>
      <c r="H731" s="2">
        <v>13583.65</v>
      </c>
    </row>
    <row r="732" spans="1:8" x14ac:dyDescent="0.25">
      <c r="A732" s="1">
        <v>41213</v>
      </c>
      <c r="B732">
        <v>5619.7001950000003</v>
      </c>
      <c r="D732" s="1">
        <v>41248</v>
      </c>
      <c r="E732">
        <v>9468.8398440000001</v>
      </c>
      <c r="G732" s="1">
        <v>41191</v>
      </c>
      <c r="H732" s="2">
        <v>13473.53</v>
      </c>
    </row>
    <row r="733" spans="1:8" x14ac:dyDescent="0.25">
      <c r="A733" s="1">
        <v>41214</v>
      </c>
      <c r="B733">
        <v>5645.0498049999997</v>
      </c>
      <c r="D733" s="1">
        <v>41249</v>
      </c>
      <c r="E733">
        <v>9545.1601559999999</v>
      </c>
      <c r="G733" s="1">
        <v>41192</v>
      </c>
      <c r="H733" s="2">
        <v>13344.97</v>
      </c>
    </row>
    <row r="734" spans="1:8" x14ac:dyDescent="0.25">
      <c r="A734" s="1">
        <v>41215</v>
      </c>
      <c r="B734">
        <v>5697.7001950000003</v>
      </c>
      <c r="D734" s="1">
        <v>41250</v>
      </c>
      <c r="E734">
        <v>9527.3896480000003</v>
      </c>
      <c r="G734" s="1">
        <v>41193</v>
      </c>
      <c r="H734" s="2">
        <v>13326.39</v>
      </c>
    </row>
    <row r="735" spans="1:8" x14ac:dyDescent="0.25">
      <c r="A735" s="1">
        <v>41218</v>
      </c>
      <c r="B735">
        <v>5704.2001950000003</v>
      </c>
      <c r="D735" s="1">
        <v>41253</v>
      </c>
      <c r="E735">
        <v>9533.75</v>
      </c>
      <c r="G735" s="1">
        <v>41194</v>
      </c>
      <c r="H735" s="2">
        <v>13328.85</v>
      </c>
    </row>
    <row r="736" spans="1:8" x14ac:dyDescent="0.25">
      <c r="A736" s="1">
        <v>41219</v>
      </c>
      <c r="B736">
        <v>5724.3999020000001</v>
      </c>
      <c r="D736" s="1">
        <v>41254</v>
      </c>
      <c r="E736">
        <v>9525.3203119999998</v>
      </c>
      <c r="G736" s="1">
        <v>41197</v>
      </c>
      <c r="H736" s="2">
        <v>13424.23</v>
      </c>
    </row>
    <row r="737" spans="1:8" x14ac:dyDescent="0.25">
      <c r="A737" s="1">
        <v>41220</v>
      </c>
      <c r="B737">
        <v>5760.1000979999999</v>
      </c>
      <c r="D737" s="1">
        <v>41255</v>
      </c>
      <c r="E737">
        <v>9581.4599610000005</v>
      </c>
      <c r="G737" s="1">
        <v>41198</v>
      </c>
      <c r="H737" s="2">
        <v>13551.78</v>
      </c>
    </row>
    <row r="738" spans="1:8" x14ac:dyDescent="0.25">
      <c r="A738" s="1">
        <v>41221</v>
      </c>
      <c r="B738">
        <v>5738.75</v>
      </c>
      <c r="D738" s="1">
        <v>41256</v>
      </c>
      <c r="E738">
        <v>9742.7304690000001</v>
      </c>
      <c r="G738" s="1">
        <v>41199</v>
      </c>
      <c r="H738" s="2">
        <v>13557</v>
      </c>
    </row>
    <row r="739" spans="1:8" x14ac:dyDescent="0.25">
      <c r="A739" s="1">
        <v>41222</v>
      </c>
      <c r="B739">
        <v>5686.25</v>
      </c>
      <c r="D739" s="1">
        <v>41257</v>
      </c>
      <c r="E739">
        <v>9737.5595699999994</v>
      </c>
      <c r="G739" s="1">
        <v>41200</v>
      </c>
      <c r="H739" s="2">
        <v>13548.94</v>
      </c>
    </row>
    <row r="740" spans="1:8" x14ac:dyDescent="0.25">
      <c r="A740" s="1">
        <v>41225</v>
      </c>
      <c r="B740">
        <v>5683.7001950000003</v>
      </c>
      <c r="D740" s="1">
        <v>41260</v>
      </c>
      <c r="E740">
        <v>9828.8798829999996</v>
      </c>
      <c r="G740" s="1">
        <v>41201</v>
      </c>
      <c r="H740" s="2">
        <v>13343.51</v>
      </c>
    </row>
    <row r="741" spans="1:8" x14ac:dyDescent="0.25">
      <c r="A741" s="1">
        <v>41226</v>
      </c>
      <c r="B741">
        <v>5666.9501950000003</v>
      </c>
      <c r="D741" s="1">
        <v>41261</v>
      </c>
      <c r="E741">
        <v>9923.0097659999992</v>
      </c>
      <c r="G741" s="1">
        <v>41204</v>
      </c>
      <c r="H741" s="2">
        <v>13345.89</v>
      </c>
    </row>
    <row r="742" spans="1:8" x14ac:dyDescent="0.25">
      <c r="A742" s="1">
        <v>41227</v>
      </c>
      <c r="B742">
        <v>5666.9501950000003</v>
      </c>
      <c r="D742" s="1">
        <v>41262</v>
      </c>
      <c r="E742">
        <v>10160.400390999999</v>
      </c>
      <c r="G742" s="1">
        <v>41205</v>
      </c>
      <c r="H742" s="2">
        <v>13102.53</v>
      </c>
    </row>
    <row r="743" spans="1:8" x14ac:dyDescent="0.25">
      <c r="A743" s="1">
        <v>41228</v>
      </c>
      <c r="B743">
        <v>5631</v>
      </c>
      <c r="D743" s="1">
        <v>41263</v>
      </c>
      <c r="E743">
        <v>10039.330078000001</v>
      </c>
      <c r="G743" s="1">
        <v>41206</v>
      </c>
      <c r="H743" s="2">
        <v>13077.34</v>
      </c>
    </row>
    <row r="744" spans="1:8" x14ac:dyDescent="0.25">
      <c r="A744" s="1">
        <v>41229</v>
      </c>
      <c r="B744">
        <v>5574.0498049999997</v>
      </c>
      <c r="D744" s="1">
        <v>41264</v>
      </c>
      <c r="E744">
        <v>9940.0595699999994</v>
      </c>
      <c r="G744" s="1">
        <v>41207</v>
      </c>
      <c r="H744" s="2">
        <v>13103.68</v>
      </c>
    </row>
    <row r="745" spans="1:8" x14ac:dyDescent="0.25">
      <c r="A745" s="1">
        <v>41232</v>
      </c>
      <c r="B745">
        <v>5571.3999020000001</v>
      </c>
      <c r="D745" s="1">
        <v>41268</v>
      </c>
      <c r="E745">
        <v>10080.120117</v>
      </c>
      <c r="G745" s="1">
        <v>41208</v>
      </c>
      <c r="H745" s="2">
        <v>13107.21</v>
      </c>
    </row>
    <row r="746" spans="1:8" x14ac:dyDescent="0.25">
      <c r="A746" s="1">
        <v>41233</v>
      </c>
      <c r="B746">
        <v>5571.5498049999997</v>
      </c>
      <c r="D746" s="1">
        <v>41269</v>
      </c>
      <c r="E746">
        <v>10230.360352</v>
      </c>
      <c r="G746" s="1">
        <v>41211</v>
      </c>
      <c r="H746" s="3" t="e">
        <f>NA()</f>
        <v>#N/A</v>
      </c>
    </row>
    <row r="747" spans="1:8" x14ac:dyDescent="0.25">
      <c r="A747" s="1">
        <v>41234</v>
      </c>
      <c r="B747">
        <v>5614.7998049999997</v>
      </c>
      <c r="D747" s="1">
        <v>41270</v>
      </c>
      <c r="E747">
        <v>10322.980469</v>
      </c>
      <c r="G747" s="1">
        <v>41212</v>
      </c>
      <c r="H747" s="3" t="e">
        <f>NA()</f>
        <v>#N/A</v>
      </c>
    </row>
    <row r="748" spans="1:8" x14ac:dyDescent="0.25">
      <c r="A748" s="1">
        <v>41235</v>
      </c>
      <c r="B748">
        <v>5627.75</v>
      </c>
      <c r="D748" s="1">
        <v>41271</v>
      </c>
      <c r="E748">
        <v>10395.179688</v>
      </c>
      <c r="G748" s="1">
        <v>41213</v>
      </c>
      <c r="H748" s="2">
        <v>13096.46</v>
      </c>
    </row>
    <row r="749" spans="1:8" x14ac:dyDescent="0.25">
      <c r="A749" s="1">
        <v>41236</v>
      </c>
      <c r="B749">
        <v>5626.6000979999999</v>
      </c>
      <c r="D749" s="1">
        <v>41278</v>
      </c>
      <c r="E749">
        <v>10688.110352</v>
      </c>
      <c r="G749" s="1">
        <v>41214</v>
      </c>
      <c r="H749" s="2">
        <v>13232.62</v>
      </c>
    </row>
    <row r="750" spans="1:8" x14ac:dyDescent="0.25">
      <c r="A750" s="1">
        <v>41239</v>
      </c>
      <c r="B750">
        <v>5635.8999020000001</v>
      </c>
      <c r="D750" s="1">
        <v>41281</v>
      </c>
      <c r="E750">
        <v>10599.009765999999</v>
      </c>
      <c r="G750" s="1">
        <v>41215</v>
      </c>
      <c r="H750" s="2">
        <v>13093.16</v>
      </c>
    </row>
    <row r="751" spans="1:8" x14ac:dyDescent="0.25">
      <c r="A751" s="1">
        <v>41240</v>
      </c>
      <c r="B751">
        <v>5727.4501950000003</v>
      </c>
      <c r="D751" s="1">
        <v>41282</v>
      </c>
      <c r="E751">
        <v>10508.059569999999</v>
      </c>
      <c r="G751" s="1">
        <v>41218</v>
      </c>
      <c r="H751" s="2">
        <v>13112.44</v>
      </c>
    </row>
    <row r="752" spans="1:8" x14ac:dyDescent="0.25">
      <c r="A752" s="1">
        <v>41241</v>
      </c>
      <c r="B752">
        <v>5727.4501950000003</v>
      </c>
      <c r="D752" s="1">
        <v>41283</v>
      </c>
      <c r="E752">
        <v>10578.570312</v>
      </c>
      <c r="G752" s="1">
        <v>41219</v>
      </c>
      <c r="H752" s="2">
        <v>13245.68</v>
      </c>
    </row>
    <row r="753" spans="1:8" x14ac:dyDescent="0.25">
      <c r="A753" s="1">
        <v>41242</v>
      </c>
      <c r="B753">
        <v>5825</v>
      </c>
      <c r="D753" s="1">
        <v>41284</v>
      </c>
      <c r="E753">
        <v>10652.639648</v>
      </c>
      <c r="G753" s="1">
        <v>41220</v>
      </c>
      <c r="H753" s="2">
        <v>12932.73</v>
      </c>
    </row>
    <row r="754" spans="1:8" x14ac:dyDescent="0.25">
      <c r="A754" s="1">
        <v>41243</v>
      </c>
      <c r="B754">
        <v>5879.8500979999999</v>
      </c>
      <c r="D754" s="1">
        <v>41285</v>
      </c>
      <c r="E754">
        <v>10801.570312</v>
      </c>
      <c r="G754" s="1">
        <v>41221</v>
      </c>
      <c r="H754" s="2">
        <v>12811.32</v>
      </c>
    </row>
    <row r="755" spans="1:8" x14ac:dyDescent="0.25">
      <c r="A755" s="1">
        <v>41246</v>
      </c>
      <c r="B755">
        <v>5870.9501950000003</v>
      </c>
      <c r="D755" s="1">
        <v>41289</v>
      </c>
      <c r="E755">
        <v>10879.080078000001</v>
      </c>
      <c r="G755" s="1">
        <v>41222</v>
      </c>
      <c r="H755" s="2">
        <v>12815.39</v>
      </c>
    </row>
    <row r="756" spans="1:8" x14ac:dyDescent="0.25">
      <c r="A756" s="1">
        <v>41247</v>
      </c>
      <c r="B756">
        <v>5889.25</v>
      </c>
      <c r="D756" s="1">
        <v>41290</v>
      </c>
      <c r="E756">
        <v>10600.440430000001</v>
      </c>
      <c r="G756" s="1">
        <v>41225</v>
      </c>
      <c r="H756" s="2">
        <v>12815.08</v>
      </c>
    </row>
    <row r="757" spans="1:8" x14ac:dyDescent="0.25">
      <c r="A757" s="1">
        <v>41248</v>
      </c>
      <c r="B757">
        <v>5900.5</v>
      </c>
      <c r="D757" s="1">
        <v>41291</v>
      </c>
      <c r="E757">
        <v>10609.639648</v>
      </c>
      <c r="G757" s="1">
        <v>41226</v>
      </c>
      <c r="H757" s="2">
        <v>12756.18</v>
      </c>
    </row>
    <row r="758" spans="1:8" x14ac:dyDescent="0.25">
      <c r="A758" s="1">
        <v>41249</v>
      </c>
      <c r="B758">
        <v>5930.8999020000001</v>
      </c>
      <c r="D758" s="1">
        <v>41292</v>
      </c>
      <c r="E758">
        <v>10913.299805000001</v>
      </c>
      <c r="G758" s="1">
        <v>41227</v>
      </c>
      <c r="H758" s="2">
        <v>12570.95</v>
      </c>
    </row>
    <row r="759" spans="1:8" x14ac:dyDescent="0.25">
      <c r="A759" s="1">
        <v>41250</v>
      </c>
      <c r="B759">
        <v>5907.3999020000001</v>
      </c>
      <c r="D759" s="1">
        <v>41295</v>
      </c>
      <c r="E759">
        <v>10747.740234000001</v>
      </c>
      <c r="G759" s="1">
        <v>41228</v>
      </c>
      <c r="H759" s="2">
        <v>12542.38</v>
      </c>
    </row>
    <row r="760" spans="1:8" x14ac:dyDescent="0.25">
      <c r="A760" s="1">
        <v>41253</v>
      </c>
      <c r="B760">
        <v>5908.8999020000001</v>
      </c>
      <c r="D760" s="1">
        <v>41296</v>
      </c>
      <c r="E760">
        <v>10709.929688</v>
      </c>
      <c r="G760" s="1">
        <v>41229</v>
      </c>
      <c r="H760" s="2">
        <v>12588.31</v>
      </c>
    </row>
    <row r="761" spans="1:8" x14ac:dyDescent="0.25">
      <c r="A761" s="1">
        <v>41254</v>
      </c>
      <c r="B761">
        <v>5898.7998049999997</v>
      </c>
      <c r="D761" s="1">
        <v>41297</v>
      </c>
      <c r="E761">
        <v>10486.990234000001</v>
      </c>
      <c r="G761" s="1">
        <v>41232</v>
      </c>
      <c r="H761" s="2">
        <v>12795.96</v>
      </c>
    </row>
    <row r="762" spans="1:8" x14ac:dyDescent="0.25">
      <c r="A762" s="1">
        <v>41255</v>
      </c>
      <c r="B762">
        <v>5888</v>
      </c>
      <c r="D762" s="1">
        <v>41298</v>
      </c>
      <c r="E762">
        <v>10620.870117</v>
      </c>
      <c r="G762" s="1">
        <v>41233</v>
      </c>
      <c r="H762" s="2">
        <v>12788.51</v>
      </c>
    </row>
    <row r="763" spans="1:8" x14ac:dyDescent="0.25">
      <c r="A763" s="1">
        <v>41256</v>
      </c>
      <c r="B763">
        <v>5851.5</v>
      </c>
      <c r="D763" s="1">
        <v>41299</v>
      </c>
      <c r="E763">
        <v>10926.650390999999</v>
      </c>
      <c r="G763" s="1">
        <v>41234</v>
      </c>
      <c r="H763" s="2">
        <v>12836.89</v>
      </c>
    </row>
    <row r="764" spans="1:8" x14ac:dyDescent="0.25">
      <c r="A764" s="1">
        <v>41257</v>
      </c>
      <c r="B764">
        <v>5879.6000979999999</v>
      </c>
      <c r="D764" s="1">
        <v>41302</v>
      </c>
      <c r="E764">
        <v>10824.309569999999</v>
      </c>
      <c r="G764" s="1">
        <v>41235</v>
      </c>
      <c r="H764" s="3" t="e">
        <f>NA()</f>
        <v>#N/A</v>
      </c>
    </row>
    <row r="765" spans="1:8" x14ac:dyDescent="0.25">
      <c r="A765" s="1">
        <v>41260</v>
      </c>
      <c r="B765">
        <v>5857.8999020000001</v>
      </c>
      <c r="D765" s="1">
        <v>41303</v>
      </c>
      <c r="E765">
        <v>10866.719727</v>
      </c>
      <c r="G765" s="1">
        <v>41236</v>
      </c>
      <c r="H765" s="2">
        <v>13009.68</v>
      </c>
    </row>
    <row r="766" spans="1:8" x14ac:dyDescent="0.25">
      <c r="A766" s="1">
        <v>41261</v>
      </c>
      <c r="B766">
        <v>5896.7998049999997</v>
      </c>
      <c r="D766" s="1">
        <v>41304</v>
      </c>
      <c r="E766">
        <v>11113.950194999999</v>
      </c>
      <c r="G766" s="1">
        <v>41239</v>
      </c>
      <c r="H766" s="2">
        <v>12967.37</v>
      </c>
    </row>
    <row r="767" spans="1:8" x14ac:dyDescent="0.25">
      <c r="A767" s="1">
        <v>41262</v>
      </c>
      <c r="B767">
        <v>5929.6000979999999</v>
      </c>
      <c r="D767" s="1">
        <v>41305</v>
      </c>
      <c r="E767">
        <v>11138.660156</v>
      </c>
      <c r="G767" s="1">
        <v>41240</v>
      </c>
      <c r="H767" s="2">
        <v>12878.13</v>
      </c>
    </row>
    <row r="768" spans="1:8" x14ac:dyDescent="0.25">
      <c r="A768" s="1">
        <v>41263</v>
      </c>
      <c r="B768">
        <v>5916.3999020000001</v>
      </c>
      <c r="D768" s="1">
        <v>41306</v>
      </c>
      <c r="E768">
        <v>11191.339844</v>
      </c>
      <c r="G768" s="1">
        <v>41241</v>
      </c>
      <c r="H768" s="2">
        <v>12985.11</v>
      </c>
    </row>
    <row r="769" spans="1:8" x14ac:dyDescent="0.25">
      <c r="A769" s="1">
        <v>41264</v>
      </c>
      <c r="B769">
        <v>5847.7001950000003</v>
      </c>
      <c r="D769" s="1">
        <v>41309</v>
      </c>
      <c r="E769">
        <v>11260.349609000001</v>
      </c>
      <c r="G769" s="1">
        <v>41242</v>
      </c>
      <c r="H769" s="2">
        <v>13021.82</v>
      </c>
    </row>
    <row r="770" spans="1:8" x14ac:dyDescent="0.25">
      <c r="A770" s="1">
        <v>41267</v>
      </c>
      <c r="B770">
        <v>5855.75</v>
      </c>
      <c r="D770" s="1">
        <v>41310</v>
      </c>
      <c r="E770">
        <v>11046.919921999999</v>
      </c>
      <c r="G770" s="1">
        <v>41243</v>
      </c>
      <c r="H770" s="2">
        <v>13025.58</v>
      </c>
    </row>
    <row r="771" spans="1:8" x14ac:dyDescent="0.25">
      <c r="A771" s="1">
        <v>41269</v>
      </c>
      <c r="B771">
        <v>5905.6000979999999</v>
      </c>
      <c r="D771" s="1">
        <v>41311</v>
      </c>
      <c r="E771">
        <v>11463.75</v>
      </c>
      <c r="G771" s="1">
        <v>41246</v>
      </c>
      <c r="H771" s="2">
        <v>12965.6</v>
      </c>
    </row>
    <row r="772" spans="1:8" x14ac:dyDescent="0.25">
      <c r="A772" s="1">
        <v>41270</v>
      </c>
      <c r="B772">
        <v>5870.1000979999999</v>
      </c>
      <c r="D772" s="1">
        <v>41312</v>
      </c>
      <c r="E772">
        <v>11357.070312</v>
      </c>
      <c r="G772" s="1">
        <v>41247</v>
      </c>
      <c r="H772" s="2">
        <v>12951.78</v>
      </c>
    </row>
    <row r="773" spans="1:8" x14ac:dyDescent="0.25">
      <c r="A773" s="1">
        <v>41271</v>
      </c>
      <c r="B773">
        <v>5908.3500979999999</v>
      </c>
      <c r="D773" s="1">
        <v>41313</v>
      </c>
      <c r="E773">
        <v>11153.160156</v>
      </c>
      <c r="G773" s="1">
        <v>41248</v>
      </c>
      <c r="H773" s="2">
        <v>13034.49</v>
      </c>
    </row>
    <row r="774" spans="1:8" x14ac:dyDescent="0.25">
      <c r="A774" s="1">
        <v>41274</v>
      </c>
      <c r="B774">
        <v>5905.1000979999999</v>
      </c>
      <c r="D774" s="1">
        <v>41317</v>
      </c>
      <c r="E774">
        <v>11369.120117</v>
      </c>
      <c r="G774" s="1">
        <v>41249</v>
      </c>
      <c r="H774" s="2">
        <v>13074.04</v>
      </c>
    </row>
    <row r="775" spans="1:8" x14ac:dyDescent="0.25">
      <c r="A775" s="1">
        <v>41276</v>
      </c>
      <c r="B775">
        <v>5993.25</v>
      </c>
      <c r="D775" s="1">
        <v>41318</v>
      </c>
      <c r="E775">
        <v>11251.410156</v>
      </c>
      <c r="G775" s="1">
        <v>41250</v>
      </c>
      <c r="H775" s="2">
        <v>13155.13</v>
      </c>
    </row>
    <row r="776" spans="1:8" x14ac:dyDescent="0.25">
      <c r="A776" s="1">
        <v>41277</v>
      </c>
      <c r="B776">
        <v>6009.5</v>
      </c>
      <c r="D776" s="1">
        <v>41319</v>
      </c>
      <c r="E776">
        <v>11307.280273</v>
      </c>
      <c r="G776" s="1">
        <v>41253</v>
      </c>
      <c r="H776" s="2">
        <v>13169.88</v>
      </c>
    </row>
    <row r="777" spans="1:8" x14ac:dyDescent="0.25">
      <c r="A777" s="1">
        <v>41278</v>
      </c>
      <c r="B777">
        <v>6016.1499020000001</v>
      </c>
      <c r="D777" s="1">
        <v>41320</v>
      </c>
      <c r="E777">
        <v>11173.830078000001</v>
      </c>
      <c r="G777" s="1">
        <v>41254</v>
      </c>
      <c r="H777" s="2">
        <v>13248.44</v>
      </c>
    </row>
    <row r="778" spans="1:8" x14ac:dyDescent="0.25">
      <c r="A778" s="1">
        <v>41281</v>
      </c>
      <c r="B778">
        <v>5988.3999020000001</v>
      </c>
      <c r="D778" s="1">
        <v>41323</v>
      </c>
      <c r="E778">
        <v>11407.870117</v>
      </c>
      <c r="G778" s="1">
        <v>41255</v>
      </c>
      <c r="H778" s="2">
        <v>13245.45</v>
      </c>
    </row>
    <row r="779" spans="1:8" x14ac:dyDescent="0.25">
      <c r="A779" s="1">
        <v>41282</v>
      </c>
      <c r="B779">
        <v>6001.7001950000003</v>
      </c>
      <c r="D779" s="1">
        <v>41324</v>
      </c>
      <c r="E779">
        <v>11372.339844</v>
      </c>
      <c r="G779" s="1">
        <v>41256</v>
      </c>
      <c r="H779" s="2">
        <v>13170.72</v>
      </c>
    </row>
    <row r="780" spans="1:8" x14ac:dyDescent="0.25">
      <c r="A780" s="1">
        <v>41283</v>
      </c>
      <c r="B780">
        <v>5971.5</v>
      </c>
      <c r="D780" s="1">
        <v>41325</v>
      </c>
      <c r="E780">
        <v>11468.280273</v>
      </c>
      <c r="G780" s="1">
        <v>41257</v>
      </c>
      <c r="H780" s="2">
        <v>13135.01</v>
      </c>
    </row>
    <row r="781" spans="1:8" x14ac:dyDescent="0.25">
      <c r="A781" s="1">
        <v>41284</v>
      </c>
      <c r="B781">
        <v>5968.6499020000001</v>
      </c>
      <c r="D781" s="1">
        <v>41326</v>
      </c>
      <c r="E781">
        <v>11309.129883</v>
      </c>
      <c r="G781" s="1">
        <v>41260</v>
      </c>
      <c r="H781" s="2">
        <v>13235.39</v>
      </c>
    </row>
    <row r="782" spans="1:8" x14ac:dyDescent="0.25">
      <c r="A782" s="1">
        <v>41285</v>
      </c>
      <c r="B782">
        <v>5951.2998049999997</v>
      </c>
      <c r="D782" s="1">
        <v>41327</v>
      </c>
      <c r="E782">
        <v>11385.940430000001</v>
      </c>
      <c r="G782" s="1">
        <v>41261</v>
      </c>
      <c r="H782" s="2">
        <v>13350.96</v>
      </c>
    </row>
    <row r="783" spans="1:8" x14ac:dyDescent="0.25">
      <c r="A783" s="1">
        <v>41288</v>
      </c>
      <c r="B783">
        <v>6024.0498049999997</v>
      </c>
      <c r="D783" s="1">
        <v>41330</v>
      </c>
      <c r="E783">
        <v>11662.519531</v>
      </c>
      <c r="G783" s="1">
        <v>41262</v>
      </c>
      <c r="H783" s="2">
        <v>13251.97</v>
      </c>
    </row>
    <row r="784" spans="1:8" x14ac:dyDescent="0.25">
      <c r="A784" s="1">
        <v>41289</v>
      </c>
      <c r="B784">
        <v>6056.6000979999999</v>
      </c>
      <c r="D784" s="1">
        <v>41331</v>
      </c>
      <c r="E784">
        <v>11398.809569999999</v>
      </c>
      <c r="G784" s="1">
        <v>41263</v>
      </c>
      <c r="H784" s="2">
        <v>13311.72</v>
      </c>
    </row>
    <row r="785" spans="1:8" x14ac:dyDescent="0.25">
      <c r="A785" s="1">
        <v>41290</v>
      </c>
      <c r="B785">
        <v>6001.8500979999999</v>
      </c>
      <c r="D785" s="1">
        <v>41332</v>
      </c>
      <c r="E785">
        <v>11253.969727</v>
      </c>
      <c r="G785" s="1">
        <v>41264</v>
      </c>
      <c r="H785" s="2">
        <v>13190.84</v>
      </c>
    </row>
    <row r="786" spans="1:8" x14ac:dyDescent="0.25">
      <c r="A786" s="1">
        <v>41291</v>
      </c>
      <c r="B786">
        <v>6039.2001950000003</v>
      </c>
      <c r="D786" s="1">
        <v>41333</v>
      </c>
      <c r="E786">
        <v>11559.360352</v>
      </c>
      <c r="G786" s="1">
        <v>41267</v>
      </c>
      <c r="H786" s="2">
        <v>13139.08</v>
      </c>
    </row>
    <row r="787" spans="1:8" x14ac:dyDescent="0.25">
      <c r="A787" s="1">
        <v>41292</v>
      </c>
      <c r="B787">
        <v>6064.3999020000001</v>
      </c>
      <c r="D787" s="1">
        <v>41334</v>
      </c>
      <c r="E787">
        <v>11606.379883</v>
      </c>
      <c r="G787" s="1">
        <v>41268</v>
      </c>
      <c r="H787" s="3" t="e">
        <f>NA()</f>
        <v>#N/A</v>
      </c>
    </row>
    <row r="788" spans="1:8" x14ac:dyDescent="0.25">
      <c r="A788" s="1">
        <v>41295</v>
      </c>
      <c r="B788">
        <v>6082.2998049999997</v>
      </c>
      <c r="D788" s="1">
        <v>41337</v>
      </c>
      <c r="E788">
        <v>11652.290039</v>
      </c>
      <c r="G788" s="1">
        <v>41269</v>
      </c>
      <c r="H788" s="2">
        <v>13114.59</v>
      </c>
    </row>
    <row r="789" spans="1:8" x14ac:dyDescent="0.25">
      <c r="A789" s="1">
        <v>41296</v>
      </c>
      <c r="B789">
        <v>6048.5</v>
      </c>
      <c r="D789" s="1">
        <v>41338</v>
      </c>
      <c r="E789">
        <v>11683.450194999999</v>
      </c>
      <c r="G789" s="1">
        <v>41270</v>
      </c>
      <c r="H789" s="2">
        <v>13096.31</v>
      </c>
    </row>
    <row r="790" spans="1:8" x14ac:dyDescent="0.25">
      <c r="A790" s="1">
        <v>41297</v>
      </c>
      <c r="B790">
        <v>6054.2998049999997</v>
      </c>
      <c r="D790" s="1">
        <v>41339</v>
      </c>
      <c r="E790">
        <v>11932.269531</v>
      </c>
      <c r="G790" s="1">
        <v>41271</v>
      </c>
      <c r="H790" s="2">
        <v>12938.11</v>
      </c>
    </row>
    <row r="791" spans="1:8" x14ac:dyDescent="0.25">
      <c r="A791" s="1">
        <v>41298</v>
      </c>
      <c r="B791">
        <v>6019.3500979999999</v>
      </c>
      <c r="D791" s="1">
        <v>41340</v>
      </c>
      <c r="E791">
        <v>11968.080078000001</v>
      </c>
      <c r="G791" s="1">
        <v>41274</v>
      </c>
      <c r="H791" s="2">
        <v>13104.14</v>
      </c>
    </row>
    <row r="792" spans="1:8" x14ac:dyDescent="0.25">
      <c r="A792" s="1">
        <v>41299</v>
      </c>
      <c r="B792">
        <v>6074.6499020000001</v>
      </c>
      <c r="D792" s="1">
        <v>41341</v>
      </c>
      <c r="E792">
        <v>12283.620117</v>
      </c>
      <c r="G792" s="1">
        <v>41275</v>
      </c>
      <c r="H792" s="3" t="e">
        <f>NA()</f>
        <v>#N/A</v>
      </c>
    </row>
    <row r="793" spans="1:8" x14ac:dyDescent="0.25">
      <c r="A793" s="1">
        <v>41302</v>
      </c>
      <c r="B793">
        <v>6074.7998049999997</v>
      </c>
      <c r="D793" s="1">
        <v>41344</v>
      </c>
      <c r="E793">
        <v>12349.049805000001</v>
      </c>
      <c r="G793" s="1">
        <v>41276</v>
      </c>
      <c r="H793" s="2">
        <v>13412.55</v>
      </c>
    </row>
    <row r="794" spans="1:8" x14ac:dyDescent="0.25">
      <c r="A794" s="1">
        <v>41303</v>
      </c>
      <c r="B794">
        <v>6049.8999020000001</v>
      </c>
      <c r="D794" s="1">
        <v>41345</v>
      </c>
      <c r="E794">
        <v>12314.809569999999</v>
      </c>
      <c r="G794" s="1">
        <v>41277</v>
      </c>
      <c r="H794" s="2">
        <v>13391.36</v>
      </c>
    </row>
    <row r="795" spans="1:8" x14ac:dyDescent="0.25">
      <c r="A795" s="1">
        <v>41304</v>
      </c>
      <c r="B795">
        <v>6055.75</v>
      </c>
      <c r="D795" s="1">
        <v>41346</v>
      </c>
      <c r="E795">
        <v>12239.660156</v>
      </c>
      <c r="G795" s="1">
        <v>41278</v>
      </c>
      <c r="H795" s="2">
        <v>13435.21</v>
      </c>
    </row>
    <row r="796" spans="1:8" x14ac:dyDescent="0.25">
      <c r="A796" s="1">
        <v>41305</v>
      </c>
      <c r="B796">
        <v>6034.75</v>
      </c>
      <c r="D796" s="1">
        <v>41347</v>
      </c>
      <c r="E796">
        <v>12381.190430000001</v>
      </c>
      <c r="G796" s="1">
        <v>41281</v>
      </c>
      <c r="H796" s="2">
        <v>13384.29</v>
      </c>
    </row>
    <row r="797" spans="1:8" x14ac:dyDescent="0.25">
      <c r="A797" s="1">
        <v>41306</v>
      </c>
      <c r="B797">
        <v>5998.8999020000001</v>
      </c>
      <c r="D797" s="1">
        <v>41348</v>
      </c>
      <c r="E797">
        <v>12560.950194999999</v>
      </c>
      <c r="G797" s="1">
        <v>41282</v>
      </c>
      <c r="H797" s="2">
        <v>13328.85</v>
      </c>
    </row>
    <row r="798" spans="1:8" x14ac:dyDescent="0.25">
      <c r="A798" s="1">
        <v>41309</v>
      </c>
      <c r="B798">
        <v>5987.25</v>
      </c>
      <c r="D798" s="1">
        <v>41351</v>
      </c>
      <c r="E798">
        <v>12220.629883</v>
      </c>
      <c r="G798" s="1">
        <v>41283</v>
      </c>
      <c r="H798" s="2">
        <v>13390.51</v>
      </c>
    </row>
    <row r="799" spans="1:8" x14ac:dyDescent="0.25">
      <c r="A799" s="1">
        <v>41310</v>
      </c>
      <c r="B799">
        <v>5956.8999020000001</v>
      </c>
      <c r="D799" s="1">
        <v>41352</v>
      </c>
      <c r="E799">
        <v>12468.230469</v>
      </c>
      <c r="G799" s="1">
        <v>41284</v>
      </c>
      <c r="H799" s="2">
        <v>13471.22</v>
      </c>
    </row>
    <row r="800" spans="1:8" x14ac:dyDescent="0.25">
      <c r="A800" s="1">
        <v>41311</v>
      </c>
      <c r="B800">
        <v>5959.2001950000003</v>
      </c>
      <c r="D800" s="1">
        <v>41354</v>
      </c>
      <c r="E800">
        <v>12635.690430000001</v>
      </c>
      <c r="G800" s="1">
        <v>41285</v>
      </c>
      <c r="H800" s="2">
        <v>13488.43</v>
      </c>
    </row>
    <row r="801" spans="1:8" x14ac:dyDescent="0.25">
      <c r="A801" s="1">
        <v>41312</v>
      </c>
      <c r="B801">
        <v>5938.7998049999997</v>
      </c>
      <c r="D801" s="1">
        <v>41355</v>
      </c>
      <c r="E801">
        <v>12338.530273</v>
      </c>
      <c r="G801" s="1">
        <v>41288</v>
      </c>
      <c r="H801" s="2">
        <v>13507.32</v>
      </c>
    </row>
    <row r="802" spans="1:8" x14ac:dyDescent="0.25">
      <c r="A802" s="1">
        <v>41313</v>
      </c>
      <c r="B802">
        <v>5903.5</v>
      </c>
      <c r="D802" s="1">
        <v>41358</v>
      </c>
      <c r="E802">
        <v>12546.459961</v>
      </c>
      <c r="G802" s="1">
        <v>41289</v>
      </c>
      <c r="H802" s="2">
        <v>13534.89</v>
      </c>
    </row>
    <row r="803" spans="1:8" x14ac:dyDescent="0.25">
      <c r="A803" s="1">
        <v>41316</v>
      </c>
      <c r="B803">
        <v>5897.8500979999999</v>
      </c>
      <c r="D803" s="1">
        <v>41359</v>
      </c>
      <c r="E803">
        <v>12471.620117</v>
      </c>
      <c r="G803" s="1">
        <v>41290</v>
      </c>
      <c r="H803" s="2">
        <v>13511.23</v>
      </c>
    </row>
    <row r="804" spans="1:8" x14ac:dyDescent="0.25">
      <c r="A804" s="1">
        <v>41317</v>
      </c>
      <c r="B804">
        <v>5922.5</v>
      </c>
      <c r="D804" s="1">
        <v>41360</v>
      </c>
      <c r="E804">
        <v>12493.790039</v>
      </c>
      <c r="G804" s="1">
        <v>41291</v>
      </c>
      <c r="H804" s="2">
        <v>13596.02</v>
      </c>
    </row>
    <row r="805" spans="1:8" x14ac:dyDescent="0.25">
      <c r="A805" s="1">
        <v>41318</v>
      </c>
      <c r="B805">
        <v>5932.9501950000003</v>
      </c>
      <c r="D805" s="1">
        <v>41361</v>
      </c>
      <c r="E805">
        <v>12335.959961</v>
      </c>
      <c r="G805" s="1">
        <v>41292</v>
      </c>
      <c r="H805" s="2">
        <v>13649.7</v>
      </c>
    </row>
    <row r="806" spans="1:8" x14ac:dyDescent="0.25">
      <c r="A806" s="1">
        <v>41319</v>
      </c>
      <c r="B806">
        <v>5896.9501950000003</v>
      </c>
      <c r="D806" s="1">
        <v>41362</v>
      </c>
      <c r="E806">
        <v>12397.910156</v>
      </c>
      <c r="G806" s="1">
        <v>41295</v>
      </c>
      <c r="H806" s="3" t="e">
        <f>NA()</f>
        <v>#N/A</v>
      </c>
    </row>
    <row r="807" spans="1:8" x14ac:dyDescent="0.25">
      <c r="A807" s="1">
        <v>41320</v>
      </c>
      <c r="B807">
        <v>5887.3999020000001</v>
      </c>
      <c r="D807" s="1">
        <v>41365</v>
      </c>
      <c r="E807">
        <v>12135.019531</v>
      </c>
      <c r="G807" s="1">
        <v>41296</v>
      </c>
      <c r="H807" s="2">
        <v>13712.21</v>
      </c>
    </row>
    <row r="808" spans="1:8" x14ac:dyDescent="0.25">
      <c r="A808" s="1">
        <v>41323</v>
      </c>
      <c r="B808">
        <v>5898.2001950000003</v>
      </c>
      <c r="D808" s="1">
        <v>41366</v>
      </c>
      <c r="E808">
        <v>12003.429688</v>
      </c>
      <c r="G808" s="1">
        <v>41297</v>
      </c>
      <c r="H808" s="2">
        <v>13779.33</v>
      </c>
    </row>
    <row r="809" spans="1:8" x14ac:dyDescent="0.25">
      <c r="A809" s="1">
        <v>41324</v>
      </c>
      <c r="B809">
        <v>5939.7001950000003</v>
      </c>
      <c r="D809" s="1">
        <v>41367</v>
      </c>
      <c r="E809">
        <v>12362.200194999999</v>
      </c>
      <c r="G809" s="1">
        <v>41298</v>
      </c>
      <c r="H809" s="2">
        <v>13825.33</v>
      </c>
    </row>
    <row r="810" spans="1:8" x14ac:dyDescent="0.25">
      <c r="A810" s="1">
        <v>41325</v>
      </c>
      <c r="B810">
        <v>5943.0498049999997</v>
      </c>
      <c r="D810" s="1">
        <v>41368</v>
      </c>
      <c r="E810">
        <v>12634.540039</v>
      </c>
      <c r="G810" s="1">
        <v>41299</v>
      </c>
      <c r="H810" s="2">
        <v>13895.98</v>
      </c>
    </row>
    <row r="811" spans="1:8" x14ac:dyDescent="0.25">
      <c r="A811" s="1">
        <v>41326</v>
      </c>
      <c r="B811">
        <v>5852.25</v>
      </c>
      <c r="D811" s="1">
        <v>41369</v>
      </c>
      <c r="E811">
        <v>12833.639648</v>
      </c>
      <c r="G811" s="1">
        <v>41302</v>
      </c>
      <c r="H811" s="2">
        <v>13881.93</v>
      </c>
    </row>
    <row r="812" spans="1:8" x14ac:dyDescent="0.25">
      <c r="A812" s="1">
        <v>41327</v>
      </c>
      <c r="B812">
        <v>5850.2998049999997</v>
      </c>
      <c r="D812" s="1">
        <v>41372</v>
      </c>
      <c r="E812">
        <v>13192.589844</v>
      </c>
      <c r="G812" s="1">
        <v>41303</v>
      </c>
      <c r="H812" s="2">
        <v>13954.42</v>
      </c>
    </row>
    <row r="813" spans="1:8" x14ac:dyDescent="0.25">
      <c r="A813" s="1">
        <v>41330</v>
      </c>
      <c r="B813">
        <v>5854.75</v>
      </c>
      <c r="D813" s="1">
        <v>41373</v>
      </c>
      <c r="E813">
        <v>13192.349609000001</v>
      </c>
      <c r="G813" s="1">
        <v>41304</v>
      </c>
      <c r="H813" s="2">
        <v>13910.42</v>
      </c>
    </row>
    <row r="814" spans="1:8" x14ac:dyDescent="0.25">
      <c r="A814" s="1">
        <v>41331</v>
      </c>
      <c r="B814">
        <v>5761.3500979999999</v>
      </c>
      <c r="D814" s="1">
        <v>41374</v>
      </c>
      <c r="E814">
        <v>13288.129883</v>
      </c>
      <c r="G814" s="1">
        <v>41305</v>
      </c>
      <c r="H814" s="2">
        <v>13860.58</v>
      </c>
    </row>
    <row r="815" spans="1:8" x14ac:dyDescent="0.25">
      <c r="A815" s="1">
        <v>41332</v>
      </c>
      <c r="B815">
        <v>5796.8999020000001</v>
      </c>
      <c r="D815" s="1">
        <v>41375</v>
      </c>
      <c r="E815">
        <v>13549.160156</v>
      </c>
      <c r="G815" s="1">
        <v>41306</v>
      </c>
      <c r="H815" s="2">
        <v>14009.79</v>
      </c>
    </row>
    <row r="816" spans="1:8" x14ac:dyDescent="0.25">
      <c r="A816" s="1">
        <v>41333</v>
      </c>
      <c r="B816">
        <v>5693.0498049999997</v>
      </c>
      <c r="D816" s="1">
        <v>41376</v>
      </c>
      <c r="E816">
        <v>13485.139648</v>
      </c>
      <c r="G816" s="1">
        <v>41309</v>
      </c>
      <c r="H816" s="2">
        <v>13880.08</v>
      </c>
    </row>
    <row r="817" spans="1:8" x14ac:dyDescent="0.25">
      <c r="A817" s="1">
        <v>41334</v>
      </c>
      <c r="B817">
        <v>5719.7001950000003</v>
      </c>
      <c r="D817" s="1">
        <v>41379</v>
      </c>
      <c r="E817">
        <v>13275.660156</v>
      </c>
      <c r="G817" s="1">
        <v>41310</v>
      </c>
      <c r="H817" s="2">
        <v>13979.3</v>
      </c>
    </row>
    <row r="818" spans="1:8" x14ac:dyDescent="0.25">
      <c r="A818" s="1">
        <v>41337</v>
      </c>
      <c r="B818">
        <v>5719.7001950000003</v>
      </c>
      <c r="D818" s="1">
        <v>41380</v>
      </c>
      <c r="E818">
        <v>13221.440430000001</v>
      </c>
      <c r="G818" s="1">
        <v>41311</v>
      </c>
      <c r="H818" s="2">
        <v>13986.52</v>
      </c>
    </row>
    <row r="819" spans="1:8" x14ac:dyDescent="0.25">
      <c r="A819" s="1">
        <v>41338</v>
      </c>
      <c r="B819">
        <v>5719.7001950000003</v>
      </c>
      <c r="D819" s="1">
        <v>41381</v>
      </c>
      <c r="E819">
        <v>13382.889648</v>
      </c>
      <c r="G819" s="1">
        <v>41312</v>
      </c>
      <c r="H819" s="2">
        <v>13944.05</v>
      </c>
    </row>
    <row r="820" spans="1:8" x14ac:dyDescent="0.25">
      <c r="A820" s="1">
        <v>41339</v>
      </c>
      <c r="B820">
        <v>5719.7001950000003</v>
      </c>
      <c r="D820" s="1">
        <v>41382</v>
      </c>
      <c r="E820">
        <v>13220.070312</v>
      </c>
      <c r="G820" s="1">
        <v>41313</v>
      </c>
      <c r="H820" s="2">
        <v>13992.97</v>
      </c>
    </row>
    <row r="821" spans="1:8" x14ac:dyDescent="0.25">
      <c r="A821" s="1">
        <v>41340</v>
      </c>
      <c r="B821">
        <v>5719.7001950000003</v>
      </c>
      <c r="D821" s="1">
        <v>41383</v>
      </c>
      <c r="E821">
        <v>13316.480469</v>
      </c>
      <c r="G821" s="1">
        <v>41316</v>
      </c>
      <c r="H821" s="2">
        <v>13971.24</v>
      </c>
    </row>
    <row r="822" spans="1:8" x14ac:dyDescent="0.25">
      <c r="A822" s="1">
        <v>41341</v>
      </c>
      <c r="B822">
        <v>5719.7001950000003</v>
      </c>
      <c r="D822" s="1">
        <v>41386</v>
      </c>
      <c r="E822">
        <v>13568.370117</v>
      </c>
      <c r="G822" s="1">
        <v>41317</v>
      </c>
      <c r="H822" s="2">
        <v>14018.7</v>
      </c>
    </row>
    <row r="823" spans="1:8" x14ac:dyDescent="0.25">
      <c r="A823" s="1">
        <v>41344</v>
      </c>
      <c r="B823">
        <v>5942.3500979999999</v>
      </c>
      <c r="D823" s="1">
        <v>41387</v>
      </c>
      <c r="E823">
        <v>13529.650390999999</v>
      </c>
      <c r="G823" s="1">
        <v>41318</v>
      </c>
      <c r="H823" s="2">
        <v>13982.91</v>
      </c>
    </row>
    <row r="824" spans="1:8" x14ac:dyDescent="0.25">
      <c r="A824" s="1">
        <v>41345</v>
      </c>
      <c r="B824">
        <v>5914.1000979999999</v>
      </c>
      <c r="D824" s="1">
        <v>41388</v>
      </c>
      <c r="E824">
        <v>13843.459961</v>
      </c>
      <c r="G824" s="1">
        <v>41319</v>
      </c>
      <c r="H824" s="2">
        <v>13973.39</v>
      </c>
    </row>
    <row r="825" spans="1:8" x14ac:dyDescent="0.25">
      <c r="A825" s="1">
        <v>41346</v>
      </c>
      <c r="B825">
        <v>5851.2001950000003</v>
      </c>
      <c r="D825" s="1">
        <v>41389</v>
      </c>
      <c r="E825">
        <v>13926.080078000001</v>
      </c>
      <c r="G825" s="1">
        <v>41320</v>
      </c>
      <c r="H825" s="2">
        <v>13981.76</v>
      </c>
    </row>
    <row r="826" spans="1:8" x14ac:dyDescent="0.25">
      <c r="A826" s="1">
        <v>41347</v>
      </c>
      <c r="B826">
        <v>5908.9501950000003</v>
      </c>
      <c r="D826" s="1">
        <v>41390</v>
      </c>
      <c r="E826">
        <v>13884.129883</v>
      </c>
      <c r="G826" s="1">
        <v>41323</v>
      </c>
      <c r="H826" s="3" t="e">
        <f>NA()</f>
        <v>#N/A</v>
      </c>
    </row>
    <row r="827" spans="1:8" x14ac:dyDescent="0.25">
      <c r="A827" s="1">
        <v>41348</v>
      </c>
      <c r="B827">
        <v>5872.6000979999999</v>
      </c>
      <c r="D827" s="1">
        <v>41394</v>
      </c>
      <c r="E827">
        <v>13860.860352</v>
      </c>
      <c r="G827" s="1">
        <v>41324</v>
      </c>
      <c r="H827" s="2">
        <v>14035.67</v>
      </c>
    </row>
    <row r="828" spans="1:8" x14ac:dyDescent="0.25">
      <c r="A828" s="1">
        <v>41351</v>
      </c>
      <c r="B828">
        <v>5835.25</v>
      </c>
      <c r="D828" s="1">
        <v>41395</v>
      </c>
      <c r="E828">
        <v>13799.349609000001</v>
      </c>
      <c r="G828" s="1">
        <v>41325</v>
      </c>
      <c r="H828" s="2">
        <v>13927.54</v>
      </c>
    </row>
    <row r="829" spans="1:8" x14ac:dyDescent="0.25">
      <c r="A829" s="1">
        <v>41352</v>
      </c>
      <c r="B829">
        <v>5745.9501950000003</v>
      </c>
      <c r="D829" s="1">
        <v>41396</v>
      </c>
      <c r="E829">
        <v>13694.040039</v>
      </c>
      <c r="G829" s="1">
        <v>41326</v>
      </c>
      <c r="H829" s="2">
        <v>13880.62</v>
      </c>
    </row>
    <row r="830" spans="1:8" x14ac:dyDescent="0.25">
      <c r="A830" s="1">
        <v>41353</v>
      </c>
      <c r="B830">
        <v>5694.3999020000001</v>
      </c>
      <c r="D830" s="1">
        <v>41401</v>
      </c>
      <c r="E830">
        <v>14180.240234000001</v>
      </c>
      <c r="G830" s="1">
        <v>41327</v>
      </c>
      <c r="H830" s="2">
        <v>14000.57</v>
      </c>
    </row>
    <row r="831" spans="1:8" x14ac:dyDescent="0.25">
      <c r="A831" s="1">
        <v>41354</v>
      </c>
      <c r="B831">
        <v>5658.75</v>
      </c>
      <c r="D831" s="1">
        <v>41402</v>
      </c>
      <c r="E831">
        <v>14285.690430000001</v>
      </c>
      <c r="G831" s="1">
        <v>41330</v>
      </c>
      <c r="H831" s="2">
        <v>13784.17</v>
      </c>
    </row>
    <row r="832" spans="1:8" x14ac:dyDescent="0.25">
      <c r="A832" s="1">
        <v>41355</v>
      </c>
      <c r="B832">
        <v>5651.3500979999999</v>
      </c>
      <c r="D832" s="1">
        <v>41403</v>
      </c>
      <c r="E832">
        <v>14191.480469</v>
      </c>
      <c r="G832" s="1">
        <v>41331</v>
      </c>
      <c r="H832" s="2">
        <v>13900.13</v>
      </c>
    </row>
    <row r="833" spans="1:8" x14ac:dyDescent="0.25">
      <c r="A833" s="1">
        <v>41358</v>
      </c>
      <c r="B833">
        <v>5633.8500979999999</v>
      </c>
      <c r="D833" s="1">
        <v>41404</v>
      </c>
      <c r="E833">
        <v>14607.540039</v>
      </c>
      <c r="G833" s="1">
        <v>41332</v>
      </c>
      <c r="H833" s="2">
        <v>14075.37</v>
      </c>
    </row>
    <row r="834" spans="1:8" x14ac:dyDescent="0.25">
      <c r="A834" s="1">
        <v>41359</v>
      </c>
      <c r="B834">
        <v>5641.6000979999999</v>
      </c>
      <c r="D834" s="1">
        <v>41407</v>
      </c>
      <c r="E834">
        <v>14782.209961</v>
      </c>
      <c r="G834" s="1">
        <v>41333</v>
      </c>
      <c r="H834" s="2">
        <v>14054.49</v>
      </c>
    </row>
    <row r="835" spans="1:8" x14ac:dyDescent="0.25">
      <c r="A835" s="1">
        <v>41360</v>
      </c>
      <c r="B835">
        <v>5641.6000979999999</v>
      </c>
      <c r="D835" s="1">
        <v>41408</v>
      </c>
      <c r="E835">
        <v>14758.419921999999</v>
      </c>
      <c r="G835" s="1">
        <v>41334</v>
      </c>
      <c r="H835" s="2">
        <v>14089.66</v>
      </c>
    </row>
    <row r="836" spans="1:8" x14ac:dyDescent="0.25">
      <c r="A836" s="1">
        <v>41361</v>
      </c>
      <c r="B836">
        <v>5682.5498049999997</v>
      </c>
      <c r="D836" s="1">
        <v>41409</v>
      </c>
      <c r="E836">
        <v>15096.030273</v>
      </c>
      <c r="G836" s="1">
        <v>41337</v>
      </c>
      <c r="H836" s="2">
        <v>14127.82</v>
      </c>
    </row>
    <row r="837" spans="1:8" x14ac:dyDescent="0.25">
      <c r="A837" s="1">
        <v>41365</v>
      </c>
      <c r="B837">
        <v>5704.3999020000001</v>
      </c>
      <c r="D837" s="1">
        <v>41410</v>
      </c>
      <c r="E837">
        <v>15037.240234000001</v>
      </c>
      <c r="G837" s="1">
        <v>41338</v>
      </c>
      <c r="H837" s="2">
        <v>14253.77</v>
      </c>
    </row>
    <row r="838" spans="1:8" x14ac:dyDescent="0.25">
      <c r="A838" s="1">
        <v>41366</v>
      </c>
      <c r="B838">
        <v>5748.1000979999999</v>
      </c>
      <c r="D838" s="1">
        <v>41411</v>
      </c>
      <c r="E838">
        <v>15138.120117</v>
      </c>
      <c r="G838" s="1">
        <v>41339</v>
      </c>
      <c r="H838" s="2">
        <v>14296.24</v>
      </c>
    </row>
    <row r="839" spans="1:8" x14ac:dyDescent="0.25">
      <c r="A839" s="1">
        <v>41367</v>
      </c>
      <c r="B839">
        <v>5672.8999020000001</v>
      </c>
      <c r="D839" s="1">
        <v>41414</v>
      </c>
      <c r="E839">
        <v>15360.809569999999</v>
      </c>
      <c r="G839" s="1">
        <v>41340</v>
      </c>
      <c r="H839" s="2">
        <v>14329.49</v>
      </c>
    </row>
    <row r="840" spans="1:8" x14ac:dyDescent="0.25">
      <c r="A840" s="1">
        <v>41368</v>
      </c>
      <c r="B840">
        <v>5574.75</v>
      </c>
      <c r="D840" s="1">
        <v>41415</v>
      </c>
      <c r="E840">
        <v>15381.019531</v>
      </c>
      <c r="G840" s="1">
        <v>41341</v>
      </c>
      <c r="H840" s="2">
        <v>14397.07</v>
      </c>
    </row>
    <row r="841" spans="1:8" x14ac:dyDescent="0.25">
      <c r="A841" s="1">
        <v>41369</v>
      </c>
      <c r="B841">
        <v>5553.25</v>
      </c>
      <c r="D841" s="1">
        <v>41416</v>
      </c>
      <c r="E841">
        <v>15627.259765999999</v>
      </c>
      <c r="G841" s="1">
        <v>41344</v>
      </c>
      <c r="H841" s="2">
        <v>14447.29</v>
      </c>
    </row>
    <row r="842" spans="1:8" x14ac:dyDescent="0.25">
      <c r="A842" s="1">
        <v>41372</v>
      </c>
      <c r="B842">
        <v>5542.9501950000003</v>
      </c>
      <c r="D842" s="1">
        <v>41417</v>
      </c>
      <c r="E842">
        <v>14483.980469</v>
      </c>
      <c r="G842" s="1">
        <v>41345</v>
      </c>
      <c r="H842" s="2">
        <v>14450.06</v>
      </c>
    </row>
    <row r="843" spans="1:8" x14ac:dyDescent="0.25">
      <c r="A843" s="1">
        <v>41373</v>
      </c>
      <c r="B843">
        <v>5495.1000979999999</v>
      </c>
      <c r="D843" s="1">
        <v>41418</v>
      </c>
      <c r="E843">
        <v>14612.450194999999</v>
      </c>
      <c r="G843" s="1">
        <v>41346</v>
      </c>
      <c r="H843" s="2">
        <v>14455.28</v>
      </c>
    </row>
    <row r="844" spans="1:8" x14ac:dyDescent="0.25">
      <c r="A844" s="1">
        <v>41374</v>
      </c>
      <c r="B844">
        <v>5558.7001950000003</v>
      </c>
      <c r="D844" s="1">
        <v>41421</v>
      </c>
      <c r="E844">
        <v>14142.650390999999</v>
      </c>
      <c r="G844" s="1">
        <v>41347</v>
      </c>
      <c r="H844" s="2">
        <v>14539.14</v>
      </c>
    </row>
    <row r="845" spans="1:8" x14ac:dyDescent="0.25">
      <c r="A845" s="1">
        <v>41375</v>
      </c>
      <c r="B845">
        <v>5594</v>
      </c>
      <c r="D845" s="1">
        <v>41422</v>
      </c>
      <c r="E845">
        <v>14311.980469</v>
      </c>
      <c r="G845" s="1">
        <v>41348</v>
      </c>
      <c r="H845" s="2">
        <v>14514.11</v>
      </c>
    </row>
    <row r="846" spans="1:8" x14ac:dyDescent="0.25">
      <c r="A846" s="1">
        <v>41376</v>
      </c>
      <c r="B846">
        <v>5528.5498049999997</v>
      </c>
      <c r="D846" s="1">
        <v>41423</v>
      </c>
      <c r="E846">
        <v>14326.459961</v>
      </c>
      <c r="G846" s="1">
        <v>41351</v>
      </c>
      <c r="H846" s="2">
        <v>14452.06</v>
      </c>
    </row>
    <row r="847" spans="1:8" x14ac:dyDescent="0.25">
      <c r="A847" s="1">
        <v>41379</v>
      </c>
      <c r="B847">
        <v>5568.3999020000001</v>
      </c>
      <c r="D847" s="1">
        <v>41424</v>
      </c>
      <c r="E847">
        <v>13589.030273</v>
      </c>
      <c r="G847" s="1">
        <v>41352</v>
      </c>
      <c r="H847" s="2">
        <v>14455.82</v>
      </c>
    </row>
    <row r="848" spans="1:8" x14ac:dyDescent="0.25">
      <c r="A848" s="1">
        <v>41380</v>
      </c>
      <c r="B848">
        <v>5688.9501950000003</v>
      </c>
      <c r="D848" s="1">
        <v>41425</v>
      </c>
      <c r="E848">
        <v>13774.540039</v>
      </c>
      <c r="G848" s="1">
        <v>41353</v>
      </c>
      <c r="H848" s="2">
        <v>14511.73</v>
      </c>
    </row>
    <row r="849" spans="1:8" x14ac:dyDescent="0.25">
      <c r="A849" s="1">
        <v>41381</v>
      </c>
      <c r="B849">
        <v>5688.7001950000003</v>
      </c>
      <c r="D849" s="1">
        <v>41428</v>
      </c>
      <c r="E849">
        <v>13261.820312</v>
      </c>
      <c r="G849" s="1">
        <v>41354</v>
      </c>
      <c r="H849" s="2">
        <v>14421.49</v>
      </c>
    </row>
    <row r="850" spans="1:8" x14ac:dyDescent="0.25">
      <c r="A850" s="1">
        <v>41382</v>
      </c>
      <c r="B850">
        <v>5783.1000979999999</v>
      </c>
      <c r="D850" s="1">
        <v>41429</v>
      </c>
      <c r="E850">
        <v>13533.759765999999</v>
      </c>
      <c r="G850" s="1">
        <v>41355</v>
      </c>
      <c r="H850" s="2">
        <v>14512.03</v>
      </c>
    </row>
    <row r="851" spans="1:8" x14ac:dyDescent="0.25">
      <c r="A851" s="1">
        <v>41383</v>
      </c>
      <c r="B851">
        <v>5783.1000979999999</v>
      </c>
      <c r="D851" s="1">
        <v>41430</v>
      </c>
      <c r="E851">
        <v>13014.870117</v>
      </c>
      <c r="G851" s="1">
        <v>41358</v>
      </c>
      <c r="H851" s="2">
        <v>14447.75</v>
      </c>
    </row>
    <row r="852" spans="1:8" x14ac:dyDescent="0.25">
      <c r="A852" s="1">
        <v>41386</v>
      </c>
      <c r="B852">
        <v>5834.3999020000001</v>
      </c>
      <c r="D852" s="1">
        <v>41431</v>
      </c>
      <c r="E852">
        <v>12904.019531</v>
      </c>
      <c r="G852" s="1">
        <v>41359</v>
      </c>
      <c r="H852" s="2">
        <v>14559.65</v>
      </c>
    </row>
    <row r="853" spans="1:8" x14ac:dyDescent="0.25">
      <c r="A853" s="1">
        <v>41387</v>
      </c>
      <c r="B853">
        <v>5836.8999020000001</v>
      </c>
      <c r="D853" s="1">
        <v>41432</v>
      </c>
      <c r="E853">
        <v>12877.530273</v>
      </c>
      <c r="G853" s="1">
        <v>41360</v>
      </c>
      <c r="H853" s="2">
        <v>14526.16</v>
      </c>
    </row>
    <row r="854" spans="1:8" x14ac:dyDescent="0.25">
      <c r="A854" s="1">
        <v>41388</v>
      </c>
      <c r="B854">
        <v>5836.8999020000001</v>
      </c>
      <c r="D854" s="1">
        <v>41435</v>
      </c>
      <c r="E854">
        <v>13514.200194999999</v>
      </c>
      <c r="G854" s="1">
        <v>41361</v>
      </c>
      <c r="H854" s="2">
        <v>14578.54</v>
      </c>
    </row>
    <row r="855" spans="1:8" x14ac:dyDescent="0.25">
      <c r="A855" s="1">
        <v>41389</v>
      </c>
      <c r="B855">
        <v>5916.2998049999997</v>
      </c>
      <c r="D855" s="1">
        <v>41436</v>
      </c>
      <c r="E855">
        <v>13317.620117</v>
      </c>
      <c r="G855" s="1">
        <v>41362</v>
      </c>
      <c r="H855" s="3" t="e">
        <f>NA()</f>
        <v>#N/A</v>
      </c>
    </row>
    <row r="856" spans="1:8" x14ac:dyDescent="0.25">
      <c r="A856" s="1">
        <v>41390</v>
      </c>
      <c r="B856">
        <v>5871.4501950000003</v>
      </c>
      <c r="D856" s="1">
        <v>41437</v>
      </c>
      <c r="E856">
        <v>13289.320312</v>
      </c>
      <c r="G856" s="1">
        <v>41365</v>
      </c>
      <c r="H856" s="2">
        <v>14572.85</v>
      </c>
    </row>
    <row r="857" spans="1:8" x14ac:dyDescent="0.25">
      <c r="A857" s="1">
        <v>41393</v>
      </c>
      <c r="B857">
        <v>5904.1000979999999</v>
      </c>
      <c r="D857" s="1">
        <v>41438</v>
      </c>
      <c r="E857">
        <v>12445.379883</v>
      </c>
      <c r="G857" s="1">
        <v>41366</v>
      </c>
      <c r="H857" s="2">
        <v>14662.01</v>
      </c>
    </row>
    <row r="858" spans="1:8" x14ac:dyDescent="0.25">
      <c r="A858" s="1">
        <v>41394</v>
      </c>
      <c r="B858">
        <v>5930.2001950000003</v>
      </c>
      <c r="D858" s="1">
        <v>41439</v>
      </c>
      <c r="E858">
        <v>12686.519531</v>
      </c>
      <c r="G858" s="1">
        <v>41367</v>
      </c>
      <c r="H858" s="2">
        <v>14550.35</v>
      </c>
    </row>
    <row r="859" spans="1:8" x14ac:dyDescent="0.25">
      <c r="A859" s="1">
        <v>41395</v>
      </c>
      <c r="B859">
        <v>5930.2001950000003</v>
      </c>
      <c r="D859" s="1">
        <v>41442</v>
      </c>
      <c r="E859">
        <v>13033.120117</v>
      </c>
      <c r="G859" s="1">
        <v>41368</v>
      </c>
      <c r="H859" s="2">
        <v>14606.11</v>
      </c>
    </row>
    <row r="860" spans="1:8" x14ac:dyDescent="0.25">
      <c r="A860" s="1">
        <v>41396</v>
      </c>
      <c r="B860">
        <v>5999.3500979999999</v>
      </c>
      <c r="D860" s="1">
        <v>41443</v>
      </c>
      <c r="E860">
        <v>13007.280273</v>
      </c>
      <c r="G860" s="1">
        <v>41369</v>
      </c>
      <c r="H860" s="2">
        <v>14565.25</v>
      </c>
    </row>
    <row r="861" spans="1:8" x14ac:dyDescent="0.25">
      <c r="A861" s="1">
        <v>41397</v>
      </c>
      <c r="B861">
        <v>5944</v>
      </c>
      <c r="D861" s="1">
        <v>41444</v>
      </c>
      <c r="E861">
        <v>13245.219727</v>
      </c>
      <c r="G861" s="1">
        <v>41372</v>
      </c>
      <c r="H861" s="2">
        <v>14613.48</v>
      </c>
    </row>
    <row r="862" spans="1:8" x14ac:dyDescent="0.25">
      <c r="A862" s="1">
        <v>41400</v>
      </c>
      <c r="B862">
        <v>5971.0498049999997</v>
      </c>
      <c r="D862" s="1">
        <v>41445</v>
      </c>
      <c r="E862">
        <v>13014.580078000001</v>
      </c>
      <c r="G862" s="1">
        <v>41373</v>
      </c>
      <c r="H862" s="2">
        <v>14673.46</v>
      </c>
    </row>
    <row r="863" spans="1:8" x14ac:dyDescent="0.25">
      <c r="A863" s="1">
        <v>41401</v>
      </c>
      <c r="B863">
        <v>6043.5498049999997</v>
      </c>
      <c r="D863" s="1">
        <v>41446</v>
      </c>
      <c r="E863">
        <v>13230.129883</v>
      </c>
      <c r="G863" s="1">
        <v>41374</v>
      </c>
      <c r="H863" s="2">
        <v>14802.24</v>
      </c>
    </row>
    <row r="864" spans="1:8" x14ac:dyDescent="0.25">
      <c r="A864" s="1">
        <v>41402</v>
      </c>
      <c r="B864">
        <v>6069.2998049999997</v>
      </c>
      <c r="D864" s="1">
        <v>41449</v>
      </c>
      <c r="E864">
        <v>13062.780273</v>
      </c>
      <c r="G864" s="1">
        <v>41375</v>
      </c>
      <c r="H864" s="2">
        <v>14865.14</v>
      </c>
    </row>
    <row r="865" spans="1:8" x14ac:dyDescent="0.25">
      <c r="A865" s="1">
        <v>41403</v>
      </c>
      <c r="B865">
        <v>6050.1499020000001</v>
      </c>
      <c r="D865" s="1">
        <v>41450</v>
      </c>
      <c r="E865">
        <v>12969.339844</v>
      </c>
      <c r="G865" s="1">
        <v>41376</v>
      </c>
      <c r="H865" s="2">
        <v>14865.06</v>
      </c>
    </row>
    <row r="866" spans="1:8" x14ac:dyDescent="0.25">
      <c r="A866" s="1">
        <v>41404</v>
      </c>
      <c r="B866">
        <v>6094.75</v>
      </c>
      <c r="D866" s="1">
        <v>41451</v>
      </c>
      <c r="E866">
        <v>12834.009765999999</v>
      </c>
      <c r="G866" s="1">
        <v>41379</v>
      </c>
      <c r="H866" s="2">
        <v>14599.2</v>
      </c>
    </row>
    <row r="867" spans="1:8" x14ac:dyDescent="0.25">
      <c r="A867" s="1">
        <v>41407</v>
      </c>
      <c r="B867">
        <v>5980.4501950000003</v>
      </c>
      <c r="D867" s="1">
        <v>41452</v>
      </c>
      <c r="E867">
        <v>13213.549805000001</v>
      </c>
      <c r="G867" s="1">
        <v>41380</v>
      </c>
      <c r="H867" s="2">
        <v>14756.78</v>
      </c>
    </row>
    <row r="868" spans="1:8" x14ac:dyDescent="0.25">
      <c r="A868" s="1">
        <v>41408</v>
      </c>
      <c r="B868">
        <v>5995.3999020000001</v>
      </c>
      <c r="D868" s="1">
        <v>41453</v>
      </c>
      <c r="E868">
        <v>13677.320312</v>
      </c>
      <c r="G868" s="1">
        <v>41381</v>
      </c>
      <c r="H868" s="2">
        <v>14618.59</v>
      </c>
    </row>
    <row r="869" spans="1:8" x14ac:dyDescent="0.25">
      <c r="A869" s="1">
        <v>41409</v>
      </c>
      <c r="B869">
        <v>6146.75</v>
      </c>
      <c r="D869" s="1">
        <v>41456</v>
      </c>
      <c r="E869">
        <v>13852.5</v>
      </c>
      <c r="G869" s="1">
        <v>41382</v>
      </c>
      <c r="H869" s="2">
        <v>14537.14</v>
      </c>
    </row>
    <row r="870" spans="1:8" x14ac:dyDescent="0.25">
      <c r="A870" s="1">
        <v>41410</v>
      </c>
      <c r="B870">
        <v>6169.8999020000001</v>
      </c>
      <c r="D870" s="1">
        <v>41457</v>
      </c>
      <c r="E870">
        <v>14098.740234000001</v>
      </c>
      <c r="G870" s="1">
        <v>41383</v>
      </c>
      <c r="H870" s="2">
        <v>14547.51</v>
      </c>
    </row>
    <row r="871" spans="1:8" x14ac:dyDescent="0.25">
      <c r="A871" s="1">
        <v>41411</v>
      </c>
      <c r="B871">
        <v>6187.2998049999997</v>
      </c>
      <c r="D871" s="1">
        <v>41458</v>
      </c>
      <c r="E871">
        <v>14055.559569999999</v>
      </c>
      <c r="G871" s="1">
        <v>41386</v>
      </c>
      <c r="H871" s="2">
        <v>14567.17</v>
      </c>
    </row>
    <row r="872" spans="1:8" x14ac:dyDescent="0.25">
      <c r="A872" s="1">
        <v>41414</v>
      </c>
      <c r="B872">
        <v>6156.8999020000001</v>
      </c>
      <c r="D872" s="1">
        <v>41459</v>
      </c>
      <c r="E872">
        <v>14018.929688</v>
      </c>
      <c r="G872" s="1">
        <v>41387</v>
      </c>
      <c r="H872" s="2">
        <v>14719.46</v>
      </c>
    </row>
    <row r="873" spans="1:8" x14ac:dyDescent="0.25">
      <c r="A873" s="1">
        <v>41415</v>
      </c>
      <c r="B873">
        <v>6114.1000979999999</v>
      </c>
      <c r="D873" s="1">
        <v>41460</v>
      </c>
      <c r="E873">
        <v>14309.969727</v>
      </c>
      <c r="G873" s="1">
        <v>41388</v>
      </c>
      <c r="H873" s="2">
        <v>14676.3</v>
      </c>
    </row>
    <row r="874" spans="1:8" x14ac:dyDescent="0.25">
      <c r="A874" s="1">
        <v>41416</v>
      </c>
      <c r="B874">
        <v>6094.5</v>
      </c>
      <c r="D874" s="1">
        <v>41463</v>
      </c>
      <c r="E874">
        <v>14109.339844</v>
      </c>
      <c r="G874" s="1">
        <v>41389</v>
      </c>
      <c r="H874" s="2">
        <v>14700.8</v>
      </c>
    </row>
    <row r="875" spans="1:8" x14ac:dyDescent="0.25">
      <c r="A875" s="1">
        <v>41417</v>
      </c>
      <c r="B875">
        <v>5967.0498049999997</v>
      </c>
      <c r="D875" s="1">
        <v>41464</v>
      </c>
      <c r="E875">
        <v>14472.900390999999</v>
      </c>
      <c r="G875" s="1">
        <v>41390</v>
      </c>
      <c r="H875" s="2">
        <v>14712.55</v>
      </c>
    </row>
    <row r="876" spans="1:8" x14ac:dyDescent="0.25">
      <c r="A876" s="1">
        <v>41418</v>
      </c>
      <c r="B876">
        <v>5983.5498049999997</v>
      </c>
      <c r="D876" s="1">
        <v>41465</v>
      </c>
      <c r="E876">
        <v>14416.599609000001</v>
      </c>
      <c r="G876" s="1">
        <v>41393</v>
      </c>
      <c r="H876" s="2">
        <v>14818.75</v>
      </c>
    </row>
    <row r="877" spans="1:8" x14ac:dyDescent="0.25">
      <c r="A877" s="1">
        <v>41421</v>
      </c>
      <c r="B877">
        <v>6083.1499020000001</v>
      </c>
      <c r="D877" s="1">
        <v>41466</v>
      </c>
      <c r="E877">
        <v>14472.580078000001</v>
      </c>
      <c r="G877" s="1">
        <v>41394</v>
      </c>
      <c r="H877" s="2">
        <v>14839.8</v>
      </c>
    </row>
    <row r="878" spans="1:8" x14ac:dyDescent="0.25">
      <c r="A878" s="1">
        <v>41422</v>
      </c>
      <c r="B878">
        <v>6111.25</v>
      </c>
      <c r="D878" s="1">
        <v>41467</v>
      </c>
      <c r="E878">
        <v>14506.25</v>
      </c>
      <c r="G878" s="1">
        <v>41395</v>
      </c>
      <c r="H878" s="2">
        <v>14700.95</v>
      </c>
    </row>
    <row r="879" spans="1:8" x14ac:dyDescent="0.25">
      <c r="A879" s="1">
        <v>41423</v>
      </c>
      <c r="B879">
        <v>6104.2998049999997</v>
      </c>
      <c r="D879" s="1">
        <v>41471</v>
      </c>
      <c r="E879">
        <v>14599.120117</v>
      </c>
      <c r="G879" s="1">
        <v>41396</v>
      </c>
      <c r="H879" s="2">
        <v>14831.58</v>
      </c>
    </row>
    <row r="880" spans="1:8" x14ac:dyDescent="0.25">
      <c r="A880" s="1">
        <v>41424</v>
      </c>
      <c r="B880">
        <v>6124.0498049999997</v>
      </c>
      <c r="D880" s="1">
        <v>41472</v>
      </c>
      <c r="E880">
        <v>14615.040039</v>
      </c>
      <c r="G880" s="1">
        <v>41397</v>
      </c>
      <c r="H880" s="2">
        <v>14973.96</v>
      </c>
    </row>
    <row r="881" spans="1:8" x14ac:dyDescent="0.25">
      <c r="A881" s="1">
        <v>41425</v>
      </c>
      <c r="B881">
        <v>5985.9501950000003</v>
      </c>
      <c r="D881" s="1">
        <v>41473</v>
      </c>
      <c r="E881">
        <v>14808.5</v>
      </c>
      <c r="G881" s="1">
        <v>41400</v>
      </c>
      <c r="H881" s="2">
        <v>14968.89</v>
      </c>
    </row>
    <row r="882" spans="1:8" x14ac:dyDescent="0.25">
      <c r="A882" s="1">
        <v>41428</v>
      </c>
      <c r="B882">
        <v>5939.2998049999997</v>
      </c>
      <c r="D882" s="1">
        <v>41474</v>
      </c>
      <c r="E882">
        <v>14589.910156</v>
      </c>
      <c r="G882" s="1">
        <v>41401</v>
      </c>
      <c r="H882" s="2">
        <v>15056.2</v>
      </c>
    </row>
    <row r="883" spans="1:8" x14ac:dyDescent="0.25">
      <c r="A883" s="1">
        <v>41429</v>
      </c>
      <c r="B883">
        <v>5919.4501950000003</v>
      </c>
      <c r="D883" s="1">
        <v>41477</v>
      </c>
      <c r="E883">
        <v>14658.040039</v>
      </c>
      <c r="G883" s="1">
        <v>41402</v>
      </c>
      <c r="H883" s="2">
        <v>15105.12</v>
      </c>
    </row>
    <row r="884" spans="1:8" x14ac:dyDescent="0.25">
      <c r="A884" s="1">
        <v>41430</v>
      </c>
      <c r="B884">
        <v>5923.8500979999999</v>
      </c>
      <c r="D884" s="1">
        <v>41478</v>
      </c>
      <c r="E884">
        <v>14778.509765999999</v>
      </c>
      <c r="G884" s="1">
        <v>41403</v>
      </c>
      <c r="H884" s="2">
        <v>15082.62</v>
      </c>
    </row>
    <row r="885" spans="1:8" x14ac:dyDescent="0.25">
      <c r="A885" s="1">
        <v>41431</v>
      </c>
      <c r="B885">
        <v>5921.3999020000001</v>
      </c>
      <c r="D885" s="1">
        <v>41479</v>
      </c>
      <c r="E885">
        <v>14731.280273</v>
      </c>
      <c r="G885" s="1">
        <v>41404</v>
      </c>
      <c r="H885" s="2">
        <v>15118.49</v>
      </c>
    </row>
    <row r="886" spans="1:8" x14ac:dyDescent="0.25">
      <c r="A886" s="1">
        <v>41432</v>
      </c>
      <c r="B886">
        <v>5881</v>
      </c>
      <c r="D886" s="1">
        <v>41480</v>
      </c>
      <c r="E886">
        <v>14562.929688</v>
      </c>
      <c r="G886" s="1">
        <v>41407</v>
      </c>
      <c r="H886" s="2">
        <v>15091.68</v>
      </c>
    </row>
    <row r="887" spans="1:8" x14ac:dyDescent="0.25">
      <c r="A887" s="1">
        <v>41435</v>
      </c>
      <c r="B887">
        <v>5878</v>
      </c>
      <c r="D887" s="1">
        <v>41481</v>
      </c>
      <c r="E887">
        <v>14129.980469</v>
      </c>
      <c r="G887" s="1">
        <v>41408</v>
      </c>
      <c r="H887" s="2">
        <v>15215.25</v>
      </c>
    </row>
    <row r="888" spans="1:8" x14ac:dyDescent="0.25">
      <c r="A888" s="1">
        <v>41436</v>
      </c>
      <c r="B888">
        <v>5788.7998049999997</v>
      </c>
      <c r="D888" s="1">
        <v>41484</v>
      </c>
      <c r="E888">
        <v>13661.129883</v>
      </c>
      <c r="G888" s="1">
        <v>41409</v>
      </c>
      <c r="H888" s="2">
        <v>15275.69</v>
      </c>
    </row>
    <row r="889" spans="1:8" x14ac:dyDescent="0.25">
      <c r="A889" s="1">
        <v>41437</v>
      </c>
      <c r="B889">
        <v>5760.2001950000003</v>
      </c>
      <c r="D889" s="1">
        <v>41485</v>
      </c>
      <c r="E889">
        <v>13869.820312</v>
      </c>
      <c r="G889" s="1">
        <v>41410</v>
      </c>
      <c r="H889" s="2">
        <v>15233.22</v>
      </c>
    </row>
    <row r="890" spans="1:8" x14ac:dyDescent="0.25">
      <c r="A890" s="1">
        <v>41438</v>
      </c>
      <c r="B890">
        <v>5699.1000979999999</v>
      </c>
      <c r="D890" s="1">
        <v>41486</v>
      </c>
      <c r="E890">
        <v>13668.320312</v>
      </c>
      <c r="G890" s="1">
        <v>41411</v>
      </c>
      <c r="H890" s="2">
        <v>15354.4</v>
      </c>
    </row>
    <row r="891" spans="1:8" x14ac:dyDescent="0.25">
      <c r="A891" s="1">
        <v>41439</v>
      </c>
      <c r="B891">
        <v>5808.3999020000001</v>
      </c>
      <c r="D891" s="1">
        <v>41487</v>
      </c>
      <c r="E891">
        <v>14005.769531</v>
      </c>
      <c r="G891" s="1">
        <v>41414</v>
      </c>
      <c r="H891" s="2">
        <v>15335.28</v>
      </c>
    </row>
    <row r="892" spans="1:8" x14ac:dyDescent="0.25">
      <c r="A892" s="1">
        <v>41442</v>
      </c>
      <c r="B892">
        <v>5850.0498049999997</v>
      </c>
      <c r="D892" s="1">
        <v>41488</v>
      </c>
      <c r="E892">
        <v>14466.160156</v>
      </c>
      <c r="G892" s="1">
        <v>41415</v>
      </c>
      <c r="H892" s="2">
        <v>15387.58</v>
      </c>
    </row>
    <row r="893" spans="1:8" x14ac:dyDescent="0.25">
      <c r="A893" s="1">
        <v>41443</v>
      </c>
      <c r="B893">
        <v>5813.6000979999999</v>
      </c>
      <c r="D893" s="1">
        <v>41491</v>
      </c>
      <c r="E893">
        <v>14258.040039</v>
      </c>
      <c r="G893" s="1">
        <v>41416</v>
      </c>
      <c r="H893" s="2">
        <v>15307.17</v>
      </c>
    </row>
    <row r="894" spans="1:8" x14ac:dyDescent="0.25">
      <c r="A894" s="1">
        <v>41444</v>
      </c>
      <c r="B894">
        <v>5822.25</v>
      </c>
      <c r="D894" s="1">
        <v>41492</v>
      </c>
      <c r="E894">
        <v>14401.059569999999</v>
      </c>
      <c r="G894" s="1">
        <v>41417</v>
      </c>
      <c r="H894" s="2">
        <v>15294.5</v>
      </c>
    </row>
    <row r="895" spans="1:8" x14ac:dyDescent="0.25">
      <c r="A895" s="1">
        <v>41445</v>
      </c>
      <c r="B895">
        <v>5655.8999020000001</v>
      </c>
      <c r="D895" s="1">
        <v>41493</v>
      </c>
      <c r="E895">
        <v>13824.940430000001</v>
      </c>
      <c r="G895" s="1">
        <v>41418</v>
      </c>
      <c r="H895" s="2">
        <v>15303.1</v>
      </c>
    </row>
    <row r="896" spans="1:8" x14ac:dyDescent="0.25">
      <c r="A896" s="1">
        <v>41446</v>
      </c>
      <c r="B896">
        <v>5667.6499020000001</v>
      </c>
      <c r="D896" s="1">
        <v>41494</v>
      </c>
      <c r="E896">
        <v>13605.559569999999</v>
      </c>
      <c r="G896" s="1">
        <v>41421</v>
      </c>
      <c r="H896" s="3" t="e">
        <f>NA()</f>
        <v>#N/A</v>
      </c>
    </row>
    <row r="897" spans="1:8" x14ac:dyDescent="0.25">
      <c r="A897" s="1">
        <v>41449</v>
      </c>
      <c r="B897">
        <v>5590.25</v>
      </c>
      <c r="D897" s="1">
        <v>41495</v>
      </c>
      <c r="E897">
        <v>13615.190430000001</v>
      </c>
      <c r="G897" s="1">
        <v>41422</v>
      </c>
      <c r="H897" s="2">
        <v>15409.39</v>
      </c>
    </row>
    <row r="898" spans="1:8" x14ac:dyDescent="0.25">
      <c r="A898" s="1">
        <v>41450</v>
      </c>
      <c r="B898">
        <v>5609.1000979999999</v>
      </c>
      <c r="D898" s="1">
        <v>41498</v>
      </c>
      <c r="E898">
        <v>13519.429688</v>
      </c>
      <c r="G898" s="1">
        <v>41423</v>
      </c>
      <c r="H898" s="2">
        <v>15302.8</v>
      </c>
    </row>
    <row r="899" spans="1:8" x14ac:dyDescent="0.25">
      <c r="A899" s="1">
        <v>41451</v>
      </c>
      <c r="B899">
        <v>5588.7001950000003</v>
      </c>
      <c r="D899" s="1">
        <v>41499</v>
      </c>
      <c r="E899">
        <v>13867</v>
      </c>
      <c r="G899" s="1">
        <v>41424</v>
      </c>
      <c r="H899" s="2">
        <v>15324.53</v>
      </c>
    </row>
    <row r="900" spans="1:8" x14ac:dyDescent="0.25">
      <c r="A900" s="1">
        <v>41452</v>
      </c>
      <c r="B900">
        <v>5682.3500979999999</v>
      </c>
      <c r="D900" s="1">
        <v>41500</v>
      </c>
      <c r="E900">
        <v>14050.160156</v>
      </c>
      <c r="G900" s="1">
        <v>41425</v>
      </c>
      <c r="H900" s="2">
        <v>15115.57</v>
      </c>
    </row>
    <row r="901" spans="1:8" x14ac:dyDescent="0.25">
      <c r="A901" s="1">
        <v>41453</v>
      </c>
      <c r="B901">
        <v>5842.2001950000003</v>
      </c>
      <c r="D901" s="1">
        <v>41501</v>
      </c>
      <c r="E901">
        <v>13752.940430000001</v>
      </c>
      <c r="G901" s="1">
        <v>41428</v>
      </c>
      <c r="H901" s="2">
        <v>15254.03</v>
      </c>
    </row>
    <row r="902" spans="1:8" x14ac:dyDescent="0.25">
      <c r="A902" s="1">
        <v>41456</v>
      </c>
      <c r="B902">
        <v>5898.8500979999999</v>
      </c>
      <c r="D902" s="1">
        <v>41502</v>
      </c>
      <c r="E902">
        <v>13650.110352</v>
      </c>
      <c r="G902" s="1">
        <v>41429</v>
      </c>
      <c r="H902" s="2">
        <v>15177.54</v>
      </c>
    </row>
    <row r="903" spans="1:8" x14ac:dyDescent="0.25">
      <c r="A903" s="1">
        <v>41457</v>
      </c>
      <c r="B903">
        <v>5857.5498049999997</v>
      </c>
      <c r="D903" s="1">
        <v>41505</v>
      </c>
      <c r="E903">
        <v>13758.129883</v>
      </c>
      <c r="G903" s="1">
        <v>41430</v>
      </c>
      <c r="H903" s="2">
        <v>14960.59</v>
      </c>
    </row>
    <row r="904" spans="1:8" x14ac:dyDescent="0.25">
      <c r="A904" s="1">
        <v>41458</v>
      </c>
      <c r="B904">
        <v>5770.8999020000001</v>
      </c>
      <c r="D904" s="1">
        <v>41506</v>
      </c>
      <c r="E904">
        <v>13396.379883</v>
      </c>
      <c r="G904" s="1">
        <v>41431</v>
      </c>
      <c r="H904" s="2">
        <v>15040.62</v>
      </c>
    </row>
    <row r="905" spans="1:8" x14ac:dyDescent="0.25">
      <c r="A905" s="1">
        <v>41459</v>
      </c>
      <c r="B905">
        <v>5836.9501950000003</v>
      </c>
      <c r="D905" s="1">
        <v>41507</v>
      </c>
      <c r="E905">
        <v>13424.330078000001</v>
      </c>
      <c r="G905" s="1">
        <v>41432</v>
      </c>
      <c r="H905" s="2">
        <v>15248.12</v>
      </c>
    </row>
    <row r="906" spans="1:8" x14ac:dyDescent="0.25">
      <c r="A906" s="1">
        <v>41460</v>
      </c>
      <c r="B906">
        <v>5867.8999020000001</v>
      </c>
      <c r="D906" s="1">
        <v>41508</v>
      </c>
      <c r="E906">
        <v>13365.169921999999</v>
      </c>
      <c r="G906" s="1">
        <v>41435</v>
      </c>
      <c r="H906" s="2">
        <v>15238.59</v>
      </c>
    </row>
    <row r="907" spans="1:8" x14ac:dyDescent="0.25">
      <c r="A907" s="1">
        <v>41463</v>
      </c>
      <c r="B907">
        <v>5811.5498049999997</v>
      </c>
      <c r="D907" s="1">
        <v>41509</v>
      </c>
      <c r="E907">
        <v>13660.549805000001</v>
      </c>
      <c r="G907" s="1">
        <v>41436</v>
      </c>
      <c r="H907" s="2">
        <v>15122.02</v>
      </c>
    </row>
    <row r="908" spans="1:8" x14ac:dyDescent="0.25">
      <c r="A908" s="1">
        <v>41464</v>
      </c>
      <c r="B908">
        <v>5859</v>
      </c>
      <c r="D908" s="1">
        <v>41512</v>
      </c>
      <c r="E908">
        <v>13636.280273</v>
      </c>
      <c r="G908" s="1">
        <v>41437</v>
      </c>
      <c r="H908" s="2">
        <v>14995.23</v>
      </c>
    </row>
    <row r="909" spans="1:8" x14ac:dyDescent="0.25">
      <c r="A909" s="1">
        <v>41465</v>
      </c>
      <c r="B909">
        <v>5816.7001950000003</v>
      </c>
      <c r="D909" s="1">
        <v>41513</v>
      </c>
      <c r="E909">
        <v>13542.370117</v>
      </c>
      <c r="G909" s="1">
        <v>41438</v>
      </c>
      <c r="H909" s="2">
        <v>15176.08</v>
      </c>
    </row>
    <row r="910" spans="1:8" x14ac:dyDescent="0.25">
      <c r="A910" s="1">
        <v>41466</v>
      </c>
      <c r="B910">
        <v>5935.1000979999999</v>
      </c>
      <c r="D910" s="1">
        <v>41514</v>
      </c>
      <c r="E910">
        <v>13338.459961</v>
      </c>
      <c r="G910" s="1">
        <v>41439</v>
      </c>
      <c r="H910" s="2">
        <v>15070.18</v>
      </c>
    </row>
    <row r="911" spans="1:8" x14ac:dyDescent="0.25">
      <c r="A911" s="1">
        <v>41467</v>
      </c>
      <c r="B911">
        <v>6009</v>
      </c>
      <c r="D911" s="1">
        <v>41515</v>
      </c>
      <c r="E911">
        <v>13459.709961</v>
      </c>
      <c r="G911" s="1">
        <v>41442</v>
      </c>
      <c r="H911" s="2">
        <v>15179.85</v>
      </c>
    </row>
    <row r="912" spans="1:8" x14ac:dyDescent="0.25">
      <c r="A912" s="1">
        <v>41470</v>
      </c>
      <c r="B912">
        <v>6030.7998049999997</v>
      </c>
      <c r="D912" s="1">
        <v>41516</v>
      </c>
      <c r="E912">
        <v>13388.860352</v>
      </c>
      <c r="G912" s="1">
        <v>41443</v>
      </c>
      <c r="H912" s="2">
        <v>15318.23</v>
      </c>
    </row>
    <row r="913" spans="1:8" x14ac:dyDescent="0.25">
      <c r="A913" s="1">
        <v>41471</v>
      </c>
      <c r="B913">
        <v>5955.25</v>
      </c>
      <c r="D913" s="1">
        <v>41519</v>
      </c>
      <c r="E913">
        <v>13572.919921999999</v>
      </c>
      <c r="G913" s="1">
        <v>41444</v>
      </c>
      <c r="H913" s="2">
        <v>15112.19</v>
      </c>
    </row>
    <row r="914" spans="1:8" x14ac:dyDescent="0.25">
      <c r="A914" s="1">
        <v>41472</v>
      </c>
      <c r="B914">
        <v>5973.2998049999997</v>
      </c>
      <c r="D914" s="1">
        <v>41520</v>
      </c>
      <c r="E914">
        <v>13978.440430000001</v>
      </c>
      <c r="G914" s="1">
        <v>41445</v>
      </c>
      <c r="H914" s="2">
        <v>14758.32</v>
      </c>
    </row>
    <row r="915" spans="1:8" x14ac:dyDescent="0.25">
      <c r="A915" s="1">
        <v>41473</v>
      </c>
      <c r="B915">
        <v>6038.0498049999997</v>
      </c>
      <c r="D915" s="1">
        <v>41521</v>
      </c>
      <c r="E915">
        <v>14053.870117</v>
      </c>
      <c r="G915" s="1">
        <v>41446</v>
      </c>
      <c r="H915" s="2">
        <v>14799.4</v>
      </c>
    </row>
    <row r="916" spans="1:8" x14ac:dyDescent="0.25">
      <c r="A916" s="1">
        <v>41474</v>
      </c>
      <c r="B916">
        <v>6029.2001950000003</v>
      </c>
      <c r="D916" s="1">
        <v>41522</v>
      </c>
      <c r="E916">
        <v>14064.820312</v>
      </c>
      <c r="G916" s="1">
        <v>41449</v>
      </c>
      <c r="H916" s="2">
        <v>14659.56</v>
      </c>
    </row>
    <row r="917" spans="1:8" x14ac:dyDescent="0.25">
      <c r="A917" s="1">
        <v>41477</v>
      </c>
      <c r="B917">
        <v>6031.7998049999997</v>
      </c>
      <c r="D917" s="1">
        <v>41523</v>
      </c>
      <c r="E917">
        <v>13860.809569999999</v>
      </c>
      <c r="G917" s="1">
        <v>41450</v>
      </c>
      <c r="H917" s="2">
        <v>14760.31</v>
      </c>
    </row>
    <row r="918" spans="1:8" x14ac:dyDescent="0.25">
      <c r="A918" s="1">
        <v>41478</v>
      </c>
      <c r="B918">
        <v>6077.7998049999997</v>
      </c>
      <c r="D918" s="1">
        <v>41526</v>
      </c>
      <c r="E918">
        <v>14205.230469</v>
      </c>
      <c r="G918" s="1">
        <v>41451</v>
      </c>
      <c r="H918" s="2">
        <v>14910.14</v>
      </c>
    </row>
    <row r="919" spans="1:8" x14ac:dyDescent="0.25">
      <c r="A919" s="1">
        <v>41479</v>
      </c>
      <c r="B919">
        <v>5990.5</v>
      </c>
      <c r="D919" s="1">
        <v>41527</v>
      </c>
      <c r="E919">
        <v>14423.360352</v>
      </c>
      <c r="G919" s="1">
        <v>41452</v>
      </c>
      <c r="H919" s="2">
        <v>15024.49</v>
      </c>
    </row>
    <row r="920" spans="1:8" x14ac:dyDescent="0.25">
      <c r="A920" s="1">
        <v>41480</v>
      </c>
      <c r="B920">
        <v>5907.5</v>
      </c>
      <c r="D920" s="1">
        <v>41528</v>
      </c>
      <c r="E920">
        <v>14425.070312</v>
      </c>
      <c r="G920" s="1">
        <v>41453</v>
      </c>
      <c r="H920" s="2">
        <v>14909.6</v>
      </c>
    </row>
    <row r="921" spans="1:8" x14ac:dyDescent="0.25">
      <c r="A921" s="1">
        <v>41481</v>
      </c>
      <c r="B921">
        <v>5886.2001950000003</v>
      </c>
      <c r="D921" s="1">
        <v>41529</v>
      </c>
      <c r="E921">
        <v>14387.269531</v>
      </c>
      <c r="G921" s="1">
        <v>41456</v>
      </c>
      <c r="H921" s="2">
        <v>14974.96</v>
      </c>
    </row>
    <row r="922" spans="1:8" x14ac:dyDescent="0.25">
      <c r="A922" s="1">
        <v>41484</v>
      </c>
      <c r="B922">
        <v>5831.6499020000001</v>
      </c>
      <c r="D922" s="1">
        <v>41530</v>
      </c>
      <c r="E922">
        <v>14404.669921999999</v>
      </c>
      <c r="G922" s="1">
        <v>41457</v>
      </c>
      <c r="H922" s="2">
        <v>14932.41</v>
      </c>
    </row>
    <row r="923" spans="1:8" x14ac:dyDescent="0.25">
      <c r="A923" s="1">
        <v>41485</v>
      </c>
      <c r="B923">
        <v>5755.0498049999997</v>
      </c>
      <c r="D923" s="1">
        <v>41534</v>
      </c>
      <c r="E923">
        <v>14311.669921999999</v>
      </c>
      <c r="G923" s="1">
        <v>41458</v>
      </c>
      <c r="H923" s="2">
        <v>14988.55</v>
      </c>
    </row>
    <row r="924" spans="1:8" x14ac:dyDescent="0.25">
      <c r="A924" s="1">
        <v>41486</v>
      </c>
      <c r="B924">
        <v>5742</v>
      </c>
      <c r="D924" s="1">
        <v>41535</v>
      </c>
      <c r="E924">
        <v>14505.360352</v>
      </c>
      <c r="G924" s="1">
        <v>41459</v>
      </c>
      <c r="H924" s="3" t="e">
        <f>NA()</f>
        <v>#N/A</v>
      </c>
    </row>
    <row r="925" spans="1:8" x14ac:dyDescent="0.25">
      <c r="A925" s="1">
        <v>41487</v>
      </c>
      <c r="B925">
        <v>5727.8500979999999</v>
      </c>
      <c r="D925" s="1">
        <v>41536</v>
      </c>
      <c r="E925">
        <v>14766.179688</v>
      </c>
      <c r="G925" s="1">
        <v>41460</v>
      </c>
      <c r="H925" s="2">
        <v>15135.84</v>
      </c>
    </row>
    <row r="926" spans="1:8" x14ac:dyDescent="0.25">
      <c r="A926" s="1">
        <v>41488</v>
      </c>
      <c r="B926">
        <v>5677.8999020000001</v>
      </c>
      <c r="D926" s="1">
        <v>41537</v>
      </c>
      <c r="E926">
        <v>14742.419921999999</v>
      </c>
      <c r="G926" s="1">
        <v>41463</v>
      </c>
      <c r="H926" s="2">
        <v>15224.69</v>
      </c>
    </row>
    <row r="927" spans="1:8" x14ac:dyDescent="0.25">
      <c r="A927" s="1">
        <v>41491</v>
      </c>
      <c r="B927">
        <v>5685.3999020000001</v>
      </c>
      <c r="D927" s="1">
        <v>41540</v>
      </c>
      <c r="E927">
        <v>14742.419921999999</v>
      </c>
      <c r="G927" s="1">
        <v>41464</v>
      </c>
      <c r="H927" s="2">
        <v>15300.34</v>
      </c>
    </row>
    <row r="928" spans="1:8" x14ac:dyDescent="0.25">
      <c r="A928" s="1">
        <v>41492</v>
      </c>
      <c r="B928">
        <v>5542.25</v>
      </c>
      <c r="D928" s="1">
        <v>41541</v>
      </c>
      <c r="E928">
        <v>14732.610352</v>
      </c>
      <c r="G928" s="1">
        <v>41465</v>
      </c>
      <c r="H928" s="2">
        <v>15291.66</v>
      </c>
    </row>
    <row r="929" spans="1:8" x14ac:dyDescent="0.25">
      <c r="A929" s="1">
        <v>41493</v>
      </c>
      <c r="B929">
        <v>5519.1000979999999</v>
      </c>
      <c r="D929" s="1">
        <v>41542</v>
      </c>
      <c r="E929">
        <v>14620.530273</v>
      </c>
      <c r="G929" s="1">
        <v>41466</v>
      </c>
      <c r="H929" s="2">
        <v>15460.92</v>
      </c>
    </row>
    <row r="930" spans="1:8" x14ac:dyDescent="0.25">
      <c r="A930" s="1">
        <v>41494</v>
      </c>
      <c r="B930">
        <v>5565.6499020000001</v>
      </c>
      <c r="D930" s="1">
        <v>41543</v>
      </c>
      <c r="E930">
        <v>14799.120117</v>
      </c>
      <c r="G930" s="1">
        <v>41467</v>
      </c>
      <c r="H930" s="2">
        <v>15464.3</v>
      </c>
    </row>
    <row r="931" spans="1:8" x14ac:dyDescent="0.25">
      <c r="A931" s="1">
        <v>41495</v>
      </c>
      <c r="B931">
        <v>5565.6499020000001</v>
      </c>
      <c r="D931" s="1">
        <v>41544</v>
      </c>
      <c r="E931">
        <v>14760.070312</v>
      </c>
      <c r="G931" s="1">
        <v>41470</v>
      </c>
      <c r="H931" s="2">
        <v>15484.26</v>
      </c>
    </row>
    <row r="932" spans="1:8" x14ac:dyDescent="0.25">
      <c r="A932" s="1">
        <v>41498</v>
      </c>
      <c r="B932">
        <v>5612.3999020000001</v>
      </c>
      <c r="D932" s="1">
        <v>41547</v>
      </c>
      <c r="E932">
        <v>14455.799805000001</v>
      </c>
      <c r="G932" s="1">
        <v>41471</v>
      </c>
      <c r="H932" s="2">
        <v>15451.85</v>
      </c>
    </row>
    <row r="933" spans="1:8" x14ac:dyDescent="0.25">
      <c r="A933" s="1">
        <v>41499</v>
      </c>
      <c r="B933">
        <v>5699.2998049999997</v>
      </c>
      <c r="D933" s="1">
        <v>41548</v>
      </c>
      <c r="E933">
        <v>14484.719727</v>
      </c>
      <c r="G933" s="1">
        <v>41472</v>
      </c>
      <c r="H933" s="2">
        <v>15470.52</v>
      </c>
    </row>
    <row r="934" spans="1:8" x14ac:dyDescent="0.25">
      <c r="A934" s="1">
        <v>41500</v>
      </c>
      <c r="B934">
        <v>5742.2998049999997</v>
      </c>
      <c r="D934" s="1">
        <v>41549</v>
      </c>
      <c r="E934">
        <v>14170.490234000001</v>
      </c>
      <c r="G934" s="1">
        <v>41473</v>
      </c>
      <c r="H934" s="2">
        <v>15548.54</v>
      </c>
    </row>
    <row r="935" spans="1:8" x14ac:dyDescent="0.25">
      <c r="A935" s="1">
        <v>41501</v>
      </c>
      <c r="B935">
        <v>5742.2998049999997</v>
      </c>
      <c r="D935" s="1">
        <v>41550</v>
      </c>
      <c r="E935">
        <v>14157.25</v>
      </c>
      <c r="G935" s="1">
        <v>41474</v>
      </c>
      <c r="H935" s="2">
        <v>15543.74</v>
      </c>
    </row>
    <row r="936" spans="1:8" x14ac:dyDescent="0.25">
      <c r="A936" s="1">
        <v>41502</v>
      </c>
      <c r="B936">
        <v>5507.8500979999999</v>
      </c>
      <c r="D936" s="1">
        <v>41551</v>
      </c>
      <c r="E936">
        <v>14024.309569999999</v>
      </c>
      <c r="G936" s="1">
        <v>41477</v>
      </c>
      <c r="H936" s="2">
        <v>15545.55</v>
      </c>
    </row>
    <row r="937" spans="1:8" x14ac:dyDescent="0.25">
      <c r="A937" s="1">
        <v>41505</v>
      </c>
      <c r="B937">
        <v>5414.75</v>
      </c>
      <c r="D937" s="1">
        <v>41554</v>
      </c>
      <c r="E937">
        <v>13853.320312</v>
      </c>
      <c r="G937" s="1">
        <v>41478</v>
      </c>
      <c r="H937" s="2">
        <v>15567.74</v>
      </c>
    </row>
    <row r="938" spans="1:8" x14ac:dyDescent="0.25">
      <c r="A938" s="1">
        <v>41506</v>
      </c>
      <c r="B938">
        <v>5401.4501950000003</v>
      </c>
      <c r="D938" s="1">
        <v>41555</v>
      </c>
      <c r="E938">
        <v>13894.610352</v>
      </c>
      <c r="G938" s="1">
        <v>41479</v>
      </c>
      <c r="H938" s="2">
        <v>15542.24</v>
      </c>
    </row>
    <row r="939" spans="1:8" x14ac:dyDescent="0.25">
      <c r="A939" s="1">
        <v>41507</v>
      </c>
      <c r="B939">
        <v>5302.5498049999997</v>
      </c>
      <c r="D939" s="1">
        <v>41556</v>
      </c>
      <c r="E939">
        <v>14037.839844</v>
      </c>
      <c r="G939" s="1">
        <v>41480</v>
      </c>
      <c r="H939" s="2">
        <v>15555.61</v>
      </c>
    </row>
    <row r="940" spans="1:8" x14ac:dyDescent="0.25">
      <c r="A940" s="1">
        <v>41508</v>
      </c>
      <c r="B940">
        <v>5408.4501950000003</v>
      </c>
      <c r="D940" s="1">
        <v>41557</v>
      </c>
      <c r="E940">
        <v>14194.709961</v>
      </c>
      <c r="G940" s="1">
        <v>41481</v>
      </c>
      <c r="H940" s="2">
        <v>15558.83</v>
      </c>
    </row>
    <row r="941" spans="1:8" x14ac:dyDescent="0.25">
      <c r="A941" s="1">
        <v>41509</v>
      </c>
      <c r="B941">
        <v>5471.75</v>
      </c>
      <c r="D941" s="1">
        <v>41558</v>
      </c>
      <c r="E941">
        <v>14404.740234000001</v>
      </c>
      <c r="G941" s="1">
        <v>41484</v>
      </c>
      <c r="H941" s="2">
        <v>15521.97</v>
      </c>
    </row>
    <row r="942" spans="1:8" x14ac:dyDescent="0.25">
      <c r="A942" s="1">
        <v>41512</v>
      </c>
      <c r="B942">
        <v>5476.5</v>
      </c>
      <c r="D942" s="1">
        <v>41561</v>
      </c>
      <c r="E942">
        <v>14404.740234000001</v>
      </c>
      <c r="G942" s="1">
        <v>41485</v>
      </c>
      <c r="H942" s="2">
        <v>15520.59</v>
      </c>
    </row>
    <row r="943" spans="1:8" x14ac:dyDescent="0.25">
      <c r="A943" s="1">
        <v>41513</v>
      </c>
      <c r="B943">
        <v>5287.4501950000003</v>
      </c>
      <c r="D943" s="1">
        <v>41562</v>
      </c>
      <c r="E943">
        <v>14441.540039</v>
      </c>
      <c r="G943" s="1">
        <v>41486</v>
      </c>
      <c r="H943" s="2">
        <v>15499.54</v>
      </c>
    </row>
    <row r="944" spans="1:8" x14ac:dyDescent="0.25">
      <c r="A944" s="1">
        <v>41514</v>
      </c>
      <c r="B944">
        <v>5285</v>
      </c>
      <c r="D944" s="1">
        <v>41563</v>
      </c>
      <c r="E944">
        <v>14467.139648</v>
      </c>
      <c r="G944" s="1">
        <v>41487</v>
      </c>
      <c r="H944" s="2">
        <v>15628.02</v>
      </c>
    </row>
    <row r="945" spans="1:8" x14ac:dyDescent="0.25">
      <c r="A945" s="1">
        <v>41515</v>
      </c>
      <c r="B945">
        <v>5409.0498049999997</v>
      </c>
      <c r="D945" s="1">
        <v>41564</v>
      </c>
      <c r="E945">
        <v>14586.509765999999</v>
      </c>
      <c r="G945" s="1">
        <v>41488</v>
      </c>
      <c r="H945" s="2">
        <v>15658.36</v>
      </c>
    </row>
    <row r="946" spans="1:8" x14ac:dyDescent="0.25">
      <c r="A946" s="1">
        <v>41516</v>
      </c>
      <c r="B946">
        <v>5471.7998049999997</v>
      </c>
      <c r="D946" s="1">
        <v>41565</v>
      </c>
      <c r="E946">
        <v>14561.540039</v>
      </c>
      <c r="G946" s="1">
        <v>41491</v>
      </c>
      <c r="H946" s="2">
        <v>15612.13</v>
      </c>
    </row>
    <row r="947" spans="1:8" x14ac:dyDescent="0.25">
      <c r="A947" s="1">
        <v>41519</v>
      </c>
      <c r="B947">
        <v>5550.75</v>
      </c>
      <c r="D947" s="1">
        <v>41568</v>
      </c>
      <c r="E947">
        <v>14693.570312</v>
      </c>
      <c r="G947" s="1">
        <v>41492</v>
      </c>
      <c r="H947" s="2">
        <v>15518.74</v>
      </c>
    </row>
    <row r="948" spans="1:8" x14ac:dyDescent="0.25">
      <c r="A948" s="1">
        <v>41520</v>
      </c>
      <c r="B948">
        <v>5341.4501950000003</v>
      </c>
      <c r="D948" s="1">
        <v>41569</v>
      </c>
      <c r="E948">
        <v>14713.25</v>
      </c>
      <c r="G948" s="1">
        <v>41493</v>
      </c>
      <c r="H948" s="2">
        <v>15470.67</v>
      </c>
    </row>
    <row r="949" spans="1:8" x14ac:dyDescent="0.25">
      <c r="A949" s="1">
        <v>41521</v>
      </c>
      <c r="B949">
        <v>5448.1000979999999</v>
      </c>
      <c r="D949" s="1">
        <v>41570</v>
      </c>
      <c r="E949">
        <v>14426.049805000001</v>
      </c>
      <c r="G949" s="1">
        <v>41494</v>
      </c>
      <c r="H949" s="2">
        <v>15498.32</v>
      </c>
    </row>
    <row r="950" spans="1:8" x14ac:dyDescent="0.25">
      <c r="A950" s="1">
        <v>41522</v>
      </c>
      <c r="B950">
        <v>5592.9501950000003</v>
      </c>
      <c r="D950" s="1">
        <v>41571</v>
      </c>
      <c r="E950">
        <v>14486.410156</v>
      </c>
      <c r="G950" s="1">
        <v>41495</v>
      </c>
      <c r="H950" s="2">
        <v>15425.51</v>
      </c>
    </row>
    <row r="951" spans="1:8" x14ac:dyDescent="0.25">
      <c r="A951" s="1">
        <v>41523</v>
      </c>
      <c r="B951">
        <v>5680.3999020000001</v>
      </c>
      <c r="D951" s="1">
        <v>41572</v>
      </c>
      <c r="E951">
        <v>14088.190430000001</v>
      </c>
      <c r="G951" s="1">
        <v>41498</v>
      </c>
      <c r="H951" s="2">
        <v>15419.68</v>
      </c>
    </row>
    <row r="952" spans="1:8" x14ac:dyDescent="0.25">
      <c r="A952" s="1">
        <v>41526</v>
      </c>
      <c r="B952">
        <v>5680.3999020000001</v>
      </c>
      <c r="D952" s="1">
        <v>41575</v>
      </c>
      <c r="E952">
        <v>14396.040039</v>
      </c>
      <c r="G952" s="1">
        <v>41499</v>
      </c>
      <c r="H952" s="2">
        <v>15451.01</v>
      </c>
    </row>
    <row r="953" spans="1:8" x14ac:dyDescent="0.25">
      <c r="A953" s="1">
        <v>41527</v>
      </c>
      <c r="B953">
        <v>5896.75</v>
      </c>
      <c r="D953" s="1">
        <v>41576</v>
      </c>
      <c r="E953">
        <v>14325.980469</v>
      </c>
      <c r="G953" s="1">
        <v>41500</v>
      </c>
      <c r="H953" s="2">
        <v>15337.66</v>
      </c>
    </row>
    <row r="954" spans="1:8" x14ac:dyDescent="0.25">
      <c r="A954" s="1">
        <v>41528</v>
      </c>
      <c r="B954">
        <v>5913.1499020000001</v>
      </c>
      <c r="D954" s="1">
        <v>41577</v>
      </c>
      <c r="E954">
        <v>14502.349609000001</v>
      </c>
      <c r="G954" s="1">
        <v>41501</v>
      </c>
      <c r="H954" s="2">
        <v>15112.19</v>
      </c>
    </row>
    <row r="955" spans="1:8" x14ac:dyDescent="0.25">
      <c r="A955" s="1">
        <v>41529</v>
      </c>
      <c r="B955">
        <v>5850.7001950000003</v>
      </c>
      <c r="D955" s="1">
        <v>41578</v>
      </c>
      <c r="E955">
        <v>14327.940430000001</v>
      </c>
      <c r="G955" s="1">
        <v>41502</v>
      </c>
      <c r="H955" s="2">
        <v>15081.47</v>
      </c>
    </row>
    <row r="956" spans="1:8" x14ac:dyDescent="0.25">
      <c r="A956" s="1">
        <v>41530</v>
      </c>
      <c r="B956">
        <v>5850.6000979999999</v>
      </c>
      <c r="D956" s="1">
        <v>41579</v>
      </c>
      <c r="E956">
        <v>14201.570312</v>
      </c>
      <c r="G956" s="1">
        <v>41505</v>
      </c>
      <c r="H956" s="2">
        <v>15010.74</v>
      </c>
    </row>
    <row r="957" spans="1:8" x14ac:dyDescent="0.25">
      <c r="A957" s="1">
        <v>41533</v>
      </c>
      <c r="B957">
        <v>5840.5498049999997</v>
      </c>
      <c r="D957" s="1">
        <v>41583</v>
      </c>
      <c r="E957">
        <v>14225.370117</v>
      </c>
      <c r="G957" s="1">
        <v>41506</v>
      </c>
      <c r="H957" s="2">
        <v>15002.99</v>
      </c>
    </row>
    <row r="958" spans="1:8" x14ac:dyDescent="0.25">
      <c r="A958" s="1">
        <v>41534</v>
      </c>
      <c r="B958">
        <v>5850.2001950000003</v>
      </c>
      <c r="D958" s="1">
        <v>41584</v>
      </c>
      <c r="E958">
        <v>14337.309569999999</v>
      </c>
      <c r="G958" s="1">
        <v>41507</v>
      </c>
      <c r="H958" s="2">
        <v>14897.55</v>
      </c>
    </row>
    <row r="959" spans="1:8" x14ac:dyDescent="0.25">
      <c r="A959" s="1">
        <v>41535</v>
      </c>
      <c r="B959">
        <v>5899.4501950000003</v>
      </c>
      <c r="D959" s="1">
        <v>41585</v>
      </c>
      <c r="E959">
        <v>14228.440430000001</v>
      </c>
      <c r="G959" s="1">
        <v>41508</v>
      </c>
      <c r="H959" s="2">
        <v>14963.74</v>
      </c>
    </row>
    <row r="960" spans="1:8" x14ac:dyDescent="0.25">
      <c r="A960" s="1">
        <v>41536</v>
      </c>
      <c r="B960">
        <v>6115.5498049999997</v>
      </c>
      <c r="D960" s="1">
        <v>41586</v>
      </c>
      <c r="E960">
        <v>14086.799805000001</v>
      </c>
      <c r="G960" s="1">
        <v>41509</v>
      </c>
      <c r="H960" s="2">
        <v>15010.51</v>
      </c>
    </row>
    <row r="961" spans="1:8" x14ac:dyDescent="0.25">
      <c r="A961" s="1">
        <v>41537</v>
      </c>
      <c r="B961">
        <v>6012.1000979999999</v>
      </c>
      <c r="D961" s="1">
        <v>41589</v>
      </c>
      <c r="E961">
        <v>14269.839844</v>
      </c>
      <c r="G961" s="1">
        <v>41512</v>
      </c>
      <c r="H961" s="2">
        <v>14946.46</v>
      </c>
    </row>
    <row r="962" spans="1:8" x14ac:dyDescent="0.25">
      <c r="A962" s="1">
        <v>41540</v>
      </c>
      <c r="B962">
        <v>5889.75</v>
      </c>
      <c r="D962" s="1">
        <v>41590</v>
      </c>
      <c r="E962">
        <v>14588.679688</v>
      </c>
      <c r="G962" s="1">
        <v>41513</v>
      </c>
      <c r="H962" s="2">
        <v>14776.13</v>
      </c>
    </row>
    <row r="963" spans="1:8" x14ac:dyDescent="0.25">
      <c r="A963" s="1">
        <v>41541</v>
      </c>
      <c r="B963">
        <v>5892.4501950000003</v>
      </c>
      <c r="D963" s="1">
        <v>41591</v>
      </c>
      <c r="E963">
        <v>14567.160156</v>
      </c>
      <c r="G963" s="1">
        <v>41514</v>
      </c>
      <c r="H963" s="2">
        <v>14824.51</v>
      </c>
    </row>
    <row r="964" spans="1:8" x14ac:dyDescent="0.25">
      <c r="A964" s="1">
        <v>41542</v>
      </c>
      <c r="B964">
        <v>5873.8500979999999</v>
      </c>
      <c r="D964" s="1">
        <v>41592</v>
      </c>
      <c r="E964">
        <v>14876.410156</v>
      </c>
      <c r="G964" s="1">
        <v>41515</v>
      </c>
      <c r="H964" s="2">
        <v>14840.95</v>
      </c>
    </row>
    <row r="965" spans="1:8" x14ac:dyDescent="0.25">
      <c r="A965" s="1">
        <v>41543</v>
      </c>
      <c r="B965">
        <v>5882.25</v>
      </c>
      <c r="D965" s="1">
        <v>41593</v>
      </c>
      <c r="E965">
        <v>15165.919921999999</v>
      </c>
      <c r="G965" s="1">
        <v>41516</v>
      </c>
      <c r="H965" s="2">
        <v>14810.31</v>
      </c>
    </row>
    <row r="966" spans="1:8" x14ac:dyDescent="0.25">
      <c r="A966" s="1">
        <v>41544</v>
      </c>
      <c r="B966">
        <v>5833.2001950000003</v>
      </c>
      <c r="D966" s="1">
        <v>41596</v>
      </c>
      <c r="E966">
        <v>15164.299805000001</v>
      </c>
      <c r="G966" s="1">
        <v>41519</v>
      </c>
      <c r="H966" s="3" t="e">
        <f>NA()</f>
        <v>#N/A</v>
      </c>
    </row>
    <row r="967" spans="1:8" x14ac:dyDescent="0.25">
      <c r="A967" s="1">
        <v>41547</v>
      </c>
      <c r="B967">
        <v>5735.2998049999997</v>
      </c>
      <c r="D967" s="1">
        <v>41597</v>
      </c>
      <c r="E967">
        <v>15126.559569999999</v>
      </c>
      <c r="G967" s="1">
        <v>41520</v>
      </c>
      <c r="H967" s="2">
        <v>14833.96</v>
      </c>
    </row>
    <row r="968" spans="1:8" x14ac:dyDescent="0.25">
      <c r="A968" s="1">
        <v>41548</v>
      </c>
      <c r="B968">
        <v>5780.0498049999997</v>
      </c>
      <c r="D968" s="1">
        <v>41598</v>
      </c>
      <c r="E968">
        <v>15076.080078000001</v>
      </c>
      <c r="G968" s="1">
        <v>41521</v>
      </c>
      <c r="H968" s="2">
        <v>14930.87</v>
      </c>
    </row>
    <row r="969" spans="1:8" x14ac:dyDescent="0.25">
      <c r="A969" s="1">
        <v>41550</v>
      </c>
      <c r="B969">
        <v>5909.7001950000003</v>
      </c>
      <c r="D969" s="1">
        <v>41599</v>
      </c>
      <c r="E969">
        <v>15365.599609000001</v>
      </c>
      <c r="G969" s="1">
        <v>41522</v>
      </c>
      <c r="H969" s="2">
        <v>14937.48</v>
      </c>
    </row>
    <row r="970" spans="1:8" x14ac:dyDescent="0.25">
      <c r="A970" s="1">
        <v>41551</v>
      </c>
      <c r="B970">
        <v>5907.2998049999997</v>
      </c>
      <c r="D970" s="1">
        <v>41600</v>
      </c>
      <c r="E970">
        <v>15381.719727</v>
      </c>
      <c r="G970" s="1">
        <v>41523</v>
      </c>
      <c r="H970" s="2">
        <v>14922.5</v>
      </c>
    </row>
    <row r="971" spans="1:8" x14ac:dyDescent="0.25">
      <c r="A971" s="1">
        <v>41554</v>
      </c>
      <c r="B971">
        <v>5906.1499020000001</v>
      </c>
      <c r="D971" s="1">
        <v>41603</v>
      </c>
      <c r="E971">
        <v>15619.129883</v>
      </c>
      <c r="G971" s="1">
        <v>41526</v>
      </c>
      <c r="H971" s="2">
        <v>15063.12</v>
      </c>
    </row>
    <row r="972" spans="1:8" x14ac:dyDescent="0.25">
      <c r="A972" s="1">
        <v>41555</v>
      </c>
      <c r="B972">
        <v>5928.3999020000001</v>
      </c>
      <c r="D972" s="1">
        <v>41604</v>
      </c>
      <c r="E972">
        <v>15515.240234000001</v>
      </c>
      <c r="G972" s="1">
        <v>41527</v>
      </c>
      <c r="H972" s="2">
        <v>15191.06</v>
      </c>
    </row>
    <row r="973" spans="1:8" x14ac:dyDescent="0.25">
      <c r="A973" s="1">
        <v>41556</v>
      </c>
      <c r="B973">
        <v>6007.4501950000003</v>
      </c>
      <c r="D973" s="1">
        <v>41605</v>
      </c>
      <c r="E973">
        <v>15449.629883</v>
      </c>
      <c r="G973" s="1">
        <v>41528</v>
      </c>
      <c r="H973" s="2">
        <v>15326.6</v>
      </c>
    </row>
    <row r="974" spans="1:8" x14ac:dyDescent="0.25">
      <c r="A974" s="1">
        <v>41557</v>
      </c>
      <c r="B974">
        <v>6020.9501950000003</v>
      </c>
      <c r="D974" s="1">
        <v>41606</v>
      </c>
      <c r="E974">
        <v>15727.120117</v>
      </c>
      <c r="G974" s="1">
        <v>41529</v>
      </c>
      <c r="H974" s="2">
        <v>15300.64</v>
      </c>
    </row>
    <row r="975" spans="1:8" x14ac:dyDescent="0.25">
      <c r="A975" s="1">
        <v>41558</v>
      </c>
      <c r="B975">
        <v>6096.2001950000003</v>
      </c>
      <c r="D975" s="1">
        <v>41607</v>
      </c>
      <c r="E975">
        <v>15661.870117</v>
      </c>
      <c r="G975" s="1">
        <v>41530</v>
      </c>
      <c r="H975" s="2">
        <v>15376.06</v>
      </c>
    </row>
    <row r="976" spans="1:8" x14ac:dyDescent="0.25">
      <c r="A976" s="1">
        <v>41561</v>
      </c>
      <c r="B976">
        <v>6112.7001950000003</v>
      </c>
      <c r="D976" s="1">
        <v>41610</v>
      </c>
      <c r="E976">
        <v>15655.070312</v>
      </c>
      <c r="G976" s="1">
        <v>41533</v>
      </c>
      <c r="H976" s="2">
        <v>15494.78</v>
      </c>
    </row>
    <row r="977" spans="1:8" x14ac:dyDescent="0.25">
      <c r="A977" s="1">
        <v>41562</v>
      </c>
      <c r="B977">
        <v>6089.0498049999997</v>
      </c>
      <c r="D977" s="1">
        <v>41611</v>
      </c>
      <c r="E977">
        <v>15749.660156</v>
      </c>
      <c r="G977" s="1">
        <v>41534</v>
      </c>
      <c r="H977" s="2">
        <v>15529.73</v>
      </c>
    </row>
    <row r="978" spans="1:8" x14ac:dyDescent="0.25">
      <c r="A978" s="1">
        <v>41564</v>
      </c>
      <c r="B978">
        <v>6045.8500979999999</v>
      </c>
      <c r="D978" s="1">
        <v>41612</v>
      </c>
      <c r="E978">
        <v>15407.940430000001</v>
      </c>
      <c r="G978" s="1">
        <v>41535</v>
      </c>
      <c r="H978" s="2">
        <v>15676.94</v>
      </c>
    </row>
    <row r="979" spans="1:8" x14ac:dyDescent="0.25">
      <c r="A979" s="1">
        <v>41565</v>
      </c>
      <c r="B979">
        <v>6189.3500979999999</v>
      </c>
      <c r="D979" s="1">
        <v>41613</v>
      </c>
      <c r="E979">
        <v>15177.490234000001</v>
      </c>
      <c r="G979" s="1">
        <v>41536</v>
      </c>
      <c r="H979" s="2">
        <v>15636.55</v>
      </c>
    </row>
    <row r="980" spans="1:8" x14ac:dyDescent="0.25">
      <c r="A980" s="1">
        <v>41568</v>
      </c>
      <c r="B980">
        <v>6204.9501950000003</v>
      </c>
      <c r="D980" s="1">
        <v>41614</v>
      </c>
      <c r="E980">
        <v>15299.860352</v>
      </c>
      <c r="G980" s="1">
        <v>41537</v>
      </c>
      <c r="H980" s="2">
        <v>15451.09</v>
      </c>
    </row>
    <row r="981" spans="1:8" x14ac:dyDescent="0.25">
      <c r="A981" s="1">
        <v>41569</v>
      </c>
      <c r="B981">
        <v>6202.7998049999997</v>
      </c>
      <c r="D981" s="1">
        <v>41617</v>
      </c>
      <c r="E981">
        <v>15650.209961</v>
      </c>
      <c r="G981" s="1">
        <v>41540</v>
      </c>
      <c r="H981" s="2">
        <v>15401.38</v>
      </c>
    </row>
    <row r="982" spans="1:8" x14ac:dyDescent="0.25">
      <c r="A982" s="1">
        <v>41570</v>
      </c>
      <c r="B982">
        <v>6178.3500979999999</v>
      </c>
      <c r="D982" s="1">
        <v>41618</v>
      </c>
      <c r="E982">
        <v>15611.309569999999</v>
      </c>
      <c r="G982" s="1">
        <v>41541</v>
      </c>
      <c r="H982" s="2">
        <v>15334.59</v>
      </c>
    </row>
    <row r="983" spans="1:8" x14ac:dyDescent="0.25">
      <c r="A983" s="1">
        <v>41571</v>
      </c>
      <c r="B983">
        <v>6164.3500979999999</v>
      </c>
      <c r="D983" s="1">
        <v>41619</v>
      </c>
      <c r="E983">
        <v>15515.059569999999</v>
      </c>
      <c r="G983" s="1">
        <v>41542</v>
      </c>
      <c r="H983" s="2">
        <v>15273.26</v>
      </c>
    </row>
    <row r="984" spans="1:8" x14ac:dyDescent="0.25">
      <c r="A984" s="1">
        <v>41572</v>
      </c>
      <c r="B984">
        <v>6144.8999020000001</v>
      </c>
      <c r="D984" s="1">
        <v>41620</v>
      </c>
      <c r="E984">
        <v>15341.820312</v>
      </c>
      <c r="G984" s="1">
        <v>41543</v>
      </c>
      <c r="H984" s="2">
        <v>15328.3</v>
      </c>
    </row>
    <row r="985" spans="1:8" x14ac:dyDescent="0.25">
      <c r="A985" s="1">
        <v>41575</v>
      </c>
      <c r="B985">
        <v>6101.1000979999999</v>
      </c>
      <c r="D985" s="1">
        <v>41621</v>
      </c>
      <c r="E985">
        <v>15403.110352</v>
      </c>
      <c r="G985" s="1">
        <v>41544</v>
      </c>
      <c r="H985" s="2">
        <v>15258.24</v>
      </c>
    </row>
    <row r="986" spans="1:8" x14ac:dyDescent="0.25">
      <c r="A986" s="1">
        <v>41576</v>
      </c>
      <c r="B986">
        <v>6220.8999020000001</v>
      </c>
      <c r="D986" s="1">
        <v>41624</v>
      </c>
      <c r="E986">
        <v>15152.910156</v>
      </c>
      <c r="G986" s="1">
        <v>41547</v>
      </c>
      <c r="H986" s="2">
        <v>15129.67</v>
      </c>
    </row>
    <row r="987" spans="1:8" x14ac:dyDescent="0.25">
      <c r="A987" s="1">
        <v>41577</v>
      </c>
      <c r="B987">
        <v>6251.7001950000003</v>
      </c>
      <c r="D987" s="1">
        <v>41625</v>
      </c>
      <c r="E987">
        <v>15278.629883</v>
      </c>
      <c r="G987" s="1">
        <v>41548</v>
      </c>
      <c r="H987" s="2">
        <v>15191.7</v>
      </c>
    </row>
    <row r="988" spans="1:8" x14ac:dyDescent="0.25">
      <c r="A988" s="1">
        <v>41578</v>
      </c>
      <c r="B988">
        <v>6299.1499020000001</v>
      </c>
      <c r="D988" s="1">
        <v>41626</v>
      </c>
      <c r="E988">
        <v>15587.799805000001</v>
      </c>
      <c r="G988" s="1">
        <v>41549</v>
      </c>
      <c r="H988" s="2">
        <v>15133.14</v>
      </c>
    </row>
    <row r="989" spans="1:8" x14ac:dyDescent="0.25">
      <c r="A989" s="1">
        <v>41579</v>
      </c>
      <c r="B989">
        <v>6307.2001950000003</v>
      </c>
      <c r="D989" s="1">
        <v>41627</v>
      </c>
      <c r="E989">
        <v>15859.219727</v>
      </c>
      <c r="G989" s="1">
        <v>41550</v>
      </c>
      <c r="H989" s="2">
        <v>14996.48</v>
      </c>
    </row>
    <row r="990" spans="1:8" x14ac:dyDescent="0.25">
      <c r="A990" s="1">
        <v>41583</v>
      </c>
      <c r="B990">
        <v>6253.1499020000001</v>
      </c>
      <c r="D990" s="1">
        <v>41628</v>
      </c>
      <c r="E990">
        <v>15870.419921999999</v>
      </c>
      <c r="G990" s="1">
        <v>41551</v>
      </c>
      <c r="H990" s="2">
        <v>15072.58</v>
      </c>
    </row>
    <row r="991" spans="1:8" x14ac:dyDescent="0.25">
      <c r="A991" s="1">
        <v>41584</v>
      </c>
      <c r="B991">
        <v>6215.1499020000001</v>
      </c>
      <c r="D991" s="1">
        <v>41631</v>
      </c>
      <c r="E991">
        <v>15870.419921999999</v>
      </c>
      <c r="G991" s="1">
        <v>41554</v>
      </c>
      <c r="H991" s="2">
        <v>14936.24</v>
      </c>
    </row>
    <row r="992" spans="1:8" x14ac:dyDescent="0.25">
      <c r="A992" s="1">
        <v>41585</v>
      </c>
      <c r="B992">
        <v>6187.25</v>
      </c>
      <c r="D992" s="1">
        <v>41632</v>
      </c>
      <c r="E992">
        <v>15889.330078000001</v>
      </c>
      <c r="G992" s="1">
        <v>41555</v>
      </c>
      <c r="H992" s="2">
        <v>14776.53</v>
      </c>
    </row>
    <row r="993" spans="1:8" x14ac:dyDescent="0.25">
      <c r="A993" s="1">
        <v>41586</v>
      </c>
      <c r="B993">
        <v>6140.75</v>
      </c>
      <c r="D993" s="1">
        <v>41633</v>
      </c>
      <c r="E993">
        <v>16009.990234000001</v>
      </c>
      <c r="G993" s="1">
        <v>41556</v>
      </c>
      <c r="H993" s="2">
        <v>14802.98</v>
      </c>
    </row>
    <row r="994" spans="1:8" x14ac:dyDescent="0.25">
      <c r="A994" s="1">
        <v>41589</v>
      </c>
      <c r="B994">
        <v>6078.7998049999997</v>
      </c>
      <c r="D994" s="1">
        <v>41634</v>
      </c>
      <c r="E994">
        <v>16174.440430000001</v>
      </c>
      <c r="G994" s="1">
        <v>41557</v>
      </c>
      <c r="H994" s="2">
        <v>15126.07</v>
      </c>
    </row>
    <row r="995" spans="1:8" x14ac:dyDescent="0.25">
      <c r="A995" s="1">
        <v>41590</v>
      </c>
      <c r="B995">
        <v>6018.0498049999997</v>
      </c>
      <c r="D995" s="1">
        <v>41635</v>
      </c>
      <c r="E995">
        <v>16178.940430000001</v>
      </c>
      <c r="G995" s="1">
        <v>41558</v>
      </c>
      <c r="H995" s="2">
        <v>15237.11</v>
      </c>
    </row>
    <row r="996" spans="1:8" x14ac:dyDescent="0.25">
      <c r="A996" s="1">
        <v>41591</v>
      </c>
      <c r="B996">
        <v>5989.6000979999999</v>
      </c>
      <c r="D996" s="1">
        <v>41638</v>
      </c>
      <c r="E996">
        <v>16291.309569999999</v>
      </c>
      <c r="G996" s="1">
        <v>41561</v>
      </c>
      <c r="H996" s="2">
        <v>15301.26</v>
      </c>
    </row>
    <row r="997" spans="1:8" x14ac:dyDescent="0.25">
      <c r="A997" s="1">
        <v>41592</v>
      </c>
      <c r="B997">
        <v>6056.1499020000001</v>
      </c>
      <c r="D997" s="1">
        <v>41645</v>
      </c>
      <c r="E997">
        <v>15908.879883</v>
      </c>
      <c r="G997" s="1">
        <v>41562</v>
      </c>
      <c r="H997" s="2">
        <v>15168.01</v>
      </c>
    </row>
    <row r="998" spans="1:8" x14ac:dyDescent="0.25">
      <c r="A998" s="1">
        <v>41596</v>
      </c>
      <c r="B998">
        <v>6189</v>
      </c>
      <c r="D998" s="1">
        <v>41646</v>
      </c>
      <c r="E998">
        <v>15814.370117</v>
      </c>
      <c r="G998" s="1">
        <v>41563</v>
      </c>
      <c r="H998" s="2">
        <v>15373.83</v>
      </c>
    </row>
    <row r="999" spans="1:8" x14ac:dyDescent="0.25">
      <c r="A999" s="1">
        <v>41597</v>
      </c>
      <c r="B999">
        <v>6203.3500979999999</v>
      </c>
      <c r="D999" s="1">
        <v>41647</v>
      </c>
      <c r="E999">
        <v>16121.450194999999</v>
      </c>
      <c r="G999" s="1">
        <v>41564</v>
      </c>
      <c r="H999" s="2">
        <v>15371.65</v>
      </c>
    </row>
    <row r="1000" spans="1:8" x14ac:dyDescent="0.25">
      <c r="A1000" s="1">
        <v>41598</v>
      </c>
      <c r="B1000">
        <v>6122.8999020000001</v>
      </c>
      <c r="D1000" s="1">
        <v>41648</v>
      </c>
      <c r="E1000">
        <v>15880.330078000001</v>
      </c>
      <c r="G1000" s="1">
        <v>41565</v>
      </c>
      <c r="H1000" s="2">
        <v>15399.65</v>
      </c>
    </row>
    <row r="1001" spans="1:8" x14ac:dyDescent="0.25">
      <c r="A1001" s="1">
        <v>41599</v>
      </c>
      <c r="B1001">
        <v>5999.0498049999997</v>
      </c>
      <c r="D1001" s="1">
        <v>41649</v>
      </c>
      <c r="E1001">
        <v>15912.059569999999</v>
      </c>
      <c r="G1001" s="1">
        <v>41568</v>
      </c>
      <c r="H1001" s="2">
        <v>15392.2</v>
      </c>
    </row>
    <row r="1002" spans="1:8" x14ac:dyDescent="0.25">
      <c r="A1002" s="1">
        <v>41600</v>
      </c>
      <c r="B1002">
        <v>5995.4501950000003</v>
      </c>
      <c r="D1002" s="1">
        <v>41652</v>
      </c>
      <c r="E1002">
        <v>15912.059569999999</v>
      </c>
      <c r="G1002" s="1">
        <v>41569</v>
      </c>
      <c r="H1002" s="2">
        <v>15467.66</v>
      </c>
    </row>
    <row r="1003" spans="1:8" x14ac:dyDescent="0.25">
      <c r="A1003" s="1">
        <v>41603</v>
      </c>
      <c r="B1003">
        <v>6115.3500979999999</v>
      </c>
      <c r="D1003" s="1">
        <v>41653</v>
      </c>
      <c r="E1003">
        <v>15422.400390999999</v>
      </c>
      <c r="G1003" s="1">
        <v>41570</v>
      </c>
      <c r="H1003" s="2">
        <v>15413.33</v>
      </c>
    </row>
    <row r="1004" spans="1:8" x14ac:dyDescent="0.25">
      <c r="A1004" s="1">
        <v>41604</v>
      </c>
      <c r="B1004">
        <v>6059.1000979999999</v>
      </c>
      <c r="D1004" s="1">
        <v>41654</v>
      </c>
      <c r="E1004">
        <v>15808.730469</v>
      </c>
      <c r="G1004" s="1">
        <v>41571</v>
      </c>
      <c r="H1004" s="2">
        <v>15509.21</v>
      </c>
    </row>
    <row r="1005" spans="1:8" x14ac:dyDescent="0.25">
      <c r="A1005" s="1">
        <v>41605</v>
      </c>
      <c r="B1005">
        <v>6057.1000979999999</v>
      </c>
      <c r="D1005" s="1">
        <v>41655</v>
      </c>
      <c r="E1005">
        <v>15747.200194999999</v>
      </c>
      <c r="G1005" s="1">
        <v>41572</v>
      </c>
      <c r="H1005" s="2">
        <v>15570.28</v>
      </c>
    </row>
    <row r="1006" spans="1:8" x14ac:dyDescent="0.25">
      <c r="A1006" s="1">
        <v>41606</v>
      </c>
      <c r="B1006">
        <v>6091.8500979999999</v>
      </c>
      <c r="D1006" s="1">
        <v>41656</v>
      </c>
      <c r="E1006">
        <v>15734.459961</v>
      </c>
      <c r="G1006" s="1">
        <v>41575</v>
      </c>
      <c r="H1006" s="2">
        <v>15568.93</v>
      </c>
    </row>
    <row r="1007" spans="1:8" x14ac:dyDescent="0.25">
      <c r="A1007" s="1">
        <v>41607</v>
      </c>
      <c r="B1007">
        <v>6176.1000979999999</v>
      </c>
      <c r="D1007" s="1">
        <v>41659</v>
      </c>
      <c r="E1007">
        <v>15641.679688</v>
      </c>
      <c r="G1007" s="1">
        <v>41576</v>
      </c>
      <c r="H1007" s="2">
        <v>15680.35</v>
      </c>
    </row>
    <row r="1008" spans="1:8" x14ac:dyDescent="0.25">
      <c r="A1008" s="1">
        <v>41610</v>
      </c>
      <c r="B1008">
        <v>6217.8500979999999</v>
      </c>
      <c r="D1008" s="1">
        <v>41660</v>
      </c>
      <c r="E1008">
        <v>15795.959961</v>
      </c>
      <c r="G1008" s="1">
        <v>41577</v>
      </c>
      <c r="H1008" s="2">
        <v>15618.76</v>
      </c>
    </row>
    <row r="1009" spans="1:8" x14ac:dyDescent="0.25">
      <c r="A1009" s="1">
        <v>41611</v>
      </c>
      <c r="B1009">
        <v>6201.8500979999999</v>
      </c>
      <c r="D1009" s="1">
        <v>41661</v>
      </c>
      <c r="E1009">
        <v>15820.959961</v>
      </c>
      <c r="G1009" s="1">
        <v>41578</v>
      </c>
      <c r="H1009" s="2">
        <v>15545.75</v>
      </c>
    </row>
    <row r="1010" spans="1:8" x14ac:dyDescent="0.25">
      <c r="A1010" s="1">
        <v>41612</v>
      </c>
      <c r="B1010">
        <v>6160.9501950000003</v>
      </c>
      <c r="D1010" s="1">
        <v>41662</v>
      </c>
      <c r="E1010">
        <v>15695.889648</v>
      </c>
      <c r="G1010" s="1">
        <v>41579</v>
      </c>
      <c r="H1010" s="2">
        <v>15615.55</v>
      </c>
    </row>
    <row r="1011" spans="1:8" x14ac:dyDescent="0.25">
      <c r="A1011" s="1">
        <v>41613</v>
      </c>
      <c r="B1011">
        <v>6241.1000979999999</v>
      </c>
      <c r="D1011" s="1">
        <v>41663</v>
      </c>
      <c r="E1011">
        <v>15391.559569999999</v>
      </c>
      <c r="G1011" s="1">
        <v>41582</v>
      </c>
      <c r="H1011" s="2">
        <v>15639.12</v>
      </c>
    </row>
    <row r="1012" spans="1:8" x14ac:dyDescent="0.25">
      <c r="A1012" s="1">
        <v>41614</v>
      </c>
      <c r="B1012">
        <v>6259.8999020000001</v>
      </c>
      <c r="D1012" s="1">
        <v>41666</v>
      </c>
      <c r="E1012">
        <v>15005.730469</v>
      </c>
      <c r="G1012" s="1">
        <v>41583</v>
      </c>
      <c r="H1012" s="2">
        <v>15618.22</v>
      </c>
    </row>
    <row r="1013" spans="1:8" x14ac:dyDescent="0.25">
      <c r="A1013" s="1">
        <v>41617</v>
      </c>
      <c r="B1013">
        <v>6363.8999020000001</v>
      </c>
      <c r="D1013" s="1">
        <v>41667</v>
      </c>
      <c r="E1013">
        <v>14980.160156</v>
      </c>
      <c r="G1013" s="1">
        <v>41584</v>
      </c>
      <c r="H1013" s="2">
        <v>15746.88</v>
      </c>
    </row>
    <row r="1014" spans="1:8" x14ac:dyDescent="0.25">
      <c r="A1014" s="1">
        <v>41618</v>
      </c>
      <c r="B1014">
        <v>6332.8500979999999</v>
      </c>
      <c r="D1014" s="1">
        <v>41668</v>
      </c>
      <c r="E1014">
        <v>15383.910156</v>
      </c>
      <c r="G1014" s="1">
        <v>41585</v>
      </c>
      <c r="H1014" s="2">
        <v>15593.98</v>
      </c>
    </row>
    <row r="1015" spans="1:8" x14ac:dyDescent="0.25">
      <c r="A1015" s="1">
        <v>41619</v>
      </c>
      <c r="B1015">
        <v>6307.8999020000001</v>
      </c>
      <c r="D1015" s="1">
        <v>41669</v>
      </c>
      <c r="E1015">
        <v>15007.059569999999</v>
      </c>
      <c r="G1015" s="1">
        <v>41586</v>
      </c>
      <c r="H1015" s="2">
        <v>15761.78</v>
      </c>
    </row>
    <row r="1016" spans="1:8" x14ac:dyDescent="0.25">
      <c r="A1016" s="1">
        <v>41620</v>
      </c>
      <c r="B1016">
        <v>6237.0498049999997</v>
      </c>
      <c r="D1016" s="1">
        <v>41670</v>
      </c>
      <c r="E1016">
        <v>14914.530273</v>
      </c>
      <c r="G1016" s="1">
        <v>41589</v>
      </c>
      <c r="H1016" s="2">
        <v>15783.1</v>
      </c>
    </row>
    <row r="1017" spans="1:8" x14ac:dyDescent="0.25">
      <c r="A1017" s="1">
        <v>41621</v>
      </c>
      <c r="B1017">
        <v>6168.3999020000001</v>
      </c>
      <c r="D1017" s="1">
        <v>41673</v>
      </c>
      <c r="E1017">
        <v>14619.129883</v>
      </c>
      <c r="G1017" s="1">
        <v>41590</v>
      </c>
      <c r="H1017" s="2">
        <v>15750.67</v>
      </c>
    </row>
    <row r="1018" spans="1:8" x14ac:dyDescent="0.25">
      <c r="A1018" s="1">
        <v>41624</v>
      </c>
      <c r="B1018">
        <v>6154.7001950000003</v>
      </c>
      <c r="D1018" s="1">
        <v>41674</v>
      </c>
      <c r="E1018">
        <v>14008.469727</v>
      </c>
      <c r="G1018" s="1">
        <v>41591</v>
      </c>
      <c r="H1018" s="2">
        <v>15821.63</v>
      </c>
    </row>
    <row r="1019" spans="1:8" x14ac:dyDescent="0.25">
      <c r="A1019" s="1">
        <v>41625</v>
      </c>
      <c r="B1019">
        <v>6139.0498049999997</v>
      </c>
      <c r="D1019" s="1">
        <v>41675</v>
      </c>
      <c r="E1019">
        <v>14180.379883</v>
      </c>
      <c r="G1019" s="1">
        <v>41592</v>
      </c>
      <c r="H1019" s="2">
        <v>15876.22</v>
      </c>
    </row>
    <row r="1020" spans="1:8" x14ac:dyDescent="0.25">
      <c r="A1020" s="1">
        <v>41626</v>
      </c>
      <c r="B1020">
        <v>6217.1499020000001</v>
      </c>
      <c r="D1020" s="1">
        <v>41676</v>
      </c>
      <c r="E1020">
        <v>14155.120117</v>
      </c>
      <c r="G1020" s="1">
        <v>41593</v>
      </c>
      <c r="H1020" s="2">
        <v>15961.7</v>
      </c>
    </row>
    <row r="1021" spans="1:8" x14ac:dyDescent="0.25">
      <c r="A1021" s="1">
        <v>41627</v>
      </c>
      <c r="B1021">
        <v>6166.6499020000001</v>
      </c>
      <c r="D1021" s="1">
        <v>41677</v>
      </c>
      <c r="E1021">
        <v>14462.410156</v>
      </c>
      <c r="G1021" s="1">
        <v>41596</v>
      </c>
      <c r="H1021" s="2">
        <v>15976.02</v>
      </c>
    </row>
    <row r="1022" spans="1:8" x14ac:dyDescent="0.25">
      <c r="A1022" s="1">
        <v>41628</v>
      </c>
      <c r="B1022">
        <v>6274.25</v>
      </c>
      <c r="D1022" s="1">
        <v>41680</v>
      </c>
      <c r="E1022">
        <v>14718.339844</v>
      </c>
      <c r="G1022" s="1">
        <v>41597</v>
      </c>
      <c r="H1022" s="2">
        <v>15967.03</v>
      </c>
    </row>
    <row r="1023" spans="1:8" x14ac:dyDescent="0.25">
      <c r="A1023" s="1">
        <v>41631</v>
      </c>
      <c r="B1023">
        <v>6284.5</v>
      </c>
      <c r="D1023" s="1">
        <v>41682</v>
      </c>
      <c r="E1023">
        <v>14800.059569999999</v>
      </c>
      <c r="G1023" s="1">
        <v>41598</v>
      </c>
      <c r="H1023" s="2">
        <v>15900.82</v>
      </c>
    </row>
    <row r="1024" spans="1:8" x14ac:dyDescent="0.25">
      <c r="A1024" s="1">
        <v>41632</v>
      </c>
      <c r="B1024">
        <v>6268.3999020000001</v>
      </c>
      <c r="D1024" s="1">
        <v>41683</v>
      </c>
      <c r="E1024">
        <v>14534.740234000001</v>
      </c>
      <c r="G1024" s="1">
        <v>41599</v>
      </c>
      <c r="H1024" s="2">
        <v>16009.99</v>
      </c>
    </row>
    <row r="1025" spans="1:8" x14ac:dyDescent="0.25">
      <c r="A1025" s="1">
        <v>41634</v>
      </c>
      <c r="B1025">
        <v>6278.8999020000001</v>
      </c>
      <c r="D1025" s="1">
        <v>41684</v>
      </c>
      <c r="E1025">
        <v>14313.030273</v>
      </c>
      <c r="G1025" s="1">
        <v>41600</v>
      </c>
      <c r="H1025" s="2">
        <v>16064.77</v>
      </c>
    </row>
    <row r="1026" spans="1:8" x14ac:dyDescent="0.25">
      <c r="A1026" s="1">
        <v>41635</v>
      </c>
      <c r="B1026">
        <v>6313.7998049999997</v>
      </c>
      <c r="D1026" s="1">
        <v>41687</v>
      </c>
      <c r="E1026">
        <v>14393.110352</v>
      </c>
      <c r="G1026" s="1">
        <v>41603</v>
      </c>
      <c r="H1026" s="2">
        <v>16072.54</v>
      </c>
    </row>
    <row r="1027" spans="1:8" x14ac:dyDescent="0.25">
      <c r="A1027" s="1">
        <v>41638</v>
      </c>
      <c r="B1027">
        <v>6291.1000979999999</v>
      </c>
      <c r="D1027" s="1">
        <v>41688</v>
      </c>
      <c r="E1027">
        <v>14843.240234000001</v>
      </c>
      <c r="G1027" s="1">
        <v>41604</v>
      </c>
      <c r="H1027" s="2">
        <v>16072.8</v>
      </c>
    </row>
    <row r="1028" spans="1:8" x14ac:dyDescent="0.25">
      <c r="A1028" s="1">
        <v>41639</v>
      </c>
      <c r="B1028">
        <v>6304</v>
      </c>
      <c r="D1028" s="1">
        <v>41689</v>
      </c>
      <c r="E1028">
        <v>14766.530273</v>
      </c>
      <c r="G1028" s="1">
        <v>41605</v>
      </c>
      <c r="H1028" s="2">
        <v>16097.33</v>
      </c>
    </row>
    <row r="1029" spans="1:8" x14ac:dyDescent="0.25">
      <c r="A1029" s="1">
        <v>41641</v>
      </c>
      <c r="B1029">
        <v>6221.1499020000001</v>
      </c>
      <c r="D1029" s="1">
        <v>41690</v>
      </c>
      <c r="E1029">
        <v>14449.179688</v>
      </c>
      <c r="G1029" s="1">
        <v>41606</v>
      </c>
      <c r="H1029" s="3" t="e">
        <f>NA()</f>
        <v>#N/A</v>
      </c>
    </row>
    <row r="1030" spans="1:8" x14ac:dyDescent="0.25">
      <c r="A1030" s="1">
        <v>41642</v>
      </c>
      <c r="B1030">
        <v>6211.1499020000001</v>
      </c>
      <c r="D1030" s="1">
        <v>41691</v>
      </c>
      <c r="E1030">
        <v>14865.669921999999</v>
      </c>
      <c r="G1030" s="1">
        <v>41607</v>
      </c>
      <c r="H1030" s="2">
        <v>16086.41</v>
      </c>
    </row>
    <row r="1031" spans="1:8" x14ac:dyDescent="0.25">
      <c r="A1031" s="1">
        <v>41645</v>
      </c>
      <c r="B1031">
        <v>6191.4501950000003</v>
      </c>
      <c r="D1031" s="1">
        <v>41694</v>
      </c>
      <c r="E1031">
        <v>14837.679688</v>
      </c>
      <c r="G1031" s="1">
        <v>41610</v>
      </c>
      <c r="H1031" s="2">
        <v>16008.77</v>
      </c>
    </row>
    <row r="1032" spans="1:8" x14ac:dyDescent="0.25">
      <c r="A1032" s="1">
        <v>41646</v>
      </c>
      <c r="B1032">
        <v>6162.25</v>
      </c>
      <c r="D1032" s="1">
        <v>41695</v>
      </c>
      <c r="E1032">
        <v>15051.599609000001</v>
      </c>
      <c r="G1032" s="1">
        <v>41611</v>
      </c>
      <c r="H1032" s="2">
        <v>15914.62</v>
      </c>
    </row>
    <row r="1033" spans="1:8" x14ac:dyDescent="0.25">
      <c r="A1033" s="1">
        <v>41647</v>
      </c>
      <c r="B1033">
        <v>6174.6000979999999</v>
      </c>
      <c r="D1033" s="1">
        <v>41696</v>
      </c>
      <c r="E1033">
        <v>14970.969727</v>
      </c>
      <c r="G1033" s="1">
        <v>41612</v>
      </c>
      <c r="H1033" s="2">
        <v>15889.77</v>
      </c>
    </row>
    <row r="1034" spans="1:8" x14ac:dyDescent="0.25">
      <c r="A1034" s="1">
        <v>41648</v>
      </c>
      <c r="B1034">
        <v>6168.3500979999999</v>
      </c>
      <c r="D1034" s="1">
        <v>41697</v>
      </c>
      <c r="E1034">
        <v>14923.110352</v>
      </c>
      <c r="G1034" s="1">
        <v>41613</v>
      </c>
      <c r="H1034" s="2">
        <v>15821.51</v>
      </c>
    </row>
    <row r="1035" spans="1:8" x14ac:dyDescent="0.25">
      <c r="A1035" s="1">
        <v>41649</v>
      </c>
      <c r="B1035">
        <v>6171.4501950000003</v>
      </c>
      <c r="D1035" s="1">
        <v>41698</v>
      </c>
      <c r="E1035">
        <v>14841.070312</v>
      </c>
      <c r="G1035" s="1">
        <v>41614</v>
      </c>
      <c r="H1035" s="2">
        <v>16020.2</v>
      </c>
    </row>
    <row r="1036" spans="1:8" x14ac:dyDescent="0.25">
      <c r="A1036" s="1">
        <v>41652</v>
      </c>
      <c r="B1036">
        <v>6272.75</v>
      </c>
      <c r="D1036" s="1">
        <v>41701</v>
      </c>
      <c r="E1036">
        <v>14652.230469</v>
      </c>
      <c r="G1036" s="1">
        <v>41617</v>
      </c>
      <c r="H1036" s="2">
        <v>16025.53</v>
      </c>
    </row>
    <row r="1037" spans="1:8" x14ac:dyDescent="0.25">
      <c r="A1037" s="1">
        <v>41653</v>
      </c>
      <c r="B1037">
        <v>6241.8500979999999</v>
      </c>
      <c r="D1037" s="1">
        <v>41702</v>
      </c>
      <c r="E1037">
        <v>14721.480469</v>
      </c>
      <c r="G1037" s="1">
        <v>41618</v>
      </c>
      <c r="H1037" s="2">
        <v>15973.13</v>
      </c>
    </row>
    <row r="1038" spans="1:8" x14ac:dyDescent="0.25">
      <c r="A1038" s="1">
        <v>41654</v>
      </c>
      <c r="B1038">
        <v>6320.8999020000001</v>
      </c>
      <c r="D1038" s="1">
        <v>41703</v>
      </c>
      <c r="E1038">
        <v>14897.629883</v>
      </c>
      <c r="G1038" s="1">
        <v>41619</v>
      </c>
      <c r="H1038" s="2">
        <v>15843.53</v>
      </c>
    </row>
    <row r="1039" spans="1:8" x14ac:dyDescent="0.25">
      <c r="A1039" s="1">
        <v>41655</v>
      </c>
      <c r="B1039">
        <v>6318.8999020000001</v>
      </c>
      <c r="D1039" s="1">
        <v>41704</v>
      </c>
      <c r="E1039">
        <v>15134.75</v>
      </c>
      <c r="G1039" s="1">
        <v>41620</v>
      </c>
      <c r="H1039" s="2">
        <v>15739.43</v>
      </c>
    </row>
    <row r="1040" spans="1:8" x14ac:dyDescent="0.25">
      <c r="A1040" s="1">
        <v>41656</v>
      </c>
      <c r="B1040">
        <v>6261.6499020000001</v>
      </c>
      <c r="D1040" s="1">
        <v>41705</v>
      </c>
      <c r="E1040">
        <v>15274.070312</v>
      </c>
      <c r="G1040" s="1">
        <v>41621</v>
      </c>
      <c r="H1040" s="2">
        <v>15755.36</v>
      </c>
    </row>
    <row r="1041" spans="1:8" x14ac:dyDescent="0.25">
      <c r="A1041" s="1">
        <v>41659</v>
      </c>
      <c r="B1041">
        <v>6303.9501950000003</v>
      </c>
      <c r="D1041" s="1">
        <v>41708</v>
      </c>
      <c r="E1041">
        <v>15120.139648</v>
      </c>
      <c r="G1041" s="1">
        <v>41624</v>
      </c>
      <c r="H1041" s="2">
        <v>15884.57</v>
      </c>
    </row>
    <row r="1042" spans="1:8" x14ac:dyDescent="0.25">
      <c r="A1042" s="1">
        <v>41660</v>
      </c>
      <c r="B1042">
        <v>6313.7998049999997</v>
      </c>
      <c r="D1042" s="1">
        <v>41709</v>
      </c>
      <c r="E1042">
        <v>15224.110352</v>
      </c>
      <c r="G1042" s="1">
        <v>41625</v>
      </c>
      <c r="H1042" s="2">
        <v>15875.26</v>
      </c>
    </row>
    <row r="1043" spans="1:8" x14ac:dyDescent="0.25">
      <c r="A1043" s="1">
        <v>41661</v>
      </c>
      <c r="B1043">
        <v>6338.9501950000003</v>
      </c>
      <c r="D1043" s="1">
        <v>41710</v>
      </c>
      <c r="E1043">
        <v>14830.389648</v>
      </c>
      <c r="G1043" s="1">
        <v>41626</v>
      </c>
      <c r="H1043" s="2">
        <v>16167.97</v>
      </c>
    </row>
    <row r="1044" spans="1:8" x14ac:dyDescent="0.25">
      <c r="A1044" s="1">
        <v>41662</v>
      </c>
      <c r="B1044">
        <v>6345.6499020000001</v>
      </c>
      <c r="D1044" s="1">
        <v>41711</v>
      </c>
      <c r="E1044">
        <v>14815.980469</v>
      </c>
      <c r="G1044" s="1">
        <v>41627</v>
      </c>
      <c r="H1044" s="2">
        <v>16179.08</v>
      </c>
    </row>
    <row r="1045" spans="1:8" x14ac:dyDescent="0.25">
      <c r="A1045" s="1">
        <v>41663</v>
      </c>
      <c r="B1045">
        <v>6266.75</v>
      </c>
      <c r="D1045" s="1">
        <v>41712</v>
      </c>
      <c r="E1045">
        <v>14327.660156</v>
      </c>
      <c r="G1045" s="1">
        <v>41628</v>
      </c>
      <c r="H1045" s="2">
        <v>16221.14</v>
      </c>
    </row>
    <row r="1046" spans="1:8" x14ac:dyDescent="0.25">
      <c r="A1046" s="1">
        <v>41666</v>
      </c>
      <c r="B1046">
        <v>6135.8500979999999</v>
      </c>
      <c r="D1046" s="1">
        <v>41715</v>
      </c>
      <c r="E1046">
        <v>14277.669921999999</v>
      </c>
      <c r="G1046" s="1">
        <v>41631</v>
      </c>
      <c r="H1046" s="2">
        <v>16294.61</v>
      </c>
    </row>
    <row r="1047" spans="1:8" x14ac:dyDescent="0.25">
      <c r="A1047" s="1">
        <v>41667</v>
      </c>
      <c r="B1047">
        <v>6126.25</v>
      </c>
      <c r="D1047" s="1">
        <v>41716</v>
      </c>
      <c r="E1047">
        <v>14411.269531</v>
      </c>
      <c r="G1047" s="1">
        <v>41632</v>
      </c>
      <c r="H1047" s="2">
        <v>16357.55</v>
      </c>
    </row>
    <row r="1048" spans="1:8" x14ac:dyDescent="0.25">
      <c r="A1048" s="1">
        <v>41668</v>
      </c>
      <c r="B1048">
        <v>6120.25</v>
      </c>
      <c r="D1048" s="1">
        <v>41717</v>
      </c>
      <c r="E1048">
        <v>14463</v>
      </c>
      <c r="G1048" s="1">
        <v>41633</v>
      </c>
      <c r="H1048" s="3" t="e">
        <f>NA()</f>
        <v>#N/A</v>
      </c>
    </row>
    <row r="1049" spans="1:8" x14ac:dyDescent="0.25">
      <c r="A1049" s="1">
        <v>41669</v>
      </c>
      <c r="B1049">
        <v>6073.7001950000003</v>
      </c>
      <c r="D1049" s="1">
        <v>41718</v>
      </c>
      <c r="E1049">
        <v>14224.230469</v>
      </c>
      <c r="G1049" s="1">
        <v>41634</v>
      </c>
      <c r="H1049" s="2">
        <v>16479.88</v>
      </c>
    </row>
    <row r="1050" spans="1:8" x14ac:dyDescent="0.25">
      <c r="A1050" s="1">
        <v>41670</v>
      </c>
      <c r="B1050">
        <v>6089.5</v>
      </c>
      <c r="D1050" s="1">
        <v>41722</v>
      </c>
      <c r="E1050">
        <v>14475.299805000001</v>
      </c>
      <c r="G1050" s="1">
        <v>41635</v>
      </c>
      <c r="H1050" s="2">
        <v>16478.41</v>
      </c>
    </row>
    <row r="1051" spans="1:8" x14ac:dyDescent="0.25">
      <c r="A1051" s="1">
        <v>41673</v>
      </c>
      <c r="B1051">
        <v>6001.7998049999997</v>
      </c>
      <c r="D1051" s="1">
        <v>41723</v>
      </c>
      <c r="E1051">
        <v>14423.190430000001</v>
      </c>
      <c r="G1051" s="1">
        <v>41638</v>
      </c>
      <c r="H1051" s="2">
        <v>16504.29</v>
      </c>
    </row>
    <row r="1052" spans="1:8" x14ac:dyDescent="0.25">
      <c r="A1052" s="1">
        <v>41674</v>
      </c>
      <c r="B1052">
        <v>6000.8999020000001</v>
      </c>
      <c r="D1052" s="1">
        <v>41724</v>
      </c>
      <c r="E1052">
        <v>14477.160156</v>
      </c>
      <c r="G1052" s="1">
        <v>41639</v>
      </c>
      <c r="H1052" s="2">
        <v>16576.66</v>
      </c>
    </row>
    <row r="1053" spans="1:8" x14ac:dyDescent="0.25">
      <c r="A1053" s="1">
        <v>41675</v>
      </c>
      <c r="B1053">
        <v>6022.3999020000001</v>
      </c>
      <c r="D1053" s="1">
        <v>41725</v>
      </c>
      <c r="E1053">
        <v>14622.889648</v>
      </c>
      <c r="G1053" s="1">
        <v>41640</v>
      </c>
      <c r="H1053" s="3" t="e">
        <f>NA()</f>
        <v>#N/A</v>
      </c>
    </row>
    <row r="1054" spans="1:8" x14ac:dyDescent="0.25">
      <c r="A1054" s="1">
        <v>41676</v>
      </c>
      <c r="B1054">
        <v>6036.2998049999997</v>
      </c>
      <c r="D1054" s="1">
        <v>41726</v>
      </c>
      <c r="E1054">
        <v>14696.030273</v>
      </c>
      <c r="G1054" s="1">
        <v>41641</v>
      </c>
      <c r="H1054" s="2">
        <v>16441.349999999999</v>
      </c>
    </row>
    <row r="1055" spans="1:8" x14ac:dyDescent="0.25">
      <c r="A1055" s="1">
        <v>41677</v>
      </c>
      <c r="B1055">
        <v>6063.2001950000003</v>
      </c>
      <c r="D1055" s="1">
        <v>41729</v>
      </c>
      <c r="E1055">
        <v>14827.830078000001</v>
      </c>
      <c r="G1055" s="1">
        <v>41642</v>
      </c>
      <c r="H1055" s="2">
        <v>16469.990000000002</v>
      </c>
    </row>
    <row r="1056" spans="1:8" x14ac:dyDescent="0.25">
      <c r="A1056" s="1">
        <v>41680</v>
      </c>
      <c r="B1056">
        <v>6053.4501950000003</v>
      </c>
      <c r="D1056" s="1">
        <v>41730</v>
      </c>
      <c r="E1056">
        <v>14791.990234000001</v>
      </c>
      <c r="G1056" s="1">
        <v>41645</v>
      </c>
      <c r="H1056" s="2">
        <v>16425.099999999999</v>
      </c>
    </row>
    <row r="1057" spans="1:8" x14ac:dyDescent="0.25">
      <c r="A1057" s="1">
        <v>41681</v>
      </c>
      <c r="B1057">
        <v>6062.7001950000003</v>
      </c>
      <c r="D1057" s="1">
        <v>41731</v>
      </c>
      <c r="E1057">
        <v>14946.320312</v>
      </c>
      <c r="G1057" s="1">
        <v>41646</v>
      </c>
      <c r="H1057" s="2">
        <v>16530.939999999999</v>
      </c>
    </row>
    <row r="1058" spans="1:8" x14ac:dyDescent="0.25">
      <c r="A1058" s="1">
        <v>41682</v>
      </c>
      <c r="B1058">
        <v>6084</v>
      </c>
      <c r="D1058" s="1">
        <v>41732</v>
      </c>
      <c r="E1058">
        <v>15071.879883</v>
      </c>
      <c r="G1058" s="1">
        <v>41647</v>
      </c>
      <c r="H1058" s="2">
        <v>16462.740000000002</v>
      </c>
    </row>
    <row r="1059" spans="1:8" x14ac:dyDescent="0.25">
      <c r="A1059" s="1">
        <v>41683</v>
      </c>
      <c r="B1059">
        <v>6001.1000979999999</v>
      </c>
      <c r="D1059" s="1">
        <v>41733</v>
      </c>
      <c r="E1059">
        <v>15063.769531</v>
      </c>
      <c r="G1059" s="1">
        <v>41648</v>
      </c>
      <c r="H1059" s="2">
        <v>16444.759999999998</v>
      </c>
    </row>
    <row r="1060" spans="1:8" x14ac:dyDescent="0.25">
      <c r="A1060" s="1">
        <v>41684</v>
      </c>
      <c r="B1060">
        <v>6048.3500979999999</v>
      </c>
      <c r="D1060" s="1">
        <v>41736</v>
      </c>
      <c r="E1060">
        <v>14808.849609000001</v>
      </c>
      <c r="G1060" s="1">
        <v>41649</v>
      </c>
      <c r="H1060" s="2">
        <v>16437.05</v>
      </c>
    </row>
    <row r="1061" spans="1:8" x14ac:dyDescent="0.25">
      <c r="A1061" s="1">
        <v>41687</v>
      </c>
      <c r="B1061">
        <v>6073.2998049999997</v>
      </c>
      <c r="D1061" s="1">
        <v>41737</v>
      </c>
      <c r="E1061">
        <v>14606.879883</v>
      </c>
      <c r="G1061" s="1">
        <v>41652</v>
      </c>
      <c r="H1061" s="2">
        <v>16257.94</v>
      </c>
    </row>
    <row r="1062" spans="1:8" x14ac:dyDescent="0.25">
      <c r="A1062" s="1">
        <v>41688</v>
      </c>
      <c r="B1062">
        <v>6127.1000979999999</v>
      </c>
      <c r="D1062" s="1">
        <v>41738</v>
      </c>
      <c r="E1062">
        <v>14299.690430000001</v>
      </c>
      <c r="G1062" s="1">
        <v>41653</v>
      </c>
      <c r="H1062" s="2">
        <v>16373.86</v>
      </c>
    </row>
    <row r="1063" spans="1:8" x14ac:dyDescent="0.25">
      <c r="A1063" s="1">
        <v>41689</v>
      </c>
      <c r="B1063">
        <v>6152.75</v>
      </c>
      <c r="D1063" s="1">
        <v>41739</v>
      </c>
      <c r="E1063">
        <v>14300.120117</v>
      </c>
      <c r="G1063" s="1">
        <v>41654</v>
      </c>
      <c r="H1063" s="2">
        <v>16481.939999999999</v>
      </c>
    </row>
    <row r="1064" spans="1:8" x14ac:dyDescent="0.25">
      <c r="A1064" s="1">
        <v>41690</v>
      </c>
      <c r="B1064">
        <v>6091.4501950000003</v>
      </c>
      <c r="D1064" s="1">
        <v>41740</v>
      </c>
      <c r="E1064">
        <v>13960.049805000001</v>
      </c>
      <c r="G1064" s="1">
        <v>41655</v>
      </c>
      <c r="H1064" s="2">
        <v>16417.009999999998</v>
      </c>
    </row>
    <row r="1065" spans="1:8" x14ac:dyDescent="0.25">
      <c r="A1065" s="1">
        <v>41691</v>
      </c>
      <c r="B1065">
        <v>6155.4501950000003</v>
      </c>
      <c r="D1065" s="1">
        <v>41743</v>
      </c>
      <c r="E1065">
        <v>13910.160156</v>
      </c>
      <c r="G1065" s="1">
        <v>41656</v>
      </c>
      <c r="H1065" s="2">
        <v>16458.560000000001</v>
      </c>
    </row>
    <row r="1066" spans="1:8" x14ac:dyDescent="0.25">
      <c r="A1066" s="1">
        <v>41694</v>
      </c>
      <c r="B1066">
        <v>6186.1000979999999</v>
      </c>
      <c r="D1066" s="1">
        <v>41744</v>
      </c>
      <c r="E1066">
        <v>13996.809569999999</v>
      </c>
      <c r="G1066" s="1">
        <v>41659</v>
      </c>
      <c r="H1066" s="3" t="e">
        <f>NA()</f>
        <v>#N/A</v>
      </c>
    </row>
    <row r="1067" spans="1:8" x14ac:dyDescent="0.25">
      <c r="A1067" s="1">
        <v>41695</v>
      </c>
      <c r="B1067">
        <v>6200.0498049999997</v>
      </c>
      <c r="D1067" s="1">
        <v>41745</v>
      </c>
      <c r="E1067">
        <v>14417.679688</v>
      </c>
      <c r="G1067" s="1">
        <v>41660</v>
      </c>
      <c r="H1067" s="2">
        <v>16414.439999999999</v>
      </c>
    </row>
    <row r="1068" spans="1:8" x14ac:dyDescent="0.25">
      <c r="A1068" s="1">
        <v>41696</v>
      </c>
      <c r="B1068">
        <v>6238.7998049999997</v>
      </c>
      <c r="D1068" s="1">
        <v>41746</v>
      </c>
      <c r="E1068">
        <v>14417.530273</v>
      </c>
      <c r="G1068" s="1">
        <v>41661</v>
      </c>
      <c r="H1068" s="2">
        <v>16373.34</v>
      </c>
    </row>
    <row r="1069" spans="1:8" x14ac:dyDescent="0.25">
      <c r="A1069" s="1">
        <v>41698</v>
      </c>
      <c r="B1069">
        <v>6276.9501950000003</v>
      </c>
      <c r="D1069" s="1">
        <v>41747</v>
      </c>
      <c r="E1069">
        <v>14516.269531</v>
      </c>
      <c r="G1069" s="1">
        <v>41662</v>
      </c>
      <c r="H1069" s="2">
        <v>16197.35</v>
      </c>
    </row>
    <row r="1070" spans="1:8" x14ac:dyDescent="0.25">
      <c r="A1070" s="1">
        <v>41701</v>
      </c>
      <c r="B1070">
        <v>6221.4501950000003</v>
      </c>
      <c r="D1070" s="1">
        <v>41750</v>
      </c>
      <c r="E1070">
        <v>14512.379883</v>
      </c>
      <c r="G1070" s="1">
        <v>41663</v>
      </c>
      <c r="H1070" s="2">
        <v>15879.11</v>
      </c>
    </row>
    <row r="1071" spans="1:8" x14ac:dyDescent="0.25">
      <c r="A1071" s="1">
        <v>41702</v>
      </c>
      <c r="B1071">
        <v>6297.9501950000003</v>
      </c>
      <c r="D1071" s="1">
        <v>41751</v>
      </c>
      <c r="E1071">
        <v>14388.769531</v>
      </c>
      <c r="G1071" s="1">
        <v>41666</v>
      </c>
      <c r="H1071" s="2">
        <v>15837.88</v>
      </c>
    </row>
    <row r="1072" spans="1:8" x14ac:dyDescent="0.25">
      <c r="A1072" s="1">
        <v>41703</v>
      </c>
      <c r="B1072">
        <v>6328.6499020000001</v>
      </c>
      <c r="D1072" s="1">
        <v>41752</v>
      </c>
      <c r="E1072">
        <v>14546.269531</v>
      </c>
      <c r="G1072" s="1">
        <v>41667</v>
      </c>
      <c r="H1072" s="2">
        <v>15928.56</v>
      </c>
    </row>
    <row r="1073" spans="1:8" x14ac:dyDescent="0.25">
      <c r="A1073" s="1">
        <v>41704</v>
      </c>
      <c r="B1073">
        <v>6401.1499020000001</v>
      </c>
      <c r="D1073" s="1">
        <v>41753</v>
      </c>
      <c r="E1073">
        <v>14404.990234000001</v>
      </c>
      <c r="G1073" s="1">
        <v>41668</v>
      </c>
      <c r="H1073" s="2">
        <v>15738.79</v>
      </c>
    </row>
    <row r="1074" spans="1:8" x14ac:dyDescent="0.25">
      <c r="A1074" s="1">
        <v>41705</v>
      </c>
      <c r="B1074">
        <v>6526.6499020000001</v>
      </c>
      <c r="D1074" s="1">
        <v>41754</v>
      </c>
      <c r="E1074">
        <v>14429.259765999999</v>
      </c>
      <c r="G1074" s="1">
        <v>41669</v>
      </c>
      <c r="H1074" s="2">
        <v>15848.61</v>
      </c>
    </row>
    <row r="1075" spans="1:8" x14ac:dyDescent="0.25">
      <c r="A1075" s="1">
        <v>41708</v>
      </c>
      <c r="B1075">
        <v>6537.25</v>
      </c>
      <c r="D1075" s="1">
        <v>41757</v>
      </c>
      <c r="E1075">
        <v>14288.230469</v>
      </c>
      <c r="G1075" s="1">
        <v>41670</v>
      </c>
      <c r="H1075" s="2">
        <v>15698.85</v>
      </c>
    </row>
    <row r="1076" spans="1:8" x14ac:dyDescent="0.25">
      <c r="A1076" s="1">
        <v>41709</v>
      </c>
      <c r="B1076">
        <v>6511.8999020000001</v>
      </c>
      <c r="D1076" s="1">
        <v>41758</v>
      </c>
      <c r="E1076">
        <v>14288.230469</v>
      </c>
      <c r="G1076" s="1">
        <v>41673</v>
      </c>
      <c r="H1076" s="2">
        <v>15372.8</v>
      </c>
    </row>
    <row r="1077" spans="1:8" x14ac:dyDescent="0.25">
      <c r="A1077" s="1">
        <v>41710</v>
      </c>
      <c r="B1077">
        <v>6516.8999020000001</v>
      </c>
      <c r="D1077" s="1">
        <v>41759</v>
      </c>
      <c r="E1077">
        <v>14304.110352</v>
      </c>
      <c r="G1077" s="1">
        <v>41674</v>
      </c>
      <c r="H1077" s="2">
        <v>15445.24</v>
      </c>
    </row>
    <row r="1078" spans="1:8" x14ac:dyDescent="0.25">
      <c r="A1078" s="1">
        <v>41711</v>
      </c>
      <c r="B1078">
        <v>6493.1000979999999</v>
      </c>
      <c r="D1078" s="1">
        <v>41760</v>
      </c>
      <c r="E1078">
        <v>14485.129883</v>
      </c>
      <c r="G1078" s="1">
        <v>41675</v>
      </c>
      <c r="H1078" s="2">
        <v>15440.23</v>
      </c>
    </row>
    <row r="1079" spans="1:8" x14ac:dyDescent="0.25">
      <c r="A1079" s="1">
        <v>41712</v>
      </c>
      <c r="B1079">
        <v>6504.2001950000003</v>
      </c>
      <c r="D1079" s="1">
        <v>41761</v>
      </c>
      <c r="E1079">
        <v>14457.509765999999</v>
      </c>
      <c r="G1079" s="1">
        <v>41676</v>
      </c>
      <c r="H1079" s="2">
        <v>15628.53</v>
      </c>
    </row>
    <row r="1080" spans="1:8" x14ac:dyDescent="0.25">
      <c r="A1080" s="1">
        <v>41716</v>
      </c>
      <c r="B1080">
        <v>6516.6499020000001</v>
      </c>
      <c r="D1080" s="1">
        <v>41765</v>
      </c>
      <c r="E1080">
        <v>14457.509765999999</v>
      </c>
      <c r="G1080" s="1">
        <v>41677</v>
      </c>
      <c r="H1080" s="2">
        <v>15794.08</v>
      </c>
    </row>
    <row r="1081" spans="1:8" x14ac:dyDescent="0.25">
      <c r="A1081" s="1">
        <v>41717</v>
      </c>
      <c r="B1081">
        <v>6524.0498049999997</v>
      </c>
      <c r="D1081" s="1">
        <v>41766</v>
      </c>
      <c r="E1081">
        <v>14033.450194999999</v>
      </c>
      <c r="G1081" s="1">
        <v>41680</v>
      </c>
      <c r="H1081" s="2">
        <v>15801.79</v>
      </c>
    </row>
    <row r="1082" spans="1:8" x14ac:dyDescent="0.25">
      <c r="A1082" s="1">
        <v>41718</v>
      </c>
      <c r="B1082">
        <v>6483.1000979999999</v>
      </c>
      <c r="D1082" s="1">
        <v>41767</v>
      </c>
      <c r="E1082">
        <v>14163.780273</v>
      </c>
      <c r="G1082" s="1">
        <v>41681</v>
      </c>
      <c r="H1082" s="2">
        <v>15994.77</v>
      </c>
    </row>
    <row r="1083" spans="1:8" x14ac:dyDescent="0.25">
      <c r="A1083" s="1">
        <v>41719</v>
      </c>
      <c r="B1083">
        <v>6493.2001950000003</v>
      </c>
      <c r="D1083" s="1">
        <v>41768</v>
      </c>
      <c r="E1083">
        <v>14199.589844</v>
      </c>
      <c r="G1083" s="1">
        <v>41682</v>
      </c>
      <c r="H1083" s="2">
        <v>15963.94</v>
      </c>
    </row>
    <row r="1084" spans="1:8" x14ac:dyDescent="0.25">
      <c r="A1084" s="1">
        <v>41722</v>
      </c>
      <c r="B1084">
        <v>6583.5</v>
      </c>
      <c r="D1084" s="1">
        <v>41771</v>
      </c>
      <c r="E1084">
        <v>14149.519531</v>
      </c>
      <c r="G1084" s="1">
        <v>41683</v>
      </c>
      <c r="H1084" s="2">
        <v>16027.59</v>
      </c>
    </row>
    <row r="1085" spans="1:8" x14ac:dyDescent="0.25">
      <c r="A1085" s="1">
        <v>41723</v>
      </c>
      <c r="B1085">
        <v>6589.75</v>
      </c>
      <c r="D1085" s="1">
        <v>41772</v>
      </c>
      <c r="E1085">
        <v>14425.440430000001</v>
      </c>
      <c r="G1085" s="1">
        <v>41684</v>
      </c>
      <c r="H1085" s="2">
        <v>16154.39</v>
      </c>
    </row>
    <row r="1086" spans="1:8" x14ac:dyDescent="0.25">
      <c r="A1086" s="1">
        <v>41724</v>
      </c>
      <c r="B1086">
        <v>6601.3999020000001</v>
      </c>
      <c r="D1086" s="1">
        <v>41773</v>
      </c>
      <c r="E1086">
        <v>14405.759765999999</v>
      </c>
      <c r="G1086" s="1">
        <v>41687</v>
      </c>
      <c r="H1086" s="3" t="e">
        <f>NA()</f>
        <v>#N/A</v>
      </c>
    </row>
    <row r="1087" spans="1:8" x14ac:dyDescent="0.25">
      <c r="A1087" s="1">
        <v>41725</v>
      </c>
      <c r="B1087">
        <v>6641.75</v>
      </c>
      <c r="D1087" s="1">
        <v>41774</v>
      </c>
      <c r="E1087">
        <v>14298.209961</v>
      </c>
      <c r="G1087" s="1">
        <v>41688</v>
      </c>
      <c r="H1087" s="2">
        <v>16130.4</v>
      </c>
    </row>
    <row r="1088" spans="1:8" x14ac:dyDescent="0.25">
      <c r="A1088" s="1">
        <v>41726</v>
      </c>
      <c r="B1088">
        <v>6695.8999020000001</v>
      </c>
      <c r="D1088" s="1">
        <v>41775</v>
      </c>
      <c r="E1088">
        <v>14096.589844</v>
      </c>
      <c r="G1088" s="1">
        <v>41689</v>
      </c>
      <c r="H1088" s="2">
        <v>16040.56</v>
      </c>
    </row>
    <row r="1089" spans="1:8" x14ac:dyDescent="0.25">
      <c r="A1089" s="1">
        <v>41729</v>
      </c>
      <c r="B1089">
        <v>6704.2001950000003</v>
      </c>
      <c r="D1089" s="1">
        <v>41778</v>
      </c>
      <c r="E1089">
        <v>14006.440430000001</v>
      </c>
      <c r="G1089" s="1">
        <v>41690</v>
      </c>
      <c r="H1089" s="2">
        <v>16133.23</v>
      </c>
    </row>
    <row r="1090" spans="1:8" x14ac:dyDescent="0.25">
      <c r="A1090" s="1">
        <v>41730</v>
      </c>
      <c r="B1090">
        <v>6721.0498049999997</v>
      </c>
      <c r="D1090" s="1">
        <v>41779</v>
      </c>
      <c r="E1090">
        <v>14075.25</v>
      </c>
      <c r="G1090" s="1">
        <v>41691</v>
      </c>
      <c r="H1090" s="2">
        <v>16103.3</v>
      </c>
    </row>
    <row r="1091" spans="1:8" x14ac:dyDescent="0.25">
      <c r="A1091" s="1">
        <v>41731</v>
      </c>
      <c r="B1091">
        <v>6752.5498049999997</v>
      </c>
      <c r="D1091" s="1">
        <v>41780</v>
      </c>
      <c r="E1091">
        <v>14042.169921999999</v>
      </c>
      <c r="G1091" s="1">
        <v>41694</v>
      </c>
      <c r="H1091" s="2">
        <v>16207.14</v>
      </c>
    </row>
    <row r="1092" spans="1:8" x14ac:dyDescent="0.25">
      <c r="A1092" s="1">
        <v>41732</v>
      </c>
      <c r="B1092">
        <v>6736.1000979999999</v>
      </c>
      <c r="D1092" s="1">
        <v>41781</v>
      </c>
      <c r="E1092">
        <v>14337.790039</v>
      </c>
      <c r="G1092" s="1">
        <v>41695</v>
      </c>
      <c r="H1092" s="2">
        <v>16179.66</v>
      </c>
    </row>
    <row r="1093" spans="1:8" x14ac:dyDescent="0.25">
      <c r="A1093" s="1">
        <v>41733</v>
      </c>
      <c r="B1093">
        <v>6694.3500979999999</v>
      </c>
      <c r="D1093" s="1">
        <v>41782</v>
      </c>
      <c r="E1093">
        <v>14462.169921999999</v>
      </c>
      <c r="G1093" s="1">
        <v>41696</v>
      </c>
      <c r="H1093" s="2">
        <v>16198.41</v>
      </c>
    </row>
    <row r="1094" spans="1:8" x14ac:dyDescent="0.25">
      <c r="A1094" s="1">
        <v>41736</v>
      </c>
      <c r="B1094">
        <v>6695.0498049999997</v>
      </c>
      <c r="D1094" s="1">
        <v>41785</v>
      </c>
      <c r="E1094">
        <v>14602.519531</v>
      </c>
      <c r="G1094" s="1">
        <v>41697</v>
      </c>
      <c r="H1094" s="2">
        <v>16272.65</v>
      </c>
    </row>
    <row r="1095" spans="1:8" x14ac:dyDescent="0.25">
      <c r="A1095" s="1">
        <v>41738</v>
      </c>
      <c r="B1095">
        <v>6796.2001950000003</v>
      </c>
      <c r="D1095" s="1">
        <v>41786</v>
      </c>
      <c r="E1095">
        <v>14636.519531</v>
      </c>
      <c r="G1095" s="1">
        <v>41698</v>
      </c>
      <c r="H1095" s="2">
        <v>16321.71</v>
      </c>
    </row>
    <row r="1096" spans="1:8" x14ac:dyDescent="0.25">
      <c r="A1096" s="1">
        <v>41739</v>
      </c>
      <c r="B1096">
        <v>6796.3999020000001</v>
      </c>
      <c r="D1096" s="1">
        <v>41787</v>
      </c>
      <c r="E1096">
        <v>14670.950194999999</v>
      </c>
      <c r="G1096" s="1">
        <v>41701</v>
      </c>
      <c r="H1096" s="2">
        <v>16168.03</v>
      </c>
    </row>
    <row r="1097" spans="1:8" x14ac:dyDescent="0.25">
      <c r="A1097" s="1">
        <v>41740</v>
      </c>
      <c r="B1097">
        <v>6776.2998049999997</v>
      </c>
      <c r="D1097" s="1">
        <v>41788</v>
      </c>
      <c r="E1097">
        <v>14681.719727</v>
      </c>
      <c r="G1097" s="1">
        <v>41702</v>
      </c>
      <c r="H1097" s="2">
        <v>16395.88</v>
      </c>
    </row>
    <row r="1098" spans="1:8" x14ac:dyDescent="0.25">
      <c r="A1098" s="1">
        <v>41744</v>
      </c>
      <c r="B1098">
        <v>6733.1000979999999</v>
      </c>
      <c r="D1098" s="1">
        <v>41789</v>
      </c>
      <c r="E1098">
        <v>14632.379883</v>
      </c>
      <c r="G1098" s="1">
        <v>41703</v>
      </c>
      <c r="H1098" s="2">
        <v>16360.18</v>
      </c>
    </row>
    <row r="1099" spans="1:8" x14ac:dyDescent="0.25">
      <c r="A1099" s="1">
        <v>41745</v>
      </c>
      <c r="B1099">
        <v>6675.2998049999997</v>
      </c>
      <c r="D1099" s="1">
        <v>41792</v>
      </c>
      <c r="E1099">
        <v>14935.919921999999</v>
      </c>
      <c r="G1099" s="1">
        <v>41704</v>
      </c>
      <c r="H1099" s="2">
        <v>16421.89</v>
      </c>
    </row>
    <row r="1100" spans="1:8" x14ac:dyDescent="0.25">
      <c r="A1100" s="1">
        <v>41746</v>
      </c>
      <c r="B1100">
        <v>6779.3999020000001</v>
      </c>
      <c r="D1100" s="1">
        <v>41793</v>
      </c>
      <c r="E1100">
        <v>15034.25</v>
      </c>
      <c r="G1100" s="1">
        <v>41705</v>
      </c>
      <c r="H1100" s="2">
        <v>16452.72</v>
      </c>
    </row>
    <row r="1101" spans="1:8" x14ac:dyDescent="0.25">
      <c r="A1101" s="1">
        <v>41750</v>
      </c>
      <c r="B1101">
        <v>6817.6499020000001</v>
      </c>
      <c r="D1101" s="1">
        <v>41794</v>
      </c>
      <c r="E1101">
        <v>15067.959961</v>
      </c>
      <c r="G1101" s="1">
        <v>41708</v>
      </c>
      <c r="H1101" s="2">
        <v>16418.68</v>
      </c>
    </row>
    <row r="1102" spans="1:8" x14ac:dyDescent="0.25">
      <c r="A1102" s="1">
        <v>41751</v>
      </c>
      <c r="B1102">
        <v>6815.3500979999999</v>
      </c>
      <c r="D1102" s="1">
        <v>41795</v>
      </c>
      <c r="E1102">
        <v>15079.370117</v>
      </c>
      <c r="G1102" s="1">
        <v>41709</v>
      </c>
      <c r="H1102" s="2">
        <v>16351.25</v>
      </c>
    </row>
    <row r="1103" spans="1:8" x14ac:dyDescent="0.25">
      <c r="A1103" s="1">
        <v>41752</v>
      </c>
      <c r="B1103">
        <v>6840.7998049999997</v>
      </c>
      <c r="D1103" s="1">
        <v>41796</v>
      </c>
      <c r="E1103">
        <v>15077.240234000001</v>
      </c>
      <c r="G1103" s="1">
        <v>41710</v>
      </c>
      <c r="H1103" s="2">
        <v>16340.08</v>
      </c>
    </row>
    <row r="1104" spans="1:8" x14ac:dyDescent="0.25">
      <c r="A1104" s="1">
        <v>41754</v>
      </c>
      <c r="B1104">
        <v>6782.75</v>
      </c>
      <c r="D1104" s="1">
        <v>41799</v>
      </c>
      <c r="E1104">
        <v>15124</v>
      </c>
      <c r="G1104" s="1">
        <v>41711</v>
      </c>
      <c r="H1104" s="2">
        <v>16108.89</v>
      </c>
    </row>
    <row r="1105" spans="1:8" x14ac:dyDescent="0.25">
      <c r="A1105" s="1">
        <v>41757</v>
      </c>
      <c r="B1105">
        <v>6761.25</v>
      </c>
      <c r="D1105" s="1">
        <v>41800</v>
      </c>
      <c r="E1105">
        <v>14994.799805000001</v>
      </c>
      <c r="G1105" s="1">
        <v>41712</v>
      </c>
      <c r="H1105" s="2">
        <v>16065.67</v>
      </c>
    </row>
    <row r="1106" spans="1:8" x14ac:dyDescent="0.25">
      <c r="A1106" s="1">
        <v>41758</v>
      </c>
      <c r="B1106">
        <v>6715.25</v>
      </c>
      <c r="D1106" s="1">
        <v>41801</v>
      </c>
      <c r="E1106">
        <v>15069.480469</v>
      </c>
      <c r="G1106" s="1">
        <v>41715</v>
      </c>
      <c r="H1106" s="2">
        <v>16247.22</v>
      </c>
    </row>
    <row r="1107" spans="1:8" x14ac:dyDescent="0.25">
      <c r="A1107" s="1">
        <v>41759</v>
      </c>
      <c r="B1107">
        <v>6696.3999020000001</v>
      </c>
      <c r="D1107" s="1">
        <v>41802</v>
      </c>
      <c r="E1107">
        <v>14973.530273</v>
      </c>
      <c r="G1107" s="1">
        <v>41716</v>
      </c>
      <c r="H1107" s="2">
        <v>16336.19</v>
      </c>
    </row>
    <row r="1108" spans="1:8" x14ac:dyDescent="0.25">
      <c r="A1108" s="1">
        <v>41761</v>
      </c>
      <c r="B1108">
        <v>6694.7998049999997</v>
      </c>
      <c r="D1108" s="1">
        <v>41803</v>
      </c>
      <c r="E1108">
        <v>15097.839844</v>
      </c>
      <c r="G1108" s="1">
        <v>41717</v>
      </c>
      <c r="H1108" s="2">
        <v>16222.17</v>
      </c>
    </row>
    <row r="1109" spans="1:8" x14ac:dyDescent="0.25">
      <c r="A1109" s="1">
        <v>41764</v>
      </c>
      <c r="B1109">
        <v>6699.3500979999999</v>
      </c>
      <c r="D1109" s="1">
        <v>41806</v>
      </c>
      <c r="E1109">
        <v>14933.290039</v>
      </c>
      <c r="G1109" s="1">
        <v>41718</v>
      </c>
      <c r="H1109" s="2">
        <v>16331.05</v>
      </c>
    </row>
    <row r="1110" spans="1:8" x14ac:dyDescent="0.25">
      <c r="A1110" s="1">
        <v>41765</v>
      </c>
      <c r="B1110">
        <v>6715.2998049999997</v>
      </c>
      <c r="D1110" s="1">
        <v>41807</v>
      </c>
      <c r="E1110">
        <v>14975.969727</v>
      </c>
      <c r="G1110" s="1">
        <v>41719</v>
      </c>
      <c r="H1110" s="2">
        <v>16302.77</v>
      </c>
    </row>
    <row r="1111" spans="1:8" x14ac:dyDescent="0.25">
      <c r="A1111" s="1">
        <v>41766</v>
      </c>
      <c r="B1111">
        <v>6652.5498049999997</v>
      </c>
      <c r="D1111" s="1">
        <v>41808</v>
      </c>
      <c r="E1111">
        <v>15115.799805000001</v>
      </c>
      <c r="G1111" s="1">
        <v>41722</v>
      </c>
      <c r="H1111" s="2">
        <v>16276.69</v>
      </c>
    </row>
    <row r="1112" spans="1:8" x14ac:dyDescent="0.25">
      <c r="A1112" s="1">
        <v>41767</v>
      </c>
      <c r="B1112">
        <v>6659.8500979999999</v>
      </c>
      <c r="D1112" s="1">
        <v>41809</v>
      </c>
      <c r="E1112">
        <v>15361.160156</v>
      </c>
      <c r="G1112" s="1">
        <v>41723</v>
      </c>
      <c r="H1112" s="2">
        <v>16367.88</v>
      </c>
    </row>
    <row r="1113" spans="1:8" x14ac:dyDescent="0.25">
      <c r="A1113" s="1">
        <v>41768</v>
      </c>
      <c r="B1113">
        <v>6858.7998049999997</v>
      </c>
      <c r="D1113" s="1">
        <v>41810</v>
      </c>
      <c r="E1113">
        <v>15349.419921999999</v>
      </c>
      <c r="G1113" s="1">
        <v>41724</v>
      </c>
      <c r="H1113" s="2">
        <v>16268.99</v>
      </c>
    </row>
    <row r="1114" spans="1:8" x14ac:dyDescent="0.25">
      <c r="A1114" s="1">
        <v>41771</v>
      </c>
      <c r="B1114">
        <v>7014.25</v>
      </c>
      <c r="D1114" s="1">
        <v>41813</v>
      </c>
      <c r="E1114">
        <v>15369.280273</v>
      </c>
      <c r="G1114" s="1">
        <v>41725</v>
      </c>
      <c r="H1114" s="2">
        <v>16264.23</v>
      </c>
    </row>
    <row r="1115" spans="1:8" x14ac:dyDescent="0.25">
      <c r="A1115" s="1">
        <v>41772</v>
      </c>
      <c r="B1115">
        <v>7108.75</v>
      </c>
      <c r="D1115" s="1">
        <v>41814</v>
      </c>
      <c r="E1115">
        <v>15376.240234000001</v>
      </c>
      <c r="G1115" s="1">
        <v>41726</v>
      </c>
      <c r="H1115" s="2">
        <v>16323.06</v>
      </c>
    </row>
    <row r="1116" spans="1:8" x14ac:dyDescent="0.25">
      <c r="A1116" s="1">
        <v>41773</v>
      </c>
      <c r="B1116">
        <v>7108.75</v>
      </c>
      <c r="D1116" s="1">
        <v>41815</v>
      </c>
      <c r="E1116">
        <v>15266.610352</v>
      </c>
      <c r="G1116" s="1">
        <v>41729</v>
      </c>
      <c r="H1116" s="2">
        <v>16457.66</v>
      </c>
    </row>
    <row r="1117" spans="1:8" x14ac:dyDescent="0.25">
      <c r="A1117" s="1">
        <v>41774</v>
      </c>
      <c r="B1117">
        <v>7123.1499020000001</v>
      </c>
      <c r="D1117" s="1">
        <v>41816</v>
      </c>
      <c r="E1117">
        <v>15308.490234000001</v>
      </c>
      <c r="G1117" s="1">
        <v>41730</v>
      </c>
      <c r="H1117" s="2">
        <v>16532.61</v>
      </c>
    </row>
    <row r="1118" spans="1:8" x14ac:dyDescent="0.25">
      <c r="A1118" s="1">
        <v>41775</v>
      </c>
      <c r="B1118">
        <v>7203</v>
      </c>
      <c r="D1118" s="1">
        <v>41817</v>
      </c>
      <c r="E1118">
        <v>15095</v>
      </c>
      <c r="G1118" s="1">
        <v>41731</v>
      </c>
      <c r="H1118" s="2">
        <v>16573</v>
      </c>
    </row>
    <row r="1119" spans="1:8" x14ac:dyDescent="0.25">
      <c r="A1119" s="1">
        <v>41778</v>
      </c>
      <c r="B1119">
        <v>7263.5498049999997</v>
      </c>
      <c r="D1119" s="1">
        <v>41820</v>
      </c>
      <c r="E1119">
        <v>15162.099609000001</v>
      </c>
      <c r="G1119" s="1">
        <v>41732</v>
      </c>
      <c r="H1119" s="2">
        <v>16572.55</v>
      </c>
    </row>
    <row r="1120" spans="1:8" x14ac:dyDescent="0.25">
      <c r="A1120" s="1">
        <v>41779</v>
      </c>
      <c r="B1120">
        <v>7275.5</v>
      </c>
      <c r="D1120" s="1">
        <v>41821</v>
      </c>
      <c r="E1120">
        <v>15326.200194999999</v>
      </c>
      <c r="G1120" s="1">
        <v>41733</v>
      </c>
      <c r="H1120" s="2">
        <v>16412.71</v>
      </c>
    </row>
    <row r="1121" spans="1:8" x14ac:dyDescent="0.25">
      <c r="A1121" s="1">
        <v>41780</v>
      </c>
      <c r="B1121">
        <v>7252.8999020000001</v>
      </c>
      <c r="D1121" s="1">
        <v>41822</v>
      </c>
      <c r="E1121">
        <v>15369.969727</v>
      </c>
      <c r="G1121" s="1">
        <v>41736</v>
      </c>
      <c r="H1121" s="2">
        <v>16245.87</v>
      </c>
    </row>
    <row r="1122" spans="1:8" x14ac:dyDescent="0.25">
      <c r="A1122" s="1">
        <v>41781</v>
      </c>
      <c r="B1122">
        <v>7276.3999020000001</v>
      </c>
      <c r="D1122" s="1">
        <v>41823</v>
      </c>
      <c r="E1122">
        <v>15348.290039</v>
      </c>
      <c r="G1122" s="1">
        <v>41737</v>
      </c>
      <c r="H1122" s="2">
        <v>16256.14</v>
      </c>
    </row>
    <row r="1123" spans="1:8" x14ac:dyDescent="0.25">
      <c r="A1123" s="1">
        <v>41782</v>
      </c>
      <c r="B1123">
        <v>7367.1000979999999</v>
      </c>
      <c r="D1123" s="1">
        <v>41824</v>
      </c>
      <c r="E1123">
        <v>15437.129883</v>
      </c>
      <c r="G1123" s="1">
        <v>41738</v>
      </c>
      <c r="H1123" s="2">
        <v>16437.18</v>
      </c>
    </row>
    <row r="1124" spans="1:8" x14ac:dyDescent="0.25">
      <c r="A1124" s="1">
        <v>41785</v>
      </c>
      <c r="B1124">
        <v>7359.0498049999997</v>
      </c>
      <c r="D1124" s="1">
        <v>41827</v>
      </c>
      <c r="E1124">
        <v>15379.440430000001</v>
      </c>
      <c r="G1124" s="1">
        <v>41739</v>
      </c>
      <c r="H1124" s="2">
        <v>16170.22</v>
      </c>
    </row>
    <row r="1125" spans="1:8" x14ac:dyDescent="0.25">
      <c r="A1125" s="1">
        <v>41786</v>
      </c>
      <c r="B1125">
        <v>7318</v>
      </c>
      <c r="D1125" s="1">
        <v>41828</v>
      </c>
      <c r="E1125">
        <v>15314.410156</v>
      </c>
      <c r="G1125" s="1">
        <v>41740</v>
      </c>
      <c r="H1125" s="2">
        <v>16026.75</v>
      </c>
    </row>
    <row r="1126" spans="1:8" x14ac:dyDescent="0.25">
      <c r="A1126" s="1">
        <v>41787</v>
      </c>
      <c r="B1126">
        <v>7329.6499020000001</v>
      </c>
      <c r="D1126" s="1">
        <v>41829</v>
      </c>
      <c r="E1126">
        <v>15302.650390999999</v>
      </c>
      <c r="G1126" s="1">
        <v>41743</v>
      </c>
      <c r="H1126" s="2">
        <v>16173.24</v>
      </c>
    </row>
    <row r="1127" spans="1:8" x14ac:dyDescent="0.25">
      <c r="A1127" s="1">
        <v>41788</v>
      </c>
      <c r="B1127">
        <v>7235.6499020000001</v>
      </c>
      <c r="D1127" s="1">
        <v>41830</v>
      </c>
      <c r="E1127">
        <v>15216.469727</v>
      </c>
      <c r="G1127" s="1">
        <v>41744</v>
      </c>
      <c r="H1127" s="2">
        <v>16262.56</v>
      </c>
    </row>
    <row r="1128" spans="1:8" x14ac:dyDescent="0.25">
      <c r="A1128" s="1">
        <v>41789</v>
      </c>
      <c r="B1128">
        <v>7229.9501950000003</v>
      </c>
      <c r="D1128" s="1">
        <v>41831</v>
      </c>
      <c r="E1128">
        <v>15164.040039</v>
      </c>
      <c r="G1128" s="1">
        <v>41745</v>
      </c>
      <c r="H1128" s="2">
        <v>16424.849999999999</v>
      </c>
    </row>
    <row r="1129" spans="1:8" x14ac:dyDescent="0.25">
      <c r="A1129" s="1">
        <v>41792</v>
      </c>
      <c r="B1129">
        <v>7362.5</v>
      </c>
      <c r="D1129" s="1">
        <v>41834</v>
      </c>
      <c r="E1129">
        <v>15296.820312</v>
      </c>
      <c r="G1129" s="1">
        <v>41746</v>
      </c>
      <c r="H1129" s="2">
        <v>16408.54</v>
      </c>
    </row>
    <row r="1130" spans="1:8" x14ac:dyDescent="0.25">
      <c r="A1130" s="1">
        <v>41793</v>
      </c>
      <c r="B1130">
        <v>7415.8500979999999</v>
      </c>
      <c r="D1130" s="1">
        <v>41835</v>
      </c>
      <c r="E1130">
        <v>15395.160156</v>
      </c>
      <c r="G1130" s="1">
        <v>41747</v>
      </c>
      <c r="H1130" s="3" t="e">
        <f>NA()</f>
        <v>#N/A</v>
      </c>
    </row>
    <row r="1131" spans="1:8" x14ac:dyDescent="0.25">
      <c r="A1131" s="1">
        <v>41794</v>
      </c>
      <c r="B1131">
        <v>7402.25</v>
      </c>
      <c r="D1131" s="1">
        <v>41836</v>
      </c>
      <c r="E1131">
        <v>15379.299805000001</v>
      </c>
      <c r="G1131" s="1">
        <v>41750</v>
      </c>
      <c r="H1131" s="2">
        <v>16449.25</v>
      </c>
    </row>
    <row r="1132" spans="1:8" x14ac:dyDescent="0.25">
      <c r="A1132" s="1">
        <v>41795</v>
      </c>
      <c r="B1132">
        <v>7474.1000979999999</v>
      </c>
      <c r="D1132" s="1">
        <v>41837</v>
      </c>
      <c r="E1132">
        <v>15370.259765999999</v>
      </c>
      <c r="G1132" s="1">
        <v>41751</v>
      </c>
      <c r="H1132" s="2">
        <v>16514.37</v>
      </c>
    </row>
    <row r="1133" spans="1:8" x14ac:dyDescent="0.25">
      <c r="A1133" s="1">
        <v>41796</v>
      </c>
      <c r="B1133">
        <v>7583.3999020000001</v>
      </c>
      <c r="D1133" s="1">
        <v>41838</v>
      </c>
      <c r="E1133">
        <v>15215.709961</v>
      </c>
      <c r="G1133" s="1">
        <v>41752</v>
      </c>
      <c r="H1133" s="2">
        <v>16501.650000000001</v>
      </c>
    </row>
    <row r="1134" spans="1:8" x14ac:dyDescent="0.25">
      <c r="A1134" s="1">
        <v>41799</v>
      </c>
      <c r="B1134">
        <v>7654.6000979999999</v>
      </c>
      <c r="D1134" s="1">
        <v>41841</v>
      </c>
      <c r="E1134">
        <v>15215.709961</v>
      </c>
      <c r="G1134" s="1">
        <v>41753</v>
      </c>
      <c r="H1134" s="2">
        <v>16501.650000000001</v>
      </c>
    </row>
    <row r="1135" spans="1:8" x14ac:dyDescent="0.25">
      <c r="A1135" s="1">
        <v>41800</v>
      </c>
      <c r="B1135">
        <v>7656.3999020000001</v>
      </c>
      <c r="D1135" s="1">
        <v>41842</v>
      </c>
      <c r="E1135">
        <v>15343.280273</v>
      </c>
      <c r="G1135" s="1">
        <v>41754</v>
      </c>
      <c r="H1135" s="2">
        <v>16361.46</v>
      </c>
    </row>
    <row r="1136" spans="1:8" x14ac:dyDescent="0.25">
      <c r="A1136" s="1">
        <v>41801</v>
      </c>
      <c r="B1136">
        <v>7626.8500979999999</v>
      </c>
      <c r="D1136" s="1">
        <v>41843</v>
      </c>
      <c r="E1136">
        <v>15328.559569999999</v>
      </c>
      <c r="G1136" s="1">
        <v>41757</v>
      </c>
      <c r="H1136" s="2">
        <v>16448.740000000002</v>
      </c>
    </row>
    <row r="1137" spans="1:8" x14ac:dyDescent="0.25">
      <c r="A1137" s="1">
        <v>41802</v>
      </c>
      <c r="B1137">
        <v>7649.8999020000001</v>
      </c>
      <c r="D1137" s="1">
        <v>41844</v>
      </c>
      <c r="E1137">
        <v>15284.419921999999</v>
      </c>
      <c r="G1137" s="1">
        <v>41758</v>
      </c>
      <c r="H1137" s="2">
        <v>16535.37</v>
      </c>
    </row>
    <row r="1138" spans="1:8" x14ac:dyDescent="0.25">
      <c r="A1138" s="1">
        <v>41803</v>
      </c>
      <c r="B1138">
        <v>7542.1000979999999</v>
      </c>
      <c r="D1138" s="1">
        <v>41845</v>
      </c>
      <c r="E1138">
        <v>15457.870117</v>
      </c>
      <c r="G1138" s="1">
        <v>41759</v>
      </c>
      <c r="H1138" s="2">
        <v>16580.84</v>
      </c>
    </row>
    <row r="1139" spans="1:8" x14ac:dyDescent="0.25">
      <c r="A1139" s="1">
        <v>41806</v>
      </c>
      <c r="B1139">
        <v>7533.5498049999997</v>
      </c>
      <c r="D1139" s="1">
        <v>41848</v>
      </c>
      <c r="E1139">
        <v>15529.400390999999</v>
      </c>
      <c r="G1139" s="1">
        <v>41760</v>
      </c>
      <c r="H1139" s="2">
        <v>16558.87</v>
      </c>
    </row>
    <row r="1140" spans="1:8" x14ac:dyDescent="0.25">
      <c r="A1140" s="1">
        <v>41807</v>
      </c>
      <c r="B1140">
        <v>7631.7001950000003</v>
      </c>
      <c r="D1140" s="1">
        <v>41849</v>
      </c>
      <c r="E1140">
        <v>15618.070312</v>
      </c>
      <c r="G1140" s="1">
        <v>41761</v>
      </c>
      <c r="H1140" s="2">
        <v>16512.89</v>
      </c>
    </row>
    <row r="1141" spans="1:8" x14ac:dyDescent="0.25">
      <c r="A1141" s="1">
        <v>41808</v>
      </c>
      <c r="B1141">
        <v>7558.2001950000003</v>
      </c>
      <c r="D1141" s="1">
        <v>41850</v>
      </c>
      <c r="E1141">
        <v>15646.230469</v>
      </c>
      <c r="G1141" s="1">
        <v>41764</v>
      </c>
      <c r="H1141" s="2">
        <v>16530.55</v>
      </c>
    </row>
    <row r="1142" spans="1:8" x14ac:dyDescent="0.25">
      <c r="A1142" s="1">
        <v>41809</v>
      </c>
      <c r="B1142">
        <v>7540.7001950000003</v>
      </c>
      <c r="D1142" s="1">
        <v>41851</v>
      </c>
      <c r="E1142">
        <v>15620.769531</v>
      </c>
      <c r="G1142" s="1">
        <v>41765</v>
      </c>
      <c r="H1142" s="2">
        <v>16401.02</v>
      </c>
    </row>
    <row r="1143" spans="1:8" x14ac:dyDescent="0.25">
      <c r="A1143" s="1">
        <v>41810</v>
      </c>
      <c r="B1143">
        <v>7511.4501950000003</v>
      </c>
      <c r="D1143" s="1">
        <v>41852</v>
      </c>
      <c r="E1143">
        <v>15523.110352</v>
      </c>
      <c r="G1143" s="1">
        <v>41766</v>
      </c>
      <c r="H1143" s="2">
        <v>16518.54</v>
      </c>
    </row>
    <row r="1144" spans="1:8" x14ac:dyDescent="0.25">
      <c r="A1144" s="1">
        <v>41813</v>
      </c>
      <c r="B1144">
        <v>7493.3500979999999</v>
      </c>
      <c r="D1144" s="1">
        <v>41855</v>
      </c>
      <c r="E1144">
        <v>15474.5</v>
      </c>
      <c r="G1144" s="1">
        <v>41767</v>
      </c>
      <c r="H1144" s="2">
        <v>16550.97</v>
      </c>
    </row>
    <row r="1145" spans="1:8" x14ac:dyDescent="0.25">
      <c r="A1145" s="1">
        <v>41814</v>
      </c>
      <c r="B1145">
        <v>7580.2001950000003</v>
      </c>
      <c r="D1145" s="1">
        <v>41856</v>
      </c>
      <c r="E1145">
        <v>15320.309569999999</v>
      </c>
      <c r="G1145" s="1">
        <v>41768</v>
      </c>
      <c r="H1145" s="2">
        <v>16583.34</v>
      </c>
    </row>
    <row r="1146" spans="1:8" x14ac:dyDescent="0.25">
      <c r="A1146" s="1">
        <v>41815</v>
      </c>
      <c r="B1146">
        <v>7569.25</v>
      </c>
      <c r="D1146" s="1">
        <v>41857</v>
      </c>
      <c r="E1146">
        <v>15159.790039</v>
      </c>
      <c r="G1146" s="1">
        <v>41771</v>
      </c>
      <c r="H1146" s="2">
        <v>16695.47</v>
      </c>
    </row>
    <row r="1147" spans="1:8" x14ac:dyDescent="0.25">
      <c r="A1147" s="1">
        <v>41816</v>
      </c>
      <c r="B1147">
        <v>7493.2001950000003</v>
      </c>
      <c r="D1147" s="1">
        <v>41858</v>
      </c>
      <c r="E1147">
        <v>15232.370117</v>
      </c>
      <c r="G1147" s="1">
        <v>41772</v>
      </c>
      <c r="H1147" s="2">
        <v>16715.439999999999</v>
      </c>
    </row>
    <row r="1148" spans="1:8" x14ac:dyDescent="0.25">
      <c r="A1148" s="1">
        <v>41817</v>
      </c>
      <c r="B1148">
        <v>7508.7998049999997</v>
      </c>
      <c r="D1148" s="1">
        <v>41859</v>
      </c>
      <c r="E1148">
        <v>14778.370117</v>
      </c>
      <c r="G1148" s="1">
        <v>41773</v>
      </c>
      <c r="H1148" s="2">
        <v>16613.97</v>
      </c>
    </row>
    <row r="1149" spans="1:8" x14ac:dyDescent="0.25">
      <c r="A1149" s="1">
        <v>41820</v>
      </c>
      <c r="B1149">
        <v>7611.3500979999999</v>
      </c>
      <c r="D1149" s="1">
        <v>41862</v>
      </c>
      <c r="E1149">
        <v>15130.519531</v>
      </c>
      <c r="G1149" s="1">
        <v>41774</v>
      </c>
      <c r="H1149" s="2">
        <v>16446.810000000001</v>
      </c>
    </row>
    <row r="1150" spans="1:8" x14ac:dyDescent="0.25">
      <c r="A1150" s="1">
        <v>41821</v>
      </c>
      <c r="B1150">
        <v>7634.7001950000003</v>
      </c>
      <c r="D1150" s="1">
        <v>41863</v>
      </c>
      <c r="E1150">
        <v>15161.309569999999</v>
      </c>
      <c r="G1150" s="1">
        <v>41775</v>
      </c>
      <c r="H1150" s="2">
        <v>16491.310000000001</v>
      </c>
    </row>
    <row r="1151" spans="1:8" x14ac:dyDescent="0.25">
      <c r="A1151" s="1">
        <v>41822</v>
      </c>
      <c r="B1151">
        <v>7725.1499020000001</v>
      </c>
      <c r="D1151" s="1">
        <v>41864</v>
      </c>
      <c r="E1151">
        <v>15213.629883</v>
      </c>
      <c r="G1151" s="1">
        <v>41778</v>
      </c>
      <c r="H1151" s="2">
        <v>16511.86</v>
      </c>
    </row>
    <row r="1152" spans="1:8" x14ac:dyDescent="0.25">
      <c r="A1152" s="1">
        <v>41823</v>
      </c>
      <c r="B1152">
        <v>7714.7998049999997</v>
      </c>
      <c r="D1152" s="1">
        <v>41865</v>
      </c>
      <c r="E1152">
        <v>15314.570312</v>
      </c>
      <c r="G1152" s="1">
        <v>41779</v>
      </c>
      <c r="H1152" s="2">
        <v>16374.31</v>
      </c>
    </row>
    <row r="1153" spans="1:8" x14ac:dyDescent="0.25">
      <c r="A1153" s="1">
        <v>41824</v>
      </c>
      <c r="B1153">
        <v>7751.6000979999999</v>
      </c>
      <c r="D1153" s="1">
        <v>41866</v>
      </c>
      <c r="E1153">
        <v>15318.339844</v>
      </c>
      <c r="G1153" s="1">
        <v>41780</v>
      </c>
      <c r="H1153" s="2">
        <v>16533.060000000001</v>
      </c>
    </row>
    <row r="1154" spans="1:8" x14ac:dyDescent="0.25">
      <c r="A1154" s="1">
        <v>41827</v>
      </c>
      <c r="B1154">
        <v>7787.1499020000001</v>
      </c>
      <c r="D1154" s="1">
        <v>41869</v>
      </c>
      <c r="E1154">
        <v>15322.599609000001</v>
      </c>
      <c r="G1154" s="1">
        <v>41781</v>
      </c>
      <c r="H1154" s="2">
        <v>16543.080000000002</v>
      </c>
    </row>
    <row r="1155" spans="1:8" x14ac:dyDescent="0.25">
      <c r="A1155" s="1">
        <v>41828</v>
      </c>
      <c r="B1155">
        <v>7623.2001950000003</v>
      </c>
      <c r="D1155" s="1">
        <v>41870</v>
      </c>
      <c r="E1155">
        <v>15449.790039</v>
      </c>
      <c r="G1155" s="1">
        <v>41782</v>
      </c>
      <c r="H1155" s="2">
        <v>16606.27</v>
      </c>
    </row>
    <row r="1156" spans="1:8" x14ac:dyDescent="0.25">
      <c r="A1156" s="1">
        <v>41829</v>
      </c>
      <c r="B1156">
        <v>7585</v>
      </c>
      <c r="D1156" s="1">
        <v>41871</v>
      </c>
      <c r="E1156">
        <v>15454.450194999999</v>
      </c>
      <c r="G1156" s="1">
        <v>41785</v>
      </c>
      <c r="H1156" s="3" t="e">
        <f>NA()</f>
        <v>#N/A</v>
      </c>
    </row>
    <row r="1157" spans="1:8" x14ac:dyDescent="0.25">
      <c r="A1157" s="1">
        <v>41830</v>
      </c>
      <c r="B1157">
        <v>7567.75</v>
      </c>
      <c r="D1157" s="1">
        <v>41872</v>
      </c>
      <c r="E1157">
        <v>15586.200194999999</v>
      </c>
      <c r="G1157" s="1">
        <v>41786</v>
      </c>
      <c r="H1157" s="2">
        <v>16675.5</v>
      </c>
    </row>
    <row r="1158" spans="1:8" x14ac:dyDescent="0.25">
      <c r="A1158" s="1">
        <v>41831</v>
      </c>
      <c r="B1158">
        <v>7459.6000979999999</v>
      </c>
      <c r="D1158" s="1">
        <v>41873</v>
      </c>
      <c r="E1158">
        <v>15539.190430000001</v>
      </c>
      <c r="G1158" s="1">
        <v>41787</v>
      </c>
      <c r="H1158" s="2">
        <v>16633.18</v>
      </c>
    </row>
    <row r="1159" spans="1:8" x14ac:dyDescent="0.25">
      <c r="A1159" s="1">
        <v>41834</v>
      </c>
      <c r="B1159">
        <v>7454.1499020000001</v>
      </c>
      <c r="D1159" s="1">
        <v>41876</v>
      </c>
      <c r="E1159">
        <v>15613.25</v>
      </c>
      <c r="G1159" s="1">
        <v>41788</v>
      </c>
      <c r="H1159" s="2">
        <v>16698.740000000002</v>
      </c>
    </row>
    <row r="1160" spans="1:8" x14ac:dyDescent="0.25">
      <c r="A1160" s="1">
        <v>41835</v>
      </c>
      <c r="B1160">
        <v>7526.6499020000001</v>
      </c>
      <c r="D1160" s="1">
        <v>41877</v>
      </c>
      <c r="E1160">
        <v>15521.219727</v>
      </c>
      <c r="G1160" s="1">
        <v>41789</v>
      </c>
      <c r="H1160" s="2">
        <v>16717.169999999998</v>
      </c>
    </row>
    <row r="1161" spans="1:8" x14ac:dyDescent="0.25">
      <c r="A1161" s="1">
        <v>41836</v>
      </c>
      <c r="B1161">
        <v>7624.3999020000001</v>
      </c>
      <c r="D1161" s="1">
        <v>41878</v>
      </c>
      <c r="E1161">
        <v>15534.820312</v>
      </c>
      <c r="G1161" s="1">
        <v>41792</v>
      </c>
      <c r="H1161" s="2">
        <v>16743.63</v>
      </c>
    </row>
    <row r="1162" spans="1:8" x14ac:dyDescent="0.25">
      <c r="A1162" s="1">
        <v>41837</v>
      </c>
      <c r="B1162">
        <v>7640.4501950000003</v>
      </c>
      <c r="D1162" s="1">
        <v>41879</v>
      </c>
      <c r="E1162">
        <v>15459.860352</v>
      </c>
      <c r="G1162" s="1">
        <v>41793</v>
      </c>
      <c r="H1162" s="2">
        <v>16722.34</v>
      </c>
    </row>
    <row r="1163" spans="1:8" x14ac:dyDescent="0.25">
      <c r="A1163" s="1">
        <v>41838</v>
      </c>
      <c r="B1163">
        <v>7663.8999020000001</v>
      </c>
      <c r="D1163" s="1">
        <v>41880</v>
      </c>
      <c r="E1163">
        <v>15424.589844</v>
      </c>
      <c r="G1163" s="1">
        <v>41794</v>
      </c>
      <c r="H1163" s="2">
        <v>16737.53</v>
      </c>
    </row>
    <row r="1164" spans="1:8" x14ac:dyDescent="0.25">
      <c r="A1164" s="1">
        <v>41841</v>
      </c>
      <c r="B1164">
        <v>7684.2001950000003</v>
      </c>
      <c r="D1164" s="1">
        <v>41883</v>
      </c>
      <c r="E1164">
        <v>15476.599609000001</v>
      </c>
      <c r="G1164" s="1">
        <v>41795</v>
      </c>
      <c r="H1164" s="2">
        <v>16836.11</v>
      </c>
    </row>
    <row r="1165" spans="1:8" x14ac:dyDescent="0.25">
      <c r="A1165" s="1">
        <v>41842</v>
      </c>
      <c r="B1165">
        <v>7767.8500979999999</v>
      </c>
      <c r="D1165" s="1">
        <v>41884</v>
      </c>
      <c r="E1165">
        <v>15668.599609000001</v>
      </c>
      <c r="G1165" s="1">
        <v>41796</v>
      </c>
      <c r="H1165" s="2">
        <v>16924.28</v>
      </c>
    </row>
    <row r="1166" spans="1:8" x14ac:dyDescent="0.25">
      <c r="A1166" s="1">
        <v>41843</v>
      </c>
      <c r="B1166">
        <v>7795.75</v>
      </c>
      <c r="D1166" s="1">
        <v>41885</v>
      </c>
      <c r="E1166">
        <v>15728.349609000001</v>
      </c>
      <c r="G1166" s="1">
        <v>41799</v>
      </c>
      <c r="H1166" s="2">
        <v>16943.099999999999</v>
      </c>
    </row>
    <row r="1167" spans="1:8" x14ac:dyDescent="0.25">
      <c r="A1167" s="1">
        <v>41844</v>
      </c>
      <c r="B1167">
        <v>7830.6000979999999</v>
      </c>
      <c r="D1167" s="1">
        <v>41886</v>
      </c>
      <c r="E1167">
        <v>15676.179688</v>
      </c>
      <c r="G1167" s="1">
        <v>41800</v>
      </c>
      <c r="H1167" s="2">
        <v>16945.919999999998</v>
      </c>
    </row>
    <row r="1168" spans="1:8" x14ac:dyDescent="0.25">
      <c r="A1168" s="1">
        <v>41845</v>
      </c>
      <c r="B1168">
        <v>7790.4501950000003</v>
      </c>
      <c r="D1168" s="1">
        <v>41887</v>
      </c>
      <c r="E1168">
        <v>15668.679688</v>
      </c>
      <c r="G1168" s="1">
        <v>41801</v>
      </c>
      <c r="H1168" s="2">
        <v>16843.88</v>
      </c>
    </row>
    <row r="1169" spans="1:8" x14ac:dyDescent="0.25">
      <c r="A1169" s="1">
        <v>41848</v>
      </c>
      <c r="B1169">
        <v>7748.7001950000003</v>
      </c>
      <c r="D1169" s="1">
        <v>41890</v>
      </c>
      <c r="E1169">
        <v>15705.110352</v>
      </c>
      <c r="G1169" s="1">
        <v>41802</v>
      </c>
      <c r="H1169" s="2">
        <v>16734.189999999999</v>
      </c>
    </row>
    <row r="1170" spans="1:8" x14ac:dyDescent="0.25">
      <c r="A1170" s="1">
        <v>41850</v>
      </c>
      <c r="B1170">
        <v>7791.3999020000001</v>
      </c>
      <c r="D1170" s="1">
        <v>41891</v>
      </c>
      <c r="E1170">
        <v>15749.150390999999</v>
      </c>
      <c r="G1170" s="1">
        <v>41803</v>
      </c>
      <c r="H1170" s="2">
        <v>16775.740000000002</v>
      </c>
    </row>
    <row r="1171" spans="1:8" x14ac:dyDescent="0.25">
      <c r="A1171" s="1">
        <v>41851</v>
      </c>
      <c r="B1171">
        <v>7721.2998049999997</v>
      </c>
      <c r="D1171" s="1">
        <v>41892</v>
      </c>
      <c r="E1171">
        <v>15788.780273</v>
      </c>
      <c r="G1171" s="1">
        <v>41806</v>
      </c>
      <c r="H1171" s="2">
        <v>16781.009999999998</v>
      </c>
    </row>
    <row r="1172" spans="1:8" x14ac:dyDescent="0.25">
      <c r="A1172" s="1">
        <v>41852</v>
      </c>
      <c r="B1172">
        <v>7602.6000979999999</v>
      </c>
      <c r="D1172" s="1">
        <v>41893</v>
      </c>
      <c r="E1172">
        <v>15909.200194999999</v>
      </c>
      <c r="G1172" s="1">
        <v>41807</v>
      </c>
      <c r="H1172" s="2">
        <v>16808.490000000002</v>
      </c>
    </row>
    <row r="1173" spans="1:8" x14ac:dyDescent="0.25">
      <c r="A1173" s="1">
        <v>41855</v>
      </c>
      <c r="B1173">
        <v>7683.6499020000001</v>
      </c>
      <c r="D1173" s="1">
        <v>41894</v>
      </c>
      <c r="E1173">
        <v>15948.290039</v>
      </c>
      <c r="G1173" s="1">
        <v>41808</v>
      </c>
      <c r="H1173" s="2">
        <v>16906.62</v>
      </c>
    </row>
    <row r="1174" spans="1:8" x14ac:dyDescent="0.25">
      <c r="A1174" s="1">
        <v>41856</v>
      </c>
      <c r="B1174">
        <v>7746.5498049999997</v>
      </c>
      <c r="D1174" s="1">
        <v>41897</v>
      </c>
      <c r="E1174">
        <v>15948.290039</v>
      </c>
      <c r="G1174" s="1">
        <v>41809</v>
      </c>
      <c r="H1174" s="2">
        <v>16921.46</v>
      </c>
    </row>
    <row r="1175" spans="1:8" x14ac:dyDescent="0.25">
      <c r="A1175" s="1">
        <v>41857</v>
      </c>
      <c r="B1175">
        <v>7672.0498049999997</v>
      </c>
      <c r="D1175" s="1">
        <v>41898</v>
      </c>
      <c r="E1175">
        <v>15911.530273</v>
      </c>
      <c r="G1175" s="1">
        <v>41810</v>
      </c>
      <c r="H1175" s="2">
        <v>16947.080000000002</v>
      </c>
    </row>
    <row r="1176" spans="1:8" x14ac:dyDescent="0.25">
      <c r="A1176" s="1">
        <v>41858</v>
      </c>
      <c r="B1176">
        <v>7649.25</v>
      </c>
      <c r="D1176" s="1">
        <v>41899</v>
      </c>
      <c r="E1176">
        <v>15888.669921999999</v>
      </c>
      <c r="G1176" s="1">
        <v>41813</v>
      </c>
      <c r="H1176" s="2">
        <v>16937.259999999998</v>
      </c>
    </row>
    <row r="1177" spans="1:8" x14ac:dyDescent="0.25">
      <c r="A1177" s="1">
        <v>41859</v>
      </c>
      <c r="B1177">
        <v>7568.5498049999997</v>
      </c>
      <c r="D1177" s="1">
        <v>41900</v>
      </c>
      <c r="E1177">
        <v>16067.570312</v>
      </c>
      <c r="G1177" s="1">
        <v>41814</v>
      </c>
      <c r="H1177" s="2">
        <v>16818.13</v>
      </c>
    </row>
    <row r="1178" spans="1:8" x14ac:dyDescent="0.25">
      <c r="A1178" s="1">
        <v>41862</v>
      </c>
      <c r="B1178">
        <v>7625.9501950000003</v>
      </c>
      <c r="D1178" s="1">
        <v>41901</v>
      </c>
      <c r="E1178">
        <v>16321.169921999999</v>
      </c>
      <c r="G1178" s="1">
        <v>41815</v>
      </c>
      <c r="H1178" s="2">
        <v>16867.509999999998</v>
      </c>
    </row>
    <row r="1179" spans="1:8" x14ac:dyDescent="0.25">
      <c r="A1179" s="1">
        <v>41863</v>
      </c>
      <c r="B1179">
        <v>7727.0498049999997</v>
      </c>
      <c r="D1179" s="1">
        <v>41904</v>
      </c>
      <c r="E1179">
        <v>16205.900390999999</v>
      </c>
      <c r="G1179" s="1">
        <v>41816</v>
      </c>
      <c r="H1179" s="2">
        <v>16846.13</v>
      </c>
    </row>
    <row r="1180" spans="1:8" x14ac:dyDescent="0.25">
      <c r="A1180" s="1">
        <v>41864</v>
      </c>
      <c r="B1180">
        <v>7739.5498049999997</v>
      </c>
      <c r="D1180" s="1">
        <v>41906</v>
      </c>
      <c r="E1180">
        <v>16167.450194999999</v>
      </c>
      <c r="G1180" s="1">
        <v>41817</v>
      </c>
      <c r="H1180" s="2">
        <v>16851.84</v>
      </c>
    </row>
    <row r="1181" spans="1:8" x14ac:dyDescent="0.25">
      <c r="A1181" s="1">
        <v>41865</v>
      </c>
      <c r="B1181">
        <v>7791.7001950000003</v>
      </c>
      <c r="D1181" s="1">
        <v>41907</v>
      </c>
      <c r="E1181">
        <v>16374.139648</v>
      </c>
      <c r="G1181" s="1">
        <v>41820</v>
      </c>
      <c r="H1181" s="2">
        <v>16826.599999999999</v>
      </c>
    </row>
    <row r="1182" spans="1:8" x14ac:dyDescent="0.25">
      <c r="A1182" s="1">
        <v>41869</v>
      </c>
      <c r="B1182">
        <v>7874.25</v>
      </c>
      <c r="D1182" s="1">
        <v>41908</v>
      </c>
      <c r="E1182">
        <v>16229.860352</v>
      </c>
      <c r="G1182" s="1">
        <v>41821</v>
      </c>
      <c r="H1182" s="2">
        <v>16956.07</v>
      </c>
    </row>
    <row r="1183" spans="1:8" x14ac:dyDescent="0.25">
      <c r="A1183" s="1">
        <v>41870</v>
      </c>
      <c r="B1183">
        <v>7897.5</v>
      </c>
      <c r="D1183" s="1">
        <v>41911</v>
      </c>
      <c r="E1183">
        <v>16310.639648</v>
      </c>
      <c r="G1183" s="1">
        <v>41822</v>
      </c>
      <c r="H1183" s="2">
        <v>16976.240000000002</v>
      </c>
    </row>
    <row r="1184" spans="1:8" x14ac:dyDescent="0.25">
      <c r="A1184" s="1">
        <v>41871</v>
      </c>
      <c r="B1184">
        <v>7875.2998049999997</v>
      </c>
      <c r="D1184" s="1">
        <v>41912</v>
      </c>
      <c r="E1184">
        <v>16173.519531</v>
      </c>
      <c r="G1184" s="1">
        <v>41823</v>
      </c>
      <c r="H1184" s="2">
        <v>17068.259999999998</v>
      </c>
    </row>
    <row r="1185" spans="1:8" x14ac:dyDescent="0.25">
      <c r="A1185" s="1">
        <v>41872</v>
      </c>
      <c r="B1185">
        <v>7891.1000979999999</v>
      </c>
      <c r="D1185" s="1">
        <v>41913</v>
      </c>
      <c r="E1185">
        <v>16082.25</v>
      </c>
      <c r="G1185" s="1">
        <v>41824</v>
      </c>
      <c r="H1185" s="3" t="e">
        <f>NA()</f>
        <v>#N/A</v>
      </c>
    </row>
    <row r="1186" spans="1:8" x14ac:dyDescent="0.25">
      <c r="A1186" s="1">
        <v>41873</v>
      </c>
      <c r="B1186">
        <v>7913.2001950000003</v>
      </c>
      <c r="D1186" s="1">
        <v>41914</v>
      </c>
      <c r="E1186">
        <v>15661.990234000001</v>
      </c>
      <c r="G1186" s="1">
        <v>41827</v>
      </c>
      <c r="H1186" s="2">
        <v>17024.21</v>
      </c>
    </row>
    <row r="1187" spans="1:8" x14ac:dyDescent="0.25">
      <c r="A1187" s="1">
        <v>41876</v>
      </c>
      <c r="B1187">
        <v>7906.2998049999997</v>
      </c>
      <c r="D1187" s="1">
        <v>41915</v>
      </c>
      <c r="E1187">
        <v>15708.650390999999</v>
      </c>
      <c r="G1187" s="1">
        <v>41828</v>
      </c>
      <c r="H1187" s="2">
        <v>16906.62</v>
      </c>
    </row>
    <row r="1188" spans="1:8" x14ac:dyDescent="0.25">
      <c r="A1188" s="1">
        <v>41877</v>
      </c>
      <c r="B1188">
        <v>7904.75</v>
      </c>
      <c r="D1188" s="1">
        <v>41918</v>
      </c>
      <c r="E1188">
        <v>15890.950194999999</v>
      </c>
      <c r="G1188" s="1">
        <v>41829</v>
      </c>
      <c r="H1188" s="2">
        <v>16985.61</v>
      </c>
    </row>
    <row r="1189" spans="1:8" x14ac:dyDescent="0.25">
      <c r="A1189" s="1">
        <v>41878</v>
      </c>
      <c r="B1189">
        <v>7936.0498049999997</v>
      </c>
      <c r="D1189" s="1">
        <v>41919</v>
      </c>
      <c r="E1189">
        <v>15783.830078000001</v>
      </c>
      <c r="G1189" s="1">
        <v>41830</v>
      </c>
      <c r="H1189" s="2">
        <v>16915.07</v>
      </c>
    </row>
    <row r="1190" spans="1:8" x14ac:dyDescent="0.25">
      <c r="A1190" s="1">
        <v>41879</v>
      </c>
      <c r="B1190">
        <v>7954.3500979999999</v>
      </c>
      <c r="D1190" s="1">
        <v>41920</v>
      </c>
      <c r="E1190">
        <v>15595.980469</v>
      </c>
      <c r="G1190" s="1">
        <v>41831</v>
      </c>
      <c r="H1190" s="2">
        <v>16943.810000000001</v>
      </c>
    </row>
    <row r="1191" spans="1:8" x14ac:dyDescent="0.25">
      <c r="A1191" s="1">
        <v>41883</v>
      </c>
      <c r="B1191">
        <v>8027.7001950000003</v>
      </c>
      <c r="D1191" s="1">
        <v>41921</v>
      </c>
      <c r="E1191">
        <v>15478.929688</v>
      </c>
      <c r="G1191" s="1">
        <v>41834</v>
      </c>
      <c r="H1191" s="2">
        <v>17055.419999999998</v>
      </c>
    </row>
    <row r="1192" spans="1:8" x14ac:dyDescent="0.25">
      <c r="A1192" s="1">
        <v>41884</v>
      </c>
      <c r="B1192">
        <v>8083.0498049999997</v>
      </c>
      <c r="D1192" s="1">
        <v>41922</v>
      </c>
      <c r="E1192">
        <v>15300.549805000001</v>
      </c>
      <c r="G1192" s="1">
        <v>41835</v>
      </c>
      <c r="H1192" s="2">
        <v>17060.68</v>
      </c>
    </row>
    <row r="1193" spans="1:8" x14ac:dyDescent="0.25">
      <c r="A1193" s="1">
        <v>41885</v>
      </c>
      <c r="B1193">
        <v>8114.6000979999999</v>
      </c>
      <c r="D1193" s="1">
        <v>41925</v>
      </c>
      <c r="E1193">
        <v>15300.549805000001</v>
      </c>
      <c r="G1193" s="1">
        <v>41836</v>
      </c>
      <c r="H1193" s="2">
        <v>17138.2</v>
      </c>
    </row>
    <row r="1194" spans="1:8" x14ac:dyDescent="0.25">
      <c r="A1194" s="1">
        <v>41886</v>
      </c>
      <c r="B1194">
        <v>8095.9501950000003</v>
      </c>
      <c r="D1194" s="1">
        <v>41926</v>
      </c>
      <c r="E1194">
        <v>14936.509765999999</v>
      </c>
      <c r="G1194" s="1">
        <v>41837</v>
      </c>
      <c r="H1194" s="2">
        <v>16976.810000000001</v>
      </c>
    </row>
    <row r="1195" spans="1:8" x14ac:dyDescent="0.25">
      <c r="A1195" s="1">
        <v>41887</v>
      </c>
      <c r="B1195">
        <v>8086.8500979999999</v>
      </c>
      <c r="D1195" s="1">
        <v>41927</v>
      </c>
      <c r="E1195">
        <v>15073.519531</v>
      </c>
      <c r="G1195" s="1">
        <v>41838</v>
      </c>
      <c r="H1195" s="2">
        <v>17100.18</v>
      </c>
    </row>
    <row r="1196" spans="1:8" x14ac:dyDescent="0.25">
      <c r="A1196" s="1">
        <v>41890</v>
      </c>
      <c r="B1196">
        <v>8173.8999020000001</v>
      </c>
      <c r="D1196" s="1">
        <v>41928</v>
      </c>
      <c r="E1196">
        <v>14738.379883</v>
      </c>
      <c r="G1196" s="1">
        <v>41841</v>
      </c>
      <c r="H1196" s="2">
        <v>17051.73</v>
      </c>
    </row>
    <row r="1197" spans="1:8" x14ac:dyDescent="0.25">
      <c r="A1197" s="1">
        <v>41891</v>
      </c>
      <c r="B1197">
        <v>8152.9501950000003</v>
      </c>
      <c r="D1197" s="1">
        <v>41929</v>
      </c>
      <c r="E1197">
        <v>14532.509765999999</v>
      </c>
      <c r="G1197" s="1">
        <v>41842</v>
      </c>
      <c r="H1197" s="2">
        <v>17113.54</v>
      </c>
    </row>
    <row r="1198" spans="1:8" x14ac:dyDescent="0.25">
      <c r="A1198" s="1">
        <v>41892</v>
      </c>
      <c r="B1198">
        <v>8094.1000979999999</v>
      </c>
      <c r="D1198" s="1">
        <v>41932</v>
      </c>
      <c r="E1198">
        <v>15111.230469</v>
      </c>
      <c r="G1198" s="1">
        <v>41843</v>
      </c>
      <c r="H1198" s="2">
        <v>17086.63</v>
      </c>
    </row>
    <row r="1199" spans="1:8" x14ac:dyDescent="0.25">
      <c r="A1199" s="1">
        <v>41893</v>
      </c>
      <c r="B1199">
        <v>8085.7001950000003</v>
      </c>
      <c r="D1199" s="1">
        <v>41933</v>
      </c>
      <c r="E1199">
        <v>14804.280273</v>
      </c>
      <c r="G1199" s="1">
        <v>41844</v>
      </c>
      <c r="H1199" s="2">
        <v>17083.8</v>
      </c>
    </row>
    <row r="1200" spans="1:8" x14ac:dyDescent="0.25">
      <c r="A1200" s="1">
        <v>41894</v>
      </c>
      <c r="B1200">
        <v>8105.5</v>
      </c>
      <c r="D1200" s="1">
        <v>41934</v>
      </c>
      <c r="E1200">
        <v>15195.769531</v>
      </c>
      <c r="G1200" s="1">
        <v>41845</v>
      </c>
      <c r="H1200" s="2">
        <v>16960.57</v>
      </c>
    </row>
    <row r="1201" spans="1:8" x14ac:dyDescent="0.25">
      <c r="A1201" s="1">
        <v>41897</v>
      </c>
      <c r="B1201">
        <v>8042</v>
      </c>
      <c r="D1201" s="1">
        <v>41935</v>
      </c>
      <c r="E1201">
        <v>15138.959961</v>
      </c>
      <c r="G1201" s="1">
        <v>41848</v>
      </c>
      <c r="H1201" s="2">
        <v>16982.59</v>
      </c>
    </row>
    <row r="1202" spans="1:8" x14ac:dyDescent="0.25">
      <c r="A1202" s="1">
        <v>41898</v>
      </c>
      <c r="B1202">
        <v>7932.8999020000001</v>
      </c>
      <c r="D1202" s="1">
        <v>41936</v>
      </c>
      <c r="E1202">
        <v>15291.639648</v>
      </c>
      <c r="G1202" s="1">
        <v>41849</v>
      </c>
      <c r="H1202" s="2">
        <v>16912.11</v>
      </c>
    </row>
    <row r="1203" spans="1:8" x14ac:dyDescent="0.25">
      <c r="A1203" s="1">
        <v>41899</v>
      </c>
      <c r="B1203">
        <v>7975.5</v>
      </c>
      <c r="D1203" s="1">
        <v>41939</v>
      </c>
      <c r="E1203">
        <v>15388.719727</v>
      </c>
      <c r="G1203" s="1">
        <v>41850</v>
      </c>
      <c r="H1203" s="2">
        <v>16880.36</v>
      </c>
    </row>
    <row r="1204" spans="1:8" x14ac:dyDescent="0.25">
      <c r="A1204" s="1">
        <v>41900</v>
      </c>
      <c r="B1204">
        <v>8114.75</v>
      </c>
      <c r="D1204" s="1">
        <v>41940</v>
      </c>
      <c r="E1204">
        <v>15329.910156</v>
      </c>
      <c r="G1204" s="1">
        <v>41851</v>
      </c>
      <c r="H1204" s="2">
        <v>16563.3</v>
      </c>
    </row>
    <row r="1205" spans="1:8" x14ac:dyDescent="0.25">
      <c r="A1205" s="1">
        <v>41901</v>
      </c>
      <c r="B1205">
        <v>8121.4501950000003</v>
      </c>
      <c r="D1205" s="1">
        <v>41941</v>
      </c>
      <c r="E1205">
        <v>15553.910156</v>
      </c>
      <c r="G1205" s="1">
        <v>41852</v>
      </c>
      <c r="H1205" s="2">
        <v>16493.37</v>
      </c>
    </row>
    <row r="1206" spans="1:8" x14ac:dyDescent="0.25">
      <c r="A1206" s="1">
        <v>41904</v>
      </c>
      <c r="B1206">
        <v>8146.2998049999997</v>
      </c>
      <c r="D1206" s="1">
        <v>41942</v>
      </c>
      <c r="E1206">
        <v>15658.200194999999</v>
      </c>
      <c r="G1206" s="1">
        <v>41855</v>
      </c>
      <c r="H1206" s="2">
        <v>16569.28</v>
      </c>
    </row>
    <row r="1207" spans="1:8" x14ac:dyDescent="0.25">
      <c r="A1207" s="1">
        <v>41905</v>
      </c>
      <c r="B1207">
        <v>8017.5498049999997</v>
      </c>
      <c r="D1207" s="1">
        <v>41943</v>
      </c>
      <c r="E1207">
        <v>16413.759765999999</v>
      </c>
      <c r="G1207" s="1">
        <v>41856</v>
      </c>
      <c r="H1207" s="2">
        <v>16429.47</v>
      </c>
    </row>
    <row r="1208" spans="1:8" x14ac:dyDescent="0.25">
      <c r="A1208" s="1">
        <v>41906</v>
      </c>
      <c r="B1208">
        <v>8002.3999020000001</v>
      </c>
      <c r="D1208" s="1">
        <v>41947</v>
      </c>
      <c r="E1208">
        <v>16862.470702999999</v>
      </c>
      <c r="G1208" s="1">
        <v>41857</v>
      </c>
      <c r="H1208" s="2">
        <v>16443.34</v>
      </c>
    </row>
    <row r="1209" spans="1:8" x14ac:dyDescent="0.25">
      <c r="A1209" s="1">
        <v>41907</v>
      </c>
      <c r="B1209">
        <v>7911.8500979999999</v>
      </c>
      <c r="D1209" s="1">
        <v>41948</v>
      </c>
      <c r="E1209">
        <v>16937.320312</v>
      </c>
      <c r="G1209" s="1">
        <v>41858</v>
      </c>
      <c r="H1209" s="2">
        <v>16368.27</v>
      </c>
    </row>
    <row r="1210" spans="1:8" x14ac:dyDescent="0.25">
      <c r="A1210" s="1">
        <v>41908</v>
      </c>
      <c r="B1210">
        <v>7968.8500979999999</v>
      </c>
      <c r="D1210" s="1">
        <v>41949</v>
      </c>
      <c r="E1210">
        <v>16792.480468999998</v>
      </c>
      <c r="G1210" s="1">
        <v>41859</v>
      </c>
      <c r="H1210" s="2">
        <v>16553.93</v>
      </c>
    </row>
    <row r="1211" spans="1:8" x14ac:dyDescent="0.25">
      <c r="A1211" s="1">
        <v>41911</v>
      </c>
      <c r="B1211">
        <v>7958.8999020000001</v>
      </c>
      <c r="D1211" s="1">
        <v>41950</v>
      </c>
      <c r="E1211">
        <v>16880.380859000001</v>
      </c>
      <c r="G1211" s="1">
        <v>41862</v>
      </c>
      <c r="H1211" s="2">
        <v>16569.98</v>
      </c>
    </row>
    <row r="1212" spans="1:8" x14ac:dyDescent="0.25">
      <c r="A1212" s="1">
        <v>41912</v>
      </c>
      <c r="B1212">
        <v>7964.7998049999997</v>
      </c>
      <c r="D1212" s="1">
        <v>41953</v>
      </c>
      <c r="E1212">
        <v>16780.529297000001</v>
      </c>
      <c r="G1212" s="1">
        <v>41863</v>
      </c>
      <c r="H1212" s="2">
        <v>16560.54</v>
      </c>
    </row>
    <row r="1213" spans="1:8" x14ac:dyDescent="0.25">
      <c r="A1213" s="1">
        <v>41913</v>
      </c>
      <c r="B1213">
        <v>7945.5498049999997</v>
      </c>
      <c r="D1213" s="1">
        <v>41954</v>
      </c>
      <c r="E1213">
        <v>17124.109375</v>
      </c>
      <c r="G1213" s="1">
        <v>41864</v>
      </c>
      <c r="H1213" s="2">
        <v>16651.8</v>
      </c>
    </row>
    <row r="1214" spans="1:8" x14ac:dyDescent="0.25">
      <c r="A1214" s="1">
        <v>41919</v>
      </c>
      <c r="B1214">
        <v>7852.3999020000001</v>
      </c>
      <c r="D1214" s="1">
        <v>41955</v>
      </c>
      <c r="E1214">
        <v>17197.050781000002</v>
      </c>
      <c r="G1214" s="1">
        <v>41865</v>
      </c>
      <c r="H1214" s="2">
        <v>16713.580000000002</v>
      </c>
    </row>
    <row r="1215" spans="1:8" x14ac:dyDescent="0.25">
      <c r="A1215" s="1">
        <v>41920</v>
      </c>
      <c r="B1215">
        <v>7842.7001950000003</v>
      </c>
      <c r="D1215" s="1">
        <v>41956</v>
      </c>
      <c r="E1215">
        <v>17392.789062</v>
      </c>
      <c r="G1215" s="1">
        <v>41866</v>
      </c>
      <c r="H1215" s="2">
        <v>16662.91</v>
      </c>
    </row>
    <row r="1216" spans="1:8" x14ac:dyDescent="0.25">
      <c r="A1216" s="1">
        <v>41921</v>
      </c>
      <c r="B1216">
        <v>7960.5498049999997</v>
      </c>
      <c r="D1216" s="1">
        <v>41957</v>
      </c>
      <c r="E1216">
        <v>17490.830077999999</v>
      </c>
      <c r="G1216" s="1">
        <v>41869</v>
      </c>
      <c r="H1216" s="2">
        <v>16838.740000000002</v>
      </c>
    </row>
    <row r="1217" spans="1:8" x14ac:dyDescent="0.25">
      <c r="A1217" s="1">
        <v>41922</v>
      </c>
      <c r="B1217">
        <v>7859.9501950000003</v>
      </c>
      <c r="D1217" s="1">
        <v>41960</v>
      </c>
      <c r="E1217">
        <v>16973.800781000002</v>
      </c>
      <c r="G1217" s="1">
        <v>41870</v>
      </c>
      <c r="H1217" s="2">
        <v>16919.59</v>
      </c>
    </row>
    <row r="1218" spans="1:8" x14ac:dyDescent="0.25">
      <c r="A1218" s="1">
        <v>41925</v>
      </c>
      <c r="B1218">
        <v>7884.25</v>
      </c>
      <c r="D1218" s="1">
        <v>41961</v>
      </c>
      <c r="E1218">
        <v>17344.060547000001</v>
      </c>
      <c r="G1218" s="1">
        <v>41871</v>
      </c>
      <c r="H1218" s="2">
        <v>16979.13</v>
      </c>
    </row>
    <row r="1219" spans="1:8" x14ac:dyDescent="0.25">
      <c r="A1219" s="1">
        <v>41926</v>
      </c>
      <c r="B1219">
        <v>7864</v>
      </c>
      <c r="D1219" s="1">
        <v>41962</v>
      </c>
      <c r="E1219">
        <v>17288.75</v>
      </c>
      <c r="G1219" s="1">
        <v>41872</v>
      </c>
      <c r="H1219" s="2">
        <v>17039.490000000002</v>
      </c>
    </row>
    <row r="1220" spans="1:8" x14ac:dyDescent="0.25">
      <c r="A1220" s="1">
        <v>41928</v>
      </c>
      <c r="B1220">
        <v>7748.2001950000003</v>
      </c>
      <c r="D1220" s="1">
        <v>41963</v>
      </c>
      <c r="E1220">
        <v>17300.859375</v>
      </c>
      <c r="G1220" s="1">
        <v>41873</v>
      </c>
      <c r="H1220" s="2">
        <v>17001.22</v>
      </c>
    </row>
    <row r="1221" spans="1:8" x14ac:dyDescent="0.25">
      <c r="A1221" s="1">
        <v>41929</v>
      </c>
      <c r="B1221">
        <v>7779.7001950000003</v>
      </c>
      <c r="D1221" s="1">
        <v>41964</v>
      </c>
      <c r="E1221">
        <v>17357.509765999999</v>
      </c>
      <c r="G1221" s="1">
        <v>41876</v>
      </c>
      <c r="H1221" s="2">
        <v>17076.87</v>
      </c>
    </row>
    <row r="1222" spans="1:8" x14ac:dyDescent="0.25">
      <c r="A1222" s="1">
        <v>41932</v>
      </c>
      <c r="B1222">
        <v>7879.3999020000001</v>
      </c>
      <c r="D1222" s="1">
        <v>41967</v>
      </c>
      <c r="E1222">
        <v>17357.509765999999</v>
      </c>
      <c r="G1222" s="1">
        <v>41877</v>
      </c>
      <c r="H1222" s="2">
        <v>17106.7</v>
      </c>
    </row>
    <row r="1223" spans="1:8" x14ac:dyDescent="0.25">
      <c r="A1223" s="1">
        <v>41933</v>
      </c>
      <c r="B1223">
        <v>7927.75</v>
      </c>
      <c r="D1223" s="1">
        <v>41968</v>
      </c>
      <c r="E1223">
        <v>17407.619140999999</v>
      </c>
      <c r="G1223" s="1">
        <v>41878</v>
      </c>
      <c r="H1223" s="2">
        <v>17122.009999999998</v>
      </c>
    </row>
    <row r="1224" spans="1:8" x14ac:dyDescent="0.25">
      <c r="A1224" s="1">
        <v>41934</v>
      </c>
      <c r="B1224">
        <v>7995.8999020000001</v>
      </c>
      <c r="D1224" s="1">
        <v>41969</v>
      </c>
      <c r="E1224">
        <v>17383.580077999999</v>
      </c>
      <c r="G1224" s="1">
        <v>41879</v>
      </c>
      <c r="H1224" s="2">
        <v>17079.57</v>
      </c>
    </row>
    <row r="1225" spans="1:8" x14ac:dyDescent="0.25">
      <c r="A1225" s="1">
        <v>41935</v>
      </c>
      <c r="B1225">
        <v>8014.5498049999997</v>
      </c>
      <c r="D1225" s="1">
        <v>41970</v>
      </c>
      <c r="E1225">
        <v>17248.5</v>
      </c>
      <c r="G1225" s="1">
        <v>41880</v>
      </c>
      <c r="H1225" s="2">
        <v>17098.45</v>
      </c>
    </row>
    <row r="1226" spans="1:8" x14ac:dyDescent="0.25">
      <c r="A1226" s="1">
        <v>41939</v>
      </c>
      <c r="B1226">
        <v>7991.7001950000003</v>
      </c>
      <c r="D1226" s="1">
        <v>41971</v>
      </c>
      <c r="E1226">
        <v>17459.849609000001</v>
      </c>
      <c r="G1226" s="1">
        <v>41883</v>
      </c>
      <c r="H1226" s="3" t="e">
        <f>NA()</f>
        <v>#N/A</v>
      </c>
    </row>
    <row r="1227" spans="1:8" x14ac:dyDescent="0.25">
      <c r="A1227" s="1">
        <v>41940</v>
      </c>
      <c r="B1227">
        <v>8027.6000979999999</v>
      </c>
      <c r="D1227" s="1">
        <v>41974</v>
      </c>
      <c r="E1227">
        <v>17590.099609000001</v>
      </c>
      <c r="G1227" s="1">
        <v>41884</v>
      </c>
      <c r="H1227" s="2">
        <v>17067.560000000001</v>
      </c>
    </row>
    <row r="1228" spans="1:8" x14ac:dyDescent="0.25">
      <c r="A1228" s="1">
        <v>41941</v>
      </c>
      <c r="B1228">
        <v>8090.4501950000003</v>
      </c>
      <c r="D1228" s="1">
        <v>41975</v>
      </c>
      <c r="E1228">
        <v>17663.220702999999</v>
      </c>
      <c r="G1228" s="1">
        <v>41885</v>
      </c>
      <c r="H1228" s="2">
        <v>17078.28</v>
      </c>
    </row>
    <row r="1229" spans="1:8" x14ac:dyDescent="0.25">
      <c r="A1229" s="1">
        <v>41942</v>
      </c>
      <c r="B1229">
        <v>8169.2001950000003</v>
      </c>
      <c r="D1229" s="1">
        <v>41976</v>
      </c>
      <c r="E1229">
        <v>17720.429688</v>
      </c>
      <c r="G1229" s="1">
        <v>41886</v>
      </c>
      <c r="H1229" s="2">
        <v>17069.580000000002</v>
      </c>
    </row>
    <row r="1230" spans="1:8" x14ac:dyDescent="0.25">
      <c r="A1230" s="1">
        <v>41943</v>
      </c>
      <c r="B1230">
        <v>8322.2001949999994</v>
      </c>
      <c r="D1230" s="1">
        <v>41977</v>
      </c>
      <c r="E1230">
        <v>17887.210938</v>
      </c>
      <c r="G1230" s="1">
        <v>41887</v>
      </c>
      <c r="H1230" s="2">
        <v>17137.36</v>
      </c>
    </row>
    <row r="1231" spans="1:8" x14ac:dyDescent="0.25">
      <c r="A1231" s="1">
        <v>41946</v>
      </c>
      <c r="B1231">
        <v>8324.1503909999992</v>
      </c>
      <c r="D1231" s="1">
        <v>41978</v>
      </c>
      <c r="E1231">
        <v>17920.449218999998</v>
      </c>
      <c r="G1231" s="1">
        <v>41890</v>
      </c>
      <c r="H1231" s="2">
        <v>17111.419999999998</v>
      </c>
    </row>
    <row r="1232" spans="1:8" x14ac:dyDescent="0.25">
      <c r="A1232" s="1">
        <v>41948</v>
      </c>
      <c r="B1232">
        <v>8338.2998050000006</v>
      </c>
      <c r="D1232" s="1">
        <v>41981</v>
      </c>
      <c r="E1232">
        <v>17935.640625</v>
      </c>
      <c r="G1232" s="1">
        <v>41891</v>
      </c>
      <c r="H1232" s="2">
        <v>17013.87</v>
      </c>
    </row>
    <row r="1233" spans="1:8" x14ac:dyDescent="0.25">
      <c r="A1233" s="1">
        <v>41950</v>
      </c>
      <c r="B1233">
        <v>8337</v>
      </c>
      <c r="D1233" s="1">
        <v>41982</v>
      </c>
      <c r="E1233">
        <v>17813.380859000001</v>
      </c>
      <c r="G1233" s="1">
        <v>41892</v>
      </c>
      <c r="H1233" s="2">
        <v>17068.71</v>
      </c>
    </row>
    <row r="1234" spans="1:8" x14ac:dyDescent="0.25">
      <c r="A1234" s="1">
        <v>41953</v>
      </c>
      <c r="B1234">
        <v>8344.25</v>
      </c>
      <c r="D1234" s="1">
        <v>41983</v>
      </c>
      <c r="E1234">
        <v>17412.580077999999</v>
      </c>
      <c r="G1234" s="1">
        <v>41893</v>
      </c>
      <c r="H1234" s="2">
        <v>17049</v>
      </c>
    </row>
    <row r="1235" spans="1:8" x14ac:dyDescent="0.25">
      <c r="A1235" s="1">
        <v>41954</v>
      </c>
      <c r="B1235">
        <v>8362.6503909999992</v>
      </c>
      <c r="D1235" s="1">
        <v>41984</v>
      </c>
      <c r="E1235">
        <v>17257.400390999999</v>
      </c>
      <c r="G1235" s="1">
        <v>41894</v>
      </c>
      <c r="H1235" s="2">
        <v>16987.509999999998</v>
      </c>
    </row>
    <row r="1236" spans="1:8" x14ac:dyDescent="0.25">
      <c r="A1236" s="1">
        <v>41955</v>
      </c>
      <c r="B1236">
        <v>8383.2998050000006</v>
      </c>
      <c r="D1236" s="1">
        <v>41985</v>
      </c>
      <c r="E1236">
        <v>17371.580077999999</v>
      </c>
      <c r="G1236" s="1">
        <v>41897</v>
      </c>
      <c r="H1236" s="2">
        <v>17031.14</v>
      </c>
    </row>
    <row r="1237" spans="1:8" x14ac:dyDescent="0.25">
      <c r="A1237" s="1">
        <v>41956</v>
      </c>
      <c r="B1237">
        <v>8357.8496090000008</v>
      </c>
      <c r="D1237" s="1">
        <v>41988</v>
      </c>
      <c r="E1237">
        <v>17099.400390999999</v>
      </c>
      <c r="G1237" s="1">
        <v>41898</v>
      </c>
      <c r="H1237" s="2">
        <v>17131.97</v>
      </c>
    </row>
    <row r="1238" spans="1:8" x14ac:dyDescent="0.25">
      <c r="A1238" s="1">
        <v>41957</v>
      </c>
      <c r="B1238">
        <v>8389.9003909999992</v>
      </c>
      <c r="D1238" s="1">
        <v>41989</v>
      </c>
      <c r="E1238">
        <v>16755.320312</v>
      </c>
      <c r="G1238" s="1">
        <v>41899</v>
      </c>
      <c r="H1238" s="2">
        <v>17156.849999999999</v>
      </c>
    </row>
    <row r="1239" spans="1:8" x14ac:dyDescent="0.25">
      <c r="A1239" s="1">
        <v>41960</v>
      </c>
      <c r="B1239">
        <v>8430.75</v>
      </c>
      <c r="D1239" s="1">
        <v>41990</v>
      </c>
      <c r="E1239">
        <v>16819.730468999998</v>
      </c>
      <c r="G1239" s="1">
        <v>41900</v>
      </c>
      <c r="H1239" s="2">
        <v>17265.990000000002</v>
      </c>
    </row>
    <row r="1240" spans="1:8" x14ac:dyDescent="0.25">
      <c r="A1240" s="1">
        <v>41961</v>
      </c>
      <c r="B1240">
        <v>8425.9003909999992</v>
      </c>
      <c r="D1240" s="1">
        <v>41991</v>
      </c>
      <c r="E1240">
        <v>17210.050781000002</v>
      </c>
      <c r="G1240" s="1">
        <v>41901</v>
      </c>
      <c r="H1240" s="2">
        <v>17279.740000000002</v>
      </c>
    </row>
    <row r="1241" spans="1:8" x14ac:dyDescent="0.25">
      <c r="A1241" s="1">
        <v>41962</v>
      </c>
      <c r="B1241">
        <v>8382.2998050000006</v>
      </c>
      <c r="D1241" s="1">
        <v>41992</v>
      </c>
      <c r="E1241">
        <v>17621.400390999999</v>
      </c>
      <c r="G1241" s="1">
        <v>41904</v>
      </c>
      <c r="H1241" s="2">
        <v>17172.68</v>
      </c>
    </row>
    <row r="1242" spans="1:8" x14ac:dyDescent="0.25">
      <c r="A1242" s="1">
        <v>41963</v>
      </c>
      <c r="B1242">
        <v>8401.9003909999992</v>
      </c>
      <c r="D1242" s="1">
        <v>41995</v>
      </c>
      <c r="E1242">
        <v>17635.140625</v>
      </c>
      <c r="G1242" s="1">
        <v>41905</v>
      </c>
      <c r="H1242" s="2">
        <v>17055.87</v>
      </c>
    </row>
    <row r="1243" spans="1:8" x14ac:dyDescent="0.25">
      <c r="A1243" s="1">
        <v>41964</v>
      </c>
      <c r="B1243">
        <v>8477.3496090000008</v>
      </c>
      <c r="D1243" s="1">
        <v>41997</v>
      </c>
      <c r="E1243">
        <v>17854.230468999998</v>
      </c>
      <c r="G1243" s="1">
        <v>41906</v>
      </c>
      <c r="H1243" s="2">
        <v>17210.060000000001</v>
      </c>
    </row>
    <row r="1244" spans="1:8" x14ac:dyDescent="0.25">
      <c r="A1244" s="1">
        <v>41967</v>
      </c>
      <c r="B1244">
        <v>8530.1503909999992</v>
      </c>
      <c r="D1244" s="1">
        <v>41998</v>
      </c>
      <c r="E1244">
        <v>17808.75</v>
      </c>
      <c r="G1244" s="1">
        <v>41907</v>
      </c>
      <c r="H1244" s="2">
        <v>16945.8</v>
      </c>
    </row>
    <row r="1245" spans="1:8" x14ac:dyDescent="0.25">
      <c r="A1245" s="1">
        <v>41968</v>
      </c>
      <c r="B1245">
        <v>8463.0996090000008</v>
      </c>
      <c r="D1245" s="1">
        <v>41999</v>
      </c>
      <c r="E1245">
        <v>17818.960938</v>
      </c>
      <c r="G1245" s="1">
        <v>41908</v>
      </c>
      <c r="H1245" s="2">
        <v>17113.150000000001</v>
      </c>
    </row>
    <row r="1246" spans="1:8" x14ac:dyDescent="0.25">
      <c r="A1246" s="1">
        <v>41969</v>
      </c>
      <c r="B1246">
        <v>8475.75</v>
      </c>
      <c r="D1246" s="1">
        <v>42002</v>
      </c>
      <c r="E1246">
        <v>17729.839843999998</v>
      </c>
      <c r="G1246" s="1">
        <v>41911</v>
      </c>
      <c r="H1246" s="2">
        <v>17071.22</v>
      </c>
    </row>
    <row r="1247" spans="1:8" x14ac:dyDescent="0.25">
      <c r="A1247" s="1">
        <v>41970</v>
      </c>
      <c r="B1247">
        <v>8494.2001949999994</v>
      </c>
      <c r="D1247" s="1">
        <v>42003</v>
      </c>
      <c r="E1247">
        <v>17450.769531000002</v>
      </c>
      <c r="G1247" s="1">
        <v>41912</v>
      </c>
      <c r="H1247" s="2">
        <v>17042.900000000001</v>
      </c>
    </row>
    <row r="1248" spans="1:8" x14ac:dyDescent="0.25">
      <c r="A1248" s="1">
        <v>41971</v>
      </c>
      <c r="B1248">
        <v>8588.25</v>
      </c>
      <c r="D1248" s="1">
        <v>42004</v>
      </c>
      <c r="E1248">
        <v>17450.769531000002</v>
      </c>
      <c r="G1248" s="1">
        <v>41913</v>
      </c>
      <c r="H1248" s="2">
        <v>16804.71</v>
      </c>
    </row>
    <row r="1249" spans="1:8" x14ac:dyDescent="0.25">
      <c r="A1249" s="1">
        <v>41974</v>
      </c>
      <c r="B1249">
        <v>8555.9003909999992</v>
      </c>
      <c r="D1249" s="1">
        <v>42006</v>
      </c>
      <c r="E1249">
        <v>17450.769531000002</v>
      </c>
      <c r="G1249" s="1">
        <v>41914</v>
      </c>
      <c r="H1249" s="2">
        <v>16801.05</v>
      </c>
    </row>
    <row r="1250" spans="1:8" x14ac:dyDescent="0.25">
      <c r="A1250" s="1">
        <v>41975</v>
      </c>
      <c r="B1250">
        <v>8524.7001949999994</v>
      </c>
      <c r="D1250" s="1">
        <v>42009</v>
      </c>
      <c r="E1250">
        <v>17408.710938</v>
      </c>
      <c r="G1250" s="1">
        <v>41915</v>
      </c>
      <c r="H1250" s="2">
        <v>17009.689999999999</v>
      </c>
    </row>
    <row r="1251" spans="1:8" x14ac:dyDescent="0.25">
      <c r="A1251" s="1">
        <v>41976</v>
      </c>
      <c r="B1251">
        <v>8537.6503909999992</v>
      </c>
      <c r="D1251" s="1">
        <v>42010</v>
      </c>
      <c r="E1251">
        <v>16883.189452999999</v>
      </c>
      <c r="G1251" s="1">
        <v>41918</v>
      </c>
      <c r="H1251" s="2">
        <v>16991.91</v>
      </c>
    </row>
    <row r="1252" spans="1:8" x14ac:dyDescent="0.25">
      <c r="A1252" s="1">
        <v>41977</v>
      </c>
      <c r="B1252">
        <v>8564.4003909999992</v>
      </c>
      <c r="D1252" s="1">
        <v>42011</v>
      </c>
      <c r="E1252">
        <v>16885.330077999999</v>
      </c>
      <c r="G1252" s="1">
        <v>41919</v>
      </c>
      <c r="H1252" s="2">
        <v>16719.39</v>
      </c>
    </row>
    <row r="1253" spans="1:8" x14ac:dyDescent="0.25">
      <c r="A1253" s="1">
        <v>41978</v>
      </c>
      <c r="B1253">
        <v>8538.2998050000006</v>
      </c>
      <c r="D1253" s="1">
        <v>42012</v>
      </c>
      <c r="E1253">
        <v>17167.099609000001</v>
      </c>
      <c r="G1253" s="1">
        <v>41920</v>
      </c>
      <c r="H1253" s="2">
        <v>16994.22</v>
      </c>
    </row>
    <row r="1254" spans="1:8" x14ac:dyDescent="0.25">
      <c r="A1254" s="1">
        <v>41981</v>
      </c>
      <c r="B1254">
        <v>8438.25</v>
      </c>
      <c r="D1254" s="1">
        <v>42013</v>
      </c>
      <c r="E1254">
        <v>17197.730468999998</v>
      </c>
      <c r="G1254" s="1">
        <v>41921</v>
      </c>
      <c r="H1254" s="2">
        <v>16659.25</v>
      </c>
    </row>
    <row r="1255" spans="1:8" x14ac:dyDescent="0.25">
      <c r="A1255" s="1">
        <v>41982</v>
      </c>
      <c r="B1255">
        <v>8340.7001949999994</v>
      </c>
      <c r="D1255" s="1">
        <v>42017</v>
      </c>
      <c r="E1255">
        <v>17087.710938</v>
      </c>
      <c r="G1255" s="1">
        <v>41922</v>
      </c>
      <c r="H1255" s="2">
        <v>16544.099999999999</v>
      </c>
    </row>
    <row r="1256" spans="1:8" x14ac:dyDescent="0.25">
      <c r="A1256" s="1">
        <v>41983</v>
      </c>
      <c r="B1256">
        <v>8355.6503909999992</v>
      </c>
      <c r="D1256" s="1">
        <v>42018</v>
      </c>
      <c r="E1256">
        <v>16795.960938</v>
      </c>
      <c r="G1256" s="1">
        <v>41925</v>
      </c>
      <c r="H1256" s="2">
        <v>16321.07</v>
      </c>
    </row>
    <row r="1257" spans="1:8" x14ac:dyDescent="0.25">
      <c r="A1257" s="1">
        <v>41984</v>
      </c>
      <c r="B1257">
        <v>8292.9003909999992</v>
      </c>
      <c r="D1257" s="1">
        <v>42019</v>
      </c>
      <c r="E1257">
        <v>17108.699218999998</v>
      </c>
      <c r="G1257" s="1">
        <v>41926</v>
      </c>
      <c r="H1257" s="2">
        <v>16315.19</v>
      </c>
    </row>
    <row r="1258" spans="1:8" x14ac:dyDescent="0.25">
      <c r="A1258" s="1">
        <v>41985</v>
      </c>
      <c r="B1258">
        <v>8224.0996090000008</v>
      </c>
      <c r="D1258" s="1">
        <v>42020</v>
      </c>
      <c r="E1258">
        <v>16864.160156000002</v>
      </c>
      <c r="G1258" s="1">
        <v>41927</v>
      </c>
      <c r="H1258" s="2">
        <v>16141.74</v>
      </c>
    </row>
    <row r="1259" spans="1:8" x14ac:dyDescent="0.25">
      <c r="A1259" s="1">
        <v>41988</v>
      </c>
      <c r="B1259">
        <v>8219.5996090000008</v>
      </c>
      <c r="D1259" s="1">
        <v>42023</v>
      </c>
      <c r="E1259">
        <v>17014.289062</v>
      </c>
      <c r="G1259" s="1">
        <v>41928</v>
      </c>
      <c r="H1259" s="2">
        <v>16117.24</v>
      </c>
    </row>
    <row r="1260" spans="1:8" x14ac:dyDescent="0.25">
      <c r="A1260" s="1">
        <v>41989</v>
      </c>
      <c r="B1260">
        <v>8067.6000979999999</v>
      </c>
      <c r="D1260" s="1">
        <v>42024</v>
      </c>
      <c r="E1260">
        <v>17366.300781000002</v>
      </c>
      <c r="G1260" s="1">
        <v>41929</v>
      </c>
      <c r="H1260" s="2">
        <v>16380.41</v>
      </c>
    </row>
    <row r="1261" spans="1:8" x14ac:dyDescent="0.25">
      <c r="A1261" s="1">
        <v>41990</v>
      </c>
      <c r="B1261">
        <v>8029.7998049999997</v>
      </c>
      <c r="D1261" s="1">
        <v>42025</v>
      </c>
      <c r="E1261">
        <v>17280.480468999998</v>
      </c>
      <c r="G1261" s="1">
        <v>41932</v>
      </c>
      <c r="H1261" s="2">
        <v>16399.669999999998</v>
      </c>
    </row>
    <row r="1262" spans="1:8" x14ac:dyDescent="0.25">
      <c r="A1262" s="1">
        <v>41991</v>
      </c>
      <c r="B1262">
        <v>8159.2998049999997</v>
      </c>
      <c r="D1262" s="1">
        <v>42026</v>
      </c>
      <c r="E1262">
        <v>17329.019531000002</v>
      </c>
      <c r="G1262" s="1">
        <v>41933</v>
      </c>
      <c r="H1262" s="2">
        <v>16614.810000000001</v>
      </c>
    </row>
    <row r="1263" spans="1:8" x14ac:dyDescent="0.25">
      <c r="A1263" s="1">
        <v>41992</v>
      </c>
      <c r="B1263">
        <v>8225.2001949999994</v>
      </c>
      <c r="D1263" s="1">
        <v>42027</v>
      </c>
      <c r="E1263">
        <v>17511.75</v>
      </c>
      <c r="G1263" s="1">
        <v>41934</v>
      </c>
      <c r="H1263" s="2">
        <v>16461.32</v>
      </c>
    </row>
    <row r="1264" spans="1:8" x14ac:dyDescent="0.25">
      <c r="A1264" s="1">
        <v>41995</v>
      </c>
      <c r="B1264">
        <v>8324</v>
      </c>
      <c r="D1264" s="1">
        <v>42030</v>
      </c>
      <c r="E1264">
        <v>17468.519531000002</v>
      </c>
      <c r="G1264" s="1">
        <v>41935</v>
      </c>
      <c r="H1264" s="2">
        <v>16677.900000000001</v>
      </c>
    </row>
    <row r="1265" spans="1:8" x14ac:dyDescent="0.25">
      <c r="A1265" s="1">
        <v>41996</v>
      </c>
      <c r="B1265">
        <v>8267</v>
      </c>
      <c r="D1265" s="1">
        <v>42031</v>
      </c>
      <c r="E1265">
        <v>17768.300781000002</v>
      </c>
      <c r="G1265" s="1">
        <v>41936</v>
      </c>
      <c r="H1265" s="2">
        <v>16805.41</v>
      </c>
    </row>
    <row r="1266" spans="1:8" x14ac:dyDescent="0.25">
      <c r="A1266" s="1">
        <v>41997</v>
      </c>
      <c r="B1266">
        <v>8174.1000979999999</v>
      </c>
      <c r="D1266" s="1">
        <v>42032</v>
      </c>
      <c r="E1266">
        <v>17795.730468999998</v>
      </c>
      <c r="G1266" s="1">
        <v>41939</v>
      </c>
      <c r="H1266" s="2">
        <v>16817.939999999999</v>
      </c>
    </row>
    <row r="1267" spans="1:8" x14ac:dyDescent="0.25">
      <c r="A1267" s="1">
        <v>41999</v>
      </c>
      <c r="B1267">
        <v>8200.7001949999994</v>
      </c>
      <c r="D1267" s="1">
        <v>42033</v>
      </c>
      <c r="E1267">
        <v>17606.220702999999</v>
      </c>
      <c r="G1267" s="1">
        <v>41940</v>
      </c>
      <c r="H1267" s="2">
        <v>17005.75</v>
      </c>
    </row>
    <row r="1268" spans="1:8" x14ac:dyDescent="0.25">
      <c r="A1268" s="1">
        <v>42002</v>
      </c>
      <c r="B1268">
        <v>8246.2998050000006</v>
      </c>
      <c r="D1268" s="1">
        <v>42034</v>
      </c>
      <c r="E1268">
        <v>17674.390625</v>
      </c>
      <c r="G1268" s="1">
        <v>41941</v>
      </c>
      <c r="H1268" s="2">
        <v>16974.310000000001</v>
      </c>
    </row>
    <row r="1269" spans="1:8" x14ac:dyDescent="0.25">
      <c r="A1269" s="1">
        <v>42003</v>
      </c>
      <c r="B1269">
        <v>8248.25</v>
      </c>
      <c r="D1269" s="1">
        <v>42037</v>
      </c>
      <c r="E1269">
        <v>17558.039062</v>
      </c>
      <c r="G1269" s="1">
        <v>41942</v>
      </c>
      <c r="H1269" s="2">
        <v>17195.419999999998</v>
      </c>
    </row>
    <row r="1270" spans="1:8" x14ac:dyDescent="0.25">
      <c r="A1270" s="1">
        <v>42004</v>
      </c>
      <c r="B1270">
        <v>8282.7001949999994</v>
      </c>
      <c r="D1270" s="1">
        <v>42038</v>
      </c>
      <c r="E1270">
        <v>17335.849609000001</v>
      </c>
      <c r="G1270" s="1">
        <v>41943</v>
      </c>
      <c r="H1270" s="2">
        <v>17390.52</v>
      </c>
    </row>
    <row r="1271" spans="1:8" x14ac:dyDescent="0.25">
      <c r="A1271" s="1">
        <v>42006</v>
      </c>
      <c r="B1271">
        <v>8395.4501949999994</v>
      </c>
      <c r="D1271" s="1">
        <v>42039</v>
      </c>
      <c r="E1271">
        <v>17678.740234000001</v>
      </c>
      <c r="G1271" s="1">
        <v>41946</v>
      </c>
      <c r="H1271" s="2">
        <v>17366.240000000002</v>
      </c>
    </row>
    <row r="1272" spans="1:8" x14ac:dyDescent="0.25">
      <c r="A1272" s="1">
        <v>42009</v>
      </c>
      <c r="B1272">
        <v>8378.4003909999992</v>
      </c>
      <c r="D1272" s="1">
        <v>42040</v>
      </c>
      <c r="E1272">
        <v>17504.619140999999</v>
      </c>
      <c r="G1272" s="1">
        <v>41947</v>
      </c>
      <c r="H1272" s="2">
        <v>17383.84</v>
      </c>
    </row>
    <row r="1273" spans="1:8" x14ac:dyDescent="0.25">
      <c r="A1273" s="1">
        <v>42010</v>
      </c>
      <c r="B1273">
        <v>8127.3500979999999</v>
      </c>
      <c r="D1273" s="1">
        <v>42041</v>
      </c>
      <c r="E1273">
        <v>17648.5</v>
      </c>
      <c r="G1273" s="1">
        <v>41948</v>
      </c>
      <c r="H1273" s="2">
        <v>17484.53</v>
      </c>
    </row>
    <row r="1274" spans="1:8" x14ac:dyDescent="0.25">
      <c r="A1274" s="1">
        <v>42011</v>
      </c>
      <c r="B1274">
        <v>8102.1000979999999</v>
      </c>
      <c r="D1274" s="1">
        <v>42044</v>
      </c>
      <c r="E1274">
        <v>17711.929688</v>
      </c>
      <c r="G1274" s="1">
        <v>41949</v>
      </c>
      <c r="H1274" s="2">
        <v>17554.47</v>
      </c>
    </row>
    <row r="1275" spans="1:8" x14ac:dyDescent="0.25">
      <c r="A1275" s="1">
        <v>42012</v>
      </c>
      <c r="B1275">
        <v>8234.5996090000008</v>
      </c>
      <c r="D1275" s="1">
        <v>42045</v>
      </c>
      <c r="E1275">
        <v>17652.679688</v>
      </c>
      <c r="G1275" s="1">
        <v>41950</v>
      </c>
      <c r="H1275" s="2">
        <v>17573.93</v>
      </c>
    </row>
    <row r="1276" spans="1:8" x14ac:dyDescent="0.25">
      <c r="A1276" s="1">
        <v>42013</v>
      </c>
      <c r="B1276">
        <v>8284.5</v>
      </c>
      <c r="D1276" s="1">
        <v>42046</v>
      </c>
      <c r="E1276">
        <v>17652.679688</v>
      </c>
      <c r="G1276" s="1">
        <v>41953</v>
      </c>
      <c r="H1276" s="2">
        <v>17613.740000000002</v>
      </c>
    </row>
    <row r="1277" spans="1:8" x14ac:dyDescent="0.25">
      <c r="A1277" s="1">
        <v>42016</v>
      </c>
      <c r="B1277">
        <v>8323</v>
      </c>
      <c r="D1277" s="1">
        <v>42047</v>
      </c>
      <c r="E1277">
        <v>17979.720702999999</v>
      </c>
      <c r="G1277" s="1">
        <v>41954</v>
      </c>
      <c r="H1277" s="2">
        <v>17614.900000000001</v>
      </c>
    </row>
    <row r="1278" spans="1:8" x14ac:dyDescent="0.25">
      <c r="A1278" s="1">
        <v>42017</v>
      </c>
      <c r="B1278">
        <v>8299.4003909999992</v>
      </c>
      <c r="D1278" s="1">
        <v>42048</v>
      </c>
      <c r="E1278">
        <v>17913.359375</v>
      </c>
      <c r="G1278" s="1">
        <v>41955</v>
      </c>
      <c r="H1278" s="2">
        <v>17612.2</v>
      </c>
    </row>
    <row r="1279" spans="1:8" x14ac:dyDescent="0.25">
      <c r="A1279" s="1">
        <v>42018</v>
      </c>
      <c r="B1279">
        <v>8277.5498050000006</v>
      </c>
      <c r="D1279" s="1">
        <v>42051</v>
      </c>
      <c r="E1279">
        <v>18004.769531000002</v>
      </c>
      <c r="G1279" s="1">
        <v>41956</v>
      </c>
      <c r="H1279" s="2">
        <v>17652.79</v>
      </c>
    </row>
    <row r="1280" spans="1:8" x14ac:dyDescent="0.25">
      <c r="A1280" s="1">
        <v>42019</v>
      </c>
      <c r="B1280">
        <v>8494.1503909999992</v>
      </c>
      <c r="D1280" s="1">
        <v>42052</v>
      </c>
      <c r="E1280">
        <v>17987.089843999998</v>
      </c>
      <c r="G1280" s="1">
        <v>41957</v>
      </c>
      <c r="H1280" s="2">
        <v>17634.740000000002</v>
      </c>
    </row>
    <row r="1281" spans="1:8" x14ac:dyDescent="0.25">
      <c r="A1281" s="1">
        <v>42020</v>
      </c>
      <c r="B1281">
        <v>8513.7998050000006</v>
      </c>
      <c r="D1281" s="1">
        <v>42053</v>
      </c>
      <c r="E1281">
        <v>18199.169922000001</v>
      </c>
      <c r="G1281" s="1">
        <v>41960</v>
      </c>
      <c r="H1281" s="2">
        <v>17647.75</v>
      </c>
    </row>
    <row r="1282" spans="1:8" x14ac:dyDescent="0.25">
      <c r="A1282" s="1">
        <v>42023</v>
      </c>
      <c r="B1282">
        <v>8550.7001949999994</v>
      </c>
      <c r="D1282" s="1">
        <v>42054</v>
      </c>
      <c r="E1282">
        <v>18264.789062</v>
      </c>
      <c r="G1282" s="1">
        <v>41961</v>
      </c>
      <c r="H1282" s="2">
        <v>17687.82</v>
      </c>
    </row>
    <row r="1283" spans="1:8" x14ac:dyDescent="0.25">
      <c r="A1283" s="1">
        <v>42024</v>
      </c>
      <c r="B1283">
        <v>8695.5996090000008</v>
      </c>
      <c r="D1283" s="1">
        <v>42055</v>
      </c>
      <c r="E1283">
        <v>18332.300781000002</v>
      </c>
      <c r="G1283" s="1">
        <v>41962</v>
      </c>
      <c r="H1283" s="2">
        <v>17685.73</v>
      </c>
    </row>
    <row r="1284" spans="1:8" x14ac:dyDescent="0.25">
      <c r="A1284" s="1">
        <v>42025</v>
      </c>
      <c r="B1284">
        <v>8729.5</v>
      </c>
      <c r="D1284" s="1">
        <v>42058</v>
      </c>
      <c r="E1284">
        <v>18466.919922000001</v>
      </c>
      <c r="G1284" s="1">
        <v>41963</v>
      </c>
      <c r="H1284" s="2">
        <v>17719</v>
      </c>
    </row>
    <row r="1285" spans="1:8" x14ac:dyDescent="0.25">
      <c r="A1285" s="1">
        <v>42026</v>
      </c>
      <c r="B1285">
        <v>8761.4003909999992</v>
      </c>
      <c r="D1285" s="1">
        <v>42059</v>
      </c>
      <c r="E1285">
        <v>18603.480468999998</v>
      </c>
      <c r="G1285" s="1">
        <v>41964</v>
      </c>
      <c r="H1285" s="2">
        <v>17810.060000000001</v>
      </c>
    </row>
    <row r="1286" spans="1:8" x14ac:dyDescent="0.25">
      <c r="A1286" s="1">
        <v>42027</v>
      </c>
      <c r="B1286">
        <v>8835.5996090000008</v>
      </c>
      <c r="D1286" s="1">
        <v>42060</v>
      </c>
      <c r="E1286">
        <v>18585.199218999998</v>
      </c>
      <c r="G1286" s="1">
        <v>41967</v>
      </c>
      <c r="H1286" s="2">
        <v>17817.900000000001</v>
      </c>
    </row>
    <row r="1287" spans="1:8" x14ac:dyDescent="0.25">
      <c r="A1287" s="1">
        <v>42031</v>
      </c>
      <c r="B1287">
        <v>8910.5</v>
      </c>
      <c r="D1287" s="1">
        <v>42061</v>
      </c>
      <c r="E1287">
        <v>18785.789062</v>
      </c>
      <c r="G1287" s="1">
        <v>41968</v>
      </c>
      <c r="H1287" s="2">
        <v>17814.939999999999</v>
      </c>
    </row>
    <row r="1288" spans="1:8" x14ac:dyDescent="0.25">
      <c r="A1288" s="1">
        <v>42032</v>
      </c>
      <c r="B1288">
        <v>8914.2998050000006</v>
      </c>
      <c r="D1288" s="1">
        <v>42062</v>
      </c>
      <c r="E1288">
        <v>18797.939452999999</v>
      </c>
      <c r="G1288" s="1">
        <v>41969</v>
      </c>
      <c r="H1288" s="2">
        <v>17827.75</v>
      </c>
    </row>
    <row r="1289" spans="1:8" x14ac:dyDescent="0.25">
      <c r="A1289" s="1">
        <v>42033</v>
      </c>
      <c r="B1289">
        <v>8952.3496090000008</v>
      </c>
      <c r="D1289" s="1">
        <v>42065</v>
      </c>
      <c r="E1289">
        <v>18826.880859000001</v>
      </c>
      <c r="G1289" s="1">
        <v>41970</v>
      </c>
      <c r="H1289" s="3" t="e">
        <f>NA()</f>
        <v>#N/A</v>
      </c>
    </row>
    <row r="1290" spans="1:8" x14ac:dyDescent="0.25">
      <c r="A1290" s="1">
        <v>42034</v>
      </c>
      <c r="B1290">
        <v>8808.9003909999992</v>
      </c>
      <c r="D1290" s="1">
        <v>42066</v>
      </c>
      <c r="E1290">
        <v>18815.160156000002</v>
      </c>
      <c r="G1290" s="1">
        <v>41971</v>
      </c>
      <c r="H1290" s="2">
        <v>17828.240000000002</v>
      </c>
    </row>
    <row r="1291" spans="1:8" x14ac:dyDescent="0.25">
      <c r="A1291" s="1">
        <v>42037</v>
      </c>
      <c r="B1291">
        <v>8797.4003909999992</v>
      </c>
      <c r="D1291" s="1">
        <v>42067</v>
      </c>
      <c r="E1291">
        <v>18703.599609000001</v>
      </c>
      <c r="G1291" s="1">
        <v>41974</v>
      </c>
      <c r="H1291" s="2">
        <v>17776.8</v>
      </c>
    </row>
    <row r="1292" spans="1:8" x14ac:dyDescent="0.25">
      <c r="A1292" s="1">
        <v>42038</v>
      </c>
      <c r="B1292">
        <v>8756.5498050000006</v>
      </c>
      <c r="D1292" s="1">
        <v>42068</v>
      </c>
      <c r="E1292">
        <v>18751.839843999998</v>
      </c>
      <c r="G1292" s="1">
        <v>41975</v>
      </c>
      <c r="H1292" s="2">
        <v>17879.55</v>
      </c>
    </row>
    <row r="1293" spans="1:8" x14ac:dyDescent="0.25">
      <c r="A1293" s="1">
        <v>42039</v>
      </c>
      <c r="B1293">
        <v>8723.7001949999994</v>
      </c>
      <c r="D1293" s="1">
        <v>42069</v>
      </c>
      <c r="E1293">
        <v>18971</v>
      </c>
      <c r="G1293" s="1">
        <v>41976</v>
      </c>
      <c r="H1293" s="2">
        <v>17912.62</v>
      </c>
    </row>
    <row r="1294" spans="1:8" x14ac:dyDescent="0.25">
      <c r="A1294" s="1">
        <v>42040</v>
      </c>
      <c r="B1294">
        <v>8711.7001949999994</v>
      </c>
      <c r="D1294" s="1">
        <v>42072</v>
      </c>
      <c r="E1294">
        <v>18790.550781000002</v>
      </c>
      <c r="G1294" s="1">
        <v>41977</v>
      </c>
      <c r="H1294" s="2">
        <v>17900.099999999999</v>
      </c>
    </row>
    <row r="1295" spans="1:8" x14ac:dyDescent="0.25">
      <c r="A1295" s="1">
        <v>42041</v>
      </c>
      <c r="B1295">
        <v>8661.0498050000006</v>
      </c>
      <c r="D1295" s="1">
        <v>42073</v>
      </c>
      <c r="E1295">
        <v>18665.109375</v>
      </c>
      <c r="G1295" s="1">
        <v>41978</v>
      </c>
      <c r="H1295" s="2">
        <v>17958.79</v>
      </c>
    </row>
    <row r="1296" spans="1:8" x14ac:dyDescent="0.25">
      <c r="A1296" s="1">
        <v>42044</v>
      </c>
      <c r="B1296">
        <v>8526.3496090000008</v>
      </c>
      <c r="D1296" s="1">
        <v>42074</v>
      </c>
      <c r="E1296">
        <v>18723.519531000002</v>
      </c>
      <c r="G1296" s="1">
        <v>41981</v>
      </c>
      <c r="H1296" s="2">
        <v>17852.48</v>
      </c>
    </row>
    <row r="1297" spans="1:8" x14ac:dyDescent="0.25">
      <c r="A1297" s="1">
        <v>42045</v>
      </c>
      <c r="B1297">
        <v>8565.5498050000006</v>
      </c>
      <c r="D1297" s="1">
        <v>42075</v>
      </c>
      <c r="E1297">
        <v>18991.109375</v>
      </c>
      <c r="G1297" s="1">
        <v>41982</v>
      </c>
      <c r="H1297" s="2">
        <v>17801.2</v>
      </c>
    </row>
    <row r="1298" spans="1:8" x14ac:dyDescent="0.25">
      <c r="A1298" s="1">
        <v>42046</v>
      </c>
      <c r="B1298">
        <v>8627.4003909999992</v>
      </c>
      <c r="D1298" s="1">
        <v>42076</v>
      </c>
      <c r="E1298">
        <v>19254.25</v>
      </c>
      <c r="G1298" s="1">
        <v>41983</v>
      </c>
      <c r="H1298" s="2">
        <v>17533.150000000001</v>
      </c>
    </row>
    <row r="1299" spans="1:8" x14ac:dyDescent="0.25">
      <c r="A1299" s="1">
        <v>42047</v>
      </c>
      <c r="B1299">
        <v>8711.5498050000006</v>
      </c>
      <c r="D1299" s="1">
        <v>42079</v>
      </c>
      <c r="E1299">
        <v>19246.060547000001</v>
      </c>
      <c r="G1299" s="1">
        <v>41984</v>
      </c>
      <c r="H1299" s="2">
        <v>17596.34</v>
      </c>
    </row>
    <row r="1300" spans="1:8" x14ac:dyDescent="0.25">
      <c r="A1300" s="1">
        <v>42048</v>
      </c>
      <c r="B1300">
        <v>8805.5</v>
      </c>
      <c r="D1300" s="1">
        <v>42080</v>
      </c>
      <c r="E1300">
        <v>19437</v>
      </c>
      <c r="G1300" s="1">
        <v>41985</v>
      </c>
      <c r="H1300" s="2">
        <v>17280.830000000002</v>
      </c>
    </row>
    <row r="1301" spans="1:8" x14ac:dyDescent="0.25">
      <c r="A1301" s="1">
        <v>42051</v>
      </c>
      <c r="B1301">
        <v>8809.3496090000008</v>
      </c>
      <c r="D1301" s="1">
        <v>42081</v>
      </c>
      <c r="E1301">
        <v>19544.480468999998</v>
      </c>
      <c r="G1301" s="1">
        <v>41988</v>
      </c>
      <c r="H1301" s="2">
        <v>17180.84</v>
      </c>
    </row>
    <row r="1302" spans="1:8" x14ac:dyDescent="0.25">
      <c r="A1302" s="1">
        <v>42053</v>
      </c>
      <c r="B1302">
        <v>8869.0996090000008</v>
      </c>
      <c r="D1302" s="1">
        <v>42082</v>
      </c>
      <c r="E1302">
        <v>19476.560547000001</v>
      </c>
      <c r="G1302" s="1">
        <v>41989</v>
      </c>
      <c r="H1302" s="2">
        <v>17068.87</v>
      </c>
    </row>
    <row r="1303" spans="1:8" x14ac:dyDescent="0.25">
      <c r="A1303" s="1">
        <v>42054</v>
      </c>
      <c r="B1303">
        <v>8895.2998050000006</v>
      </c>
      <c r="D1303" s="1">
        <v>42083</v>
      </c>
      <c r="E1303">
        <v>19560.220702999999</v>
      </c>
      <c r="G1303" s="1">
        <v>41990</v>
      </c>
      <c r="H1303" s="2">
        <v>17356.87</v>
      </c>
    </row>
    <row r="1304" spans="1:8" x14ac:dyDescent="0.25">
      <c r="A1304" s="1">
        <v>42055</v>
      </c>
      <c r="B1304">
        <v>8833.5996090000008</v>
      </c>
      <c r="D1304" s="1">
        <v>42086</v>
      </c>
      <c r="E1304">
        <v>19560.220702999999</v>
      </c>
      <c r="G1304" s="1">
        <v>41991</v>
      </c>
      <c r="H1304" s="2">
        <v>17778.150000000001</v>
      </c>
    </row>
    <row r="1305" spans="1:8" x14ac:dyDescent="0.25">
      <c r="A1305" s="1">
        <v>42058</v>
      </c>
      <c r="B1305">
        <v>8754.9501949999994</v>
      </c>
      <c r="D1305" s="1">
        <v>42087</v>
      </c>
      <c r="E1305">
        <v>19713.449218999998</v>
      </c>
      <c r="G1305" s="1">
        <v>41992</v>
      </c>
      <c r="H1305" s="2">
        <v>17804.8</v>
      </c>
    </row>
    <row r="1306" spans="1:8" x14ac:dyDescent="0.25">
      <c r="A1306" s="1">
        <v>42059</v>
      </c>
      <c r="B1306">
        <v>8762.0996090000008</v>
      </c>
      <c r="D1306" s="1">
        <v>42088</v>
      </c>
      <c r="E1306">
        <v>19746.199218999998</v>
      </c>
      <c r="G1306" s="1">
        <v>41995</v>
      </c>
      <c r="H1306" s="2">
        <v>17959.439999999999</v>
      </c>
    </row>
    <row r="1307" spans="1:8" x14ac:dyDescent="0.25">
      <c r="A1307" s="1">
        <v>42060</v>
      </c>
      <c r="B1307">
        <v>8767.25</v>
      </c>
      <c r="D1307" s="1">
        <v>42089</v>
      </c>
      <c r="E1307">
        <v>19471.119140999999</v>
      </c>
      <c r="G1307" s="1">
        <v>41996</v>
      </c>
      <c r="H1307" s="2">
        <v>18024.169999999998</v>
      </c>
    </row>
    <row r="1308" spans="1:8" x14ac:dyDescent="0.25">
      <c r="A1308" s="1">
        <v>42061</v>
      </c>
      <c r="B1308">
        <v>8683.8496090000008</v>
      </c>
      <c r="D1308" s="1">
        <v>42090</v>
      </c>
      <c r="E1308">
        <v>19285.630859000001</v>
      </c>
      <c r="G1308" s="1">
        <v>41997</v>
      </c>
      <c r="H1308" s="2">
        <v>18030.21</v>
      </c>
    </row>
    <row r="1309" spans="1:8" x14ac:dyDescent="0.25">
      <c r="A1309" s="1">
        <v>42062</v>
      </c>
      <c r="B1309">
        <v>8844.5996090000008</v>
      </c>
      <c r="D1309" s="1">
        <v>42093</v>
      </c>
      <c r="E1309">
        <v>19411.400390999999</v>
      </c>
      <c r="G1309" s="1">
        <v>41998</v>
      </c>
      <c r="H1309" s="3" t="e">
        <f>NA()</f>
        <v>#N/A</v>
      </c>
    </row>
    <row r="1310" spans="1:8" x14ac:dyDescent="0.25">
      <c r="A1310" s="1">
        <v>42065</v>
      </c>
      <c r="B1310">
        <v>8956.75</v>
      </c>
      <c r="D1310" s="1">
        <v>42094</v>
      </c>
      <c r="E1310">
        <v>19206.990234000001</v>
      </c>
      <c r="G1310" s="1">
        <v>41999</v>
      </c>
      <c r="H1310" s="2">
        <v>18053.71</v>
      </c>
    </row>
    <row r="1311" spans="1:8" x14ac:dyDescent="0.25">
      <c r="A1311" s="1">
        <v>42066</v>
      </c>
      <c r="B1311">
        <v>8996.25</v>
      </c>
      <c r="D1311" s="1">
        <v>42095</v>
      </c>
      <c r="E1311">
        <v>19034.839843999998</v>
      </c>
      <c r="G1311" s="1">
        <v>42002</v>
      </c>
      <c r="H1311" s="2">
        <v>18038.23</v>
      </c>
    </row>
    <row r="1312" spans="1:8" x14ac:dyDescent="0.25">
      <c r="A1312" s="1">
        <v>42067</v>
      </c>
      <c r="B1312">
        <v>8922.6503909999992</v>
      </c>
      <c r="D1312" s="1">
        <v>42096</v>
      </c>
      <c r="E1312">
        <v>19312.789062</v>
      </c>
      <c r="G1312" s="1">
        <v>42003</v>
      </c>
      <c r="H1312" s="2">
        <v>17983.07</v>
      </c>
    </row>
    <row r="1313" spans="1:8" x14ac:dyDescent="0.25">
      <c r="A1313" s="1">
        <v>42068</v>
      </c>
      <c r="B1313">
        <v>8937.75</v>
      </c>
      <c r="D1313" s="1">
        <v>42097</v>
      </c>
      <c r="E1313">
        <v>19435.080077999999</v>
      </c>
      <c r="G1313" s="1">
        <v>42004</v>
      </c>
      <c r="H1313" s="2">
        <v>17823.07</v>
      </c>
    </row>
    <row r="1314" spans="1:8" x14ac:dyDescent="0.25">
      <c r="A1314" s="1">
        <v>42072</v>
      </c>
      <c r="B1314">
        <v>8756.75</v>
      </c>
      <c r="D1314" s="1">
        <v>42100</v>
      </c>
      <c r="E1314">
        <v>19397.980468999998</v>
      </c>
      <c r="G1314" s="1">
        <v>42005</v>
      </c>
      <c r="H1314" s="3" t="e">
        <f>NA()</f>
        <v>#N/A</v>
      </c>
    </row>
    <row r="1315" spans="1:8" x14ac:dyDescent="0.25">
      <c r="A1315" s="1">
        <v>42073</v>
      </c>
      <c r="B1315">
        <v>8712.0498050000006</v>
      </c>
      <c r="D1315" s="1">
        <v>42101</v>
      </c>
      <c r="E1315">
        <v>19640.539062</v>
      </c>
      <c r="G1315" s="1">
        <v>42006</v>
      </c>
      <c r="H1315" s="2">
        <v>17832.990000000002</v>
      </c>
    </row>
    <row r="1316" spans="1:8" x14ac:dyDescent="0.25">
      <c r="A1316" s="1">
        <v>42074</v>
      </c>
      <c r="B1316">
        <v>8699.9501949999994</v>
      </c>
      <c r="D1316" s="1">
        <v>42102</v>
      </c>
      <c r="E1316">
        <v>19789.810547000001</v>
      </c>
      <c r="G1316" s="1">
        <v>42009</v>
      </c>
      <c r="H1316" s="2">
        <v>17501.650000000001</v>
      </c>
    </row>
    <row r="1317" spans="1:8" x14ac:dyDescent="0.25">
      <c r="A1317" s="1">
        <v>42075</v>
      </c>
      <c r="B1317">
        <v>8776</v>
      </c>
      <c r="D1317" s="1">
        <v>42103</v>
      </c>
      <c r="E1317">
        <v>19937.720702999999</v>
      </c>
      <c r="G1317" s="1">
        <v>42010</v>
      </c>
      <c r="H1317" s="2">
        <v>17371.64</v>
      </c>
    </row>
    <row r="1318" spans="1:8" x14ac:dyDescent="0.25">
      <c r="A1318" s="1">
        <v>42076</v>
      </c>
      <c r="B1318">
        <v>8647.75</v>
      </c>
      <c r="D1318" s="1">
        <v>42104</v>
      </c>
      <c r="E1318">
        <v>19907.630859000001</v>
      </c>
      <c r="G1318" s="1">
        <v>42011</v>
      </c>
      <c r="H1318" s="2">
        <v>17584.52</v>
      </c>
    </row>
    <row r="1319" spans="1:8" x14ac:dyDescent="0.25">
      <c r="A1319" s="1">
        <v>42079</v>
      </c>
      <c r="B1319">
        <v>8633.1503909999992</v>
      </c>
      <c r="D1319" s="1">
        <v>42107</v>
      </c>
      <c r="E1319">
        <v>19905.460938</v>
      </c>
      <c r="G1319" s="1">
        <v>42012</v>
      </c>
      <c r="H1319" s="2">
        <v>17907.87</v>
      </c>
    </row>
    <row r="1320" spans="1:8" x14ac:dyDescent="0.25">
      <c r="A1320" s="1">
        <v>42080</v>
      </c>
      <c r="B1320">
        <v>8723.2998050000006</v>
      </c>
      <c r="D1320" s="1">
        <v>42108</v>
      </c>
      <c r="E1320">
        <v>19908.679688</v>
      </c>
      <c r="G1320" s="1">
        <v>42013</v>
      </c>
      <c r="H1320" s="2">
        <v>17737.37</v>
      </c>
    </row>
    <row r="1321" spans="1:8" x14ac:dyDescent="0.25">
      <c r="A1321" s="1">
        <v>42081</v>
      </c>
      <c r="B1321">
        <v>8685.9003909999992</v>
      </c>
      <c r="D1321" s="1">
        <v>42109</v>
      </c>
      <c r="E1321">
        <v>19869.759765999999</v>
      </c>
      <c r="G1321" s="1">
        <v>42016</v>
      </c>
      <c r="H1321" s="2">
        <v>17640.84</v>
      </c>
    </row>
    <row r="1322" spans="1:8" x14ac:dyDescent="0.25">
      <c r="A1322" s="1">
        <v>42082</v>
      </c>
      <c r="B1322">
        <v>8634.6503909999992</v>
      </c>
      <c r="D1322" s="1">
        <v>42110</v>
      </c>
      <c r="E1322">
        <v>19885.769531000002</v>
      </c>
      <c r="G1322" s="1">
        <v>42017</v>
      </c>
      <c r="H1322" s="2">
        <v>17613.68</v>
      </c>
    </row>
    <row r="1323" spans="1:8" x14ac:dyDescent="0.25">
      <c r="A1323" s="1">
        <v>42083</v>
      </c>
      <c r="B1323">
        <v>8570.9003909999992</v>
      </c>
      <c r="D1323" s="1">
        <v>42111</v>
      </c>
      <c r="E1323">
        <v>19652.880859000001</v>
      </c>
      <c r="G1323" s="1">
        <v>42018</v>
      </c>
      <c r="H1323" s="2">
        <v>17427.09</v>
      </c>
    </row>
    <row r="1324" spans="1:8" x14ac:dyDescent="0.25">
      <c r="A1324" s="1">
        <v>42086</v>
      </c>
      <c r="B1324">
        <v>8550.9003909999992</v>
      </c>
      <c r="D1324" s="1">
        <v>42114</v>
      </c>
      <c r="E1324">
        <v>19634.490234000001</v>
      </c>
      <c r="G1324" s="1">
        <v>42019</v>
      </c>
      <c r="H1324" s="2">
        <v>17320.71</v>
      </c>
    </row>
    <row r="1325" spans="1:8" x14ac:dyDescent="0.25">
      <c r="A1325" s="1">
        <v>42087</v>
      </c>
      <c r="B1325">
        <v>8542.9501949999994</v>
      </c>
      <c r="D1325" s="1">
        <v>42115</v>
      </c>
      <c r="E1325">
        <v>19909.089843999998</v>
      </c>
      <c r="G1325" s="1">
        <v>42020</v>
      </c>
      <c r="H1325" s="2">
        <v>17511.57</v>
      </c>
    </row>
    <row r="1326" spans="1:8" x14ac:dyDescent="0.25">
      <c r="A1326" s="1">
        <v>42088</v>
      </c>
      <c r="B1326">
        <v>8530.7998050000006</v>
      </c>
      <c r="D1326" s="1">
        <v>42116</v>
      </c>
      <c r="E1326">
        <v>20133.900390999999</v>
      </c>
      <c r="G1326" s="1">
        <v>42023</v>
      </c>
      <c r="H1326" s="3" t="e">
        <f>NA()</f>
        <v>#N/A</v>
      </c>
    </row>
    <row r="1327" spans="1:8" x14ac:dyDescent="0.25">
      <c r="A1327" s="1">
        <v>42089</v>
      </c>
      <c r="B1327">
        <v>8342.1503909999992</v>
      </c>
      <c r="D1327" s="1">
        <v>42117</v>
      </c>
      <c r="E1327">
        <v>20187.650390999999</v>
      </c>
      <c r="G1327" s="1">
        <v>42024</v>
      </c>
      <c r="H1327" s="2">
        <v>17515.23</v>
      </c>
    </row>
    <row r="1328" spans="1:8" x14ac:dyDescent="0.25">
      <c r="A1328" s="1">
        <v>42090</v>
      </c>
      <c r="B1328">
        <v>8341.4003909999992</v>
      </c>
      <c r="D1328" s="1">
        <v>42118</v>
      </c>
      <c r="E1328">
        <v>20020.039062</v>
      </c>
      <c r="G1328" s="1">
        <v>42025</v>
      </c>
      <c r="H1328" s="2">
        <v>17554.28</v>
      </c>
    </row>
    <row r="1329" spans="1:8" x14ac:dyDescent="0.25">
      <c r="A1329" s="1">
        <v>42093</v>
      </c>
      <c r="B1329">
        <v>8492.2998050000006</v>
      </c>
      <c r="D1329" s="1">
        <v>42121</v>
      </c>
      <c r="E1329">
        <v>19983.320312</v>
      </c>
      <c r="G1329" s="1">
        <v>42026</v>
      </c>
      <c r="H1329" s="2">
        <v>17813.98</v>
      </c>
    </row>
    <row r="1330" spans="1:8" x14ac:dyDescent="0.25">
      <c r="A1330" s="1">
        <v>42094</v>
      </c>
      <c r="B1330">
        <v>8491</v>
      </c>
      <c r="D1330" s="1">
        <v>42122</v>
      </c>
      <c r="E1330">
        <v>20058.949218999998</v>
      </c>
      <c r="G1330" s="1">
        <v>42027</v>
      </c>
      <c r="H1330" s="2">
        <v>17672.599999999999</v>
      </c>
    </row>
    <row r="1331" spans="1:8" x14ac:dyDescent="0.25">
      <c r="A1331" s="1">
        <v>42095</v>
      </c>
      <c r="B1331">
        <v>8586.25</v>
      </c>
      <c r="D1331" s="1">
        <v>42124</v>
      </c>
      <c r="E1331">
        <v>19520.009765999999</v>
      </c>
      <c r="G1331" s="1">
        <v>42030</v>
      </c>
      <c r="H1331" s="2">
        <v>17678.7</v>
      </c>
    </row>
    <row r="1332" spans="1:8" x14ac:dyDescent="0.25">
      <c r="A1332" s="1">
        <v>42100</v>
      </c>
      <c r="B1332">
        <v>8659.9003909999992</v>
      </c>
      <c r="D1332" s="1">
        <v>42125</v>
      </c>
      <c r="E1332">
        <v>19531.630859000001</v>
      </c>
      <c r="G1332" s="1">
        <v>42031</v>
      </c>
      <c r="H1332" s="2">
        <v>17387.21</v>
      </c>
    </row>
    <row r="1333" spans="1:8" x14ac:dyDescent="0.25">
      <c r="A1333" s="1">
        <v>42101</v>
      </c>
      <c r="B1333">
        <v>8660.2998050000006</v>
      </c>
      <c r="D1333" s="1">
        <v>42129</v>
      </c>
      <c r="E1333">
        <v>19531.630859000001</v>
      </c>
      <c r="G1333" s="1">
        <v>42032</v>
      </c>
      <c r="H1333" s="2">
        <v>17191.37</v>
      </c>
    </row>
    <row r="1334" spans="1:8" x14ac:dyDescent="0.25">
      <c r="A1334" s="1">
        <v>42102</v>
      </c>
      <c r="B1334">
        <v>8714.4003909999992</v>
      </c>
      <c r="D1334" s="1">
        <v>42130</v>
      </c>
      <c r="E1334">
        <v>19531.630859000001</v>
      </c>
      <c r="G1334" s="1">
        <v>42033</v>
      </c>
      <c r="H1334" s="2">
        <v>17416.849999999999</v>
      </c>
    </row>
    <row r="1335" spans="1:8" x14ac:dyDescent="0.25">
      <c r="A1335" s="1">
        <v>42103</v>
      </c>
      <c r="B1335">
        <v>8778.2998050000006</v>
      </c>
      <c r="D1335" s="1">
        <v>42131</v>
      </c>
      <c r="E1335">
        <v>19291.990234000001</v>
      </c>
      <c r="G1335" s="1">
        <v>42034</v>
      </c>
      <c r="H1335" s="2">
        <v>17164.95</v>
      </c>
    </row>
    <row r="1336" spans="1:8" x14ac:dyDescent="0.25">
      <c r="A1336" s="1">
        <v>42104</v>
      </c>
      <c r="B1336">
        <v>8780.3496090000008</v>
      </c>
      <c r="D1336" s="1">
        <v>42132</v>
      </c>
      <c r="E1336">
        <v>19379.189452999999</v>
      </c>
      <c r="G1336" s="1">
        <v>42037</v>
      </c>
      <c r="H1336" s="2">
        <v>17361.04</v>
      </c>
    </row>
    <row r="1337" spans="1:8" x14ac:dyDescent="0.25">
      <c r="A1337" s="1">
        <v>42107</v>
      </c>
      <c r="B1337">
        <v>8834</v>
      </c>
      <c r="D1337" s="1">
        <v>42135</v>
      </c>
      <c r="E1337">
        <v>19620.910156000002</v>
      </c>
      <c r="G1337" s="1">
        <v>42038</v>
      </c>
      <c r="H1337" s="2">
        <v>17666.400000000001</v>
      </c>
    </row>
    <row r="1338" spans="1:8" x14ac:dyDescent="0.25">
      <c r="A1338" s="1">
        <v>42110</v>
      </c>
      <c r="B1338">
        <v>8706.7001949999994</v>
      </c>
      <c r="D1338" s="1">
        <v>42136</v>
      </c>
      <c r="E1338">
        <v>19624.839843999998</v>
      </c>
      <c r="G1338" s="1">
        <v>42039</v>
      </c>
      <c r="H1338" s="2">
        <v>17673.02</v>
      </c>
    </row>
    <row r="1339" spans="1:8" x14ac:dyDescent="0.25">
      <c r="A1339" s="1">
        <v>42111</v>
      </c>
      <c r="B1339">
        <v>8606</v>
      </c>
      <c r="D1339" s="1">
        <v>42137</v>
      </c>
      <c r="E1339">
        <v>19764.720702999999</v>
      </c>
      <c r="G1339" s="1">
        <v>42040</v>
      </c>
      <c r="H1339" s="2">
        <v>17884.88</v>
      </c>
    </row>
    <row r="1340" spans="1:8" x14ac:dyDescent="0.25">
      <c r="A1340" s="1">
        <v>42114</v>
      </c>
      <c r="B1340">
        <v>8448.0996090000008</v>
      </c>
      <c r="D1340" s="1">
        <v>42138</v>
      </c>
      <c r="E1340">
        <v>19570.240234000001</v>
      </c>
      <c r="G1340" s="1">
        <v>42041</v>
      </c>
      <c r="H1340" s="2">
        <v>17824.29</v>
      </c>
    </row>
    <row r="1341" spans="1:8" x14ac:dyDescent="0.25">
      <c r="A1341" s="1">
        <v>42115</v>
      </c>
      <c r="B1341">
        <v>8377.75</v>
      </c>
      <c r="D1341" s="1">
        <v>42139</v>
      </c>
      <c r="E1341">
        <v>19732.919922000001</v>
      </c>
      <c r="G1341" s="1">
        <v>42044</v>
      </c>
      <c r="H1341" s="2">
        <v>17729.21</v>
      </c>
    </row>
    <row r="1342" spans="1:8" x14ac:dyDescent="0.25">
      <c r="A1342" s="1">
        <v>42116</v>
      </c>
      <c r="B1342">
        <v>8429.7001949999994</v>
      </c>
      <c r="D1342" s="1">
        <v>42142</v>
      </c>
      <c r="E1342">
        <v>19890.269531000002</v>
      </c>
      <c r="G1342" s="1">
        <v>42045</v>
      </c>
      <c r="H1342" s="2">
        <v>17868.759999999998</v>
      </c>
    </row>
    <row r="1343" spans="1:8" x14ac:dyDescent="0.25">
      <c r="A1343" s="1">
        <v>42117</v>
      </c>
      <c r="B1343">
        <v>8398.2998050000006</v>
      </c>
      <c r="D1343" s="1">
        <v>42143</v>
      </c>
      <c r="E1343">
        <v>20026.380859000001</v>
      </c>
      <c r="G1343" s="1">
        <v>42046</v>
      </c>
      <c r="H1343" s="2">
        <v>17862.14</v>
      </c>
    </row>
    <row r="1344" spans="1:8" x14ac:dyDescent="0.25">
      <c r="A1344" s="1">
        <v>42118</v>
      </c>
      <c r="B1344">
        <v>8305.25</v>
      </c>
      <c r="D1344" s="1">
        <v>42144</v>
      </c>
      <c r="E1344">
        <v>20196.560547000001</v>
      </c>
      <c r="G1344" s="1">
        <v>42047</v>
      </c>
      <c r="H1344" s="2">
        <v>17972.38</v>
      </c>
    </row>
    <row r="1345" spans="1:8" x14ac:dyDescent="0.25">
      <c r="A1345" s="1">
        <v>42121</v>
      </c>
      <c r="B1345">
        <v>8213.7998050000006</v>
      </c>
      <c r="D1345" s="1">
        <v>42145</v>
      </c>
      <c r="E1345">
        <v>20202.869140999999</v>
      </c>
      <c r="G1345" s="1">
        <v>42048</v>
      </c>
      <c r="H1345" s="2">
        <v>18019.349999999999</v>
      </c>
    </row>
    <row r="1346" spans="1:8" x14ac:dyDescent="0.25">
      <c r="A1346" s="1">
        <v>42122</v>
      </c>
      <c r="B1346">
        <v>8285.5996090000008</v>
      </c>
      <c r="D1346" s="1">
        <v>42146</v>
      </c>
      <c r="E1346">
        <v>20264.410156000002</v>
      </c>
      <c r="G1346" s="1">
        <v>42051</v>
      </c>
      <c r="H1346" s="3" t="e">
        <f>NA()</f>
        <v>#N/A</v>
      </c>
    </row>
    <row r="1347" spans="1:8" x14ac:dyDescent="0.25">
      <c r="A1347" s="1">
        <v>42123</v>
      </c>
      <c r="B1347">
        <v>8239.75</v>
      </c>
      <c r="D1347" s="1">
        <v>42149</v>
      </c>
      <c r="E1347">
        <v>20413.769531000002</v>
      </c>
      <c r="G1347" s="1">
        <v>42052</v>
      </c>
      <c r="H1347" s="2">
        <v>18047.580000000002</v>
      </c>
    </row>
    <row r="1348" spans="1:8" x14ac:dyDescent="0.25">
      <c r="A1348" s="1">
        <v>42124</v>
      </c>
      <c r="B1348">
        <v>8181.5</v>
      </c>
      <c r="D1348" s="1">
        <v>42150</v>
      </c>
      <c r="E1348">
        <v>20437.480468999998</v>
      </c>
      <c r="G1348" s="1">
        <v>42053</v>
      </c>
      <c r="H1348" s="2">
        <v>18029.849999999999</v>
      </c>
    </row>
    <row r="1349" spans="1:8" x14ac:dyDescent="0.25">
      <c r="A1349" s="1">
        <v>42128</v>
      </c>
      <c r="B1349">
        <v>8331.9501949999994</v>
      </c>
      <c r="D1349" s="1">
        <v>42151</v>
      </c>
      <c r="E1349">
        <v>20472.580077999999</v>
      </c>
      <c r="G1349" s="1">
        <v>42054</v>
      </c>
      <c r="H1349" s="2">
        <v>17985.77</v>
      </c>
    </row>
    <row r="1350" spans="1:8" x14ac:dyDescent="0.25">
      <c r="A1350" s="1">
        <v>42129</v>
      </c>
      <c r="B1350">
        <v>8324.7998050000006</v>
      </c>
      <c r="D1350" s="1">
        <v>42152</v>
      </c>
      <c r="E1350">
        <v>20551.460938</v>
      </c>
      <c r="G1350" s="1">
        <v>42055</v>
      </c>
      <c r="H1350" s="2">
        <v>18140.439999999999</v>
      </c>
    </row>
    <row r="1351" spans="1:8" x14ac:dyDescent="0.25">
      <c r="A1351" s="1">
        <v>42130</v>
      </c>
      <c r="B1351">
        <v>8097</v>
      </c>
      <c r="D1351" s="1">
        <v>42153</v>
      </c>
      <c r="E1351">
        <v>20563.150390999999</v>
      </c>
      <c r="G1351" s="1">
        <v>42058</v>
      </c>
      <c r="H1351" s="2">
        <v>18116.84</v>
      </c>
    </row>
    <row r="1352" spans="1:8" x14ac:dyDescent="0.25">
      <c r="A1352" s="1">
        <v>42131</v>
      </c>
      <c r="B1352">
        <v>8057.2998049999997</v>
      </c>
      <c r="D1352" s="1">
        <v>42156</v>
      </c>
      <c r="E1352">
        <v>20569.869140999999</v>
      </c>
      <c r="G1352" s="1">
        <v>42059</v>
      </c>
      <c r="H1352" s="2">
        <v>18209.189999999999</v>
      </c>
    </row>
    <row r="1353" spans="1:8" x14ac:dyDescent="0.25">
      <c r="A1353" s="1">
        <v>42132</v>
      </c>
      <c r="B1353">
        <v>8191.5</v>
      </c>
      <c r="D1353" s="1">
        <v>42157</v>
      </c>
      <c r="E1353">
        <v>20543.189452999999</v>
      </c>
      <c r="G1353" s="1">
        <v>42060</v>
      </c>
      <c r="H1353" s="2">
        <v>18224.57</v>
      </c>
    </row>
    <row r="1354" spans="1:8" x14ac:dyDescent="0.25">
      <c r="A1354" s="1">
        <v>42135</v>
      </c>
      <c r="B1354">
        <v>8325.25</v>
      </c>
      <c r="D1354" s="1">
        <v>42158</v>
      </c>
      <c r="E1354">
        <v>20473.509765999999</v>
      </c>
      <c r="G1354" s="1">
        <v>42061</v>
      </c>
      <c r="H1354" s="2">
        <v>18214.419999999998</v>
      </c>
    </row>
    <row r="1355" spans="1:8" x14ac:dyDescent="0.25">
      <c r="A1355" s="1">
        <v>42136</v>
      </c>
      <c r="B1355">
        <v>8126.9501950000003</v>
      </c>
      <c r="D1355" s="1">
        <v>42159</v>
      </c>
      <c r="E1355">
        <v>20488.189452999999</v>
      </c>
      <c r="G1355" s="1">
        <v>42062</v>
      </c>
      <c r="H1355" s="2">
        <v>18132.7</v>
      </c>
    </row>
    <row r="1356" spans="1:8" x14ac:dyDescent="0.25">
      <c r="A1356" s="1">
        <v>42137</v>
      </c>
      <c r="B1356">
        <v>8235.4501949999994</v>
      </c>
      <c r="D1356" s="1">
        <v>42160</v>
      </c>
      <c r="E1356">
        <v>20460.900390999999</v>
      </c>
      <c r="G1356" s="1">
        <v>42065</v>
      </c>
      <c r="H1356" s="2">
        <v>18288.63</v>
      </c>
    </row>
    <row r="1357" spans="1:8" x14ac:dyDescent="0.25">
      <c r="A1357" s="1">
        <v>42138</v>
      </c>
      <c r="B1357">
        <v>8224.2001949999994</v>
      </c>
      <c r="D1357" s="1">
        <v>42163</v>
      </c>
      <c r="E1357">
        <v>20457.189452999999</v>
      </c>
      <c r="G1357" s="1">
        <v>42066</v>
      </c>
      <c r="H1357" s="2">
        <v>18203.37</v>
      </c>
    </row>
    <row r="1358" spans="1:8" x14ac:dyDescent="0.25">
      <c r="A1358" s="1">
        <v>42139</v>
      </c>
      <c r="B1358">
        <v>8262.3496090000008</v>
      </c>
      <c r="D1358" s="1">
        <v>42164</v>
      </c>
      <c r="E1358">
        <v>20096.300781000002</v>
      </c>
      <c r="G1358" s="1">
        <v>42067</v>
      </c>
      <c r="H1358" s="2">
        <v>18096.900000000001</v>
      </c>
    </row>
    <row r="1359" spans="1:8" x14ac:dyDescent="0.25">
      <c r="A1359" s="1">
        <v>42142</v>
      </c>
      <c r="B1359">
        <v>8373.6503909999992</v>
      </c>
      <c r="D1359" s="1">
        <v>42165</v>
      </c>
      <c r="E1359">
        <v>20046.359375</v>
      </c>
      <c r="G1359" s="1">
        <v>42068</v>
      </c>
      <c r="H1359" s="2">
        <v>18135.72</v>
      </c>
    </row>
    <row r="1360" spans="1:8" x14ac:dyDescent="0.25">
      <c r="A1360" s="1">
        <v>42143</v>
      </c>
      <c r="B1360">
        <v>8365.6503909999992</v>
      </c>
      <c r="D1360" s="1">
        <v>42166</v>
      </c>
      <c r="E1360">
        <v>20382.970702999999</v>
      </c>
      <c r="G1360" s="1">
        <v>42069</v>
      </c>
      <c r="H1360" s="2">
        <v>17856.78</v>
      </c>
    </row>
    <row r="1361" spans="1:8" x14ac:dyDescent="0.25">
      <c r="A1361" s="1">
        <v>42144</v>
      </c>
      <c r="B1361">
        <v>8423.25</v>
      </c>
      <c r="D1361" s="1">
        <v>42167</v>
      </c>
      <c r="E1361">
        <v>20407.080077999999</v>
      </c>
      <c r="G1361" s="1">
        <v>42072</v>
      </c>
      <c r="H1361" s="2">
        <v>17995.72</v>
      </c>
    </row>
    <row r="1362" spans="1:8" x14ac:dyDescent="0.25">
      <c r="A1362" s="1">
        <v>42145</v>
      </c>
      <c r="B1362">
        <v>8421</v>
      </c>
      <c r="D1362" s="1">
        <v>42170</v>
      </c>
      <c r="E1362">
        <v>20387.789062</v>
      </c>
      <c r="G1362" s="1">
        <v>42073</v>
      </c>
      <c r="H1362" s="2">
        <v>17662.939999999999</v>
      </c>
    </row>
    <row r="1363" spans="1:8" x14ac:dyDescent="0.25">
      <c r="A1363" s="1">
        <v>42146</v>
      </c>
      <c r="B1363">
        <v>8458.9501949999994</v>
      </c>
      <c r="D1363" s="1">
        <v>42171</v>
      </c>
      <c r="E1363">
        <v>20257.939452999999</v>
      </c>
      <c r="G1363" s="1">
        <v>42074</v>
      </c>
      <c r="H1363" s="2">
        <v>17635.39</v>
      </c>
    </row>
    <row r="1364" spans="1:8" x14ac:dyDescent="0.25">
      <c r="A1364" s="1">
        <v>42149</v>
      </c>
      <c r="B1364">
        <v>8370.25</v>
      </c>
      <c r="D1364" s="1">
        <v>42172</v>
      </c>
      <c r="E1364">
        <v>20219.269531000002</v>
      </c>
      <c r="G1364" s="1">
        <v>42075</v>
      </c>
      <c r="H1364" s="2">
        <v>17895.22</v>
      </c>
    </row>
    <row r="1365" spans="1:8" x14ac:dyDescent="0.25">
      <c r="A1365" s="1">
        <v>42150</v>
      </c>
      <c r="B1365">
        <v>8339.3496090000008</v>
      </c>
      <c r="D1365" s="1">
        <v>42173</v>
      </c>
      <c r="E1365">
        <v>19990.820312</v>
      </c>
      <c r="G1365" s="1">
        <v>42076</v>
      </c>
      <c r="H1365" s="2">
        <v>17749.310000000001</v>
      </c>
    </row>
    <row r="1366" spans="1:8" x14ac:dyDescent="0.25">
      <c r="A1366" s="1">
        <v>42151</v>
      </c>
      <c r="B1366">
        <v>8334.5996090000008</v>
      </c>
      <c r="D1366" s="1">
        <v>42174</v>
      </c>
      <c r="E1366">
        <v>20174.240234000001</v>
      </c>
      <c r="G1366" s="1">
        <v>42079</v>
      </c>
      <c r="H1366" s="2">
        <v>17977.419999999998</v>
      </c>
    </row>
    <row r="1367" spans="1:8" x14ac:dyDescent="0.25">
      <c r="A1367" s="1">
        <v>42152</v>
      </c>
      <c r="B1367">
        <v>8319</v>
      </c>
      <c r="D1367" s="1">
        <v>42177</v>
      </c>
      <c r="E1367">
        <v>20428.189452999999</v>
      </c>
      <c r="G1367" s="1">
        <v>42080</v>
      </c>
      <c r="H1367" s="2">
        <v>17849.080000000002</v>
      </c>
    </row>
    <row r="1368" spans="1:8" x14ac:dyDescent="0.25">
      <c r="A1368" s="1">
        <v>42153</v>
      </c>
      <c r="B1368">
        <v>8433.6503909999992</v>
      </c>
      <c r="D1368" s="1">
        <v>42178</v>
      </c>
      <c r="E1368">
        <v>20809.419922000001</v>
      </c>
      <c r="G1368" s="1">
        <v>42081</v>
      </c>
      <c r="H1368" s="2">
        <v>18076.189999999999</v>
      </c>
    </row>
    <row r="1369" spans="1:8" x14ac:dyDescent="0.25">
      <c r="A1369" s="1">
        <v>42156</v>
      </c>
      <c r="B1369">
        <v>8433.4003909999992</v>
      </c>
      <c r="D1369" s="1">
        <v>42179</v>
      </c>
      <c r="E1369">
        <v>20868.029297000001</v>
      </c>
      <c r="G1369" s="1">
        <v>42082</v>
      </c>
      <c r="H1369" s="2">
        <v>17959.03</v>
      </c>
    </row>
    <row r="1370" spans="1:8" x14ac:dyDescent="0.25">
      <c r="A1370" s="1">
        <v>42157</v>
      </c>
      <c r="B1370">
        <v>8236.4501949999994</v>
      </c>
      <c r="D1370" s="1">
        <v>42180</v>
      </c>
      <c r="E1370">
        <v>20771.400390999999</v>
      </c>
      <c r="G1370" s="1">
        <v>42083</v>
      </c>
      <c r="H1370" s="2">
        <v>18127.650000000001</v>
      </c>
    </row>
    <row r="1371" spans="1:8" x14ac:dyDescent="0.25">
      <c r="A1371" s="1">
        <v>42158</v>
      </c>
      <c r="B1371">
        <v>8135.1000979999999</v>
      </c>
      <c r="D1371" s="1">
        <v>42181</v>
      </c>
      <c r="E1371">
        <v>20706.150390999999</v>
      </c>
      <c r="G1371" s="1">
        <v>42086</v>
      </c>
      <c r="H1371" s="2">
        <v>18116.04</v>
      </c>
    </row>
    <row r="1372" spans="1:8" x14ac:dyDescent="0.25">
      <c r="A1372" s="1">
        <v>42159</v>
      </c>
      <c r="B1372">
        <v>8130.6499020000001</v>
      </c>
      <c r="D1372" s="1">
        <v>42184</v>
      </c>
      <c r="E1372">
        <v>20109.949218999998</v>
      </c>
      <c r="G1372" s="1">
        <v>42087</v>
      </c>
      <c r="H1372" s="2">
        <v>18011.14</v>
      </c>
    </row>
    <row r="1373" spans="1:8" x14ac:dyDescent="0.25">
      <c r="A1373" s="1">
        <v>42160</v>
      </c>
      <c r="B1373">
        <v>8114.7001950000003</v>
      </c>
      <c r="D1373" s="1">
        <v>42185</v>
      </c>
      <c r="E1373">
        <v>20235.730468999998</v>
      </c>
      <c r="G1373" s="1">
        <v>42088</v>
      </c>
      <c r="H1373" s="2">
        <v>17718.54</v>
      </c>
    </row>
    <row r="1374" spans="1:8" x14ac:dyDescent="0.25">
      <c r="A1374" s="1">
        <v>42163</v>
      </c>
      <c r="B1374">
        <v>8044.1499020000001</v>
      </c>
      <c r="D1374" s="1">
        <v>42186</v>
      </c>
      <c r="E1374">
        <v>20329.320312</v>
      </c>
      <c r="G1374" s="1">
        <v>42089</v>
      </c>
      <c r="H1374" s="2">
        <v>17678.23</v>
      </c>
    </row>
    <row r="1375" spans="1:8" x14ac:dyDescent="0.25">
      <c r="A1375" s="1">
        <v>42164</v>
      </c>
      <c r="B1375">
        <v>8022.3999020000001</v>
      </c>
      <c r="D1375" s="1">
        <v>42187</v>
      </c>
      <c r="E1375">
        <v>20522.5</v>
      </c>
      <c r="G1375" s="1">
        <v>42090</v>
      </c>
      <c r="H1375" s="2">
        <v>17712.66</v>
      </c>
    </row>
    <row r="1376" spans="1:8" x14ac:dyDescent="0.25">
      <c r="A1376" s="1">
        <v>42165</v>
      </c>
      <c r="B1376">
        <v>8124.4501950000003</v>
      </c>
      <c r="D1376" s="1">
        <v>42188</v>
      </c>
      <c r="E1376">
        <v>20539.789062</v>
      </c>
      <c r="G1376" s="1">
        <v>42093</v>
      </c>
      <c r="H1376" s="2">
        <v>17976.310000000001</v>
      </c>
    </row>
    <row r="1377" spans="1:8" x14ac:dyDescent="0.25">
      <c r="A1377" s="1">
        <v>42166</v>
      </c>
      <c r="B1377">
        <v>7965.3500979999999</v>
      </c>
      <c r="D1377" s="1">
        <v>42191</v>
      </c>
      <c r="E1377">
        <v>20112.119140999999</v>
      </c>
      <c r="G1377" s="1">
        <v>42094</v>
      </c>
      <c r="H1377" s="2">
        <v>17776.12</v>
      </c>
    </row>
    <row r="1378" spans="1:8" x14ac:dyDescent="0.25">
      <c r="A1378" s="1">
        <v>42167</v>
      </c>
      <c r="B1378">
        <v>7982.8999020000001</v>
      </c>
      <c r="D1378" s="1">
        <v>42192</v>
      </c>
      <c r="E1378">
        <v>20376.589843999998</v>
      </c>
      <c r="G1378" s="1">
        <v>42095</v>
      </c>
      <c r="H1378" s="2">
        <v>17698.18</v>
      </c>
    </row>
    <row r="1379" spans="1:8" x14ac:dyDescent="0.25">
      <c r="A1379" s="1">
        <v>42170</v>
      </c>
      <c r="B1379">
        <v>8013.8999020000001</v>
      </c>
      <c r="D1379" s="1">
        <v>42193</v>
      </c>
      <c r="E1379">
        <v>19737.640625</v>
      </c>
      <c r="G1379" s="1">
        <v>42096</v>
      </c>
      <c r="H1379" s="2">
        <v>17763.240000000002</v>
      </c>
    </row>
    <row r="1380" spans="1:8" x14ac:dyDescent="0.25">
      <c r="A1380" s="1">
        <v>42171</v>
      </c>
      <c r="B1380">
        <v>8047.2998049999997</v>
      </c>
      <c r="D1380" s="1">
        <v>42194</v>
      </c>
      <c r="E1380">
        <v>19855.5</v>
      </c>
      <c r="G1380" s="1">
        <v>42097</v>
      </c>
      <c r="H1380" s="3" t="e">
        <f>NA()</f>
        <v>#N/A</v>
      </c>
    </row>
    <row r="1381" spans="1:8" x14ac:dyDescent="0.25">
      <c r="A1381" s="1">
        <v>42172</v>
      </c>
      <c r="B1381">
        <v>8091.5498049999997</v>
      </c>
      <c r="D1381" s="1">
        <v>42195</v>
      </c>
      <c r="E1381">
        <v>19779.830077999999</v>
      </c>
      <c r="G1381" s="1">
        <v>42100</v>
      </c>
      <c r="H1381" s="2">
        <v>17880.849999999999</v>
      </c>
    </row>
    <row r="1382" spans="1:8" x14ac:dyDescent="0.25">
      <c r="A1382" s="1">
        <v>42173</v>
      </c>
      <c r="B1382">
        <v>8174.6000979999999</v>
      </c>
      <c r="D1382" s="1">
        <v>42198</v>
      </c>
      <c r="E1382">
        <v>20089.769531000002</v>
      </c>
      <c r="G1382" s="1">
        <v>42101</v>
      </c>
      <c r="H1382" s="2">
        <v>17875.419999999998</v>
      </c>
    </row>
    <row r="1383" spans="1:8" x14ac:dyDescent="0.25">
      <c r="A1383" s="1">
        <v>42174</v>
      </c>
      <c r="B1383">
        <v>8224.9501949999994</v>
      </c>
      <c r="D1383" s="1">
        <v>42199</v>
      </c>
      <c r="E1383">
        <v>20385.330077999999</v>
      </c>
      <c r="G1383" s="1">
        <v>42102</v>
      </c>
      <c r="H1383" s="2">
        <v>17902.509999999998</v>
      </c>
    </row>
    <row r="1384" spans="1:8" x14ac:dyDescent="0.25">
      <c r="A1384" s="1">
        <v>42177</v>
      </c>
      <c r="B1384">
        <v>8353.0996090000008</v>
      </c>
      <c r="D1384" s="1">
        <v>42200</v>
      </c>
      <c r="E1384">
        <v>20463.330077999999</v>
      </c>
      <c r="G1384" s="1">
        <v>42103</v>
      </c>
      <c r="H1384" s="2">
        <v>17958.73</v>
      </c>
    </row>
    <row r="1385" spans="1:8" x14ac:dyDescent="0.25">
      <c r="A1385" s="1">
        <v>42178</v>
      </c>
      <c r="B1385">
        <v>8381.5498050000006</v>
      </c>
      <c r="D1385" s="1">
        <v>42201</v>
      </c>
      <c r="E1385">
        <v>20600.119140999999</v>
      </c>
      <c r="G1385" s="1">
        <v>42104</v>
      </c>
      <c r="H1385" s="2">
        <v>18057.650000000001</v>
      </c>
    </row>
    <row r="1386" spans="1:8" x14ac:dyDescent="0.25">
      <c r="A1386" s="1">
        <v>42179</v>
      </c>
      <c r="B1386">
        <v>8360.8496090000008</v>
      </c>
      <c r="D1386" s="1">
        <v>42202</v>
      </c>
      <c r="E1386">
        <v>20650.919922000001</v>
      </c>
      <c r="G1386" s="1">
        <v>42107</v>
      </c>
      <c r="H1386" s="2">
        <v>17977.04</v>
      </c>
    </row>
    <row r="1387" spans="1:8" x14ac:dyDescent="0.25">
      <c r="A1387" s="1">
        <v>42180</v>
      </c>
      <c r="B1387">
        <v>8398</v>
      </c>
      <c r="D1387" s="1">
        <v>42206</v>
      </c>
      <c r="E1387">
        <v>20841.970702999999</v>
      </c>
      <c r="G1387" s="1">
        <v>42108</v>
      </c>
      <c r="H1387" s="2">
        <v>18036.7</v>
      </c>
    </row>
    <row r="1388" spans="1:8" x14ac:dyDescent="0.25">
      <c r="A1388" s="1">
        <v>42181</v>
      </c>
      <c r="B1388">
        <v>8381.0996090000008</v>
      </c>
      <c r="D1388" s="1">
        <v>42207</v>
      </c>
      <c r="E1388">
        <v>20593.669922000001</v>
      </c>
      <c r="G1388" s="1">
        <v>42109</v>
      </c>
      <c r="H1388" s="2">
        <v>18112.61</v>
      </c>
    </row>
    <row r="1389" spans="1:8" x14ac:dyDescent="0.25">
      <c r="A1389" s="1">
        <v>42184</v>
      </c>
      <c r="B1389">
        <v>8318.4003909999992</v>
      </c>
      <c r="D1389" s="1">
        <v>42208</v>
      </c>
      <c r="E1389">
        <v>20683.949218999998</v>
      </c>
      <c r="G1389" s="1">
        <v>42110</v>
      </c>
      <c r="H1389" s="2">
        <v>18105.77</v>
      </c>
    </row>
    <row r="1390" spans="1:8" x14ac:dyDescent="0.25">
      <c r="A1390" s="1">
        <v>42185</v>
      </c>
      <c r="B1390">
        <v>8368.5</v>
      </c>
      <c r="D1390" s="1">
        <v>42209</v>
      </c>
      <c r="E1390">
        <v>20544.529297000001</v>
      </c>
      <c r="G1390" s="1">
        <v>42111</v>
      </c>
      <c r="H1390" s="2">
        <v>17826.3</v>
      </c>
    </row>
    <row r="1391" spans="1:8" x14ac:dyDescent="0.25">
      <c r="A1391" s="1">
        <v>42186</v>
      </c>
      <c r="B1391">
        <v>8453.0498050000006</v>
      </c>
      <c r="D1391" s="1">
        <v>42212</v>
      </c>
      <c r="E1391">
        <v>20350.099609000001</v>
      </c>
      <c r="G1391" s="1">
        <v>42114</v>
      </c>
      <c r="H1391" s="2">
        <v>18034.93</v>
      </c>
    </row>
    <row r="1392" spans="1:8" x14ac:dyDescent="0.25">
      <c r="A1392" s="1">
        <v>42187</v>
      </c>
      <c r="B1392">
        <v>8444.9003909999992</v>
      </c>
      <c r="D1392" s="1">
        <v>42213</v>
      </c>
      <c r="E1392">
        <v>20328.890625</v>
      </c>
      <c r="G1392" s="1">
        <v>42115</v>
      </c>
      <c r="H1392" s="2">
        <v>17949.59</v>
      </c>
    </row>
    <row r="1393" spans="1:8" x14ac:dyDescent="0.25">
      <c r="A1393" s="1">
        <v>42188</v>
      </c>
      <c r="B1393">
        <v>8484.9003909999992</v>
      </c>
      <c r="D1393" s="1">
        <v>42214</v>
      </c>
      <c r="E1393">
        <v>20302.910156000002</v>
      </c>
      <c r="G1393" s="1">
        <v>42116</v>
      </c>
      <c r="H1393" s="2">
        <v>18038.27</v>
      </c>
    </row>
    <row r="1394" spans="1:8" x14ac:dyDescent="0.25">
      <c r="A1394" s="1">
        <v>42191</v>
      </c>
      <c r="B1394">
        <v>8522.1503909999992</v>
      </c>
      <c r="D1394" s="1">
        <v>42215</v>
      </c>
      <c r="E1394">
        <v>20522.830077999999</v>
      </c>
      <c r="G1394" s="1">
        <v>42117</v>
      </c>
      <c r="H1394" s="2">
        <v>18058.689999999999</v>
      </c>
    </row>
    <row r="1395" spans="1:8" x14ac:dyDescent="0.25">
      <c r="A1395" s="1">
        <v>42192</v>
      </c>
      <c r="B1395">
        <v>8510.7998050000006</v>
      </c>
      <c r="D1395" s="1">
        <v>42216</v>
      </c>
      <c r="E1395">
        <v>20585.240234000001</v>
      </c>
      <c r="G1395" s="1">
        <v>42118</v>
      </c>
      <c r="H1395" s="2">
        <v>18080.14</v>
      </c>
    </row>
    <row r="1396" spans="1:8" x14ac:dyDescent="0.25">
      <c r="A1396" s="1">
        <v>42193</v>
      </c>
      <c r="B1396">
        <v>8363.0498050000006</v>
      </c>
      <c r="D1396" s="1">
        <v>42219</v>
      </c>
      <c r="E1396">
        <v>20548.109375</v>
      </c>
      <c r="G1396" s="1">
        <v>42121</v>
      </c>
      <c r="H1396" s="2">
        <v>18037.97</v>
      </c>
    </row>
    <row r="1397" spans="1:8" x14ac:dyDescent="0.25">
      <c r="A1397" s="1">
        <v>42194</v>
      </c>
      <c r="B1397">
        <v>8328.5498050000006</v>
      </c>
      <c r="D1397" s="1">
        <v>42220</v>
      </c>
      <c r="E1397">
        <v>20520.359375</v>
      </c>
      <c r="G1397" s="1">
        <v>42122</v>
      </c>
      <c r="H1397" s="2">
        <v>18110.14</v>
      </c>
    </row>
    <row r="1398" spans="1:8" x14ac:dyDescent="0.25">
      <c r="A1398" s="1">
        <v>42195</v>
      </c>
      <c r="B1398">
        <v>8360.5498050000006</v>
      </c>
      <c r="D1398" s="1">
        <v>42221</v>
      </c>
      <c r="E1398">
        <v>20614.060547000001</v>
      </c>
      <c r="G1398" s="1">
        <v>42123</v>
      </c>
      <c r="H1398" s="2">
        <v>18035.53</v>
      </c>
    </row>
    <row r="1399" spans="1:8" x14ac:dyDescent="0.25">
      <c r="A1399" s="1">
        <v>42198</v>
      </c>
      <c r="B1399">
        <v>8459.6503909999992</v>
      </c>
      <c r="D1399" s="1">
        <v>42222</v>
      </c>
      <c r="E1399">
        <v>20664.439452999999</v>
      </c>
      <c r="G1399" s="1">
        <v>42124</v>
      </c>
      <c r="H1399" s="2">
        <v>17840.52</v>
      </c>
    </row>
    <row r="1400" spans="1:8" x14ac:dyDescent="0.25">
      <c r="A1400" s="1">
        <v>42199</v>
      </c>
      <c r="B1400">
        <v>8454.0996090000008</v>
      </c>
      <c r="D1400" s="1">
        <v>42223</v>
      </c>
      <c r="E1400">
        <v>20724.560547000001</v>
      </c>
      <c r="G1400" s="1">
        <v>42125</v>
      </c>
      <c r="H1400" s="2">
        <v>18024.060000000001</v>
      </c>
    </row>
    <row r="1401" spans="1:8" x14ac:dyDescent="0.25">
      <c r="A1401" s="1">
        <v>42200</v>
      </c>
      <c r="B1401">
        <v>8523.7998050000006</v>
      </c>
      <c r="D1401" s="1">
        <v>42226</v>
      </c>
      <c r="E1401">
        <v>20808.689452999999</v>
      </c>
      <c r="G1401" s="1">
        <v>42128</v>
      </c>
      <c r="H1401" s="2">
        <v>18070.400000000001</v>
      </c>
    </row>
    <row r="1402" spans="1:8" x14ac:dyDescent="0.25">
      <c r="A1402" s="1">
        <v>42201</v>
      </c>
      <c r="B1402">
        <v>8608.0498050000006</v>
      </c>
      <c r="D1402" s="1">
        <v>42227</v>
      </c>
      <c r="E1402">
        <v>20720.75</v>
      </c>
      <c r="G1402" s="1">
        <v>42129</v>
      </c>
      <c r="H1402" s="2">
        <v>17928.2</v>
      </c>
    </row>
    <row r="1403" spans="1:8" x14ac:dyDescent="0.25">
      <c r="A1403" s="1">
        <v>42202</v>
      </c>
      <c r="B1403">
        <v>8609.8496090000008</v>
      </c>
      <c r="D1403" s="1">
        <v>42228</v>
      </c>
      <c r="E1403">
        <v>20392.769531000002</v>
      </c>
      <c r="G1403" s="1">
        <v>42130</v>
      </c>
      <c r="H1403" s="2">
        <v>17841.98</v>
      </c>
    </row>
    <row r="1404" spans="1:8" x14ac:dyDescent="0.25">
      <c r="A1404" s="1">
        <v>42205</v>
      </c>
      <c r="B1404">
        <v>8603.4501949999994</v>
      </c>
      <c r="D1404" s="1">
        <v>42229</v>
      </c>
      <c r="E1404">
        <v>20595.550781000002</v>
      </c>
      <c r="G1404" s="1">
        <v>42131</v>
      </c>
      <c r="H1404" s="2">
        <v>17924.060000000001</v>
      </c>
    </row>
    <row r="1405" spans="1:8" x14ac:dyDescent="0.25">
      <c r="A1405" s="1">
        <v>42206</v>
      </c>
      <c r="B1405">
        <v>8529.4501949999994</v>
      </c>
      <c r="D1405" s="1">
        <v>42230</v>
      </c>
      <c r="E1405">
        <v>20519.449218999998</v>
      </c>
      <c r="G1405" s="1">
        <v>42132</v>
      </c>
      <c r="H1405" s="2">
        <v>18191.11</v>
      </c>
    </row>
    <row r="1406" spans="1:8" x14ac:dyDescent="0.25">
      <c r="A1406" s="1">
        <v>42207</v>
      </c>
      <c r="B1406">
        <v>8633.5</v>
      </c>
      <c r="D1406" s="1">
        <v>42233</v>
      </c>
      <c r="E1406">
        <v>20620.259765999999</v>
      </c>
      <c r="G1406" s="1">
        <v>42135</v>
      </c>
      <c r="H1406" s="2">
        <v>18105.169999999998</v>
      </c>
    </row>
    <row r="1407" spans="1:8" x14ac:dyDescent="0.25">
      <c r="A1407" s="1">
        <v>42208</v>
      </c>
      <c r="B1407">
        <v>8589.7998050000006</v>
      </c>
      <c r="D1407" s="1">
        <v>42234</v>
      </c>
      <c r="E1407">
        <v>20554.470702999999</v>
      </c>
      <c r="G1407" s="1">
        <v>42136</v>
      </c>
      <c r="H1407" s="2">
        <v>18068.23</v>
      </c>
    </row>
    <row r="1408" spans="1:8" x14ac:dyDescent="0.25">
      <c r="A1408" s="1">
        <v>42209</v>
      </c>
      <c r="B1408">
        <v>8521.5498050000006</v>
      </c>
      <c r="D1408" s="1">
        <v>42235</v>
      </c>
      <c r="E1408">
        <v>20222.630859000001</v>
      </c>
      <c r="G1408" s="1">
        <v>42137</v>
      </c>
      <c r="H1408" s="2">
        <v>18060.490000000002</v>
      </c>
    </row>
    <row r="1409" spans="1:8" x14ac:dyDescent="0.25">
      <c r="A1409" s="1">
        <v>42212</v>
      </c>
      <c r="B1409">
        <v>8361</v>
      </c>
      <c r="D1409" s="1">
        <v>42236</v>
      </c>
      <c r="E1409">
        <v>20033.519531000002</v>
      </c>
      <c r="G1409" s="1">
        <v>42138</v>
      </c>
      <c r="H1409" s="2">
        <v>18252.240000000002</v>
      </c>
    </row>
    <row r="1410" spans="1:8" x14ac:dyDescent="0.25">
      <c r="A1410" s="1">
        <v>42213</v>
      </c>
      <c r="B1410">
        <v>8337</v>
      </c>
      <c r="D1410" s="1">
        <v>42237</v>
      </c>
      <c r="E1410">
        <v>19435.830077999999</v>
      </c>
      <c r="G1410" s="1">
        <v>42139</v>
      </c>
      <c r="H1410" s="2">
        <v>18272.560000000001</v>
      </c>
    </row>
    <row r="1411" spans="1:8" x14ac:dyDescent="0.25">
      <c r="A1411" s="1">
        <v>42214</v>
      </c>
      <c r="B1411">
        <v>8375.0498050000006</v>
      </c>
      <c r="D1411" s="1">
        <v>42240</v>
      </c>
      <c r="E1411">
        <v>18540.679688</v>
      </c>
      <c r="G1411" s="1">
        <v>42142</v>
      </c>
      <c r="H1411" s="2">
        <v>18298.88</v>
      </c>
    </row>
    <row r="1412" spans="1:8" x14ac:dyDescent="0.25">
      <c r="A1412" s="1">
        <v>42215</v>
      </c>
      <c r="B1412">
        <v>8421.7998050000006</v>
      </c>
      <c r="D1412" s="1">
        <v>42241</v>
      </c>
      <c r="E1412">
        <v>17806.699218999998</v>
      </c>
      <c r="G1412" s="1">
        <v>42143</v>
      </c>
      <c r="H1412" s="2">
        <v>18312.39</v>
      </c>
    </row>
    <row r="1413" spans="1:8" x14ac:dyDescent="0.25">
      <c r="A1413" s="1">
        <v>42216</v>
      </c>
      <c r="B1413">
        <v>8532.8496090000008</v>
      </c>
      <c r="D1413" s="1">
        <v>42242</v>
      </c>
      <c r="E1413">
        <v>18376.830077999999</v>
      </c>
      <c r="G1413" s="1">
        <v>42144</v>
      </c>
      <c r="H1413" s="2">
        <v>18285.400000000001</v>
      </c>
    </row>
    <row r="1414" spans="1:8" x14ac:dyDescent="0.25">
      <c r="A1414" s="1">
        <v>42219</v>
      </c>
      <c r="B1414">
        <v>8543.0498050000006</v>
      </c>
      <c r="D1414" s="1">
        <v>42243</v>
      </c>
      <c r="E1414">
        <v>18574.439452999999</v>
      </c>
      <c r="G1414" s="1">
        <v>42145</v>
      </c>
      <c r="H1414" s="2">
        <v>18285.740000000002</v>
      </c>
    </row>
    <row r="1415" spans="1:8" x14ac:dyDescent="0.25">
      <c r="A1415" s="1">
        <v>42220</v>
      </c>
      <c r="B1415">
        <v>8516.9003909999992</v>
      </c>
      <c r="D1415" s="1">
        <v>42244</v>
      </c>
      <c r="E1415">
        <v>19136.320312</v>
      </c>
      <c r="G1415" s="1">
        <v>42146</v>
      </c>
      <c r="H1415" s="2">
        <v>18232.02</v>
      </c>
    </row>
    <row r="1416" spans="1:8" x14ac:dyDescent="0.25">
      <c r="A1416" s="1">
        <v>42221</v>
      </c>
      <c r="B1416">
        <v>8567.9501949999994</v>
      </c>
      <c r="D1416" s="1">
        <v>42247</v>
      </c>
      <c r="E1416">
        <v>18890.480468999998</v>
      </c>
      <c r="G1416" s="1">
        <v>42149</v>
      </c>
      <c r="H1416" s="3" t="e">
        <f>NA()</f>
        <v>#N/A</v>
      </c>
    </row>
    <row r="1417" spans="1:8" x14ac:dyDescent="0.25">
      <c r="A1417" s="1">
        <v>42222</v>
      </c>
      <c r="B1417">
        <v>8588.6503909999992</v>
      </c>
      <c r="D1417" s="1">
        <v>42248</v>
      </c>
      <c r="E1417">
        <v>18165.689452999999</v>
      </c>
      <c r="G1417" s="1">
        <v>42150</v>
      </c>
      <c r="H1417" s="2">
        <v>18041.54</v>
      </c>
    </row>
    <row r="1418" spans="1:8" x14ac:dyDescent="0.25">
      <c r="A1418" s="1">
        <v>42223</v>
      </c>
      <c r="B1418">
        <v>8564.5996090000008</v>
      </c>
      <c r="D1418" s="1">
        <v>42249</v>
      </c>
      <c r="E1418">
        <v>18095.400390999999</v>
      </c>
      <c r="G1418" s="1">
        <v>42151</v>
      </c>
      <c r="H1418" s="2">
        <v>18162.990000000002</v>
      </c>
    </row>
    <row r="1419" spans="1:8" x14ac:dyDescent="0.25">
      <c r="A1419" s="1">
        <v>42226</v>
      </c>
      <c r="B1419">
        <v>8525.5996090000008</v>
      </c>
      <c r="D1419" s="1">
        <v>42250</v>
      </c>
      <c r="E1419">
        <v>18182.390625</v>
      </c>
      <c r="G1419" s="1">
        <v>42152</v>
      </c>
      <c r="H1419" s="2">
        <v>18126.12</v>
      </c>
    </row>
    <row r="1420" spans="1:8" x14ac:dyDescent="0.25">
      <c r="A1420" s="1">
        <v>42227</v>
      </c>
      <c r="B1420">
        <v>8462.3496090000008</v>
      </c>
      <c r="D1420" s="1">
        <v>42251</v>
      </c>
      <c r="E1420">
        <v>17792.160156000002</v>
      </c>
      <c r="G1420" s="1">
        <v>42153</v>
      </c>
      <c r="H1420" s="2">
        <v>18010.68</v>
      </c>
    </row>
    <row r="1421" spans="1:8" x14ac:dyDescent="0.25">
      <c r="A1421" s="1">
        <v>42228</v>
      </c>
      <c r="B1421">
        <v>8349.4501949999994</v>
      </c>
      <c r="G1421" s="1">
        <v>42156</v>
      </c>
      <c r="H1421" s="2">
        <v>18040.37</v>
      </c>
    </row>
    <row r="1422" spans="1:8" x14ac:dyDescent="0.25">
      <c r="A1422" s="1">
        <v>42229</v>
      </c>
      <c r="B1422">
        <v>8355.8496090000008</v>
      </c>
      <c r="G1422" s="1">
        <v>42157</v>
      </c>
      <c r="H1422" s="2">
        <v>18011.939999999999</v>
      </c>
    </row>
    <row r="1423" spans="1:8" x14ac:dyDescent="0.25">
      <c r="A1423" s="1">
        <v>42230</v>
      </c>
      <c r="B1423">
        <v>8518.5498050000006</v>
      </c>
      <c r="G1423" s="1">
        <v>42158</v>
      </c>
      <c r="H1423" s="2">
        <v>18076.27</v>
      </c>
    </row>
    <row r="1424" spans="1:8" x14ac:dyDescent="0.25">
      <c r="A1424" s="1">
        <v>42233</v>
      </c>
      <c r="B1424">
        <v>8477.2998050000006</v>
      </c>
      <c r="G1424" s="1">
        <v>42159</v>
      </c>
      <c r="H1424" s="2">
        <v>17905.580000000002</v>
      </c>
    </row>
    <row r="1425" spans="1:8" x14ac:dyDescent="0.25">
      <c r="A1425" s="1">
        <v>42234</v>
      </c>
      <c r="B1425">
        <v>8466.5498050000006</v>
      </c>
      <c r="G1425" s="1">
        <v>42160</v>
      </c>
      <c r="H1425" s="2">
        <v>17849.46</v>
      </c>
    </row>
    <row r="1426" spans="1:8" x14ac:dyDescent="0.25">
      <c r="A1426" s="1">
        <v>42235</v>
      </c>
      <c r="B1426">
        <v>8495.1503909999992</v>
      </c>
      <c r="G1426" s="1">
        <v>42163</v>
      </c>
      <c r="H1426" s="2">
        <v>17766.55</v>
      </c>
    </row>
    <row r="1427" spans="1:8" x14ac:dyDescent="0.25">
      <c r="A1427" s="1">
        <v>42236</v>
      </c>
      <c r="B1427">
        <v>8372.75</v>
      </c>
      <c r="G1427" s="1">
        <v>42164</v>
      </c>
      <c r="H1427" s="2">
        <v>17764.04</v>
      </c>
    </row>
    <row r="1428" spans="1:8" x14ac:dyDescent="0.25">
      <c r="A1428" s="1">
        <v>42237</v>
      </c>
      <c r="B1428">
        <v>8299.9501949999994</v>
      </c>
      <c r="G1428" s="1">
        <v>42165</v>
      </c>
      <c r="H1428" s="2">
        <v>18000.400000000001</v>
      </c>
    </row>
    <row r="1429" spans="1:8" x14ac:dyDescent="0.25">
      <c r="A1429" s="1">
        <v>42240</v>
      </c>
      <c r="B1429">
        <v>7809</v>
      </c>
      <c r="G1429" s="1">
        <v>42166</v>
      </c>
      <c r="H1429" s="2">
        <v>18039.37</v>
      </c>
    </row>
    <row r="1430" spans="1:8" x14ac:dyDescent="0.25">
      <c r="A1430" s="1">
        <v>42241</v>
      </c>
      <c r="B1430">
        <v>7880.7001950000003</v>
      </c>
      <c r="G1430" s="1">
        <v>42167</v>
      </c>
      <c r="H1430" s="2">
        <v>17898.84</v>
      </c>
    </row>
    <row r="1431" spans="1:8" x14ac:dyDescent="0.25">
      <c r="A1431" s="1">
        <v>42242</v>
      </c>
      <c r="B1431">
        <v>7791.8500979999999</v>
      </c>
      <c r="G1431" s="1">
        <v>42170</v>
      </c>
      <c r="H1431" s="2">
        <v>17791.169999999998</v>
      </c>
    </row>
    <row r="1432" spans="1:8" x14ac:dyDescent="0.25">
      <c r="A1432" s="1">
        <v>42243</v>
      </c>
      <c r="B1432">
        <v>7948.9501950000003</v>
      </c>
      <c r="G1432" s="1">
        <v>42171</v>
      </c>
      <c r="H1432" s="2">
        <v>17904.48</v>
      </c>
    </row>
    <row r="1433" spans="1:8" x14ac:dyDescent="0.25">
      <c r="A1433" s="1">
        <v>42244</v>
      </c>
      <c r="B1433">
        <v>8001.9501950000003</v>
      </c>
      <c r="G1433" s="1">
        <v>42172</v>
      </c>
      <c r="H1433" s="2">
        <v>17935.740000000002</v>
      </c>
    </row>
    <row r="1434" spans="1:8" x14ac:dyDescent="0.25">
      <c r="A1434" s="1">
        <v>42247</v>
      </c>
      <c r="B1434">
        <v>7971.2998049999997</v>
      </c>
      <c r="G1434" s="1">
        <v>42173</v>
      </c>
      <c r="H1434" s="2">
        <v>18115.84</v>
      </c>
    </row>
    <row r="1435" spans="1:8" x14ac:dyDescent="0.25">
      <c r="A1435" s="1">
        <v>42248</v>
      </c>
      <c r="B1435">
        <v>7785.8500979999999</v>
      </c>
      <c r="G1435" s="1">
        <v>42174</v>
      </c>
      <c r="H1435" s="2">
        <v>18015.95</v>
      </c>
    </row>
    <row r="1436" spans="1:8" x14ac:dyDescent="0.25">
      <c r="A1436" s="1">
        <v>42249</v>
      </c>
      <c r="B1436">
        <v>7717</v>
      </c>
      <c r="G1436" s="1">
        <v>42177</v>
      </c>
      <c r="H1436" s="2">
        <v>18119.78</v>
      </c>
    </row>
    <row r="1437" spans="1:8" x14ac:dyDescent="0.25">
      <c r="A1437" s="1">
        <v>42250</v>
      </c>
      <c r="B1437">
        <v>7823</v>
      </c>
      <c r="G1437" s="1">
        <v>42178</v>
      </c>
      <c r="H1437" s="2">
        <v>18144.07</v>
      </c>
    </row>
    <row r="1438" spans="1:8" x14ac:dyDescent="0.25">
      <c r="A1438" s="1">
        <v>42251</v>
      </c>
      <c r="B1438">
        <v>7655.0498049999997</v>
      </c>
      <c r="G1438" s="1">
        <v>42179</v>
      </c>
      <c r="H1438" s="2">
        <v>17966.07</v>
      </c>
    </row>
    <row r="1439" spans="1:8" x14ac:dyDescent="0.25">
      <c r="G1439" s="1">
        <v>42180</v>
      </c>
      <c r="H1439" s="2">
        <v>17890.36</v>
      </c>
    </row>
    <row r="1440" spans="1:8" x14ac:dyDescent="0.25">
      <c r="G1440" s="1">
        <v>42181</v>
      </c>
      <c r="H1440" s="2">
        <v>17946.68</v>
      </c>
    </row>
    <row r="1441" spans="7:8" x14ac:dyDescent="0.25">
      <c r="G1441" s="1">
        <v>42184</v>
      </c>
      <c r="H1441" s="2">
        <v>17596.349999999999</v>
      </c>
    </row>
    <row r="1442" spans="7:8" x14ac:dyDescent="0.25">
      <c r="G1442" s="1">
        <v>42185</v>
      </c>
      <c r="H1442" s="2">
        <v>17619.509999999998</v>
      </c>
    </row>
    <row r="1443" spans="7:8" x14ac:dyDescent="0.25">
      <c r="G1443" s="1">
        <v>42186</v>
      </c>
      <c r="H1443" s="2">
        <v>17757.91</v>
      </c>
    </row>
    <row r="1444" spans="7:8" x14ac:dyDescent="0.25">
      <c r="G1444" s="1">
        <v>42187</v>
      </c>
      <c r="H1444" s="2">
        <v>17730.11</v>
      </c>
    </row>
    <row r="1445" spans="7:8" x14ac:dyDescent="0.25">
      <c r="G1445" s="1">
        <v>42188</v>
      </c>
      <c r="H1445" s="3" t="e">
        <f>NA()</f>
        <v>#N/A</v>
      </c>
    </row>
    <row r="1446" spans="7:8" x14ac:dyDescent="0.25">
      <c r="G1446" s="1">
        <v>42191</v>
      </c>
      <c r="H1446" s="2">
        <v>17683.580000000002</v>
      </c>
    </row>
    <row r="1447" spans="7:8" x14ac:dyDescent="0.25">
      <c r="G1447" s="1">
        <v>42192</v>
      </c>
      <c r="H1447" s="2">
        <v>17776.91</v>
      </c>
    </row>
    <row r="1448" spans="7:8" x14ac:dyDescent="0.25">
      <c r="G1448" s="1">
        <v>42193</v>
      </c>
      <c r="H1448" s="2">
        <v>17515.419999999998</v>
      </c>
    </row>
    <row r="1449" spans="7:8" x14ac:dyDescent="0.25">
      <c r="G1449" s="1">
        <v>42194</v>
      </c>
      <c r="H1449" s="2">
        <v>17548.62</v>
      </c>
    </row>
    <row r="1450" spans="7:8" x14ac:dyDescent="0.25">
      <c r="G1450" s="1">
        <v>42195</v>
      </c>
      <c r="H1450" s="2">
        <v>17760.41</v>
      </c>
    </row>
    <row r="1451" spans="7:8" x14ac:dyDescent="0.25">
      <c r="G1451" s="1">
        <v>42198</v>
      </c>
      <c r="H1451" s="2">
        <v>17977.68</v>
      </c>
    </row>
    <row r="1452" spans="7:8" x14ac:dyDescent="0.25">
      <c r="G1452" s="1">
        <v>42199</v>
      </c>
      <c r="H1452" s="2">
        <v>18053.580000000002</v>
      </c>
    </row>
    <row r="1453" spans="7:8" x14ac:dyDescent="0.25">
      <c r="G1453" s="1">
        <v>42200</v>
      </c>
      <c r="H1453" s="2">
        <v>18050.169999999998</v>
      </c>
    </row>
    <row r="1454" spans="7:8" x14ac:dyDescent="0.25">
      <c r="G1454" s="1">
        <v>42201</v>
      </c>
      <c r="H1454" s="2">
        <v>18120.25</v>
      </c>
    </row>
    <row r="1455" spans="7:8" x14ac:dyDescent="0.25">
      <c r="G1455" s="1">
        <v>42202</v>
      </c>
      <c r="H1455" s="2">
        <v>18086.45</v>
      </c>
    </row>
    <row r="1456" spans="7:8" x14ac:dyDescent="0.25">
      <c r="G1456" s="1">
        <v>42205</v>
      </c>
      <c r="H1456" s="2">
        <v>18100.41</v>
      </c>
    </row>
    <row r="1457" spans="7:8" x14ac:dyDescent="0.25">
      <c r="G1457" s="1">
        <v>42206</v>
      </c>
      <c r="H1457" s="2">
        <v>17919.29</v>
      </c>
    </row>
    <row r="1458" spans="7:8" x14ac:dyDescent="0.25">
      <c r="G1458" s="1">
        <v>42207</v>
      </c>
      <c r="H1458" s="2">
        <v>17851.04</v>
      </c>
    </row>
    <row r="1459" spans="7:8" x14ac:dyDescent="0.25">
      <c r="G1459" s="1">
        <v>42208</v>
      </c>
      <c r="H1459" s="2">
        <v>17731.919999999998</v>
      </c>
    </row>
    <row r="1460" spans="7:8" x14ac:dyDescent="0.25">
      <c r="G1460" s="1">
        <v>42209</v>
      </c>
      <c r="H1460" s="2">
        <v>17568.53</v>
      </c>
    </row>
    <row r="1461" spans="7:8" x14ac:dyDescent="0.25">
      <c r="G1461" s="1">
        <v>42212</v>
      </c>
      <c r="H1461" s="2">
        <v>17440.59</v>
      </c>
    </row>
    <row r="1462" spans="7:8" x14ac:dyDescent="0.25">
      <c r="G1462" s="1">
        <v>42213</v>
      </c>
      <c r="H1462" s="2">
        <v>17630.27</v>
      </c>
    </row>
    <row r="1463" spans="7:8" x14ac:dyDescent="0.25">
      <c r="G1463" s="1">
        <v>42214</v>
      </c>
      <c r="H1463" s="2">
        <v>17751.39</v>
      </c>
    </row>
    <row r="1464" spans="7:8" x14ac:dyDescent="0.25">
      <c r="G1464" s="1">
        <v>42215</v>
      </c>
      <c r="H1464" s="2">
        <v>17745.98</v>
      </c>
    </row>
    <row r="1465" spans="7:8" x14ac:dyDescent="0.25">
      <c r="G1465" s="1">
        <v>42216</v>
      </c>
      <c r="H1465" s="2">
        <v>17689.86</v>
      </c>
    </row>
    <row r="1466" spans="7:8" x14ac:dyDescent="0.25">
      <c r="G1466" s="1">
        <v>42219</v>
      </c>
      <c r="H1466" s="2">
        <v>17598.2</v>
      </c>
    </row>
    <row r="1467" spans="7:8" x14ac:dyDescent="0.25">
      <c r="G1467" s="1">
        <v>42220</v>
      </c>
      <c r="H1467" s="2">
        <v>17550.689999999999</v>
      </c>
    </row>
    <row r="1468" spans="7:8" x14ac:dyDescent="0.25">
      <c r="G1468" s="1">
        <v>42221</v>
      </c>
      <c r="H1468" s="2">
        <v>17540.47</v>
      </c>
    </row>
    <row r="1469" spans="7:8" x14ac:dyDescent="0.25">
      <c r="G1469" s="1">
        <v>42222</v>
      </c>
      <c r="H1469" s="2">
        <v>17419.75</v>
      </c>
    </row>
    <row r="1470" spans="7:8" x14ac:dyDescent="0.25">
      <c r="G1470" s="1">
        <v>42223</v>
      </c>
      <c r="H1470" s="2">
        <v>17373.38</v>
      </c>
    </row>
    <row r="1471" spans="7:8" x14ac:dyDescent="0.25">
      <c r="G1471" s="1">
        <v>42226</v>
      </c>
      <c r="H1471" s="2">
        <v>17615.169999999998</v>
      </c>
    </row>
    <row r="1472" spans="7:8" x14ac:dyDescent="0.25">
      <c r="G1472" s="1">
        <v>42227</v>
      </c>
      <c r="H1472" s="2">
        <v>17402.84</v>
      </c>
    </row>
    <row r="1473" spans="7:8" x14ac:dyDescent="0.25">
      <c r="G1473" s="1">
        <v>42228</v>
      </c>
      <c r="H1473" s="2">
        <v>17402.509999999998</v>
      </c>
    </row>
    <row r="1474" spans="7:8" x14ac:dyDescent="0.25">
      <c r="G1474" s="1">
        <v>42229</v>
      </c>
      <c r="H1474" s="2">
        <v>17408.25</v>
      </c>
    </row>
    <row r="1475" spans="7:8" x14ac:dyDescent="0.25">
      <c r="G1475" s="1">
        <v>42230</v>
      </c>
      <c r="H1475" s="2">
        <v>17477.400000000001</v>
      </c>
    </row>
    <row r="1476" spans="7:8" x14ac:dyDescent="0.25">
      <c r="G1476" s="1">
        <v>42233</v>
      </c>
      <c r="H1476" s="2">
        <v>17545.18</v>
      </c>
    </row>
    <row r="1477" spans="7:8" x14ac:dyDescent="0.25">
      <c r="G1477" s="1">
        <v>42234</v>
      </c>
      <c r="H1477" s="2">
        <v>17511.34</v>
      </c>
    </row>
    <row r="1478" spans="7:8" x14ac:dyDescent="0.25">
      <c r="G1478" s="1">
        <v>42235</v>
      </c>
      <c r="H1478" s="2">
        <v>17348.73</v>
      </c>
    </row>
    <row r="1479" spans="7:8" x14ac:dyDescent="0.25">
      <c r="G1479" s="1">
        <v>42236</v>
      </c>
      <c r="H1479" s="2">
        <v>16990.689999999999</v>
      </c>
    </row>
    <row r="1480" spans="7:8" x14ac:dyDescent="0.25">
      <c r="G1480" s="1">
        <v>42237</v>
      </c>
      <c r="H1480" s="2">
        <v>16459.75</v>
      </c>
    </row>
    <row r="1481" spans="7:8" x14ac:dyDescent="0.25">
      <c r="G1481" s="1">
        <v>42240</v>
      </c>
      <c r="H1481" s="2">
        <v>15871.35</v>
      </c>
    </row>
    <row r="1482" spans="7:8" x14ac:dyDescent="0.25">
      <c r="G1482" s="1">
        <v>42241</v>
      </c>
      <c r="H1482" s="2">
        <v>15666.44</v>
      </c>
    </row>
    <row r="1483" spans="7:8" x14ac:dyDescent="0.25">
      <c r="G1483" s="1">
        <v>42242</v>
      </c>
      <c r="H1483" s="2">
        <v>16285.51</v>
      </c>
    </row>
    <row r="1484" spans="7:8" x14ac:dyDescent="0.25">
      <c r="G1484" s="1">
        <v>42243</v>
      </c>
      <c r="H1484" s="2">
        <v>16654.77</v>
      </c>
    </row>
    <row r="1485" spans="7:8" x14ac:dyDescent="0.25">
      <c r="G1485" s="1">
        <v>42244</v>
      </c>
      <c r="H1485" s="2">
        <v>16643.009999999998</v>
      </c>
    </row>
    <row r="1486" spans="7:8" x14ac:dyDescent="0.25">
      <c r="G1486" s="1">
        <v>42247</v>
      </c>
      <c r="H1486" s="2">
        <v>16528.03</v>
      </c>
    </row>
    <row r="1487" spans="7:8" x14ac:dyDescent="0.25">
      <c r="G1487" s="1">
        <v>42248</v>
      </c>
      <c r="H1487" s="2">
        <v>16058.35</v>
      </c>
    </row>
    <row r="1488" spans="7:8" x14ac:dyDescent="0.25">
      <c r="G1488" s="1">
        <v>42249</v>
      </c>
      <c r="H1488" s="2">
        <v>16351.38</v>
      </c>
    </row>
    <row r="1489" spans="7:8" x14ac:dyDescent="0.25">
      <c r="G1489" s="1">
        <v>42250</v>
      </c>
      <c r="H1489" s="2">
        <v>16374.76</v>
      </c>
    </row>
    <row r="1490" spans="7:8" x14ac:dyDescent="0.25">
      <c r="G1490" s="1">
        <v>42251</v>
      </c>
      <c r="H1490" s="2">
        <v>16102.38</v>
      </c>
    </row>
  </sheetData>
  <mergeCells count="2">
    <mergeCell ref="A1:B1"/>
    <mergeCell ref="A4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7"/>
  <sheetViews>
    <sheetView tabSelected="1" zoomScale="110" zoomScaleNormal="110" workbookViewId="0">
      <pane ySplit="5" topLeftCell="A6" activePane="bottomLeft" state="frozen"/>
      <selection pane="bottomLeft" activeCell="G16" sqref="G16"/>
    </sheetView>
  </sheetViews>
  <sheetFormatPr defaultRowHeight="15" x14ac:dyDescent="0.25"/>
  <cols>
    <col min="1" max="1" width="13.85546875" customWidth="1"/>
    <col min="2" max="8" width="11.28515625" customWidth="1"/>
    <col min="9" max="10" width="10.7109375" bestFit="1" customWidth="1"/>
  </cols>
  <sheetData>
    <row r="1" spans="1:10" ht="28.5" x14ac:dyDescent="0.45">
      <c r="A1" s="15" t="s">
        <v>4</v>
      </c>
      <c r="B1" s="15"/>
    </row>
    <row r="3" spans="1:10" x14ac:dyDescent="0.25">
      <c r="F3" s="11"/>
    </row>
    <row r="4" spans="1:10" x14ac:dyDescent="0.25"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5"/>
      <c r="B5" s="6"/>
      <c r="C5" s="6"/>
      <c r="D5" s="6"/>
      <c r="E5" s="7"/>
      <c r="F5" s="7"/>
      <c r="G5" s="7"/>
      <c r="H5" s="7"/>
      <c r="I5" s="7"/>
      <c r="J5" s="7"/>
    </row>
    <row r="6" spans="1:10" x14ac:dyDescent="0.25">
      <c r="A6" s="11"/>
      <c r="B6" s="9"/>
      <c r="C6" s="9"/>
      <c r="D6" s="10"/>
      <c r="H6" s="9"/>
      <c r="I6" s="9"/>
      <c r="J6" s="9"/>
    </row>
    <row r="7" spans="1:10" x14ac:dyDescent="0.25">
      <c r="A7" s="11"/>
      <c r="B7" s="9"/>
      <c r="C7" s="9"/>
      <c r="D7" s="10"/>
      <c r="E7" s="13"/>
      <c r="F7" s="13"/>
      <c r="G7" s="13"/>
      <c r="H7" s="9"/>
      <c r="I7" s="9"/>
      <c r="J7" s="9"/>
    </row>
    <row r="8" spans="1:10" x14ac:dyDescent="0.25">
      <c r="A8" s="11"/>
      <c r="B8" s="9"/>
      <c r="C8" s="9"/>
      <c r="D8" s="10"/>
      <c r="E8" s="13"/>
      <c r="F8" s="13"/>
      <c r="G8" s="13"/>
      <c r="H8" s="9"/>
      <c r="I8" s="9"/>
      <c r="J8" s="9"/>
    </row>
    <row r="9" spans="1:10" x14ac:dyDescent="0.25">
      <c r="A9" s="11"/>
      <c r="B9" s="9"/>
      <c r="C9" s="9"/>
      <c r="D9" s="10"/>
      <c r="E9" s="13"/>
      <c r="F9" s="13"/>
      <c r="G9" s="13"/>
      <c r="H9" s="9"/>
      <c r="I9" s="9"/>
      <c r="J9" s="9"/>
    </row>
    <row r="10" spans="1:10" x14ac:dyDescent="0.25">
      <c r="A10" s="11"/>
      <c r="B10" s="9"/>
      <c r="C10" s="9"/>
      <c r="D10" s="10"/>
      <c r="E10" s="13"/>
      <c r="F10" s="13"/>
      <c r="G10" s="13"/>
      <c r="H10" s="9"/>
      <c r="I10" s="9"/>
      <c r="J10" s="9"/>
    </row>
    <row r="11" spans="1:10" x14ac:dyDescent="0.25">
      <c r="A11" s="11"/>
      <c r="B11" s="9"/>
      <c r="C11" s="9"/>
      <c r="D11" s="10"/>
      <c r="E11" s="13"/>
      <c r="F11" s="13"/>
      <c r="G11" s="13"/>
      <c r="H11" s="9"/>
      <c r="I11" s="9"/>
      <c r="J11" s="9"/>
    </row>
    <row r="12" spans="1:10" x14ac:dyDescent="0.25">
      <c r="A12" s="11"/>
      <c r="B12" s="9"/>
      <c r="C12" s="9"/>
      <c r="D12" s="10"/>
      <c r="E12" s="13"/>
      <c r="F12" s="13"/>
      <c r="G12" s="13"/>
      <c r="H12" s="9"/>
      <c r="I12" s="9"/>
      <c r="J12" s="9"/>
    </row>
    <row r="13" spans="1:10" x14ac:dyDescent="0.25">
      <c r="A13" s="11"/>
      <c r="B13" s="9"/>
      <c r="C13" s="9"/>
      <c r="D13" s="10"/>
      <c r="E13" s="13"/>
      <c r="F13" s="13"/>
      <c r="G13" s="13"/>
      <c r="H13" s="9"/>
      <c r="I13" s="9"/>
      <c r="J13" s="9"/>
    </row>
    <row r="14" spans="1:10" x14ac:dyDescent="0.25">
      <c r="A14" s="11"/>
      <c r="B14" s="9"/>
      <c r="C14" s="9"/>
      <c r="D14" s="10"/>
      <c r="E14" s="13"/>
      <c r="F14" s="13"/>
      <c r="G14" s="13"/>
      <c r="H14" s="9"/>
      <c r="I14" s="9"/>
      <c r="J14" s="9"/>
    </row>
    <row r="15" spans="1:10" x14ac:dyDescent="0.25">
      <c r="A15" s="11"/>
      <c r="B15" s="9"/>
      <c r="C15" s="9"/>
      <c r="D15" s="10"/>
      <c r="E15" s="13"/>
      <c r="F15" s="13"/>
      <c r="G15" s="13"/>
      <c r="H15" s="9"/>
      <c r="I15" s="9"/>
      <c r="J15" s="9"/>
    </row>
    <row r="16" spans="1:10" x14ac:dyDescent="0.25">
      <c r="A16" s="11"/>
      <c r="B16" s="9"/>
      <c r="C16" s="9"/>
      <c r="D16" s="10"/>
      <c r="E16" s="13"/>
      <c r="F16" s="13"/>
      <c r="G16" s="13"/>
      <c r="H16" s="9"/>
      <c r="I16" s="9"/>
      <c r="J16" s="9"/>
    </row>
    <row r="17" spans="1:10" x14ac:dyDescent="0.25">
      <c r="A17" s="11"/>
      <c r="B17" s="9"/>
      <c r="C17" s="9"/>
      <c r="D17" s="10"/>
      <c r="E17" s="13"/>
      <c r="F17" s="13"/>
      <c r="G17" s="13"/>
      <c r="H17" s="9"/>
      <c r="I17" s="9"/>
      <c r="J17" s="9"/>
    </row>
    <row r="18" spans="1:10" x14ac:dyDescent="0.25">
      <c r="A18" s="11"/>
      <c r="B18" s="9"/>
      <c r="C18" s="9"/>
      <c r="D18" s="10"/>
      <c r="E18" s="13"/>
      <c r="F18" s="13"/>
      <c r="G18" s="13"/>
      <c r="H18" s="9"/>
      <c r="I18" s="9"/>
      <c r="J18" s="9"/>
    </row>
    <row r="19" spans="1:10" x14ac:dyDescent="0.25">
      <c r="A19" s="11"/>
      <c r="B19" s="9"/>
      <c r="C19" s="9"/>
      <c r="D19" s="10"/>
      <c r="E19" s="13"/>
      <c r="F19" s="13"/>
      <c r="G19" s="13"/>
      <c r="H19" s="9"/>
      <c r="I19" s="9"/>
      <c r="J19" s="9"/>
    </row>
    <row r="20" spans="1:10" x14ac:dyDescent="0.25">
      <c r="A20" s="11"/>
      <c r="B20" s="9"/>
      <c r="C20" s="9"/>
      <c r="D20" s="10"/>
      <c r="E20" s="13"/>
      <c r="F20" s="13"/>
      <c r="G20" s="13"/>
      <c r="H20" s="9"/>
      <c r="I20" s="9"/>
      <c r="J20" s="9"/>
    </row>
    <row r="21" spans="1:10" x14ac:dyDescent="0.25">
      <c r="A21" s="11"/>
      <c r="B21" s="9"/>
      <c r="C21" s="9"/>
      <c r="D21" s="10"/>
      <c r="E21" s="13"/>
      <c r="F21" s="13"/>
      <c r="G21" s="13"/>
      <c r="H21" s="9"/>
      <c r="I21" s="9"/>
      <c r="J21" s="9"/>
    </row>
    <row r="22" spans="1:10" x14ac:dyDescent="0.25">
      <c r="A22" s="11"/>
      <c r="B22" s="9"/>
      <c r="C22" s="9"/>
      <c r="D22" s="10"/>
      <c r="E22" s="13"/>
      <c r="F22" s="13"/>
      <c r="G22" s="13"/>
      <c r="H22" s="9"/>
      <c r="I22" s="9"/>
      <c r="J22" s="9"/>
    </row>
    <row r="23" spans="1:10" x14ac:dyDescent="0.25">
      <c r="A23" s="11"/>
      <c r="B23" s="9"/>
      <c r="C23" s="9"/>
      <c r="D23" s="10"/>
      <c r="E23" s="13"/>
      <c r="F23" s="13"/>
      <c r="G23" s="13"/>
      <c r="H23" s="9"/>
      <c r="I23" s="9"/>
      <c r="J23" s="9"/>
    </row>
    <row r="24" spans="1:10" x14ac:dyDescent="0.25">
      <c r="A24" s="11"/>
      <c r="B24" s="9"/>
      <c r="C24" s="9"/>
      <c r="D24" s="10"/>
      <c r="E24" s="13"/>
      <c r="F24" s="13"/>
      <c r="G24" s="13"/>
      <c r="H24" s="9"/>
      <c r="I24" s="9"/>
      <c r="J24" s="9"/>
    </row>
    <row r="25" spans="1:10" x14ac:dyDescent="0.25">
      <c r="A25" s="11"/>
      <c r="B25" s="9"/>
      <c r="C25" s="9"/>
      <c r="D25" s="10"/>
      <c r="E25" s="13"/>
      <c r="F25" s="13"/>
      <c r="G25" s="13"/>
      <c r="H25" s="9"/>
      <c r="I25" s="9"/>
      <c r="J25" s="9"/>
    </row>
    <row r="26" spans="1:10" x14ac:dyDescent="0.25">
      <c r="A26" s="11"/>
      <c r="B26" s="9"/>
      <c r="C26" s="9"/>
      <c r="D26" s="10"/>
      <c r="E26" s="13"/>
      <c r="F26" s="13"/>
      <c r="G26" s="13"/>
      <c r="H26" s="9"/>
      <c r="I26" s="9"/>
      <c r="J26" s="9"/>
    </row>
    <row r="27" spans="1:10" x14ac:dyDescent="0.25">
      <c r="A27" s="11"/>
      <c r="B27" s="9"/>
      <c r="C27" s="9"/>
      <c r="D27" s="10"/>
      <c r="E27" s="13"/>
      <c r="F27" s="13"/>
      <c r="G27" s="13"/>
      <c r="H27" s="9"/>
      <c r="I27" s="9"/>
      <c r="J27" s="9"/>
    </row>
    <row r="28" spans="1:10" x14ac:dyDescent="0.25">
      <c r="A28" s="11"/>
      <c r="B28" s="9"/>
      <c r="C28" s="9"/>
      <c r="D28" s="10"/>
      <c r="E28" s="13"/>
      <c r="F28" s="13"/>
      <c r="G28" s="13"/>
      <c r="H28" s="9"/>
      <c r="I28" s="9"/>
      <c r="J28" s="9"/>
    </row>
    <row r="29" spans="1:10" x14ac:dyDescent="0.25">
      <c r="A29" s="11"/>
      <c r="B29" s="9"/>
      <c r="C29" s="9"/>
      <c r="D29" s="10"/>
      <c r="E29" s="13"/>
      <c r="F29" s="13"/>
      <c r="G29" s="13"/>
      <c r="H29" s="9"/>
      <c r="I29" s="9"/>
      <c r="J29" s="9"/>
    </row>
    <row r="30" spans="1:10" x14ac:dyDescent="0.25">
      <c r="A30" s="11"/>
      <c r="B30" s="9"/>
      <c r="C30" s="9"/>
      <c r="D30" s="10"/>
      <c r="E30" s="13"/>
      <c r="F30" s="13"/>
      <c r="G30" s="13"/>
      <c r="H30" s="9"/>
      <c r="I30" s="9"/>
      <c r="J30" s="9"/>
    </row>
    <row r="31" spans="1:10" x14ac:dyDescent="0.25">
      <c r="A31" s="11"/>
      <c r="B31" s="9"/>
      <c r="C31" s="9"/>
      <c r="D31" s="10"/>
      <c r="E31" s="13"/>
      <c r="F31" s="13"/>
      <c r="G31" s="13"/>
      <c r="H31" s="9"/>
      <c r="I31" s="9"/>
      <c r="J31" s="9"/>
    </row>
    <row r="32" spans="1:10" x14ac:dyDescent="0.25">
      <c r="A32" s="11"/>
      <c r="B32" s="9"/>
      <c r="C32" s="9"/>
      <c r="D32" s="10"/>
      <c r="E32" s="13"/>
      <c r="F32" s="13"/>
      <c r="G32" s="13"/>
      <c r="H32" s="9"/>
      <c r="I32" s="9"/>
      <c r="J32" s="9"/>
    </row>
    <row r="33" spans="1:10" x14ac:dyDescent="0.25">
      <c r="A33" s="11"/>
      <c r="B33" s="9"/>
      <c r="C33" s="9"/>
      <c r="D33" s="10"/>
      <c r="E33" s="13"/>
      <c r="F33" s="13"/>
      <c r="G33" s="13"/>
      <c r="H33" s="9"/>
      <c r="I33" s="9"/>
      <c r="J33" s="9"/>
    </row>
    <row r="34" spans="1:10" x14ac:dyDescent="0.25">
      <c r="A34" s="11"/>
      <c r="B34" s="9"/>
      <c r="C34" s="9"/>
      <c r="D34" s="10"/>
      <c r="E34" s="13"/>
      <c r="F34" s="13"/>
      <c r="G34" s="13"/>
      <c r="H34" s="9"/>
      <c r="I34" s="9"/>
      <c r="J34" s="9"/>
    </row>
    <row r="35" spans="1:10" x14ac:dyDescent="0.25">
      <c r="A35" s="11"/>
      <c r="B35" s="9"/>
      <c r="C35" s="9"/>
      <c r="D35" s="10"/>
      <c r="E35" s="13"/>
      <c r="F35" s="13"/>
      <c r="G35" s="13"/>
      <c r="H35" s="9"/>
      <c r="I35" s="9"/>
      <c r="J35" s="9"/>
    </row>
    <row r="36" spans="1:10" x14ac:dyDescent="0.25">
      <c r="A36" s="11"/>
      <c r="B36" s="9"/>
      <c r="C36" s="9"/>
      <c r="D36" s="10"/>
      <c r="E36" s="13"/>
      <c r="F36" s="13"/>
      <c r="G36" s="13"/>
      <c r="H36" s="9"/>
      <c r="I36" s="9"/>
      <c r="J36" s="9"/>
    </row>
    <row r="37" spans="1:10" x14ac:dyDescent="0.25">
      <c r="A37" s="11"/>
      <c r="B37" s="9"/>
      <c r="C37" s="9"/>
      <c r="D37" s="10"/>
      <c r="E37" s="13"/>
      <c r="F37" s="13"/>
      <c r="G37" s="13"/>
      <c r="H37" s="9"/>
      <c r="I37" s="9"/>
      <c r="J37" s="9"/>
    </row>
    <row r="38" spans="1:10" x14ac:dyDescent="0.25">
      <c r="A38" s="11"/>
      <c r="B38" s="9"/>
      <c r="C38" s="9"/>
      <c r="D38" s="10"/>
      <c r="E38" s="13"/>
      <c r="F38" s="13"/>
      <c r="G38" s="13"/>
      <c r="H38" s="9"/>
      <c r="I38" s="9"/>
      <c r="J38" s="9"/>
    </row>
    <row r="39" spans="1:10" x14ac:dyDescent="0.25">
      <c r="A39" s="11"/>
      <c r="B39" s="9"/>
      <c r="C39" s="9"/>
      <c r="D39" s="10"/>
      <c r="E39" s="13"/>
      <c r="F39" s="13"/>
      <c r="G39" s="13"/>
      <c r="H39" s="9"/>
      <c r="I39" s="9"/>
      <c r="J39" s="9"/>
    </row>
    <row r="40" spans="1:10" x14ac:dyDescent="0.25">
      <c r="A40" s="11"/>
      <c r="B40" s="9"/>
      <c r="C40" s="9"/>
      <c r="D40" s="10"/>
      <c r="E40" s="13"/>
      <c r="F40" s="13"/>
      <c r="G40" s="13"/>
      <c r="H40" s="9"/>
      <c r="I40" s="9"/>
      <c r="J40" s="9"/>
    </row>
    <row r="41" spans="1:10" x14ac:dyDescent="0.25">
      <c r="A41" s="11"/>
      <c r="B41" s="9"/>
      <c r="C41" s="9"/>
      <c r="D41" s="10"/>
      <c r="E41" s="13"/>
      <c r="F41" s="13"/>
      <c r="G41" s="13"/>
      <c r="H41" s="9"/>
      <c r="I41" s="9"/>
      <c r="J41" s="9"/>
    </row>
    <row r="42" spans="1:10" x14ac:dyDescent="0.25">
      <c r="A42" s="11"/>
      <c r="B42" s="9"/>
      <c r="C42" s="9"/>
      <c r="D42" s="10"/>
      <c r="E42" s="13"/>
      <c r="F42" s="13"/>
      <c r="G42" s="13"/>
      <c r="H42" s="9"/>
      <c r="I42" s="9"/>
      <c r="J42" s="9"/>
    </row>
    <row r="43" spans="1:10" x14ac:dyDescent="0.25">
      <c r="A43" s="11"/>
      <c r="B43" s="9"/>
      <c r="C43" s="9"/>
      <c r="D43" s="10"/>
      <c r="E43" s="13"/>
      <c r="F43" s="13"/>
      <c r="G43" s="13"/>
      <c r="H43" s="9"/>
      <c r="I43" s="9"/>
      <c r="J43" s="9"/>
    </row>
    <row r="44" spans="1:10" x14ac:dyDescent="0.25">
      <c r="A44" s="11"/>
      <c r="B44" s="9"/>
      <c r="C44" s="9"/>
      <c r="D44" s="10"/>
      <c r="E44" s="13"/>
      <c r="F44" s="13"/>
      <c r="G44" s="13"/>
      <c r="H44" s="9"/>
      <c r="I44" s="9"/>
      <c r="J44" s="9"/>
    </row>
    <row r="45" spans="1:10" x14ac:dyDescent="0.25">
      <c r="A45" s="11"/>
      <c r="B45" s="9"/>
      <c r="C45" s="9"/>
      <c r="D45" s="10"/>
      <c r="E45" s="13"/>
      <c r="F45" s="13"/>
      <c r="G45" s="13"/>
      <c r="H45" s="9"/>
      <c r="I45" s="9"/>
      <c r="J45" s="9"/>
    </row>
    <row r="46" spans="1:10" x14ac:dyDescent="0.25">
      <c r="A46" s="11"/>
      <c r="B46" s="9"/>
      <c r="C46" s="9"/>
      <c r="D46" s="10"/>
      <c r="E46" s="13"/>
      <c r="F46" s="13"/>
      <c r="G46" s="13"/>
      <c r="H46" s="9"/>
      <c r="I46" s="9"/>
      <c r="J46" s="9"/>
    </row>
    <row r="47" spans="1:10" x14ac:dyDescent="0.25">
      <c r="A47" s="11"/>
      <c r="B47" s="9"/>
      <c r="C47" s="9"/>
      <c r="D47" s="10"/>
      <c r="E47" s="13"/>
      <c r="F47" s="13"/>
      <c r="G47" s="13"/>
      <c r="H47" s="9"/>
      <c r="I47" s="9"/>
      <c r="J47" s="9"/>
    </row>
    <row r="48" spans="1:10" x14ac:dyDescent="0.25">
      <c r="A48" s="11"/>
      <c r="B48" s="9"/>
      <c r="C48" s="9"/>
      <c r="D48" s="10"/>
      <c r="E48" s="13"/>
      <c r="F48" s="13"/>
      <c r="G48" s="13"/>
      <c r="H48" s="9"/>
      <c r="I48" s="9"/>
      <c r="J48" s="9"/>
    </row>
    <row r="49" spans="1:10" x14ac:dyDescent="0.25">
      <c r="A49" s="11"/>
      <c r="B49" s="9"/>
      <c r="C49" s="9"/>
      <c r="D49" s="10"/>
      <c r="E49" s="13"/>
      <c r="F49" s="13"/>
      <c r="G49" s="13"/>
      <c r="H49" s="9"/>
      <c r="I49" s="9"/>
      <c r="J49" s="9"/>
    </row>
    <row r="50" spans="1:10" x14ac:dyDescent="0.25">
      <c r="A50" s="11"/>
      <c r="B50" s="9"/>
      <c r="C50" s="9"/>
      <c r="D50" s="10"/>
      <c r="E50" s="13"/>
      <c r="F50" s="13"/>
      <c r="G50" s="13"/>
      <c r="H50" s="9"/>
      <c r="I50" s="9"/>
      <c r="J50" s="9"/>
    </row>
    <row r="51" spans="1:10" x14ac:dyDescent="0.25">
      <c r="A51" s="11"/>
      <c r="B51" s="9"/>
      <c r="C51" s="9"/>
      <c r="D51" s="10"/>
      <c r="E51" s="13"/>
      <c r="F51" s="13"/>
      <c r="G51" s="13"/>
      <c r="H51" s="9"/>
      <c r="I51" s="9"/>
      <c r="J51" s="9"/>
    </row>
    <row r="52" spans="1:10" x14ac:dyDescent="0.25">
      <c r="A52" s="11"/>
      <c r="B52" s="9"/>
      <c r="C52" s="9"/>
      <c r="D52" s="10"/>
      <c r="E52" s="13"/>
      <c r="F52" s="13"/>
      <c r="G52" s="13"/>
      <c r="H52" s="9"/>
      <c r="I52" s="9"/>
      <c r="J52" s="9"/>
    </row>
    <row r="53" spans="1:10" x14ac:dyDescent="0.25">
      <c r="A53" s="11"/>
      <c r="B53" s="9"/>
      <c r="C53" s="9"/>
      <c r="D53" s="10"/>
      <c r="E53" s="13"/>
      <c r="F53" s="13"/>
      <c r="G53" s="13"/>
      <c r="H53" s="9"/>
      <c r="I53" s="9"/>
      <c r="J53" s="9"/>
    </row>
    <row r="54" spans="1:10" x14ac:dyDescent="0.25">
      <c r="A54" s="11"/>
      <c r="B54" s="9"/>
      <c r="C54" s="9"/>
      <c r="D54" s="10"/>
      <c r="E54" s="13"/>
      <c r="F54" s="13"/>
      <c r="G54" s="13"/>
      <c r="H54" s="9"/>
      <c r="I54" s="9"/>
      <c r="J54" s="9"/>
    </row>
    <row r="55" spans="1:10" x14ac:dyDescent="0.25">
      <c r="A55" s="11"/>
      <c r="B55" s="9"/>
      <c r="C55" s="9"/>
      <c r="D55" s="10"/>
      <c r="E55" s="13"/>
      <c r="F55" s="13"/>
      <c r="G55" s="13"/>
      <c r="H55" s="9"/>
      <c r="I55" s="9"/>
      <c r="J55" s="9"/>
    </row>
    <row r="56" spans="1:10" x14ac:dyDescent="0.25">
      <c r="A56" s="11"/>
      <c r="B56" s="9"/>
      <c r="C56" s="9"/>
      <c r="D56" s="10"/>
      <c r="E56" s="13"/>
      <c r="F56" s="13"/>
      <c r="G56" s="13"/>
      <c r="H56" s="9"/>
      <c r="I56" s="9"/>
      <c r="J56" s="9"/>
    </row>
    <row r="57" spans="1:10" x14ac:dyDescent="0.25">
      <c r="A57" s="11"/>
      <c r="B57" s="9"/>
      <c r="C57" s="9"/>
      <c r="D57" s="10"/>
      <c r="E57" s="13"/>
      <c r="F57" s="13"/>
      <c r="G57" s="13"/>
      <c r="H57" s="9"/>
      <c r="I57" s="9"/>
      <c r="J57" s="9"/>
    </row>
    <row r="58" spans="1:10" x14ac:dyDescent="0.25">
      <c r="A58" s="11"/>
      <c r="B58" s="9"/>
      <c r="C58" s="9"/>
      <c r="D58" s="10"/>
      <c r="E58" s="13"/>
      <c r="F58" s="13"/>
      <c r="G58" s="13"/>
      <c r="H58" s="9"/>
      <c r="I58" s="9"/>
      <c r="J58" s="9"/>
    </row>
    <row r="59" spans="1:10" x14ac:dyDescent="0.25">
      <c r="A59" s="11"/>
      <c r="B59" s="9"/>
      <c r="C59" s="9"/>
      <c r="D59" s="10"/>
      <c r="E59" s="13"/>
      <c r="F59" s="13"/>
      <c r="G59" s="13"/>
      <c r="H59" s="9"/>
      <c r="I59" s="9"/>
      <c r="J59" s="9"/>
    </row>
    <row r="60" spans="1:10" x14ac:dyDescent="0.25">
      <c r="A60" s="11"/>
      <c r="B60" s="9"/>
      <c r="C60" s="9"/>
      <c r="D60" s="10"/>
      <c r="E60" s="13"/>
      <c r="F60" s="13"/>
      <c r="G60" s="13"/>
      <c r="H60" s="9"/>
      <c r="I60" s="9"/>
      <c r="J60" s="9"/>
    </row>
    <row r="61" spans="1:10" x14ac:dyDescent="0.25">
      <c r="A61" s="11"/>
      <c r="B61" s="9"/>
      <c r="C61" s="9"/>
      <c r="D61" s="10"/>
      <c r="E61" s="13"/>
      <c r="F61" s="13"/>
      <c r="G61" s="13"/>
      <c r="H61" s="9"/>
      <c r="I61" s="9"/>
      <c r="J61" s="9"/>
    </row>
    <row r="62" spans="1:10" x14ac:dyDescent="0.25">
      <c r="A62" s="11"/>
      <c r="B62" s="9"/>
      <c r="C62" s="9"/>
      <c r="D62" s="10"/>
      <c r="E62" s="13"/>
      <c r="F62" s="13"/>
      <c r="G62" s="13"/>
      <c r="H62" s="9"/>
      <c r="I62" s="9"/>
      <c r="J62" s="9"/>
    </row>
    <row r="63" spans="1:10" x14ac:dyDescent="0.25">
      <c r="A63" s="11"/>
      <c r="B63" s="9"/>
      <c r="C63" s="9"/>
      <c r="D63" s="10"/>
      <c r="E63" s="13"/>
      <c r="F63" s="13"/>
      <c r="G63" s="13"/>
      <c r="H63" s="9"/>
      <c r="I63" s="9"/>
      <c r="J63" s="9"/>
    </row>
    <row r="64" spans="1:10" x14ac:dyDescent="0.25">
      <c r="A64" s="11"/>
      <c r="B64" s="9"/>
      <c r="C64" s="9"/>
      <c r="D64" s="10"/>
      <c r="E64" s="13"/>
      <c r="F64" s="13"/>
      <c r="G64" s="13"/>
      <c r="H64" s="9"/>
      <c r="I64" s="9"/>
      <c r="J64" s="9"/>
    </row>
    <row r="65" spans="1:10" x14ac:dyDescent="0.25">
      <c r="A65" s="11"/>
      <c r="B65" s="9"/>
      <c r="C65" s="9"/>
      <c r="D65" s="10"/>
      <c r="E65" s="13"/>
      <c r="F65" s="13"/>
      <c r="G65" s="13"/>
      <c r="H65" s="9"/>
      <c r="I65" s="9"/>
      <c r="J65" s="9"/>
    </row>
    <row r="66" spans="1:10" x14ac:dyDescent="0.25">
      <c r="A66" s="11"/>
      <c r="B66" s="9"/>
      <c r="C66" s="9"/>
      <c r="D66" s="10"/>
      <c r="E66" s="13"/>
      <c r="F66" s="13"/>
      <c r="G66" s="13"/>
      <c r="H66" s="9"/>
      <c r="I66" s="9"/>
      <c r="J66" s="9"/>
    </row>
    <row r="67" spans="1:10" x14ac:dyDescent="0.25">
      <c r="A67" s="11"/>
      <c r="B67" s="9"/>
      <c r="C67" s="9"/>
      <c r="D67" s="10"/>
      <c r="E67" s="13"/>
      <c r="F67" s="13"/>
      <c r="G67" s="13"/>
      <c r="H67" s="9"/>
      <c r="I67" s="9"/>
      <c r="J67" s="9"/>
    </row>
    <row r="68" spans="1:10" x14ac:dyDescent="0.25">
      <c r="A68" s="11"/>
      <c r="B68" s="9"/>
      <c r="C68" s="9"/>
      <c r="D68" s="10"/>
      <c r="E68" s="13"/>
      <c r="F68" s="13"/>
      <c r="G68" s="13"/>
      <c r="H68" s="9"/>
      <c r="I68" s="9"/>
      <c r="J68" s="9"/>
    </row>
    <row r="69" spans="1:10" x14ac:dyDescent="0.25">
      <c r="A69" s="11"/>
      <c r="B69" s="9"/>
      <c r="C69" s="9"/>
      <c r="D69" s="10"/>
      <c r="E69" s="13"/>
      <c r="F69" s="13"/>
      <c r="G69" s="13"/>
      <c r="H69" s="9"/>
      <c r="I69" s="9"/>
      <c r="J69" s="9"/>
    </row>
    <row r="70" spans="1:10" x14ac:dyDescent="0.25">
      <c r="A70" s="11"/>
      <c r="B70" s="9"/>
      <c r="C70" s="9"/>
      <c r="D70" s="10"/>
      <c r="E70" s="13"/>
      <c r="F70" s="13"/>
      <c r="G70" s="13"/>
      <c r="H70" s="9"/>
      <c r="I70" s="9"/>
      <c r="J70" s="9"/>
    </row>
    <row r="71" spans="1:10" x14ac:dyDescent="0.25">
      <c r="A71" s="11"/>
      <c r="B71" s="9"/>
      <c r="C71" s="9"/>
      <c r="D71" s="10"/>
      <c r="E71" s="13"/>
      <c r="F71" s="13"/>
      <c r="G71" s="13"/>
      <c r="H71" s="9"/>
      <c r="I71" s="9"/>
      <c r="J71" s="9"/>
    </row>
    <row r="72" spans="1:10" x14ac:dyDescent="0.25">
      <c r="A72" s="11"/>
      <c r="B72" s="9"/>
      <c r="C72" s="9"/>
      <c r="D72" s="10"/>
      <c r="E72" s="13"/>
      <c r="F72" s="13"/>
      <c r="G72" s="13"/>
      <c r="H72" s="9"/>
      <c r="I72" s="9"/>
      <c r="J72" s="9"/>
    </row>
    <row r="73" spans="1:10" x14ac:dyDescent="0.25">
      <c r="A73" s="11"/>
      <c r="B73" s="9"/>
      <c r="C73" s="9"/>
      <c r="D73" s="10"/>
      <c r="E73" s="13"/>
      <c r="F73" s="13"/>
      <c r="G73" s="13"/>
      <c r="H73" s="9"/>
      <c r="I73" s="9"/>
      <c r="J73" s="9"/>
    </row>
    <row r="74" spans="1:10" x14ac:dyDescent="0.25">
      <c r="A74" s="11"/>
      <c r="B74" s="9"/>
      <c r="C74" s="9"/>
      <c r="D74" s="10"/>
      <c r="E74" s="13"/>
      <c r="F74" s="13"/>
      <c r="G74" s="13"/>
      <c r="H74" s="9"/>
      <c r="I74" s="9"/>
      <c r="J74" s="9"/>
    </row>
    <row r="75" spans="1:10" x14ac:dyDescent="0.25">
      <c r="A75" s="11"/>
      <c r="B75" s="9"/>
      <c r="C75" s="9"/>
      <c r="D75" s="10"/>
      <c r="E75" s="13"/>
      <c r="F75" s="13"/>
      <c r="G75" s="13"/>
      <c r="H75" s="9"/>
      <c r="I75" s="9"/>
      <c r="J75" s="9"/>
    </row>
    <row r="76" spans="1:10" x14ac:dyDescent="0.25">
      <c r="A76" s="11"/>
      <c r="B76" s="9"/>
      <c r="C76" s="9"/>
      <c r="D76" s="10"/>
      <c r="E76" s="13"/>
      <c r="F76" s="13"/>
      <c r="G76" s="13"/>
      <c r="H76" s="9"/>
      <c r="I76" s="9"/>
      <c r="J76" s="9"/>
    </row>
    <row r="77" spans="1:10" x14ac:dyDescent="0.25">
      <c r="A77" s="11"/>
      <c r="B77" s="9"/>
      <c r="C77" s="9"/>
      <c r="D77" s="10"/>
      <c r="E77" s="13"/>
      <c r="F77" s="13"/>
      <c r="G77" s="13"/>
      <c r="H77" s="9"/>
      <c r="I77" s="9"/>
      <c r="J77" s="9"/>
    </row>
    <row r="78" spans="1:10" x14ac:dyDescent="0.25">
      <c r="A78" s="11"/>
      <c r="B78" s="9"/>
      <c r="C78" s="9"/>
      <c r="D78" s="10"/>
      <c r="E78" s="13"/>
      <c r="F78" s="13"/>
      <c r="G78" s="13"/>
      <c r="H78" s="9"/>
      <c r="I78" s="9"/>
      <c r="J78" s="9"/>
    </row>
    <row r="79" spans="1:10" x14ac:dyDescent="0.25">
      <c r="A79" s="11"/>
      <c r="B79" s="9"/>
      <c r="C79" s="9"/>
      <c r="D79" s="10"/>
      <c r="E79" s="13"/>
      <c r="F79" s="13"/>
      <c r="G79" s="13"/>
      <c r="H79" s="9"/>
      <c r="I79" s="9"/>
      <c r="J79" s="9"/>
    </row>
    <row r="80" spans="1:10" x14ac:dyDescent="0.25">
      <c r="A80" s="11"/>
      <c r="B80" s="9"/>
      <c r="C80" s="9"/>
      <c r="D80" s="10"/>
      <c r="E80" s="13"/>
      <c r="F80" s="13"/>
      <c r="G80" s="13"/>
      <c r="H80" s="9"/>
      <c r="I80" s="9"/>
      <c r="J80" s="9"/>
    </row>
    <row r="81" spans="1:10" x14ac:dyDescent="0.25">
      <c r="A81" s="11"/>
      <c r="B81" s="9"/>
      <c r="C81" s="9"/>
      <c r="D81" s="10"/>
      <c r="E81" s="13"/>
      <c r="F81" s="13"/>
      <c r="G81" s="13"/>
      <c r="H81" s="9"/>
      <c r="I81" s="9"/>
      <c r="J81" s="9"/>
    </row>
    <row r="82" spans="1:10" x14ac:dyDescent="0.25">
      <c r="A82" s="11"/>
      <c r="B82" s="9"/>
      <c r="C82" s="9"/>
      <c r="D82" s="10"/>
      <c r="E82" s="13"/>
      <c r="F82" s="13"/>
      <c r="G82" s="13"/>
      <c r="H82" s="9"/>
      <c r="I82" s="9"/>
      <c r="J82" s="9"/>
    </row>
    <row r="83" spans="1:10" x14ac:dyDescent="0.25">
      <c r="A83" s="11"/>
      <c r="B83" s="9"/>
      <c r="C83" s="9"/>
      <c r="D83" s="10"/>
      <c r="E83" s="13"/>
      <c r="F83" s="13"/>
      <c r="G83" s="13"/>
      <c r="H83" s="9"/>
      <c r="I83" s="9"/>
      <c r="J83" s="9"/>
    </row>
    <row r="84" spans="1:10" x14ac:dyDescent="0.25">
      <c r="A84" s="11"/>
      <c r="B84" s="9"/>
      <c r="C84" s="9"/>
      <c r="D84" s="10"/>
      <c r="E84" s="13"/>
      <c r="F84" s="13"/>
      <c r="G84" s="13"/>
      <c r="H84" s="9"/>
      <c r="I84" s="9"/>
      <c r="J84" s="9"/>
    </row>
    <row r="85" spans="1:10" x14ac:dyDescent="0.25">
      <c r="A85" s="11"/>
      <c r="B85" s="9"/>
      <c r="C85" s="9"/>
      <c r="D85" s="10"/>
      <c r="E85" s="13"/>
      <c r="F85" s="13"/>
      <c r="G85" s="13"/>
      <c r="H85" s="9"/>
      <c r="I85" s="9"/>
      <c r="J85" s="9"/>
    </row>
    <row r="86" spans="1:10" x14ac:dyDescent="0.25">
      <c r="A86" s="11"/>
      <c r="B86" s="9"/>
      <c r="C86" s="9"/>
      <c r="D86" s="10"/>
      <c r="E86" s="13"/>
      <c r="F86" s="13"/>
      <c r="G86" s="13"/>
      <c r="H86" s="9"/>
      <c r="I86" s="9"/>
      <c r="J86" s="9"/>
    </row>
    <row r="87" spans="1:10" x14ac:dyDescent="0.25">
      <c r="A87" s="11"/>
      <c r="B87" s="9"/>
      <c r="C87" s="9"/>
      <c r="D87" s="10"/>
      <c r="E87" s="13"/>
      <c r="F87" s="13"/>
      <c r="G87" s="13"/>
      <c r="H87" s="9"/>
      <c r="I87" s="9"/>
      <c r="J87" s="9"/>
    </row>
    <row r="88" spans="1:10" x14ac:dyDescent="0.25">
      <c r="A88" s="11"/>
      <c r="B88" s="9"/>
      <c r="C88" s="9"/>
      <c r="D88" s="10"/>
      <c r="E88" s="13"/>
      <c r="F88" s="13"/>
      <c r="G88" s="13"/>
      <c r="H88" s="9"/>
      <c r="I88" s="9"/>
      <c r="J88" s="9"/>
    </row>
    <row r="89" spans="1:10" x14ac:dyDescent="0.25">
      <c r="A89" s="11"/>
      <c r="B89" s="9"/>
      <c r="C89" s="9"/>
      <c r="D89" s="10"/>
      <c r="E89" s="13"/>
      <c r="F89" s="13"/>
      <c r="G89" s="13"/>
      <c r="H89" s="9"/>
      <c r="I89" s="9"/>
      <c r="J89" s="9"/>
    </row>
    <row r="90" spans="1:10" x14ac:dyDescent="0.25">
      <c r="A90" s="11"/>
      <c r="B90" s="9"/>
      <c r="C90" s="9"/>
      <c r="D90" s="10"/>
      <c r="E90" s="13"/>
      <c r="F90" s="13"/>
      <c r="G90" s="13"/>
      <c r="H90" s="9"/>
      <c r="I90" s="9"/>
      <c r="J90" s="9"/>
    </row>
    <row r="91" spans="1:10" x14ac:dyDescent="0.25">
      <c r="A91" s="11"/>
      <c r="B91" s="9"/>
      <c r="C91" s="9"/>
      <c r="D91" s="10"/>
      <c r="E91" s="13"/>
      <c r="F91" s="13"/>
      <c r="G91" s="13"/>
      <c r="H91" s="9"/>
      <c r="I91" s="9"/>
      <c r="J91" s="9"/>
    </row>
    <row r="92" spans="1:10" x14ac:dyDescent="0.25">
      <c r="A92" s="11"/>
      <c r="B92" s="9"/>
      <c r="C92" s="9"/>
      <c r="D92" s="10"/>
      <c r="E92" s="13"/>
      <c r="F92" s="13"/>
      <c r="G92" s="13"/>
      <c r="H92" s="9"/>
      <c r="I92" s="9"/>
      <c r="J92" s="9"/>
    </row>
    <row r="93" spans="1:10" x14ac:dyDescent="0.25">
      <c r="A93" s="11"/>
      <c r="B93" s="9"/>
      <c r="C93" s="9"/>
      <c r="D93" s="10"/>
      <c r="E93" s="13"/>
      <c r="F93" s="13"/>
      <c r="G93" s="13"/>
      <c r="H93" s="9"/>
      <c r="I93" s="9"/>
      <c r="J93" s="9"/>
    </row>
    <row r="94" spans="1:10" x14ac:dyDescent="0.25">
      <c r="A94" s="11"/>
      <c r="B94" s="9"/>
      <c r="C94" s="9"/>
      <c r="D94" s="10"/>
      <c r="E94" s="13"/>
      <c r="F94" s="13"/>
      <c r="G94" s="13"/>
      <c r="H94" s="9"/>
      <c r="I94" s="9"/>
      <c r="J94" s="9"/>
    </row>
    <row r="95" spans="1:10" x14ac:dyDescent="0.25">
      <c r="A95" s="11"/>
      <c r="B95" s="9"/>
      <c r="C95" s="9"/>
      <c r="D95" s="10"/>
      <c r="E95" s="13"/>
      <c r="F95" s="13"/>
      <c r="G95" s="13"/>
      <c r="H95" s="9"/>
      <c r="I95" s="9"/>
      <c r="J95" s="9"/>
    </row>
    <row r="96" spans="1:10" x14ac:dyDescent="0.25">
      <c r="A96" s="11"/>
      <c r="B96" s="9"/>
      <c r="C96" s="9"/>
      <c r="D96" s="10"/>
      <c r="E96" s="13"/>
      <c r="F96" s="13"/>
      <c r="G96" s="13"/>
      <c r="H96" s="9"/>
      <c r="I96" s="9"/>
      <c r="J96" s="9"/>
    </row>
    <row r="97" spans="1:10" x14ac:dyDescent="0.25">
      <c r="A97" s="11"/>
      <c r="B97" s="9"/>
      <c r="C97" s="9"/>
      <c r="D97" s="10"/>
      <c r="E97" s="13"/>
      <c r="F97" s="13"/>
      <c r="G97" s="13"/>
      <c r="H97" s="9"/>
      <c r="I97" s="9"/>
      <c r="J97" s="9"/>
    </row>
    <row r="98" spans="1:10" x14ac:dyDescent="0.25">
      <c r="A98" s="11"/>
      <c r="B98" s="9"/>
      <c r="C98" s="9"/>
      <c r="D98" s="10"/>
      <c r="E98" s="13"/>
      <c r="F98" s="13"/>
      <c r="G98" s="13"/>
      <c r="H98" s="9"/>
      <c r="I98" s="9"/>
      <c r="J98" s="9"/>
    </row>
    <row r="99" spans="1:10" x14ac:dyDescent="0.25">
      <c r="A99" s="11"/>
      <c r="B99" s="9"/>
      <c r="C99" s="9"/>
      <c r="D99" s="10"/>
      <c r="E99" s="13"/>
      <c r="F99" s="13"/>
      <c r="G99" s="13"/>
      <c r="H99" s="9"/>
      <c r="I99" s="9"/>
      <c r="J99" s="9"/>
    </row>
    <row r="100" spans="1:10" x14ac:dyDescent="0.25">
      <c r="A100" s="11"/>
      <c r="B100" s="9"/>
      <c r="C100" s="9"/>
      <c r="D100" s="10"/>
      <c r="E100" s="13"/>
      <c r="F100" s="13"/>
      <c r="G100" s="13"/>
      <c r="H100" s="9"/>
      <c r="I100" s="9"/>
      <c r="J100" s="9"/>
    </row>
    <row r="101" spans="1:10" x14ac:dyDescent="0.25">
      <c r="A101" s="11"/>
      <c r="B101" s="9"/>
      <c r="C101" s="9"/>
      <c r="D101" s="10"/>
      <c r="E101" s="13"/>
      <c r="F101" s="13"/>
      <c r="G101" s="13"/>
      <c r="H101" s="9"/>
      <c r="I101" s="9"/>
      <c r="J101" s="9"/>
    </row>
    <row r="102" spans="1:10" x14ac:dyDescent="0.25">
      <c r="A102" s="11"/>
      <c r="B102" s="9"/>
      <c r="C102" s="9"/>
      <c r="D102" s="10"/>
      <c r="E102" s="13"/>
      <c r="F102" s="13"/>
      <c r="G102" s="13"/>
      <c r="H102" s="9"/>
      <c r="I102" s="9"/>
      <c r="J102" s="9"/>
    </row>
    <row r="103" spans="1:10" x14ac:dyDescent="0.25">
      <c r="A103" s="11"/>
      <c r="B103" s="9"/>
      <c r="C103" s="9"/>
      <c r="D103" s="10"/>
      <c r="E103" s="13"/>
      <c r="F103" s="13"/>
      <c r="G103" s="13"/>
      <c r="H103" s="9"/>
      <c r="I103" s="9"/>
      <c r="J103" s="9"/>
    </row>
    <row r="104" spans="1:10" x14ac:dyDescent="0.25">
      <c r="A104" s="11"/>
      <c r="B104" s="9"/>
      <c r="C104" s="9"/>
      <c r="D104" s="10"/>
      <c r="E104" s="13"/>
      <c r="F104" s="13"/>
      <c r="G104" s="13"/>
      <c r="H104" s="9"/>
      <c r="I104" s="9"/>
      <c r="J104" s="9"/>
    </row>
    <row r="105" spans="1:10" x14ac:dyDescent="0.25">
      <c r="A105" s="11"/>
      <c r="B105" s="9"/>
      <c r="C105" s="9"/>
      <c r="D105" s="10"/>
      <c r="E105" s="13"/>
      <c r="F105" s="13"/>
      <c r="G105" s="13"/>
      <c r="H105" s="9"/>
      <c r="I105" s="9"/>
      <c r="J105" s="9"/>
    </row>
    <row r="106" spans="1:10" x14ac:dyDescent="0.25">
      <c r="A106" s="11"/>
      <c r="B106" s="9"/>
      <c r="C106" s="9"/>
      <c r="D106" s="10"/>
      <c r="E106" s="13"/>
      <c r="F106" s="13"/>
      <c r="G106" s="13"/>
      <c r="H106" s="9"/>
      <c r="I106" s="9"/>
      <c r="J106" s="9"/>
    </row>
    <row r="107" spans="1:10" x14ac:dyDescent="0.25">
      <c r="A107" s="11"/>
      <c r="B107" s="9"/>
      <c r="C107" s="9"/>
      <c r="D107" s="10"/>
      <c r="E107" s="13"/>
      <c r="F107" s="13"/>
      <c r="G107" s="13"/>
      <c r="H107" s="9"/>
      <c r="I107" s="9"/>
      <c r="J107" s="9"/>
    </row>
    <row r="108" spans="1:10" x14ac:dyDescent="0.25">
      <c r="A108" s="11"/>
      <c r="B108" s="9"/>
      <c r="C108" s="9"/>
      <c r="D108" s="10"/>
      <c r="E108" s="13"/>
      <c r="F108" s="13"/>
      <c r="G108" s="13"/>
      <c r="H108" s="9"/>
      <c r="I108" s="9"/>
      <c r="J108" s="9"/>
    </row>
    <row r="109" spans="1:10" x14ac:dyDescent="0.25">
      <c r="A109" s="11"/>
      <c r="B109" s="9"/>
      <c r="C109" s="9"/>
      <c r="D109" s="10"/>
      <c r="E109" s="13"/>
      <c r="F109" s="13"/>
      <c r="G109" s="13"/>
      <c r="H109" s="9"/>
      <c r="I109" s="9"/>
      <c r="J109" s="9"/>
    </row>
    <row r="110" spans="1:10" x14ac:dyDescent="0.25">
      <c r="A110" s="11"/>
      <c r="B110" s="9"/>
      <c r="C110" s="9"/>
      <c r="D110" s="10"/>
      <c r="E110" s="13"/>
      <c r="F110" s="13"/>
      <c r="G110" s="13"/>
      <c r="H110" s="9"/>
      <c r="I110" s="9"/>
      <c r="J110" s="9"/>
    </row>
    <row r="111" spans="1:10" x14ac:dyDescent="0.25">
      <c r="A111" s="11"/>
      <c r="B111" s="9"/>
      <c r="C111" s="9"/>
      <c r="D111" s="10"/>
      <c r="E111" s="13"/>
      <c r="F111" s="13"/>
      <c r="G111" s="13"/>
      <c r="H111" s="9"/>
      <c r="I111" s="9"/>
      <c r="J111" s="9"/>
    </row>
    <row r="112" spans="1:10" x14ac:dyDescent="0.25">
      <c r="A112" s="11"/>
      <c r="B112" s="9"/>
      <c r="C112" s="9"/>
      <c r="D112" s="10"/>
      <c r="E112" s="13"/>
      <c r="F112" s="13"/>
      <c r="G112" s="13"/>
      <c r="H112" s="9"/>
      <c r="I112" s="9"/>
      <c r="J112" s="9"/>
    </row>
    <row r="113" spans="1:10" x14ac:dyDescent="0.25">
      <c r="A113" s="11"/>
      <c r="B113" s="9"/>
      <c r="C113" s="9"/>
      <c r="D113" s="10"/>
      <c r="E113" s="13"/>
      <c r="F113" s="13"/>
      <c r="G113" s="13"/>
      <c r="H113" s="9"/>
      <c r="I113" s="9"/>
      <c r="J113" s="9"/>
    </row>
    <row r="114" spans="1:10" x14ac:dyDescent="0.25">
      <c r="A114" s="11"/>
      <c r="B114" s="9"/>
      <c r="C114" s="9"/>
      <c r="D114" s="10"/>
      <c r="E114" s="13"/>
      <c r="F114" s="13"/>
      <c r="G114" s="13"/>
      <c r="H114" s="9"/>
      <c r="I114" s="9"/>
      <c r="J114" s="9"/>
    </row>
    <row r="115" spans="1:10" x14ac:dyDescent="0.25">
      <c r="A115" s="11"/>
      <c r="B115" s="9"/>
      <c r="C115" s="9"/>
      <c r="D115" s="10"/>
      <c r="E115" s="13"/>
      <c r="F115" s="13"/>
      <c r="G115" s="13"/>
      <c r="H115" s="9"/>
      <c r="I115" s="9"/>
      <c r="J115" s="9"/>
    </row>
    <row r="116" spans="1:10" x14ac:dyDescent="0.25">
      <c r="A116" s="11"/>
      <c r="B116" s="9"/>
      <c r="C116" s="9"/>
      <c r="D116" s="10"/>
      <c r="E116" s="13"/>
      <c r="F116" s="13"/>
      <c r="G116" s="13"/>
      <c r="H116" s="9"/>
      <c r="I116" s="9"/>
      <c r="J116" s="9"/>
    </row>
    <row r="117" spans="1:10" x14ac:dyDescent="0.25">
      <c r="A117" s="11"/>
      <c r="B117" s="9"/>
      <c r="C117" s="9"/>
      <c r="D117" s="10"/>
      <c r="E117" s="13"/>
      <c r="F117" s="13"/>
      <c r="G117" s="13"/>
      <c r="H117" s="9"/>
      <c r="I117" s="9"/>
      <c r="J117" s="9"/>
    </row>
    <row r="118" spans="1:10" x14ac:dyDescent="0.25">
      <c r="A118" s="11"/>
      <c r="B118" s="9"/>
      <c r="C118" s="9"/>
      <c r="D118" s="10"/>
      <c r="E118" s="13"/>
      <c r="F118" s="13"/>
      <c r="G118" s="13"/>
      <c r="H118" s="9"/>
      <c r="I118" s="9"/>
      <c r="J118" s="9"/>
    </row>
    <row r="119" spans="1:10" x14ac:dyDescent="0.25">
      <c r="A119" s="11"/>
      <c r="B119" s="9"/>
      <c r="C119" s="9"/>
      <c r="D119" s="10"/>
      <c r="E119" s="13"/>
      <c r="F119" s="13"/>
      <c r="G119" s="13"/>
      <c r="H119" s="9"/>
      <c r="I119" s="9"/>
      <c r="J119" s="9"/>
    </row>
    <row r="120" spans="1:10" x14ac:dyDescent="0.25">
      <c r="A120" s="11"/>
      <c r="B120" s="9"/>
      <c r="C120" s="9"/>
      <c r="D120" s="10"/>
      <c r="E120" s="13"/>
      <c r="F120" s="13"/>
      <c r="G120" s="13"/>
      <c r="H120" s="9"/>
      <c r="I120" s="9"/>
      <c r="J120" s="9"/>
    </row>
    <row r="121" spans="1:10" x14ac:dyDescent="0.25">
      <c r="A121" s="11"/>
      <c r="B121" s="9"/>
      <c r="C121" s="9"/>
      <c r="D121" s="10"/>
      <c r="E121" s="13"/>
      <c r="F121" s="13"/>
      <c r="G121" s="13"/>
      <c r="H121" s="9"/>
      <c r="I121" s="9"/>
      <c r="J121" s="9"/>
    </row>
    <row r="122" spans="1:10" x14ac:dyDescent="0.25">
      <c r="A122" s="11"/>
      <c r="B122" s="9"/>
      <c r="C122" s="9"/>
      <c r="D122" s="10"/>
      <c r="E122" s="13"/>
      <c r="F122" s="13"/>
      <c r="G122" s="13"/>
      <c r="H122" s="9"/>
      <c r="I122" s="9"/>
      <c r="J122" s="9"/>
    </row>
    <row r="123" spans="1:10" x14ac:dyDescent="0.25">
      <c r="A123" s="11"/>
      <c r="B123" s="9"/>
      <c r="C123" s="9"/>
      <c r="D123" s="10"/>
      <c r="E123" s="13"/>
      <c r="F123" s="13"/>
      <c r="G123" s="13"/>
      <c r="H123" s="9"/>
      <c r="I123" s="9"/>
      <c r="J123" s="9"/>
    </row>
    <row r="124" spans="1:10" x14ac:dyDescent="0.25">
      <c r="A124" s="11"/>
      <c r="B124" s="9"/>
      <c r="C124" s="9"/>
      <c r="D124" s="10"/>
      <c r="E124" s="13"/>
      <c r="F124" s="13"/>
      <c r="G124" s="13"/>
      <c r="H124" s="9"/>
      <c r="I124" s="9"/>
      <c r="J124" s="9"/>
    </row>
    <row r="125" spans="1:10" x14ac:dyDescent="0.25">
      <c r="A125" s="11"/>
      <c r="B125" s="9"/>
      <c r="C125" s="9"/>
      <c r="D125" s="10"/>
      <c r="E125" s="13"/>
      <c r="F125" s="13"/>
      <c r="G125" s="13"/>
      <c r="H125" s="9"/>
      <c r="I125" s="9"/>
      <c r="J125" s="9"/>
    </row>
    <row r="126" spans="1:10" x14ac:dyDescent="0.25">
      <c r="A126" s="11"/>
      <c r="B126" s="9"/>
      <c r="C126" s="9"/>
      <c r="D126" s="10"/>
      <c r="E126" s="13"/>
      <c r="F126" s="13"/>
      <c r="G126" s="13"/>
      <c r="H126" s="9"/>
      <c r="I126" s="9"/>
      <c r="J126" s="9"/>
    </row>
    <row r="127" spans="1:10" x14ac:dyDescent="0.25">
      <c r="A127" s="11"/>
      <c r="B127" s="9"/>
      <c r="C127" s="9"/>
      <c r="D127" s="10"/>
      <c r="E127" s="13"/>
      <c r="F127" s="13"/>
      <c r="G127" s="13"/>
      <c r="H127" s="9"/>
      <c r="I127" s="9"/>
      <c r="J127" s="9"/>
    </row>
    <row r="128" spans="1:10" x14ac:dyDescent="0.25">
      <c r="A128" s="11"/>
      <c r="B128" s="9"/>
      <c r="C128" s="9"/>
      <c r="D128" s="10"/>
      <c r="E128" s="13"/>
      <c r="F128" s="13"/>
      <c r="G128" s="13"/>
      <c r="H128" s="9"/>
      <c r="I128" s="9"/>
      <c r="J128" s="9"/>
    </row>
    <row r="129" spans="1:10" x14ac:dyDescent="0.25">
      <c r="A129" s="11"/>
      <c r="B129" s="9"/>
      <c r="C129" s="9"/>
      <c r="D129" s="10"/>
      <c r="E129" s="13"/>
      <c r="F129" s="13"/>
      <c r="G129" s="13"/>
      <c r="H129" s="9"/>
      <c r="I129" s="9"/>
      <c r="J129" s="9"/>
    </row>
    <row r="130" spans="1:10" x14ac:dyDescent="0.25">
      <c r="A130" s="11"/>
      <c r="B130" s="9"/>
      <c r="C130" s="9"/>
      <c r="D130" s="10"/>
      <c r="E130" s="13"/>
      <c r="F130" s="13"/>
      <c r="G130" s="13"/>
      <c r="H130" s="9"/>
      <c r="I130" s="9"/>
      <c r="J130" s="9"/>
    </row>
    <row r="131" spans="1:10" x14ac:dyDescent="0.25">
      <c r="A131" s="11"/>
      <c r="B131" s="9"/>
      <c r="C131" s="9"/>
      <c r="D131" s="10"/>
      <c r="E131" s="13"/>
      <c r="F131" s="13"/>
      <c r="G131" s="13"/>
      <c r="H131" s="9"/>
      <c r="I131" s="9"/>
      <c r="J131" s="9"/>
    </row>
    <row r="132" spans="1:10" x14ac:dyDescent="0.25">
      <c r="A132" s="11"/>
      <c r="B132" s="9"/>
      <c r="C132" s="9"/>
      <c r="D132" s="10"/>
      <c r="E132" s="13"/>
      <c r="F132" s="13"/>
      <c r="G132" s="13"/>
      <c r="H132" s="9"/>
      <c r="I132" s="9"/>
      <c r="J132" s="9"/>
    </row>
    <row r="133" spans="1:10" x14ac:dyDescent="0.25">
      <c r="A133" s="11"/>
      <c r="B133" s="9"/>
      <c r="C133" s="9"/>
      <c r="D133" s="10"/>
      <c r="E133" s="13"/>
      <c r="F133" s="13"/>
      <c r="G133" s="13"/>
      <c r="H133" s="9"/>
      <c r="I133" s="9"/>
      <c r="J133" s="9"/>
    </row>
    <row r="134" spans="1:10" x14ac:dyDescent="0.25">
      <c r="A134" s="11"/>
      <c r="B134" s="9"/>
      <c r="C134" s="9"/>
      <c r="D134" s="10"/>
      <c r="E134" s="13"/>
      <c r="F134" s="13"/>
      <c r="G134" s="13"/>
      <c r="H134" s="9"/>
      <c r="I134" s="9"/>
      <c r="J134" s="9"/>
    </row>
    <row r="135" spans="1:10" x14ac:dyDescent="0.25">
      <c r="A135" s="11"/>
      <c r="B135" s="9"/>
      <c r="C135" s="9"/>
      <c r="D135" s="10"/>
      <c r="E135" s="13"/>
      <c r="F135" s="13"/>
      <c r="G135" s="13"/>
      <c r="H135" s="9"/>
      <c r="I135" s="9"/>
      <c r="J135" s="9"/>
    </row>
    <row r="136" spans="1:10" x14ac:dyDescent="0.25">
      <c r="A136" s="11"/>
      <c r="B136" s="9"/>
      <c r="C136" s="9"/>
      <c r="D136" s="10"/>
      <c r="E136" s="13"/>
      <c r="F136" s="13"/>
      <c r="G136" s="13"/>
      <c r="H136" s="9"/>
      <c r="I136" s="9"/>
      <c r="J136" s="9"/>
    </row>
    <row r="137" spans="1:10" x14ac:dyDescent="0.25">
      <c r="A137" s="11"/>
      <c r="B137" s="9"/>
      <c r="C137" s="9"/>
      <c r="D137" s="10"/>
      <c r="E137" s="13"/>
      <c r="F137" s="13"/>
      <c r="G137" s="13"/>
      <c r="H137" s="9"/>
      <c r="I137" s="9"/>
      <c r="J137" s="9"/>
    </row>
    <row r="138" spans="1:10" x14ac:dyDescent="0.25">
      <c r="A138" s="11"/>
      <c r="B138" s="9"/>
      <c r="C138" s="9"/>
      <c r="D138" s="10"/>
      <c r="E138" s="13"/>
      <c r="F138" s="13"/>
      <c r="G138" s="13"/>
      <c r="H138" s="9"/>
      <c r="I138" s="9"/>
      <c r="J138" s="9"/>
    </row>
    <row r="139" spans="1:10" x14ac:dyDescent="0.25">
      <c r="A139" s="11"/>
      <c r="B139" s="9"/>
      <c r="C139" s="9"/>
      <c r="D139" s="10"/>
      <c r="E139" s="13"/>
      <c r="F139" s="13"/>
      <c r="G139" s="13"/>
      <c r="H139" s="9"/>
      <c r="I139" s="9"/>
      <c r="J139" s="9"/>
    </row>
    <row r="140" spans="1:10" x14ac:dyDescent="0.25">
      <c r="A140" s="11"/>
      <c r="B140" s="9"/>
      <c r="C140" s="9"/>
      <c r="D140" s="10"/>
      <c r="E140" s="13"/>
      <c r="F140" s="13"/>
      <c r="G140" s="13"/>
      <c r="H140" s="9"/>
      <c r="I140" s="9"/>
      <c r="J140" s="9"/>
    </row>
    <row r="141" spans="1:10" x14ac:dyDescent="0.25">
      <c r="A141" s="11"/>
      <c r="B141" s="9"/>
      <c r="C141" s="9"/>
      <c r="D141" s="10"/>
      <c r="E141" s="13"/>
      <c r="F141" s="13"/>
      <c r="G141" s="13"/>
      <c r="H141" s="9"/>
      <c r="I141" s="9"/>
      <c r="J141" s="9"/>
    </row>
    <row r="142" spans="1:10" x14ac:dyDescent="0.25">
      <c r="A142" s="11"/>
      <c r="B142" s="9"/>
      <c r="C142" s="9"/>
      <c r="D142" s="10"/>
      <c r="E142" s="13"/>
      <c r="F142" s="13"/>
      <c r="G142" s="13"/>
      <c r="H142" s="9"/>
      <c r="I142" s="9"/>
      <c r="J142" s="9"/>
    </row>
    <row r="143" spans="1:10" x14ac:dyDescent="0.25">
      <c r="A143" s="11"/>
      <c r="B143" s="9"/>
      <c r="C143" s="9"/>
      <c r="D143" s="10"/>
      <c r="E143" s="13"/>
      <c r="F143" s="13"/>
      <c r="G143" s="13"/>
      <c r="H143" s="9"/>
      <c r="I143" s="9"/>
      <c r="J143" s="9"/>
    </row>
    <row r="144" spans="1:10" x14ac:dyDescent="0.25">
      <c r="A144" s="11"/>
      <c r="B144" s="9"/>
      <c r="C144" s="9"/>
      <c r="D144" s="10"/>
      <c r="E144" s="13"/>
      <c r="F144" s="13"/>
      <c r="G144" s="13"/>
      <c r="H144" s="9"/>
      <c r="I144" s="9"/>
      <c r="J144" s="9"/>
    </row>
    <row r="145" spans="1:10" x14ac:dyDescent="0.25">
      <c r="A145" s="11"/>
      <c r="B145" s="9"/>
      <c r="C145" s="9"/>
      <c r="D145" s="10"/>
      <c r="E145" s="13"/>
      <c r="F145" s="13"/>
      <c r="G145" s="13"/>
      <c r="H145" s="9"/>
      <c r="I145" s="9"/>
      <c r="J145" s="9"/>
    </row>
    <row r="146" spans="1:10" x14ac:dyDescent="0.25">
      <c r="A146" s="11"/>
      <c r="B146" s="9"/>
      <c r="C146" s="9"/>
      <c r="D146" s="10"/>
      <c r="E146" s="13"/>
      <c r="F146" s="13"/>
      <c r="G146" s="13"/>
      <c r="H146" s="9"/>
      <c r="I146" s="9"/>
      <c r="J146" s="9"/>
    </row>
    <row r="147" spans="1:10" x14ac:dyDescent="0.25">
      <c r="A147" s="11"/>
      <c r="B147" s="9"/>
      <c r="C147" s="9"/>
      <c r="D147" s="10"/>
      <c r="E147" s="13"/>
      <c r="F147" s="13"/>
      <c r="G147" s="13"/>
      <c r="H147" s="9"/>
      <c r="I147" s="9"/>
      <c r="J147" s="9"/>
    </row>
    <row r="148" spans="1:10" x14ac:dyDescent="0.25">
      <c r="A148" s="11"/>
      <c r="B148" s="9"/>
      <c r="C148" s="9"/>
      <c r="D148" s="10"/>
      <c r="E148" s="13"/>
      <c r="F148" s="13"/>
      <c r="G148" s="13"/>
      <c r="H148" s="9"/>
      <c r="I148" s="9"/>
      <c r="J148" s="9"/>
    </row>
    <row r="149" spans="1:10" x14ac:dyDescent="0.25">
      <c r="A149" s="11"/>
      <c r="B149" s="9"/>
      <c r="C149" s="9"/>
      <c r="D149" s="10"/>
      <c r="E149" s="13"/>
      <c r="F149" s="13"/>
      <c r="G149" s="13"/>
      <c r="H149" s="9"/>
      <c r="I149" s="9"/>
      <c r="J149" s="9"/>
    </row>
    <row r="150" spans="1:10" x14ac:dyDescent="0.25">
      <c r="A150" s="11"/>
      <c r="B150" s="9"/>
      <c r="C150" s="9"/>
      <c r="D150" s="10"/>
      <c r="E150" s="13"/>
      <c r="F150" s="13"/>
      <c r="G150" s="13"/>
      <c r="H150" s="9"/>
      <c r="I150" s="9"/>
      <c r="J150" s="9"/>
    </row>
    <row r="151" spans="1:10" x14ac:dyDescent="0.25">
      <c r="A151" s="11"/>
      <c r="B151" s="9"/>
      <c r="C151" s="9"/>
      <c r="D151" s="10"/>
      <c r="E151" s="13"/>
      <c r="F151" s="13"/>
      <c r="G151" s="13"/>
      <c r="H151" s="9"/>
      <c r="I151" s="9"/>
      <c r="J151" s="9"/>
    </row>
    <row r="152" spans="1:10" x14ac:dyDescent="0.25">
      <c r="A152" s="11"/>
      <c r="B152" s="9"/>
      <c r="C152" s="9"/>
      <c r="D152" s="10"/>
      <c r="E152" s="13"/>
      <c r="F152" s="13"/>
      <c r="G152" s="13"/>
      <c r="H152" s="9"/>
      <c r="I152" s="9"/>
      <c r="J152" s="9"/>
    </row>
    <row r="153" spans="1:10" x14ac:dyDescent="0.25">
      <c r="A153" s="11"/>
      <c r="B153" s="9"/>
      <c r="C153" s="9"/>
      <c r="D153" s="10"/>
      <c r="E153" s="13"/>
      <c r="F153" s="13"/>
      <c r="G153" s="13"/>
      <c r="H153" s="9"/>
      <c r="I153" s="9"/>
      <c r="J153" s="9"/>
    </row>
    <row r="154" spans="1:10" x14ac:dyDescent="0.25">
      <c r="A154" s="11"/>
      <c r="B154" s="9"/>
      <c r="C154" s="9"/>
      <c r="D154" s="10"/>
      <c r="E154" s="13"/>
      <c r="F154" s="13"/>
      <c r="G154" s="13"/>
      <c r="H154" s="9"/>
      <c r="I154" s="9"/>
      <c r="J154" s="9"/>
    </row>
    <row r="155" spans="1:10" x14ac:dyDescent="0.25">
      <c r="A155" s="11"/>
      <c r="B155" s="9"/>
      <c r="C155" s="9"/>
      <c r="D155" s="10"/>
      <c r="E155" s="13"/>
      <c r="F155" s="13"/>
      <c r="G155" s="13"/>
      <c r="H155" s="9"/>
      <c r="I155" s="9"/>
      <c r="J155" s="9"/>
    </row>
    <row r="156" spans="1:10" x14ac:dyDescent="0.25">
      <c r="A156" s="11"/>
      <c r="B156" s="9"/>
      <c r="C156" s="9"/>
      <c r="D156" s="10"/>
      <c r="E156" s="13"/>
      <c r="F156" s="13"/>
      <c r="G156" s="13"/>
      <c r="H156" s="9"/>
      <c r="I156" s="9"/>
      <c r="J156" s="9"/>
    </row>
    <row r="157" spans="1:10" x14ac:dyDescent="0.25">
      <c r="A157" s="11"/>
      <c r="B157" s="9"/>
      <c r="C157" s="9"/>
      <c r="D157" s="10"/>
      <c r="E157" s="13"/>
      <c r="F157" s="13"/>
      <c r="G157" s="13"/>
      <c r="H157" s="9"/>
      <c r="I157" s="9"/>
      <c r="J157" s="9"/>
    </row>
    <row r="158" spans="1:10" x14ac:dyDescent="0.25">
      <c r="A158" s="11"/>
      <c r="B158" s="9"/>
      <c r="C158" s="9"/>
      <c r="D158" s="10"/>
      <c r="E158" s="13"/>
      <c r="F158" s="13"/>
      <c r="G158" s="13"/>
      <c r="H158" s="9"/>
      <c r="I158" s="9"/>
      <c r="J158" s="9"/>
    </row>
    <row r="159" spans="1:10" x14ac:dyDescent="0.25">
      <c r="A159" s="11"/>
      <c r="B159" s="9"/>
      <c r="C159" s="9"/>
      <c r="D159" s="10"/>
      <c r="E159" s="13"/>
      <c r="F159" s="13"/>
      <c r="G159" s="13"/>
      <c r="H159" s="9"/>
      <c r="I159" s="9"/>
      <c r="J159" s="9"/>
    </row>
    <row r="160" spans="1:10" x14ac:dyDescent="0.25">
      <c r="A160" s="11"/>
      <c r="B160" s="9"/>
      <c r="C160" s="9"/>
      <c r="D160" s="10"/>
      <c r="E160" s="13"/>
      <c r="F160" s="13"/>
      <c r="G160" s="13"/>
      <c r="H160" s="9"/>
      <c r="I160" s="9"/>
      <c r="J160" s="9"/>
    </row>
    <row r="161" spans="1:10" x14ac:dyDescent="0.25">
      <c r="A161" s="11"/>
      <c r="B161" s="9"/>
      <c r="C161" s="9"/>
      <c r="D161" s="10"/>
      <c r="E161" s="13"/>
      <c r="F161" s="13"/>
      <c r="G161" s="13"/>
      <c r="H161" s="9"/>
      <c r="I161" s="9"/>
      <c r="J161" s="9"/>
    </row>
    <row r="162" spans="1:10" x14ac:dyDescent="0.25">
      <c r="A162" s="11"/>
      <c r="B162" s="9"/>
      <c r="C162" s="9"/>
      <c r="D162" s="10"/>
      <c r="E162" s="13"/>
      <c r="F162" s="13"/>
      <c r="G162" s="13"/>
      <c r="H162" s="9"/>
      <c r="I162" s="9"/>
      <c r="J162" s="9"/>
    </row>
    <row r="163" spans="1:10" x14ac:dyDescent="0.25">
      <c r="A163" s="11"/>
      <c r="B163" s="9"/>
      <c r="C163" s="9"/>
      <c r="D163" s="10"/>
      <c r="E163" s="13"/>
      <c r="F163" s="13"/>
      <c r="G163" s="13"/>
      <c r="H163" s="9"/>
      <c r="I163" s="9"/>
      <c r="J163" s="9"/>
    </row>
    <row r="164" spans="1:10" x14ac:dyDescent="0.25">
      <c r="A164" s="11"/>
      <c r="B164" s="9"/>
      <c r="C164" s="9"/>
      <c r="D164" s="10"/>
      <c r="E164" s="13"/>
      <c r="F164" s="13"/>
      <c r="G164" s="13"/>
      <c r="H164" s="9"/>
      <c r="I164" s="9"/>
      <c r="J164" s="9"/>
    </row>
    <row r="165" spans="1:10" x14ac:dyDescent="0.25">
      <c r="A165" s="11"/>
      <c r="B165" s="9"/>
      <c r="C165" s="9"/>
      <c r="D165" s="10"/>
      <c r="E165" s="13"/>
      <c r="F165" s="13"/>
      <c r="G165" s="13"/>
      <c r="H165" s="9"/>
      <c r="I165" s="9"/>
      <c r="J165" s="9"/>
    </row>
    <row r="166" spans="1:10" x14ac:dyDescent="0.25">
      <c r="A166" s="11"/>
      <c r="B166" s="9"/>
      <c r="C166" s="9"/>
      <c r="D166" s="10"/>
      <c r="E166" s="13"/>
      <c r="F166" s="13"/>
      <c r="G166" s="13"/>
      <c r="H166" s="9"/>
      <c r="I166" s="9"/>
      <c r="J166" s="9"/>
    </row>
    <row r="167" spans="1:10" x14ac:dyDescent="0.25">
      <c r="A167" s="11"/>
      <c r="B167" s="9"/>
      <c r="C167" s="9"/>
      <c r="D167" s="10"/>
      <c r="E167" s="13"/>
      <c r="F167" s="13"/>
      <c r="G167" s="13"/>
      <c r="H167" s="9"/>
      <c r="I167" s="9"/>
      <c r="J167" s="9"/>
    </row>
    <row r="168" spans="1:10" x14ac:dyDescent="0.25">
      <c r="A168" s="11"/>
      <c r="B168" s="9"/>
      <c r="C168" s="9"/>
      <c r="D168" s="10"/>
      <c r="E168" s="13"/>
      <c r="F168" s="13"/>
      <c r="G168" s="13"/>
      <c r="H168" s="9"/>
      <c r="I168" s="9"/>
      <c r="J168" s="9"/>
    </row>
    <row r="169" spans="1:10" x14ac:dyDescent="0.25">
      <c r="A169" s="11"/>
      <c r="B169" s="9"/>
      <c r="C169" s="9"/>
      <c r="D169" s="10"/>
      <c r="E169" s="13"/>
      <c r="F169" s="13"/>
      <c r="G169" s="13"/>
      <c r="H169" s="9"/>
      <c r="I169" s="9"/>
      <c r="J169" s="9"/>
    </row>
    <row r="170" spans="1:10" x14ac:dyDescent="0.25">
      <c r="A170" s="11"/>
      <c r="B170" s="9"/>
      <c r="C170" s="9"/>
      <c r="D170" s="10"/>
      <c r="E170" s="13"/>
      <c r="F170" s="13"/>
      <c r="G170" s="13"/>
      <c r="H170" s="9"/>
      <c r="I170" s="9"/>
      <c r="J170" s="9"/>
    </row>
    <row r="171" spans="1:10" x14ac:dyDescent="0.25">
      <c r="A171" s="11"/>
      <c r="B171" s="9"/>
      <c r="C171" s="9"/>
      <c r="D171" s="10"/>
      <c r="E171" s="13"/>
      <c r="F171" s="13"/>
      <c r="G171" s="13"/>
      <c r="H171" s="9"/>
      <c r="I171" s="9"/>
      <c r="J171" s="9"/>
    </row>
    <row r="172" spans="1:10" x14ac:dyDescent="0.25">
      <c r="A172" s="11"/>
      <c r="B172" s="9"/>
      <c r="C172" s="9"/>
      <c r="D172" s="10"/>
      <c r="E172" s="13"/>
      <c r="F172" s="13"/>
      <c r="G172" s="13"/>
      <c r="H172" s="9"/>
      <c r="I172" s="9"/>
      <c r="J172" s="9"/>
    </row>
    <row r="173" spans="1:10" x14ac:dyDescent="0.25">
      <c r="A173" s="11"/>
      <c r="B173" s="9"/>
      <c r="C173" s="9"/>
      <c r="D173" s="10"/>
      <c r="E173" s="13"/>
      <c r="F173" s="13"/>
      <c r="G173" s="13"/>
      <c r="H173" s="9"/>
      <c r="I173" s="9"/>
      <c r="J173" s="9"/>
    </row>
    <row r="174" spans="1:10" x14ac:dyDescent="0.25">
      <c r="A174" s="11"/>
      <c r="B174" s="9"/>
      <c r="C174" s="9"/>
      <c r="D174" s="10"/>
      <c r="E174" s="13"/>
      <c r="F174" s="13"/>
      <c r="G174" s="13"/>
      <c r="H174" s="9"/>
      <c r="I174" s="9"/>
      <c r="J174" s="9"/>
    </row>
    <row r="175" spans="1:10" x14ac:dyDescent="0.25">
      <c r="A175" s="11"/>
      <c r="B175" s="9"/>
      <c r="C175" s="9"/>
      <c r="D175" s="10"/>
      <c r="E175" s="13"/>
      <c r="F175" s="13"/>
      <c r="G175" s="13"/>
      <c r="H175" s="9"/>
      <c r="I175" s="9"/>
      <c r="J175" s="9"/>
    </row>
    <row r="176" spans="1:10" x14ac:dyDescent="0.25">
      <c r="A176" s="11"/>
      <c r="B176" s="9"/>
      <c r="C176" s="9"/>
      <c r="D176" s="10"/>
      <c r="E176" s="13"/>
      <c r="F176" s="13"/>
      <c r="G176" s="13"/>
      <c r="H176" s="9"/>
      <c r="I176" s="9"/>
      <c r="J176" s="9"/>
    </row>
    <row r="177" spans="1:10" x14ac:dyDescent="0.25">
      <c r="A177" s="11"/>
      <c r="B177" s="9"/>
      <c r="C177" s="9"/>
      <c r="D177" s="10"/>
      <c r="E177" s="13"/>
      <c r="F177" s="13"/>
      <c r="G177" s="13"/>
      <c r="H177" s="9"/>
      <c r="I177" s="9"/>
      <c r="J177" s="9"/>
    </row>
    <row r="178" spans="1:10" x14ac:dyDescent="0.25">
      <c r="A178" s="11"/>
      <c r="B178" s="9"/>
      <c r="C178" s="9"/>
      <c r="D178" s="10"/>
      <c r="E178" s="13"/>
      <c r="F178" s="13"/>
      <c r="G178" s="13"/>
      <c r="H178" s="9"/>
      <c r="I178" s="9"/>
      <c r="J178" s="9"/>
    </row>
    <row r="179" spans="1:10" x14ac:dyDescent="0.25">
      <c r="A179" s="11"/>
      <c r="B179" s="9"/>
      <c r="C179" s="9"/>
      <c r="D179" s="10"/>
      <c r="E179" s="13"/>
      <c r="F179" s="13"/>
      <c r="G179" s="13"/>
      <c r="H179" s="9"/>
      <c r="I179" s="9"/>
      <c r="J179" s="9"/>
    </row>
    <row r="180" spans="1:10" x14ac:dyDescent="0.25">
      <c r="A180" s="11"/>
      <c r="B180" s="9"/>
      <c r="C180" s="9"/>
      <c r="D180" s="10"/>
      <c r="E180" s="13"/>
      <c r="F180" s="13"/>
      <c r="G180" s="13"/>
      <c r="H180" s="9"/>
      <c r="I180" s="9"/>
      <c r="J180" s="9"/>
    </row>
    <row r="181" spans="1:10" x14ac:dyDescent="0.25">
      <c r="A181" s="11"/>
      <c r="B181" s="9"/>
      <c r="C181" s="9"/>
      <c r="D181" s="10"/>
      <c r="E181" s="13"/>
      <c r="F181" s="13"/>
      <c r="G181" s="13"/>
      <c r="H181" s="9"/>
      <c r="I181" s="9"/>
      <c r="J181" s="9"/>
    </row>
    <row r="182" spans="1:10" x14ac:dyDescent="0.25">
      <c r="A182" s="11"/>
      <c r="B182" s="9"/>
      <c r="C182" s="9"/>
      <c r="D182" s="10"/>
      <c r="E182" s="13"/>
      <c r="F182" s="13"/>
      <c r="G182" s="13"/>
      <c r="H182" s="9"/>
      <c r="I182" s="9"/>
      <c r="J182" s="9"/>
    </row>
    <row r="183" spans="1:10" x14ac:dyDescent="0.25">
      <c r="A183" s="11"/>
      <c r="B183" s="9"/>
      <c r="C183" s="9"/>
      <c r="D183" s="10"/>
      <c r="E183" s="13"/>
      <c r="F183" s="13"/>
      <c r="G183" s="13"/>
      <c r="H183" s="9"/>
      <c r="I183" s="9"/>
      <c r="J183" s="9"/>
    </row>
    <row r="184" spans="1:10" x14ac:dyDescent="0.25">
      <c r="A184" s="11"/>
      <c r="B184" s="9"/>
      <c r="C184" s="9"/>
      <c r="D184" s="10"/>
      <c r="E184" s="13"/>
      <c r="F184" s="13"/>
      <c r="G184" s="13"/>
      <c r="H184" s="9"/>
      <c r="I184" s="9"/>
      <c r="J184" s="9"/>
    </row>
    <row r="185" spans="1:10" x14ac:dyDescent="0.25">
      <c r="A185" s="11"/>
      <c r="B185" s="9"/>
      <c r="C185" s="9"/>
      <c r="D185" s="10"/>
      <c r="E185" s="13"/>
      <c r="F185" s="13"/>
      <c r="G185" s="13"/>
      <c r="H185" s="9"/>
      <c r="I185" s="9"/>
      <c r="J185" s="9"/>
    </row>
    <row r="186" spans="1:10" x14ac:dyDescent="0.25">
      <c r="A186" s="11"/>
      <c r="B186" s="9"/>
      <c r="C186" s="9"/>
      <c r="D186" s="10"/>
      <c r="E186" s="13"/>
      <c r="F186" s="13"/>
      <c r="G186" s="13"/>
      <c r="H186" s="9"/>
      <c r="I186" s="9"/>
      <c r="J186" s="9"/>
    </row>
    <row r="187" spans="1:10" x14ac:dyDescent="0.25">
      <c r="A187" s="11"/>
      <c r="B187" s="9"/>
      <c r="C187" s="9"/>
      <c r="D187" s="10"/>
      <c r="E187" s="13"/>
      <c r="F187" s="13"/>
      <c r="G187" s="13"/>
      <c r="H187" s="9"/>
      <c r="I187" s="9"/>
      <c r="J187" s="9"/>
    </row>
    <row r="188" spans="1:10" x14ac:dyDescent="0.25">
      <c r="A188" s="11"/>
      <c r="B188" s="9"/>
      <c r="C188" s="9"/>
      <c r="D188" s="10"/>
      <c r="E188" s="13"/>
      <c r="F188" s="13"/>
      <c r="G188" s="13"/>
      <c r="H188" s="9"/>
      <c r="I188" s="9"/>
      <c r="J188" s="9"/>
    </row>
    <row r="189" spans="1:10" x14ac:dyDescent="0.25">
      <c r="A189" s="11"/>
      <c r="B189" s="9"/>
      <c r="C189" s="9"/>
      <c r="D189" s="10"/>
      <c r="E189" s="13"/>
      <c r="F189" s="13"/>
      <c r="G189" s="13"/>
      <c r="H189" s="9"/>
      <c r="I189" s="9"/>
      <c r="J189" s="9"/>
    </row>
    <row r="190" spans="1:10" x14ac:dyDescent="0.25">
      <c r="A190" s="11"/>
      <c r="B190" s="9"/>
      <c r="C190" s="9"/>
      <c r="D190" s="10"/>
      <c r="E190" s="13"/>
      <c r="F190" s="13"/>
      <c r="G190" s="13"/>
      <c r="H190" s="9"/>
      <c r="I190" s="9"/>
      <c r="J190" s="9"/>
    </row>
    <row r="191" spans="1:10" x14ac:dyDescent="0.25">
      <c r="A191" s="11"/>
      <c r="B191" s="9"/>
      <c r="C191" s="9"/>
      <c r="D191" s="10"/>
      <c r="E191" s="13"/>
      <c r="F191" s="13"/>
      <c r="G191" s="13"/>
      <c r="H191" s="9"/>
      <c r="I191" s="9"/>
      <c r="J191" s="9"/>
    </row>
    <row r="192" spans="1:10" x14ac:dyDescent="0.25">
      <c r="A192" s="11"/>
      <c r="B192" s="9"/>
      <c r="C192" s="9"/>
      <c r="D192" s="10"/>
      <c r="E192" s="13"/>
      <c r="F192" s="13"/>
      <c r="G192" s="13"/>
      <c r="H192" s="9"/>
      <c r="I192" s="9"/>
      <c r="J192" s="9"/>
    </row>
    <row r="193" spans="1:10" x14ac:dyDescent="0.25">
      <c r="A193" s="11"/>
      <c r="B193" s="9"/>
      <c r="C193" s="9"/>
      <c r="D193" s="10"/>
      <c r="E193" s="13"/>
      <c r="F193" s="13"/>
      <c r="G193" s="13"/>
      <c r="H193" s="9"/>
      <c r="I193" s="9"/>
      <c r="J193" s="9"/>
    </row>
    <row r="194" spans="1:10" x14ac:dyDescent="0.25">
      <c r="A194" s="11"/>
      <c r="B194" s="9"/>
      <c r="C194" s="9"/>
      <c r="D194" s="10"/>
      <c r="E194" s="13"/>
      <c r="F194" s="13"/>
      <c r="G194" s="13"/>
      <c r="H194" s="9"/>
      <c r="I194" s="9"/>
      <c r="J194" s="9"/>
    </row>
    <row r="195" spans="1:10" x14ac:dyDescent="0.25">
      <c r="A195" s="11"/>
      <c r="B195" s="9"/>
      <c r="C195" s="9"/>
      <c r="D195" s="10"/>
      <c r="E195" s="13"/>
      <c r="F195" s="13"/>
      <c r="G195" s="13"/>
      <c r="H195" s="9"/>
      <c r="I195" s="9"/>
      <c r="J195" s="9"/>
    </row>
    <row r="196" spans="1:10" x14ac:dyDescent="0.25">
      <c r="A196" s="11"/>
      <c r="B196" s="9"/>
      <c r="C196" s="9"/>
      <c r="D196" s="10"/>
      <c r="E196" s="13"/>
      <c r="F196" s="13"/>
      <c r="G196" s="13"/>
      <c r="H196" s="9"/>
      <c r="I196" s="9"/>
      <c r="J196" s="9"/>
    </row>
    <row r="197" spans="1:10" x14ac:dyDescent="0.25">
      <c r="A197" s="11"/>
      <c r="B197" s="9"/>
      <c r="C197" s="9"/>
      <c r="D197" s="10"/>
      <c r="E197" s="13"/>
      <c r="F197" s="13"/>
      <c r="G197" s="13"/>
      <c r="H197" s="9"/>
      <c r="I197" s="9"/>
      <c r="J197" s="9"/>
    </row>
    <row r="198" spans="1:10" x14ac:dyDescent="0.25">
      <c r="A198" s="11"/>
      <c r="B198" s="9"/>
      <c r="C198" s="9"/>
      <c r="D198" s="10"/>
      <c r="E198" s="13"/>
      <c r="F198" s="13"/>
      <c r="G198" s="13"/>
      <c r="H198" s="9"/>
      <c r="I198" s="9"/>
      <c r="J198" s="9"/>
    </row>
    <row r="199" spans="1:10" x14ac:dyDescent="0.25">
      <c r="A199" s="11"/>
      <c r="B199" s="9"/>
      <c r="C199" s="9"/>
      <c r="D199" s="10"/>
      <c r="E199" s="13"/>
      <c r="F199" s="13"/>
      <c r="G199" s="13"/>
      <c r="H199" s="9"/>
      <c r="I199" s="9"/>
      <c r="J199" s="9"/>
    </row>
    <row r="200" spans="1:10" x14ac:dyDescent="0.25">
      <c r="A200" s="11"/>
      <c r="B200" s="9"/>
      <c r="C200" s="9"/>
      <c r="D200" s="10"/>
      <c r="E200" s="13"/>
      <c r="F200" s="13"/>
      <c r="G200" s="13"/>
      <c r="H200" s="9"/>
      <c r="I200" s="9"/>
      <c r="J200" s="9"/>
    </row>
    <row r="201" spans="1:10" x14ac:dyDescent="0.25">
      <c r="A201" s="11"/>
      <c r="B201" s="9"/>
      <c r="C201" s="9"/>
      <c r="D201" s="10"/>
      <c r="E201" s="13"/>
      <c r="F201" s="13"/>
      <c r="G201" s="13"/>
      <c r="H201" s="9"/>
      <c r="I201" s="9"/>
      <c r="J201" s="9"/>
    </row>
    <row r="202" spans="1:10" x14ac:dyDescent="0.25">
      <c r="A202" s="11"/>
      <c r="B202" s="9"/>
      <c r="C202" s="9"/>
      <c r="D202" s="10"/>
      <c r="E202" s="13"/>
      <c r="F202" s="13"/>
      <c r="G202" s="13"/>
      <c r="H202" s="9"/>
      <c r="I202" s="9"/>
      <c r="J202" s="9"/>
    </row>
    <row r="203" spans="1:10" x14ac:dyDescent="0.25">
      <c r="A203" s="11"/>
      <c r="B203" s="9"/>
      <c r="C203" s="9"/>
      <c r="D203" s="10"/>
      <c r="E203" s="13"/>
      <c r="F203" s="13"/>
      <c r="G203" s="13"/>
      <c r="H203" s="9"/>
      <c r="I203" s="9"/>
      <c r="J203" s="9"/>
    </row>
    <row r="204" spans="1:10" x14ac:dyDescent="0.25">
      <c r="A204" s="11"/>
      <c r="B204" s="9"/>
      <c r="C204" s="9"/>
      <c r="D204" s="10"/>
      <c r="E204" s="13"/>
      <c r="F204" s="13"/>
      <c r="G204" s="13"/>
      <c r="H204" s="9"/>
      <c r="I204" s="9"/>
      <c r="J204" s="9"/>
    </row>
    <row r="205" spans="1:10" x14ac:dyDescent="0.25">
      <c r="A205" s="11"/>
      <c r="B205" s="9"/>
      <c r="C205" s="9"/>
      <c r="D205" s="10"/>
      <c r="E205" s="13"/>
      <c r="F205" s="13"/>
      <c r="G205" s="13"/>
      <c r="H205" s="9"/>
      <c r="I205" s="9"/>
      <c r="J205" s="9"/>
    </row>
    <row r="206" spans="1:10" x14ac:dyDescent="0.25">
      <c r="A206" s="11"/>
      <c r="B206" s="9"/>
      <c r="C206" s="9"/>
      <c r="D206" s="10"/>
      <c r="E206" s="13"/>
      <c r="F206" s="13"/>
      <c r="G206" s="13"/>
      <c r="H206" s="9"/>
      <c r="I206" s="9"/>
      <c r="J206" s="9"/>
    </row>
    <row r="207" spans="1:10" x14ac:dyDescent="0.25">
      <c r="A207" s="11"/>
      <c r="B207" s="9"/>
      <c r="C207" s="9"/>
      <c r="D207" s="10"/>
      <c r="E207" s="13"/>
      <c r="F207" s="13"/>
      <c r="G207" s="13"/>
      <c r="H207" s="9"/>
      <c r="I207" s="9"/>
      <c r="J207" s="9"/>
    </row>
    <row r="208" spans="1:10" x14ac:dyDescent="0.25">
      <c r="A208" s="11"/>
      <c r="B208" s="9"/>
      <c r="C208" s="9"/>
      <c r="D208" s="10"/>
      <c r="E208" s="13"/>
      <c r="F208" s="13"/>
      <c r="G208" s="13"/>
      <c r="H208" s="9"/>
      <c r="I208" s="9"/>
      <c r="J208" s="9"/>
    </row>
    <row r="209" spans="1:10" x14ac:dyDescent="0.25">
      <c r="A209" s="11"/>
      <c r="B209" s="9"/>
      <c r="C209" s="9"/>
      <c r="D209" s="10"/>
      <c r="E209" s="13"/>
      <c r="F209" s="13"/>
      <c r="G209" s="13"/>
      <c r="H209" s="9"/>
      <c r="I209" s="9"/>
      <c r="J209" s="9"/>
    </row>
    <row r="210" spans="1:10" x14ac:dyDescent="0.25">
      <c r="A210" s="11"/>
      <c r="B210" s="9"/>
      <c r="C210" s="9"/>
      <c r="D210" s="10"/>
      <c r="E210" s="13"/>
      <c r="F210" s="13"/>
      <c r="G210" s="13"/>
      <c r="H210" s="9"/>
      <c r="I210" s="9"/>
      <c r="J210" s="9"/>
    </row>
    <row r="211" spans="1:10" x14ac:dyDescent="0.25">
      <c r="A211" s="11"/>
      <c r="B211" s="9"/>
      <c r="C211" s="9"/>
      <c r="D211" s="10"/>
      <c r="E211" s="13"/>
      <c r="F211" s="13"/>
      <c r="G211" s="13"/>
      <c r="H211" s="9"/>
      <c r="I211" s="9"/>
      <c r="J211" s="9"/>
    </row>
    <row r="212" spans="1:10" x14ac:dyDescent="0.25">
      <c r="A212" s="11"/>
      <c r="B212" s="9"/>
      <c r="C212" s="9"/>
      <c r="D212" s="10"/>
      <c r="E212" s="13"/>
      <c r="F212" s="13"/>
      <c r="G212" s="13"/>
      <c r="H212" s="9"/>
      <c r="I212" s="9"/>
      <c r="J212" s="9"/>
    </row>
    <row r="213" spans="1:10" x14ac:dyDescent="0.25">
      <c r="A213" s="11"/>
      <c r="B213" s="9"/>
      <c r="C213" s="9"/>
      <c r="D213" s="10"/>
      <c r="E213" s="13"/>
      <c r="F213" s="13"/>
      <c r="G213" s="13"/>
      <c r="H213" s="9"/>
      <c r="I213" s="9"/>
      <c r="J213" s="9"/>
    </row>
    <row r="214" spans="1:10" x14ac:dyDescent="0.25">
      <c r="A214" s="11"/>
      <c r="B214" s="9"/>
      <c r="C214" s="9"/>
      <c r="D214" s="10"/>
      <c r="E214" s="13"/>
      <c r="F214" s="13"/>
      <c r="G214" s="13"/>
      <c r="H214" s="9"/>
      <c r="I214" s="9"/>
      <c r="J214" s="9"/>
    </row>
    <row r="215" spans="1:10" x14ac:dyDescent="0.25">
      <c r="A215" s="11"/>
      <c r="B215" s="9"/>
      <c r="C215" s="9"/>
      <c r="D215" s="10"/>
      <c r="E215" s="13"/>
      <c r="F215" s="13"/>
      <c r="G215" s="13"/>
      <c r="H215" s="9"/>
      <c r="I215" s="9"/>
      <c r="J215" s="9"/>
    </row>
    <row r="216" spans="1:10" x14ac:dyDescent="0.25">
      <c r="A216" s="11"/>
      <c r="B216" s="9"/>
      <c r="C216" s="9"/>
      <c r="D216" s="10"/>
      <c r="E216" s="13"/>
      <c r="F216" s="13"/>
      <c r="G216" s="13"/>
      <c r="H216" s="9"/>
      <c r="I216" s="9"/>
      <c r="J216" s="9"/>
    </row>
    <row r="217" spans="1:10" x14ac:dyDescent="0.25">
      <c r="A217" s="11"/>
      <c r="B217" s="9"/>
      <c r="C217" s="9"/>
      <c r="D217" s="10"/>
      <c r="E217" s="13"/>
      <c r="F217" s="13"/>
      <c r="G217" s="13"/>
      <c r="H217" s="9"/>
      <c r="I217" s="9"/>
      <c r="J217" s="9"/>
    </row>
    <row r="218" spans="1:10" x14ac:dyDescent="0.25">
      <c r="A218" s="11"/>
      <c r="B218" s="9"/>
      <c r="C218" s="9"/>
      <c r="D218" s="10"/>
      <c r="E218" s="13"/>
      <c r="F218" s="13"/>
      <c r="G218" s="13"/>
      <c r="H218" s="9"/>
      <c r="I218" s="9"/>
      <c r="J218" s="9"/>
    </row>
    <row r="219" spans="1:10" x14ac:dyDescent="0.25">
      <c r="A219" s="11"/>
      <c r="B219" s="9"/>
      <c r="C219" s="9"/>
      <c r="D219" s="10"/>
      <c r="E219" s="13"/>
      <c r="F219" s="13"/>
      <c r="G219" s="13"/>
      <c r="H219" s="9"/>
      <c r="I219" s="9"/>
      <c r="J219" s="9"/>
    </row>
    <row r="220" spans="1:10" x14ac:dyDescent="0.25">
      <c r="A220" s="11"/>
      <c r="B220" s="9"/>
      <c r="C220" s="9"/>
      <c r="D220" s="10"/>
      <c r="E220" s="13"/>
      <c r="F220" s="13"/>
      <c r="G220" s="13"/>
      <c r="H220" s="9"/>
      <c r="I220" s="9"/>
      <c r="J220" s="9"/>
    </row>
    <row r="221" spans="1:10" x14ac:dyDescent="0.25">
      <c r="A221" s="11"/>
      <c r="B221" s="9"/>
      <c r="C221" s="9"/>
      <c r="D221" s="10"/>
      <c r="E221" s="13"/>
      <c r="F221" s="13"/>
      <c r="G221" s="13"/>
      <c r="H221" s="9"/>
      <c r="I221" s="9"/>
      <c r="J221" s="9"/>
    </row>
    <row r="222" spans="1:10" x14ac:dyDescent="0.25">
      <c r="A222" s="11"/>
      <c r="B222" s="9"/>
      <c r="C222" s="9"/>
      <c r="D222" s="10"/>
      <c r="E222" s="13"/>
      <c r="F222" s="13"/>
      <c r="G222" s="13"/>
      <c r="H222" s="9"/>
      <c r="I222" s="9"/>
      <c r="J222" s="9"/>
    </row>
    <row r="223" spans="1:10" x14ac:dyDescent="0.25">
      <c r="A223" s="11"/>
      <c r="B223" s="9"/>
      <c r="C223" s="9"/>
      <c r="D223" s="10"/>
      <c r="E223" s="13"/>
      <c r="F223" s="13"/>
      <c r="G223" s="13"/>
      <c r="H223" s="9"/>
      <c r="I223" s="9"/>
      <c r="J223" s="9"/>
    </row>
    <row r="224" spans="1:10" x14ac:dyDescent="0.25">
      <c r="A224" s="11"/>
      <c r="B224" s="9"/>
      <c r="C224" s="9"/>
      <c r="D224" s="10"/>
      <c r="E224" s="13"/>
      <c r="F224" s="13"/>
      <c r="G224" s="13"/>
      <c r="H224" s="9"/>
      <c r="I224" s="9"/>
      <c r="J224" s="9"/>
    </row>
    <row r="225" spans="1:10" x14ac:dyDescent="0.25">
      <c r="A225" s="11"/>
      <c r="B225" s="9"/>
      <c r="C225" s="9"/>
      <c r="D225" s="10"/>
      <c r="E225" s="13"/>
      <c r="F225" s="13"/>
      <c r="G225" s="13"/>
      <c r="H225" s="9"/>
      <c r="I225" s="9"/>
      <c r="J225" s="9"/>
    </row>
    <row r="226" spans="1:10" x14ac:dyDescent="0.25">
      <c r="A226" s="11"/>
      <c r="B226" s="9"/>
      <c r="C226" s="9"/>
      <c r="D226" s="10"/>
      <c r="E226" s="13"/>
      <c r="F226" s="13"/>
      <c r="G226" s="13"/>
      <c r="H226" s="9"/>
      <c r="I226" s="9"/>
      <c r="J226" s="9"/>
    </row>
    <row r="227" spans="1:10" x14ac:dyDescent="0.25">
      <c r="A227" s="11"/>
      <c r="B227" s="9"/>
      <c r="C227" s="9"/>
      <c r="D227" s="10"/>
      <c r="E227" s="13"/>
      <c r="F227" s="13"/>
      <c r="G227" s="13"/>
      <c r="H227" s="9"/>
      <c r="I227" s="9"/>
      <c r="J227" s="9"/>
    </row>
    <row r="228" spans="1:10" x14ac:dyDescent="0.25">
      <c r="A228" s="11"/>
      <c r="B228" s="9"/>
      <c r="C228" s="9"/>
      <c r="D228" s="10"/>
      <c r="E228" s="13"/>
      <c r="F228" s="13"/>
      <c r="G228" s="13"/>
      <c r="H228" s="9"/>
      <c r="I228" s="9"/>
      <c r="J228" s="9"/>
    </row>
    <row r="229" spans="1:10" x14ac:dyDescent="0.25">
      <c r="A229" s="11"/>
      <c r="B229" s="9"/>
      <c r="C229" s="9"/>
      <c r="D229" s="10"/>
      <c r="E229" s="13"/>
      <c r="F229" s="13"/>
      <c r="G229" s="13"/>
      <c r="H229" s="9"/>
      <c r="I229" s="9"/>
      <c r="J229" s="9"/>
    </row>
    <row r="230" spans="1:10" x14ac:dyDescent="0.25">
      <c r="A230" s="11"/>
      <c r="B230" s="9"/>
      <c r="C230" s="9"/>
      <c r="D230" s="10"/>
      <c r="E230" s="13"/>
      <c r="F230" s="13"/>
      <c r="G230" s="13"/>
      <c r="H230" s="9"/>
      <c r="I230" s="9"/>
      <c r="J230" s="9"/>
    </row>
    <row r="231" spans="1:10" x14ac:dyDescent="0.25">
      <c r="A231" s="11"/>
      <c r="B231" s="9"/>
      <c r="C231" s="9"/>
      <c r="D231" s="10"/>
      <c r="E231" s="13"/>
      <c r="F231" s="13"/>
      <c r="G231" s="13"/>
      <c r="H231" s="9"/>
      <c r="I231" s="9"/>
      <c r="J231" s="9"/>
    </row>
    <row r="232" spans="1:10" x14ac:dyDescent="0.25">
      <c r="A232" s="11"/>
      <c r="B232" s="9"/>
      <c r="C232" s="9"/>
      <c r="D232" s="10"/>
      <c r="E232" s="13"/>
      <c r="F232" s="13"/>
      <c r="G232" s="13"/>
      <c r="H232" s="9"/>
      <c r="I232" s="9"/>
      <c r="J232" s="9"/>
    </row>
    <row r="233" spans="1:10" x14ac:dyDescent="0.25">
      <c r="A233" s="11"/>
      <c r="B233" s="9"/>
      <c r="C233" s="9"/>
      <c r="D233" s="10"/>
      <c r="E233" s="13"/>
      <c r="F233" s="13"/>
      <c r="G233" s="13"/>
      <c r="H233" s="9"/>
      <c r="I233" s="9"/>
      <c r="J233" s="9"/>
    </row>
    <row r="234" spans="1:10" x14ac:dyDescent="0.25">
      <c r="A234" s="11"/>
      <c r="B234" s="9"/>
      <c r="C234" s="9"/>
      <c r="D234" s="10"/>
      <c r="E234" s="13"/>
      <c r="F234" s="13"/>
      <c r="G234" s="13"/>
      <c r="H234" s="9"/>
      <c r="I234" s="9"/>
      <c r="J234" s="9"/>
    </row>
    <row r="235" spans="1:10" x14ac:dyDescent="0.25">
      <c r="A235" s="11"/>
      <c r="B235" s="9"/>
      <c r="C235" s="9"/>
      <c r="D235" s="10"/>
      <c r="E235" s="13"/>
      <c r="F235" s="13"/>
      <c r="G235" s="13"/>
      <c r="H235" s="9"/>
      <c r="I235" s="9"/>
      <c r="J235" s="9"/>
    </row>
    <row r="236" spans="1:10" x14ac:dyDescent="0.25">
      <c r="A236" s="11"/>
      <c r="B236" s="9"/>
      <c r="C236" s="9"/>
      <c r="D236" s="10"/>
      <c r="E236" s="13"/>
      <c r="F236" s="13"/>
      <c r="G236" s="13"/>
      <c r="H236" s="9"/>
      <c r="I236" s="9"/>
      <c r="J236" s="9"/>
    </row>
    <row r="237" spans="1:10" x14ac:dyDescent="0.25">
      <c r="A237" s="11"/>
      <c r="B237" s="9"/>
      <c r="C237" s="9"/>
      <c r="D237" s="10"/>
      <c r="E237" s="13"/>
      <c r="F237" s="13"/>
      <c r="G237" s="13"/>
      <c r="H237" s="9"/>
      <c r="I237" s="9"/>
      <c r="J237" s="9"/>
    </row>
    <row r="238" spans="1:10" x14ac:dyDescent="0.25">
      <c r="A238" s="11"/>
      <c r="B238" s="9"/>
      <c r="C238" s="9"/>
      <c r="D238" s="10"/>
      <c r="E238" s="13"/>
      <c r="F238" s="13"/>
      <c r="G238" s="13"/>
      <c r="H238" s="9"/>
      <c r="I238" s="9"/>
      <c r="J238" s="9"/>
    </row>
    <row r="239" spans="1:10" x14ac:dyDescent="0.25">
      <c r="A239" s="11"/>
      <c r="B239" s="9"/>
      <c r="C239" s="9"/>
      <c r="D239" s="10"/>
      <c r="E239" s="13"/>
      <c r="F239" s="13"/>
      <c r="G239" s="13"/>
      <c r="H239" s="9"/>
      <c r="I239" s="9"/>
      <c r="J239" s="9"/>
    </row>
    <row r="240" spans="1:10" x14ac:dyDescent="0.25">
      <c r="A240" s="11"/>
      <c r="B240" s="9"/>
      <c r="C240" s="9"/>
      <c r="D240" s="10"/>
      <c r="E240" s="13"/>
      <c r="F240" s="13"/>
      <c r="G240" s="13"/>
      <c r="H240" s="9"/>
      <c r="I240" s="9"/>
      <c r="J240" s="9"/>
    </row>
    <row r="241" spans="1:10" x14ac:dyDescent="0.25">
      <c r="A241" s="11"/>
      <c r="B241" s="9"/>
      <c r="C241" s="9"/>
      <c r="D241" s="10"/>
      <c r="E241" s="13"/>
      <c r="F241" s="13"/>
      <c r="G241" s="13"/>
      <c r="H241" s="9"/>
      <c r="I241" s="9"/>
      <c r="J241" s="9"/>
    </row>
    <row r="242" spans="1:10" x14ac:dyDescent="0.25">
      <c r="A242" s="11"/>
      <c r="B242" s="9"/>
      <c r="C242" s="9"/>
      <c r="D242" s="10"/>
      <c r="E242" s="13"/>
      <c r="F242" s="13"/>
      <c r="G242" s="13"/>
      <c r="H242" s="9"/>
      <c r="I242" s="9"/>
      <c r="J242" s="9"/>
    </row>
    <row r="243" spans="1:10" x14ac:dyDescent="0.25">
      <c r="A243" s="11"/>
      <c r="B243" s="9"/>
      <c r="C243" s="9"/>
      <c r="D243" s="10"/>
      <c r="E243" s="13"/>
      <c r="F243" s="13"/>
      <c r="G243" s="13"/>
      <c r="H243" s="9"/>
      <c r="I243" s="9"/>
      <c r="J243" s="9"/>
    </row>
    <row r="244" spans="1:10" x14ac:dyDescent="0.25">
      <c r="A244" s="11"/>
      <c r="B244" s="9"/>
      <c r="C244" s="9"/>
      <c r="D244" s="10"/>
      <c r="E244" s="13"/>
      <c r="F244" s="13"/>
      <c r="G244" s="13"/>
      <c r="H244" s="9"/>
      <c r="I244" s="9"/>
      <c r="J244" s="9"/>
    </row>
    <row r="245" spans="1:10" x14ac:dyDescent="0.25">
      <c r="A245" s="11"/>
      <c r="B245" s="9"/>
      <c r="C245" s="9"/>
      <c r="D245" s="10"/>
      <c r="E245" s="13"/>
      <c r="F245" s="13"/>
      <c r="G245" s="13"/>
      <c r="H245" s="9"/>
      <c r="I245" s="9"/>
      <c r="J245" s="9"/>
    </row>
    <row r="246" spans="1:10" x14ac:dyDescent="0.25">
      <c r="A246" s="11"/>
      <c r="B246" s="9"/>
      <c r="C246" s="9"/>
      <c r="D246" s="10"/>
      <c r="E246" s="13"/>
      <c r="F246" s="13"/>
      <c r="G246" s="13"/>
      <c r="H246" s="9"/>
      <c r="I246" s="9"/>
      <c r="J246" s="9"/>
    </row>
    <row r="247" spans="1:10" x14ac:dyDescent="0.25">
      <c r="A247" s="11"/>
      <c r="B247" s="9"/>
      <c r="C247" s="9"/>
      <c r="D247" s="10"/>
      <c r="E247" s="13"/>
      <c r="F247" s="13"/>
      <c r="G247" s="13"/>
      <c r="H247" s="9"/>
      <c r="I247" s="9"/>
      <c r="J247" s="9"/>
    </row>
    <row r="248" spans="1:10" x14ac:dyDescent="0.25">
      <c r="A248" s="11"/>
      <c r="B248" s="9"/>
      <c r="C248" s="9"/>
      <c r="D248" s="10"/>
      <c r="E248" s="13"/>
      <c r="F248" s="13"/>
      <c r="G248" s="13"/>
      <c r="H248" s="9"/>
      <c r="I248" s="9"/>
      <c r="J248" s="9"/>
    </row>
    <row r="249" spans="1:10" x14ac:dyDescent="0.25">
      <c r="A249" s="11"/>
      <c r="B249" s="9"/>
      <c r="C249" s="9"/>
      <c r="D249" s="10"/>
      <c r="E249" s="13"/>
      <c r="F249" s="13"/>
      <c r="G249" s="13"/>
      <c r="H249" s="9"/>
      <c r="I249" s="9"/>
      <c r="J249" s="9"/>
    </row>
    <row r="250" spans="1:10" x14ac:dyDescent="0.25">
      <c r="A250" s="11"/>
      <c r="B250" s="9"/>
      <c r="C250" s="9"/>
      <c r="D250" s="10"/>
      <c r="E250" s="13"/>
      <c r="F250" s="13"/>
      <c r="G250" s="13"/>
      <c r="H250" s="9"/>
      <c r="I250" s="9"/>
      <c r="J250" s="9"/>
    </row>
    <row r="251" spans="1:10" x14ac:dyDescent="0.25">
      <c r="A251" s="11"/>
      <c r="B251" s="9"/>
      <c r="C251" s="9"/>
      <c r="D251" s="10"/>
      <c r="E251" s="13"/>
      <c r="F251" s="13"/>
      <c r="G251" s="13"/>
      <c r="H251" s="9"/>
      <c r="I251" s="9"/>
      <c r="J251" s="9"/>
    </row>
    <row r="252" spans="1:10" x14ac:dyDescent="0.25">
      <c r="A252" s="11"/>
      <c r="B252" s="9"/>
      <c r="C252" s="9"/>
      <c r="D252" s="10"/>
      <c r="E252" s="13"/>
      <c r="F252" s="13"/>
      <c r="G252" s="13"/>
      <c r="H252" s="9"/>
      <c r="I252" s="9"/>
      <c r="J252" s="9"/>
    </row>
    <row r="253" spans="1:10" x14ac:dyDescent="0.25">
      <c r="A253" s="11"/>
      <c r="B253" s="9"/>
      <c r="C253" s="9"/>
      <c r="D253" s="10"/>
      <c r="E253" s="13"/>
      <c r="F253" s="13"/>
      <c r="G253" s="13"/>
      <c r="H253" s="9"/>
      <c r="I253" s="9"/>
      <c r="J253" s="9"/>
    </row>
    <row r="254" spans="1:10" x14ac:dyDescent="0.25">
      <c r="A254" s="11"/>
      <c r="B254" s="9"/>
      <c r="C254" s="9"/>
      <c r="D254" s="10"/>
      <c r="E254" s="13"/>
      <c r="F254" s="13"/>
      <c r="G254" s="13"/>
      <c r="H254" s="9"/>
      <c r="I254" s="9"/>
      <c r="J254" s="9"/>
    </row>
    <row r="255" spans="1:10" x14ac:dyDescent="0.25">
      <c r="A255" s="11"/>
      <c r="B255" s="9"/>
      <c r="C255" s="9"/>
      <c r="D255" s="10"/>
      <c r="E255" s="13"/>
      <c r="F255" s="13"/>
      <c r="G255" s="13"/>
      <c r="H255" s="9"/>
      <c r="I255" s="9"/>
      <c r="J255" s="9"/>
    </row>
    <row r="256" spans="1:10" x14ac:dyDescent="0.25">
      <c r="A256" s="11"/>
      <c r="B256" s="9"/>
      <c r="C256" s="9"/>
      <c r="D256" s="10"/>
      <c r="E256" s="13"/>
      <c r="F256" s="13"/>
      <c r="G256" s="13"/>
      <c r="H256" s="9"/>
      <c r="I256" s="9"/>
      <c r="J256" s="9"/>
    </row>
    <row r="257" spans="1:10" x14ac:dyDescent="0.25">
      <c r="A257" s="11"/>
      <c r="B257" s="9"/>
      <c r="C257" s="9"/>
      <c r="D257" s="10"/>
      <c r="E257" s="13"/>
      <c r="F257" s="13"/>
      <c r="G257" s="13"/>
      <c r="H257" s="9"/>
      <c r="I257" s="9"/>
      <c r="J257" s="9"/>
    </row>
    <row r="258" spans="1:10" x14ac:dyDescent="0.25">
      <c r="A258" s="11"/>
      <c r="B258" s="9"/>
      <c r="C258" s="9"/>
      <c r="D258" s="10"/>
      <c r="E258" s="13"/>
      <c r="F258" s="13"/>
      <c r="G258" s="13"/>
      <c r="H258" s="9"/>
      <c r="I258" s="9"/>
      <c r="J258" s="9"/>
    </row>
    <row r="259" spans="1:10" x14ac:dyDescent="0.25">
      <c r="A259" s="11"/>
      <c r="B259" s="9"/>
      <c r="C259" s="9"/>
      <c r="D259" s="10"/>
      <c r="E259" s="13"/>
      <c r="F259" s="13"/>
      <c r="G259" s="13"/>
      <c r="H259" s="9"/>
      <c r="I259" s="9"/>
      <c r="J259" s="9"/>
    </row>
    <row r="260" spans="1:10" x14ac:dyDescent="0.25">
      <c r="A260" s="11"/>
      <c r="B260" s="9"/>
      <c r="C260" s="9"/>
      <c r="D260" s="10"/>
      <c r="E260" s="13"/>
      <c r="F260" s="13"/>
      <c r="G260" s="13"/>
      <c r="H260" s="9"/>
      <c r="I260" s="9"/>
      <c r="J260" s="9"/>
    </row>
    <row r="261" spans="1:10" x14ac:dyDescent="0.25">
      <c r="A261" s="11"/>
      <c r="B261" s="9"/>
      <c r="C261" s="9"/>
      <c r="D261" s="10"/>
      <c r="E261" s="13"/>
      <c r="F261" s="13"/>
      <c r="G261" s="13"/>
      <c r="H261" s="9"/>
      <c r="I261" s="9"/>
      <c r="J261" s="9"/>
    </row>
    <row r="262" spans="1:10" x14ac:dyDescent="0.25">
      <c r="A262" s="11"/>
      <c r="B262" s="9"/>
      <c r="C262" s="9"/>
      <c r="D262" s="10"/>
      <c r="E262" s="13"/>
      <c r="F262" s="13"/>
      <c r="G262" s="13"/>
      <c r="H262" s="9"/>
      <c r="I262" s="9"/>
      <c r="J262" s="9"/>
    </row>
    <row r="263" spans="1:10" x14ac:dyDescent="0.25">
      <c r="A263" s="11"/>
      <c r="B263" s="9"/>
      <c r="C263" s="9"/>
      <c r="D263" s="10"/>
      <c r="E263" s="13"/>
      <c r="F263" s="13"/>
      <c r="G263" s="13"/>
      <c r="H263" s="9"/>
      <c r="I263" s="9"/>
      <c r="J263" s="9"/>
    </row>
    <row r="264" spans="1:10" x14ac:dyDescent="0.25">
      <c r="A264" s="11"/>
      <c r="B264" s="9"/>
      <c r="C264" s="9"/>
      <c r="D264" s="10"/>
      <c r="E264" s="13"/>
      <c r="F264" s="13"/>
      <c r="G264" s="13"/>
      <c r="H264" s="9"/>
      <c r="I264" s="9"/>
      <c r="J264" s="9"/>
    </row>
    <row r="265" spans="1:10" x14ac:dyDescent="0.25">
      <c r="A265" s="11"/>
      <c r="B265" s="9"/>
      <c r="C265" s="9"/>
      <c r="D265" s="10"/>
      <c r="E265" s="13"/>
      <c r="F265" s="13"/>
      <c r="G265" s="13"/>
      <c r="H265" s="9"/>
      <c r="I265" s="9"/>
      <c r="J265" s="9"/>
    </row>
    <row r="266" spans="1:10" x14ac:dyDescent="0.25">
      <c r="A266" s="11"/>
      <c r="B266" s="9"/>
      <c r="C266" s="9"/>
      <c r="D266" s="10"/>
      <c r="E266" s="13"/>
      <c r="F266" s="13"/>
      <c r="G266" s="13"/>
      <c r="H266" s="9"/>
      <c r="I266" s="9"/>
      <c r="J266" s="9"/>
    </row>
    <row r="267" spans="1:10" x14ac:dyDescent="0.25">
      <c r="A267" s="11"/>
      <c r="B267" s="9"/>
      <c r="C267" s="9"/>
      <c r="D267" s="10"/>
      <c r="E267" s="13"/>
      <c r="F267" s="13"/>
      <c r="G267" s="13"/>
      <c r="H267" s="9"/>
      <c r="I267" s="9"/>
      <c r="J267" s="9"/>
    </row>
    <row r="268" spans="1:10" x14ac:dyDescent="0.25">
      <c r="A268" s="11"/>
      <c r="B268" s="9"/>
      <c r="C268" s="9"/>
      <c r="D268" s="10"/>
      <c r="E268" s="13"/>
      <c r="F268" s="13"/>
      <c r="G268" s="13"/>
      <c r="H268" s="9"/>
      <c r="I268" s="9"/>
      <c r="J268" s="9"/>
    </row>
    <row r="269" spans="1:10" x14ac:dyDescent="0.25">
      <c r="A269" s="11"/>
      <c r="B269" s="9"/>
      <c r="C269" s="9"/>
      <c r="D269" s="10"/>
      <c r="E269" s="13"/>
      <c r="F269" s="13"/>
      <c r="G269" s="13"/>
      <c r="H269" s="9"/>
      <c r="I269" s="9"/>
      <c r="J269" s="9"/>
    </row>
    <row r="270" spans="1:10" x14ac:dyDescent="0.25">
      <c r="A270" s="11"/>
      <c r="B270" s="9"/>
      <c r="C270" s="9"/>
      <c r="D270" s="10"/>
      <c r="E270" s="13"/>
      <c r="F270" s="13"/>
      <c r="G270" s="13"/>
      <c r="H270" s="9"/>
      <c r="I270" s="9"/>
      <c r="J270" s="9"/>
    </row>
    <row r="271" spans="1:10" x14ac:dyDescent="0.25">
      <c r="A271" s="11"/>
      <c r="B271" s="9"/>
      <c r="C271" s="9"/>
      <c r="D271" s="10"/>
      <c r="E271" s="13"/>
      <c r="F271" s="13"/>
      <c r="G271" s="13"/>
      <c r="H271" s="9"/>
      <c r="I271" s="9"/>
      <c r="J271" s="9"/>
    </row>
    <row r="272" spans="1:10" x14ac:dyDescent="0.25">
      <c r="A272" s="11"/>
      <c r="B272" s="9"/>
      <c r="C272" s="9"/>
      <c r="D272" s="10"/>
      <c r="E272" s="13"/>
      <c r="F272" s="13"/>
      <c r="G272" s="13"/>
      <c r="H272" s="9"/>
      <c r="I272" s="9"/>
      <c r="J272" s="9"/>
    </row>
    <row r="273" spans="1:10" x14ac:dyDescent="0.25">
      <c r="A273" s="11"/>
      <c r="B273" s="9"/>
      <c r="C273" s="9"/>
      <c r="D273" s="10"/>
      <c r="E273" s="13"/>
      <c r="F273" s="13"/>
      <c r="G273" s="13"/>
      <c r="H273" s="9"/>
      <c r="I273" s="9"/>
      <c r="J273" s="9"/>
    </row>
    <row r="274" spans="1:10" x14ac:dyDescent="0.25">
      <c r="A274" s="11"/>
      <c r="B274" s="9"/>
      <c r="C274" s="9"/>
      <c r="D274" s="10"/>
      <c r="E274" s="13"/>
      <c r="F274" s="13"/>
      <c r="G274" s="13"/>
      <c r="H274" s="9"/>
      <c r="I274" s="9"/>
      <c r="J274" s="9"/>
    </row>
    <row r="275" spans="1:10" x14ac:dyDescent="0.25">
      <c r="A275" s="11"/>
      <c r="B275" s="9"/>
      <c r="C275" s="9"/>
      <c r="D275" s="10"/>
      <c r="E275" s="13"/>
      <c r="F275" s="13"/>
      <c r="G275" s="13"/>
      <c r="H275" s="9"/>
      <c r="I275" s="9"/>
      <c r="J275" s="9"/>
    </row>
    <row r="276" spans="1:10" x14ac:dyDescent="0.25">
      <c r="A276" s="11"/>
      <c r="B276" s="9"/>
      <c r="C276" s="9"/>
      <c r="D276" s="10"/>
      <c r="E276" s="13"/>
      <c r="F276" s="13"/>
      <c r="G276" s="13"/>
      <c r="H276" s="9"/>
      <c r="I276" s="9"/>
      <c r="J276" s="9"/>
    </row>
    <row r="277" spans="1:10" x14ac:dyDescent="0.25">
      <c r="A277" s="11"/>
      <c r="B277" s="9"/>
      <c r="C277" s="9"/>
      <c r="D277" s="10"/>
      <c r="E277" s="13"/>
      <c r="F277" s="13"/>
      <c r="G277" s="13"/>
      <c r="H277" s="9"/>
      <c r="I277" s="9"/>
      <c r="J277" s="9"/>
    </row>
    <row r="278" spans="1:10" x14ac:dyDescent="0.25">
      <c r="A278" s="11"/>
      <c r="B278" s="9"/>
      <c r="C278" s="9"/>
      <c r="D278" s="10"/>
      <c r="E278" s="13"/>
      <c r="F278" s="13"/>
      <c r="G278" s="13"/>
      <c r="H278" s="9"/>
      <c r="I278" s="9"/>
      <c r="J278" s="9"/>
    </row>
    <row r="279" spans="1:10" x14ac:dyDescent="0.25">
      <c r="A279" s="11"/>
      <c r="B279" s="9"/>
      <c r="C279" s="9"/>
      <c r="D279" s="10"/>
      <c r="E279" s="13"/>
      <c r="F279" s="13"/>
      <c r="G279" s="13"/>
      <c r="H279" s="9"/>
      <c r="I279" s="9"/>
      <c r="J279" s="9"/>
    </row>
    <row r="280" spans="1:10" x14ac:dyDescent="0.25">
      <c r="A280" s="11"/>
      <c r="B280" s="9"/>
      <c r="C280" s="9"/>
      <c r="D280" s="10"/>
      <c r="E280" s="13"/>
      <c r="F280" s="13"/>
      <c r="G280" s="13"/>
      <c r="H280" s="9"/>
      <c r="I280" s="9"/>
      <c r="J280" s="9"/>
    </row>
    <row r="281" spans="1:10" x14ac:dyDescent="0.25">
      <c r="A281" s="11"/>
      <c r="B281" s="9"/>
      <c r="C281" s="9"/>
      <c r="D281" s="10"/>
      <c r="E281" s="13"/>
      <c r="F281" s="13"/>
      <c r="G281" s="13"/>
      <c r="H281" s="9"/>
      <c r="I281" s="9"/>
      <c r="J281" s="9"/>
    </row>
    <row r="282" spans="1:10" x14ac:dyDescent="0.25">
      <c r="A282" s="11"/>
      <c r="B282" s="9"/>
      <c r="C282" s="9"/>
      <c r="D282" s="10"/>
      <c r="E282" s="13"/>
      <c r="F282" s="13"/>
      <c r="G282" s="13"/>
      <c r="H282" s="9"/>
      <c r="I282" s="9"/>
      <c r="J282" s="9"/>
    </row>
    <row r="283" spans="1:10" x14ac:dyDescent="0.25">
      <c r="A283" s="11"/>
      <c r="B283" s="9"/>
      <c r="C283" s="9"/>
      <c r="D283" s="10"/>
      <c r="E283" s="13"/>
      <c r="F283" s="13"/>
      <c r="G283" s="13"/>
      <c r="H283" s="9"/>
      <c r="I283" s="9"/>
      <c r="J283" s="9"/>
    </row>
    <row r="284" spans="1:10" x14ac:dyDescent="0.25">
      <c r="A284" s="11"/>
      <c r="B284" s="9"/>
      <c r="C284" s="9"/>
      <c r="D284" s="10"/>
      <c r="E284" s="13"/>
      <c r="F284" s="13"/>
      <c r="G284" s="13"/>
      <c r="H284" s="9"/>
      <c r="I284" s="9"/>
      <c r="J284" s="9"/>
    </row>
    <row r="285" spans="1:10" x14ac:dyDescent="0.25">
      <c r="A285" s="11"/>
      <c r="B285" s="9"/>
      <c r="C285" s="9"/>
      <c r="D285" s="10"/>
      <c r="E285" s="13"/>
      <c r="F285" s="13"/>
      <c r="G285" s="13"/>
      <c r="H285" s="9"/>
      <c r="I285" s="9"/>
      <c r="J285" s="9"/>
    </row>
    <row r="286" spans="1:10" x14ac:dyDescent="0.25">
      <c r="A286" s="11"/>
      <c r="B286" s="9"/>
      <c r="C286" s="9"/>
      <c r="D286" s="10"/>
      <c r="E286" s="13"/>
      <c r="F286" s="13"/>
      <c r="G286" s="13"/>
      <c r="H286" s="9"/>
      <c r="I286" s="9"/>
      <c r="J286" s="9"/>
    </row>
    <row r="287" spans="1:10" x14ac:dyDescent="0.25">
      <c r="A287" s="11"/>
      <c r="B287" s="9"/>
      <c r="C287" s="9"/>
      <c r="D287" s="10"/>
      <c r="E287" s="13"/>
      <c r="F287" s="13"/>
      <c r="G287" s="13"/>
      <c r="H287" s="9"/>
      <c r="I287" s="9"/>
      <c r="J287" s="9"/>
    </row>
    <row r="288" spans="1:10" x14ac:dyDescent="0.25">
      <c r="A288" s="11"/>
      <c r="B288" s="9"/>
      <c r="C288" s="9"/>
      <c r="D288" s="10"/>
      <c r="E288" s="13"/>
      <c r="F288" s="13"/>
      <c r="G288" s="13"/>
      <c r="H288" s="9"/>
      <c r="I288" s="9"/>
      <c r="J288" s="9"/>
    </row>
    <row r="289" spans="1:10" x14ac:dyDescent="0.25">
      <c r="A289" s="11"/>
      <c r="B289" s="9"/>
      <c r="C289" s="9"/>
      <c r="D289" s="10"/>
      <c r="E289" s="13"/>
      <c r="F289" s="13"/>
      <c r="G289" s="13"/>
      <c r="H289" s="9"/>
      <c r="I289" s="9"/>
      <c r="J289" s="9"/>
    </row>
    <row r="290" spans="1:10" x14ac:dyDescent="0.25">
      <c r="A290" s="11"/>
      <c r="B290" s="9"/>
      <c r="C290" s="9"/>
      <c r="D290" s="10"/>
      <c r="E290" s="13"/>
      <c r="F290" s="13"/>
      <c r="G290" s="13"/>
      <c r="H290" s="9"/>
      <c r="I290" s="9"/>
      <c r="J290" s="9"/>
    </row>
    <row r="291" spans="1:10" x14ac:dyDescent="0.25">
      <c r="A291" s="11"/>
      <c r="B291" s="9"/>
      <c r="C291" s="9"/>
      <c r="D291" s="10"/>
      <c r="E291" s="13"/>
      <c r="F291" s="13"/>
      <c r="G291" s="13"/>
      <c r="H291" s="9"/>
      <c r="I291" s="9"/>
      <c r="J291" s="9"/>
    </row>
    <row r="292" spans="1:10" x14ac:dyDescent="0.25">
      <c r="A292" s="11"/>
      <c r="B292" s="9"/>
      <c r="C292" s="9"/>
      <c r="D292" s="10"/>
      <c r="E292" s="13"/>
      <c r="F292" s="13"/>
      <c r="G292" s="13"/>
      <c r="H292" s="9"/>
      <c r="I292" s="9"/>
      <c r="J292" s="9"/>
    </row>
    <row r="293" spans="1:10" x14ac:dyDescent="0.25">
      <c r="A293" s="11"/>
      <c r="B293" s="9"/>
      <c r="C293" s="9"/>
      <c r="D293" s="10"/>
      <c r="E293" s="13"/>
      <c r="F293" s="13"/>
      <c r="G293" s="13"/>
      <c r="H293" s="9"/>
      <c r="I293" s="9"/>
      <c r="J293" s="9"/>
    </row>
    <row r="294" spans="1:10" x14ac:dyDescent="0.25">
      <c r="A294" s="11"/>
      <c r="B294" s="9"/>
      <c r="C294" s="9"/>
      <c r="D294" s="10"/>
      <c r="E294" s="13"/>
      <c r="F294" s="13"/>
      <c r="G294" s="13"/>
      <c r="H294" s="9"/>
      <c r="I294" s="9"/>
      <c r="J294" s="9"/>
    </row>
    <row r="295" spans="1:10" x14ac:dyDescent="0.25">
      <c r="A295" s="11"/>
      <c r="B295" s="9"/>
      <c r="C295" s="9"/>
      <c r="D295" s="10"/>
      <c r="E295" s="13"/>
      <c r="F295" s="13"/>
      <c r="G295" s="13"/>
      <c r="H295" s="9"/>
      <c r="I295" s="9"/>
      <c r="J295" s="9"/>
    </row>
    <row r="296" spans="1:10" x14ac:dyDescent="0.25">
      <c r="A296" s="11"/>
      <c r="B296" s="9"/>
      <c r="C296" s="9"/>
      <c r="D296" s="10"/>
      <c r="E296" s="13"/>
      <c r="F296" s="13"/>
      <c r="G296" s="13"/>
      <c r="H296" s="9"/>
      <c r="I296" s="9"/>
      <c r="J296" s="9"/>
    </row>
    <row r="297" spans="1:10" x14ac:dyDescent="0.25">
      <c r="A297" s="11"/>
      <c r="B297" s="9"/>
      <c r="C297" s="9"/>
      <c r="D297" s="10"/>
      <c r="E297" s="13"/>
      <c r="F297" s="13"/>
      <c r="G297" s="13"/>
      <c r="H297" s="9"/>
      <c r="I297" s="9"/>
      <c r="J297" s="9"/>
    </row>
    <row r="298" spans="1:10" x14ac:dyDescent="0.25">
      <c r="A298" s="11"/>
      <c r="B298" s="9"/>
      <c r="C298" s="9"/>
      <c r="D298" s="10"/>
      <c r="E298" s="13"/>
      <c r="F298" s="13"/>
      <c r="G298" s="13"/>
      <c r="H298" s="9"/>
      <c r="I298" s="9"/>
      <c r="J298" s="9"/>
    </row>
    <row r="299" spans="1:10" x14ac:dyDescent="0.25">
      <c r="A299" s="11"/>
      <c r="B299" s="9"/>
      <c r="C299" s="9"/>
      <c r="D299" s="10"/>
      <c r="E299" s="13"/>
      <c r="F299" s="13"/>
      <c r="G299" s="13"/>
      <c r="H299" s="9"/>
      <c r="I299" s="9"/>
      <c r="J299" s="9"/>
    </row>
    <row r="300" spans="1:10" x14ac:dyDescent="0.25">
      <c r="A300" s="11"/>
      <c r="B300" s="9"/>
      <c r="C300" s="9"/>
      <c r="D300" s="10"/>
      <c r="E300" s="13"/>
      <c r="F300" s="13"/>
      <c r="G300" s="13"/>
      <c r="H300" s="9"/>
      <c r="I300" s="9"/>
      <c r="J300" s="9"/>
    </row>
    <row r="301" spans="1:10" x14ac:dyDescent="0.25">
      <c r="A301" s="11"/>
      <c r="B301" s="9"/>
      <c r="C301" s="9"/>
      <c r="D301" s="10"/>
      <c r="E301" s="13"/>
      <c r="F301" s="13"/>
      <c r="G301" s="13"/>
      <c r="H301" s="9"/>
      <c r="I301" s="9"/>
      <c r="J301" s="9"/>
    </row>
    <row r="302" spans="1:10" x14ac:dyDescent="0.25">
      <c r="A302" s="11"/>
      <c r="B302" s="9"/>
      <c r="C302" s="9"/>
      <c r="D302" s="10"/>
      <c r="E302" s="13"/>
      <c r="F302" s="13"/>
      <c r="G302" s="13"/>
      <c r="H302" s="9"/>
      <c r="I302" s="9"/>
      <c r="J302" s="9"/>
    </row>
    <row r="303" spans="1:10" x14ac:dyDescent="0.25">
      <c r="A303" s="11"/>
      <c r="B303" s="9"/>
      <c r="C303" s="9"/>
      <c r="D303" s="10"/>
      <c r="E303" s="13"/>
      <c r="F303" s="13"/>
      <c r="G303" s="13"/>
      <c r="H303" s="9"/>
      <c r="I303" s="9"/>
      <c r="J303" s="9"/>
    </row>
    <row r="304" spans="1:10" x14ac:dyDescent="0.25">
      <c r="A304" s="11"/>
      <c r="B304" s="9"/>
      <c r="C304" s="9"/>
      <c r="D304" s="10"/>
      <c r="E304" s="13"/>
      <c r="F304" s="13"/>
      <c r="G304" s="13"/>
      <c r="H304" s="9"/>
      <c r="I304" s="9"/>
      <c r="J304" s="9"/>
    </row>
    <row r="305" spans="1:10" x14ac:dyDescent="0.25">
      <c r="A305" s="11"/>
      <c r="B305" s="9"/>
      <c r="C305" s="9"/>
      <c r="D305" s="10"/>
      <c r="E305" s="13"/>
      <c r="F305" s="13"/>
      <c r="G305" s="13"/>
      <c r="H305" s="9"/>
      <c r="I305" s="9"/>
      <c r="J305" s="9"/>
    </row>
    <row r="306" spans="1:10" x14ac:dyDescent="0.25">
      <c r="A306" s="11"/>
      <c r="B306" s="9"/>
      <c r="C306" s="9"/>
      <c r="D306" s="10"/>
      <c r="E306" s="13"/>
      <c r="F306" s="13"/>
      <c r="G306" s="13"/>
      <c r="H306" s="9"/>
      <c r="I306" s="9"/>
      <c r="J306" s="9"/>
    </row>
    <row r="307" spans="1:10" x14ac:dyDescent="0.25">
      <c r="A307" s="11"/>
      <c r="B307" s="9"/>
      <c r="C307" s="9"/>
      <c r="D307" s="10"/>
      <c r="E307" s="13"/>
      <c r="F307" s="13"/>
      <c r="G307" s="13"/>
      <c r="H307" s="9"/>
      <c r="I307" s="9"/>
      <c r="J307" s="9"/>
    </row>
    <row r="308" spans="1:10" x14ac:dyDescent="0.25">
      <c r="A308" s="11"/>
      <c r="B308" s="9"/>
      <c r="C308" s="9"/>
      <c r="D308" s="10"/>
      <c r="E308" s="13"/>
      <c r="F308" s="13"/>
      <c r="G308" s="13"/>
      <c r="H308" s="9"/>
      <c r="I308" s="9"/>
      <c r="J308" s="9"/>
    </row>
    <row r="309" spans="1:10" x14ac:dyDescent="0.25">
      <c r="A309" s="11"/>
      <c r="B309" s="9"/>
      <c r="C309" s="9"/>
      <c r="D309" s="10"/>
      <c r="E309" s="13"/>
      <c r="F309" s="13"/>
      <c r="G309" s="13"/>
      <c r="H309" s="9"/>
      <c r="I309" s="9"/>
      <c r="J309" s="9"/>
    </row>
    <row r="310" spans="1:10" x14ac:dyDescent="0.25">
      <c r="A310" s="11"/>
      <c r="B310" s="9"/>
      <c r="C310" s="9"/>
      <c r="D310" s="10"/>
      <c r="E310" s="13"/>
      <c r="F310" s="13"/>
      <c r="G310" s="13"/>
      <c r="H310" s="9"/>
      <c r="I310" s="9"/>
      <c r="J310" s="9"/>
    </row>
    <row r="311" spans="1:10" x14ac:dyDescent="0.25">
      <c r="A311" s="11"/>
      <c r="B311" s="9"/>
      <c r="C311" s="9"/>
      <c r="D311" s="10"/>
      <c r="E311" s="13"/>
      <c r="F311" s="13"/>
      <c r="G311" s="13"/>
      <c r="H311" s="9"/>
      <c r="I311" s="9"/>
      <c r="J311" s="9"/>
    </row>
    <row r="312" spans="1:10" x14ac:dyDescent="0.25">
      <c r="A312" s="11"/>
      <c r="B312" s="9"/>
      <c r="C312" s="9"/>
      <c r="D312" s="10"/>
      <c r="E312" s="13"/>
      <c r="F312" s="13"/>
      <c r="G312" s="13"/>
      <c r="H312" s="9"/>
      <c r="I312" s="9"/>
      <c r="J312" s="9"/>
    </row>
    <row r="313" spans="1:10" x14ac:dyDescent="0.25">
      <c r="A313" s="11"/>
      <c r="B313" s="9"/>
      <c r="C313" s="9"/>
      <c r="D313" s="10"/>
      <c r="E313" s="13"/>
      <c r="F313" s="13"/>
      <c r="G313" s="13"/>
      <c r="H313" s="9"/>
      <c r="I313" s="9"/>
      <c r="J313" s="9"/>
    </row>
    <row r="314" spans="1:10" x14ac:dyDescent="0.25">
      <c r="A314" s="11"/>
      <c r="B314" s="9"/>
      <c r="C314" s="9"/>
      <c r="D314" s="10"/>
      <c r="E314" s="13"/>
      <c r="F314" s="13"/>
      <c r="G314" s="13"/>
      <c r="H314" s="9"/>
      <c r="I314" s="9"/>
      <c r="J314" s="9"/>
    </row>
    <row r="315" spans="1:10" x14ac:dyDescent="0.25">
      <c r="A315" s="11"/>
      <c r="B315" s="9"/>
      <c r="C315" s="9"/>
      <c r="D315" s="10"/>
      <c r="E315" s="13"/>
      <c r="F315" s="13"/>
      <c r="G315" s="13"/>
      <c r="H315" s="9"/>
      <c r="I315" s="9"/>
      <c r="J315" s="9"/>
    </row>
    <row r="316" spans="1:10" x14ac:dyDescent="0.25">
      <c r="A316" s="11"/>
      <c r="B316" s="9"/>
      <c r="C316" s="9"/>
      <c r="D316" s="10"/>
      <c r="E316" s="13"/>
      <c r="F316" s="13"/>
      <c r="G316" s="13"/>
      <c r="H316" s="9"/>
      <c r="I316" s="9"/>
      <c r="J316" s="9"/>
    </row>
    <row r="317" spans="1:10" x14ac:dyDescent="0.25">
      <c r="A317" s="11"/>
      <c r="B317" s="9"/>
      <c r="C317" s="9"/>
      <c r="D317" s="10"/>
      <c r="E317" s="13"/>
      <c r="F317" s="13"/>
      <c r="G317" s="13"/>
      <c r="H317" s="9"/>
      <c r="I317" s="9"/>
      <c r="J317" s="9"/>
    </row>
    <row r="318" spans="1:10" x14ac:dyDescent="0.25">
      <c r="A318" s="11"/>
      <c r="B318" s="9"/>
      <c r="C318" s="9"/>
      <c r="D318" s="10"/>
      <c r="E318" s="13"/>
      <c r="F318" s="13"/>
      <c r="G318" s="13"/>
      <c r="H318" s="9"/>
      <c r="I318" s="9"/>
      <c r="J318" s="9"/>
    </row>
    <row r="319" spans="1:10" x14ac:dyDescent="0.25">
      <c r="A319" s="11"/>
      <c r="B319" s="9"/>
      <c r="C319" s="9"/>
      <c r="D319" s="10"/>
      <c r="E319" s="13"/>
      <c r="F319" s="13"/>
      <c r="G319" s="13"/>
      <c r="H319" s="9"/>
      <c r="I319" s="9"/>
      <c r="J319" s="9"/>
    </row>
    <row r="320" spans="1:10" x14ac:dyDescent="0.25">
      <c r="A320" s="11"/>
      <c r="B320" s="9"/>
      <c r="C320" s="9"/>
      <c r="D320" s="10"/>
      <c r="E320" s="13"/>
      <c r="F320" s="13"/>
      <c r="G320" s="13"/>
      <c r="H320" s="9"/>
      <c r="I320" s="9"/>
      <c r="J320" s="9"/>
    </row>
    <row r="321" spans="1:10" x14ac:dyDescent="0.25">
      <c r="A321" s="11"/>
      <c r="B321" s="9"/>
      <c r="C321" s="9"/>
      <c r="D321" s="10"/>
      <c r="E321" s="13"/>
      <c r="F321" s="13"/>
      <c r="G321" s="13"/>
      <c r="H321" s="9"/>
      <c r="I321" s="9"/>
      <c r="J321" s="9"/>
    </row>
    <row r="322" spans="1:10" x14ac:dyDescent="0.25">
      <c r="A322" s="11"/>
      <c r="B322" s="9"/>
      <c r="C322" s="9"/>
      <c r="D322" s="10"/>
      <c r="E322" s="13"/>
      <c r="F322" s="13"/>
      <c r="G322" s="13"/>
      <c r="H322" s="9"/>
      <c r="I322" s="9"/>
      <c r="J322" s="9"/>
    </row>
    <row r="323" spans="1:10" x14ac:dyDescent="0.25">
      <c r="A323" s="11"/>
      <c r="B323" s="9"/>
      <c r="C323" s="9"/>
      <c r="D323" s="10"/>
      <c r="E323" s="13"/>
      <c r="F323" s="13"/>
      <c r="G323" s="13"/>
      <c r="H323" s="9"/>
      <c r="I323" s="9"/>
      <c r="J323" s="9"/>
    </row>
    <row r="324" spans="1:10" x14ac:dyDescent="0.25">
      <c r="A324" s="11"/>
      <c r="B324" s="9"/>
      <c r="C324" s="9"/>
      <c r="D324" s="10"/>
      <c r="E324" s="13"/>
      <c r="F324" s="13"/>
      <c r="G324" s="13"/>
      <c r="H324" s="9"/>
      <c r="I324" s="9"/>
      <c r="J324" s="9"/>
    </row>
    <row r="325" spans="1:10" x14ac:dyDescent="0.25">
      <c r="A325" s="11"/>
      <c r="B325" s="9"/>
      <c r="C325" s="9"/>
      <c r="D325" s="10"/>
      <c r="E325" s="13"/>
      <c r="F325" s="13"/>
      <c r="G325" s="13"/>
      <c r="H325" s="9"/>
      <c r="I325" s="9"/>
      <c r="J325" s="9"/>
    </row>
    <row r="326" spans="1:10" x14ac:dyDescent="0.25">
      <c r="A326" s="11"/>
      <c r="B326" s="9"/>
      <c r="C326" s="9"/>
      <c r="D326" s="10"/>
      <c r="E326" s="13"/>
      <c r="F326" s="13"/>
      <c r="G326" s="13"/>
      <c r="H326" s="9"/>
      <c r="I326" s="9"/>
      <c r="J326" s="9"/>
    </row>
    <row r="327" spans="1:10" x14ac:dyDescent="0.25">
      <c r="A327" s="11"/>
      <c r="B327" s="9"/>
      <c r="C327" s="9"/>
      <c r="D327" s="10"/>
      <c r="E327" s="13"/>
      <c r="F327" s="13"/>
      <c r="G327" s="13"/>
      <c r="H327" s="9"/>
      <c r="I327" s="9"/>
      <c r="J327" s="9"/>
    </row>
    <row r="328" spans="1:10" x14ac:dyDescent="0.25">
      <c r="A328" s="11"/>
      <c r="B328" s="9"/>
      <c r="C328" s="9"/>
      <c r="D328" s="10"/>
      <c r="E328" s="13"/>
      <c r="F328" s="13"/>
      <c r="G328" s="13"/>
      <c r="H328" s="9"/>
      <c r="I328" s="9"/>
      <c r="J328" s="9"/>
    </row>
    <row r="329" spans="1:10" x14ac:dyDescent="0.25">
      <c r="A329" s="11"/>
      <c r="B329" s="9"/>
      <c r="C329" s="9"/>
      <c r="D329" s="10"/>
      <c r="E329" s="13"/>
      <c r="F329" s="13"/>
      <c r="G329" s="13"/>
      <c r="H329" s="9"/>
      <c r="I329" s="9"/>
      <c r="J329" s="9"/>
    </row>
    <row r="330" spans="1:10" x14ac:dyDescent="0.25">
      <c r="A330" s="11"/>
      <c r="B330" s="9"/>
      <c r="C330" s="9"/>
      <c r="D330" s="10"/>
      <c r="E330" s="13"/>
      <c r="F330" s="13"/>
      <c r="G330" s="13"/>
      <c r="H330" s="9"/>
      <c r="I330" s="9"/>
      <c r="J330" s="9"/>
    </row>
    <row r="331" spans="1:10" x14ac:dyDescent="0.25">
      <c r="A331" s="11"/>
      <c r="B331" s="9"/>
      <c r="C331" s="9"/>
      <c r="D331" s="10"/>
      <c r="E331" s="13"/>
      <c r="F331" s="13"/>
      <c r="G331" s="13"/>
      <c r="H331" s="9"/>
      <c r="I331" s="9"/>
      <c r="J331" s="9"/>
    </row>
    <row r="332" spans="1:10" x14ac:dyDescent="0.25">
      <c r="A332" s="11"/>
      <c r="B332" s="9"/>
      <c r="C332" s="9"/>
      <c r="D332" s="10"/>
      <c r="E332" s="13"/>
      <c r="F332" s="13"/>
      <c r="G332" s="13"/>
      <c r="H332" s="9"/>
      <c r="I332" s="9"/>
      <c r="J332" s="9"/>
    </row>
    <row r="333" spans="1:10" x14ac:dyDescent="0.25">
      <c r="A333" s="11"/>
      <c r="B333" s="9"/>
      <c r="C333" s="9"/>
      <c r="D333" s="10"/>
      <c r="E333" s="13"/>
      <c r="F333" s="13"/>
      <c r="G333" s="13"/>
      <c r="H333" s="9"/>
      <c r="I333" s="9"/>
      <c r="J333" s="9"/>
    </row>
    <row r="334" spans="1:10" x14ac:dyDescent="0.25">
      <c r="A334" s="11"/>
      <c r="B334" s="9"/>
      <c r="C334" s="9"/>
      <c r="D334" s="10"/>
      <c r="E334" s="13"/>
      <c r="F334" s="13"/>
      <c r="G334" s="13"/>
      <c r="H334" s="9"/>
      <c r="I334" s="9"/>
      <c r="J334" s="9"/>
    </row>
    <row r="335" spans="1:10" x14ac:dyDescent="0.25">
      <c r="A335" s="11"/>
      <c r="B335" s="9"/>
      <c r="C335" s="9"/>
      <c r="D335" s="10"/>
      <c r="E335" s="13"/>
      <c r="F335" s="13"/>
      <c r="G335" s="13"/>
      <c r="H335" s="9"/>
      <c r="I335" s="9"/>
      <c r="J335" s="9"/>
    </row>
    <row r="336" spans="1:10" x14ac:dyDescent="0.25">
      <c r="A336" s="11"/>
      <c r="B336" s="9"/>
      <c r="C336" s="9"/>
      <c r="D336" s="10"/>
      <c r="E336" s="13"/>
      <c r="F336" s="13"/>
      <c r="G336" s="13"/>
      <c r="H336" s="9"/>
      <c r="I336" s="9"/>
      <c r="J336" s="9"/>
    </row>
    <row r="337" spans="1:10" x14ac:dyDescent="0.25">
      <c r="A337" s="11"/>
      <c r="B337" s="9"/>
      <c r="C337" s="9"/>
      <c r="D337" s="10"/>
      <c r="E337" s="13"/>
      <c r="F337" s="13"/>
      <c r="G337" s="13"/>
      <c r="H337" s="9"/>
      <c r="I337" s="9"/>
      <c r="J337" s="9"/>
    </row>
    <row r="338" spans="1:10" x14ac:dyDescent="0.25">
      <c r="A338" s="11"/>
      <c r="B338" s="9"/>
      <c r="C338" s="9"/>
      <c r="D338" s="10"/>
      <c r="E338" s="13"/>
      <c r="F338" s="13"/>
      <c r="G338" s="13"/>
      <c r="H338" s="9"/>
      <c r="I338" s="9"/>
      <c r="J338" s="9"/>
    </row>
    <row r="339" spans="1:10" x14ac:dyDescent="0.25">
      <c r="A339" s="11"/>
      <c r="B339" s="9"/>
      <c r="C339" s="9"/>
      <c r="D339" s="10"/>
      <c r="E339" s="13"/>
      <c r="F339" s="13"/>
      <c r="G339" s="13"/>
      <c r="H339" s="9"/>
      <c r="I339" s="9"/>
      <c r="J339" s="9"/>
    </row>
    <row r="340" spans="1:10" x14ac:dyDescent="0.25">
      <c r="A340" s="11"/>
      <c r="B340" s="9"/>
      <c r="C340" s="9"/>
      <c r="D340" s="10"/>
      <c r="E340" s="13"/>
      <c r="F340" s="13"/>
      <c r="G340" s="13"/>
      <c r="H340" s="9"/>
      <c r="I340" s="9"/>
      <c r="J340" s="9"/>
    </row>
    <row r="341" spans="1:10" x14ac:dyDescent="0.25">
      <c r="A341" s="11"/>
      <c r="B341" s="9"/>
      <c r="C341" s="9"/>
      <c r="D341" s="10"/>
      <c r="E341" s="13"/>
      <c r="F341" s="13"/>
      <c r="G341" s="13"/>
      <c r="H341" s="9"/>
      <c r="I341" s="9"/>
      <c r="J341" s="9"/>
    </row>
    <row r="342" spans="1:10" x14ac:dyDescent="0.25">
      <c r="A342" s="11"/>
      <c r="B342" s="9"/>
      <c r="C342" s="9"/>
      <c r="D342" s="10"/>
      <c r="E342" s="13"/>
      <c r="F342" s="13"/>
      <c r="G342" s="13"/>
      <c r="H342" s="9"/>
      <c r="I342" s="9"/>
      <c r="J342" s="9"/>
    </row>
    <row r="343" spans="1:10" x14ac:dyDescent="0.25">
      <c r="A343" s="11"/>
      <c r="B343" s="9"/>
      <c r="C343" s="9"/>
      <c r="D343" s="10"/>
      <c r="E343" s="13"/>
      <c r="F343" s="13"/>
      <c r="G343" s="13"/>
      <c r="H343" s="9"/>
      <c r="I343" s="9"/>
      <c r="J343" s="9"/>
    </row>
    <row r="344" spans="1:10" x14ac:dyDescent="0.25">
      <c r="A344" s="11"/>
      <c r="B344" s="9"/>
      <c r="C344" s="9"/>
      <c r="D344" s="10"/>
      <c r="E344" s="13"/>
      <c r="F344" s="13"/>
      <c r="G344" s="13"/>
      <c r="H344" s="9"/>
      <c r="I344" s="9"/>
      <c r="J344" s="9"/>
    </row>
    <row r="345" spans="1:10" x14ac:dyDescent="0.25">
      <c r="A345" s="11"/>
      <c r="B345" s="9"/>
      <c r="C345" s="9"/>
      <c r="D345" s="10"/>
      <c r="E345" s="13"/>
      <c r="F345" s="13"/>
      <c r="G345" s="13"/>
      <c r="H345" s="9"/>
      <c r="I345" s="9"/>
      <c r="J345" s="9"/>
    </row>
    <row r="346" spans="1:10" x14ac:dyDescent="0.25">
      <c r="A346" s="11"/>
      <c r="B346" s="9"/>
      <c r="C346" s="9"/>
      <c r="D346" s="10"/>
      <c r="E346" s="13"/>
      <c r="F346" s="13"/>
      <c r="G346" s="13"/>
      <c r="H346" s="9"/>
      <c r="I346" s="9"/>
      <c r="J346" s="9"/>
    </row>
    <row r="347" spans="1:10" x14ac:dyDescent="0.25">
      <c r="A347" s="11"/>
      <c r="B347" s="9"/>
      <c r="C347" s="9"/>
      <c r="D347" s="10"/>
      <c r="E347" s="13"/>
      <c r="F347" s="13"/>
      <c r="G347" s="13"/>
      <c r="H347" s="9"/>
      <c r="I347" s="9"/>
      <c r="J347" s="9"/>
    </row>
    <row r="348" spans="1:10" x14ac:dyDescent="0.25">
      <c r="A348" s="11"/>
      <c r="B348" s="9"/>
      <c r="C348" s="9"/>
      <c r="D348" s="10"/>
      <c r="E348" s="13"/>
      <c r="F348" s="13"/>
      <c r="G348" s="13"/>
      <c r="H348" s="9"/>
      <c r="I348" s="9"/>
      <c r="J348" s="9"/>
    </row>
    <row r="349" spans="1:10" x14ac:dyDescent="0.25">
      <c r="A349" s="11"/>
      <c r="B349" s="9"/>
      <c r="C349" s="9"/>
      <c r="D349" s="10"/>
      <c r="E349" s="13"/>
      <c r="F349" s="13"/>
      <c r="G349" s="13"/>
      <c r="H349" s="9"/>
      <c r="I349" s="9"/>
      <c r="J349" s="9"/>
    </row>
    <row r="350" spans="1:10" x14ac:dyDescent="0.25">
      <c r="A350" s="11"/>
      <c r="B350" s="9"/>
      <c r="C350" s="9"/>
      <c r="D350" s="10"/>
      <c r="E350" s="13"/>
      <c r="F350" s="13"/>
      <c r="G350" s="13"/>
      <c r="H350" s="9"/>
      <c r="I350" s="9"/>
      <c r="J350" s="9"/>
    </row>
    <row r="351" spans="1:10" x14ac:dyDescent="0.25">
      <c r="A351" s="11"/>
      <c r="B351" s="9"/>
      <c r="C351" s="9"/>
      <c r="D351" s="10"/>
      <c r="E351" s="13"/>
      <c r="F351" s="13"/>
      <c r="G351" s="13"/>
      <c r="H351" s="9"/>
      <c r="I351" s="9"/>
      <c r="J351" s="9"/>
    </row>
    <row r="352" spans="1:10" x14ac:dyDescent="0.25">
      <c r="A352" s="11"/>
      <c r="B352" s="9"/>
      <c r="C352" s="9"/>
      <c r="D352" s="10"/>
      <c r="E352" s="13"/>
      <c r="F352" s="13"/>
      <c r="G352" s="13"/>
      <c r="H352" s="9"/>
      <c r="I352" s="9"/>
      <c r="J352" s="9"/>
    </row>
    <row r="353" spans="1:10" x14ac:dyDescent="0.25">
      <c r="A353" s="11"/>
      <c r="B353" s="9"/>
      <c r="C353" s="9"/>
      <c r="D353" s="10"/>
      <c r="E353" s="13"/>
      <c r="F353" s="13"/>
      <c r="G353" s="13"/>
      <c r="H353" s="9"/>
      <c r="I353" s="9"/>
      <c r="J353" s="9"/>
    </row>
    <row r="354" spans="1:10" x14ac:dyDescent="0.25">
      <c r="A354" s="11"/>
      <c r="B354" s="9"/>
      <c r="C354" s="9"/>
      <c r="D354" s="10"/>
      <c r="E354" s="13"/>
      <c r="F354" s="13"/>
      <c r="G354" s="13"/>
      <c r="H354" s="9"/>
      <c r="I354" s="9"/>
      <c r="J354" s="9"/>
    </row>
    <row r="355" spans="1:10" x14ac:dyDescent="0.25">
      <c r="A355" s="11"/>
      <c r="B355" s="9"/>
      <c r="C355" s="9"/>
      <c r="D355" s="10"/>
      <c r="E355" s="13"/>
      <c r="F355" s="13"/>
      <c r="G355" s="13"/>
      <c r="H355" s="9"/>
      <c r="I355" s="9"/>
      <c r="J355" s="9"/>
    </row>
    <row r="356" spans="1:10" x14ac:dyDescent="0.25">
      <c r="A356" s="11"/>
      <c r="B356" s="9"/>
      <c r="C356" s="9"/>
      <c r="D356" s="10"/>
      <c r="E356" s="13"/>
      <c r="F356" s="13"/>
      <c r="G356" s="13"/>
      <c r="H356" s="9"/>
      <c r="I356" s="9"/>
      <c r="J356" s="9"/>
    </row>
    <row r="357" spans="1:10" x14ac:dyDescent="0.25">
      <c r="A357" s="11"/>
      <c r="B357" s="9"/>
      <c r="C357" s="9"/>
      <c r="D357" s="10"/>
      <c r="E357" s="13"/>
      <c r="F357" s="13"/>
      <c r="G357" s="13"/>
      <c r="H357" s="9"/>
      <c r="I357" s="9"/>
      <c r="J357" s="9"/>
    </row>
    <row r="358" spans="1:10" x14ac:dyDescent="0.25">
      <c r="A358" s="11"/>
      <c r="B358" s="9"/>
      <c r="C358" s="9"/>
      <c r="D358" s="10"/>
      <c r="E358" s="13"/>
      <c r="F358" s="13"/>
      <c r="G358" s="13"/>
      <c r="H358" s="9"/>
      <c r="I358" s="9"/>
      <c r="J358" s="9"/>
    </row>
    <row r="359" spans="1:10" x14ac:dyDescent="0.25">
      <c r="A359" s="11"/>
      <c r="B359" s="9"/>
      <c r="C359" s="9"/>
      <c r="D359" s="10"/>
      <c r="E359" s="13"/>
      <c r="F359" s="13"/>
      <c r="G359" s="13"/>
      <c r="H359" s="9"/>
      <c r="I359" s="9"/>
      <c r="J359" s="9"/>
    </row>
    <row r="360" spans="1:10" x14ac:dyDescent="0.25">
      <c r="A360" s="11"/>
      <c r="B360" s="9"/>
      <c r="C360" s="9"/>
      <c r="D360" s="10"/>
      <c r="E360" s="13"/>
      <c r="F360" s="13"/>
      <c r="G360" s="13"/>
      <c r="H360" s="9"/>
      <c r="I360" s="9"/>
      <c r="J360" s="9"/>
    </row>
    <row r="361" spans="1:10" x14ac:dyDescent="0.25">
      <c r="A361" s="11"/>
      <c r="B361" s="9"/>
      <c r="C361" s="9"/>
      <c r="D361" s="10"/>
      <c r="E361" s="13"/>
      <c r="F361" s="13"/>
      <c r="G361" s="13"/>
      <c r="H361" s="9"/>
      <c r="I361" s="9"/>
      <c r="J361" s="9"/>
    </row>
    <row r="362" spans="1:10" x14ac:dyDescent="0.25">
      <c r="A362" s="11"/>
      <c r="B362" s="9"/>
      <c r="C362" s="9"/>
      <c r="D362" s="10"/>
      <c r="E362" s="13"/>
      <c r="F362" s="13"/>
      <c r="G362" s="13"/>
      <c r="H362" s="9"/>
      <c r="I362" s="9"/>
      <c r="J362" s="9"/>
    </row>
    <row r="363" spans="1:10" x14ac:dyDescent="0.25">
      <c r="A363" s="11"/>
      <c r="B363" s="9"/>
      <c r="C363" s="9"/>
      <c r="D363" s="10"/>
      <c r="E363" s="13"/>
      <c r="F363" s="13"/>
      <c r="G363" s="13"/>
      <c r="H363" s="9"/>
      <c r="I363" s="9"/>
      <c r="J363" s="9"/>
    </row>
    <row r="364" spans="1:10" x14ac:dyDescent="0.25">
      <c r="A364" s="11"/>
      <c r="B364" s="9"/>
      <c r="C364" s="9"/>
      <c r="D364" s="10"/>
      <c r="E364" s="13"/>
      <c r="F364" s="13"/>
      <c r="G364" s="13"/>
      <c r="H364" s="9"/>
      <c r="I364" s="9"/>
      <c r="J364" s="9"/>
    </row>
    <row r="365" spans="1:10" x14ac:dyDescent="0.25">
      <c r="A365" s="11"/>
      <c r="B365" s="9"/>
      <c r="C365" s="9"/>
      <c r="D365" s="10"/>
      <c r="E365" s="13"/>
      <c r="F365" s="13"/>
      <c r="G365" s="13"/>
      <c r="H365" s="9"/>
      <c r="I365" s="9"/>
      <c r="J365" s="9"/>
    </row>
    <row r="366" spans="1:10" x14ac:dyDescent="0.25">
      <c r="A366" s="11"/>
      <c r="B366" s="9"/>
      <c r="C366" s="9"/>
      <c r="D366" s="10"/>
      <c r="E366" s="13"/>
      <c r="F366" s="13"/>
      <c r="G366" s="13"/>
      <c r="H366" s="9"/>
      <c r="I366" s="9"/>
      <c r="J366" s="9"/>
    </row>
    <row r="367" spans="1:10" x14ac:dyDescent="0.25">
      <c r="A367" s="11"/>
      <c r="B367" s="9"/>
      <c r="C367" s="9"/>
      <c r="D367" s="10"/>
      <c r="E367" s="13"/>
      <c r="F367" s="13"/>
      <c r="G367" s="13"/>
      <c r="H367" s="9"/>
      <c r="I367" s="9"/>
      <c r="J367" s="9"/>
    </row>
    <row r="368" spans="1:10" x14ac:dyDescent="0.25">
      <c r="A368" s="11"/>
      <c r="B368" s="9"/>
      <c r="C368" s="9"/>
      <c r="D368" s="10"/>
      <c r="E368" s="13"/>
      <c r="F368" s="13"/>
      <c r="G368" s="13"/>
      <c r="H368" s="9"/>
      <c r="I368" s="9"/>
      <c r="J368" s="9"/>
    </row>
    <row r="369" spans="1:10" x14ac:dyDescent="0.25">
      <c r="A369" s="11"/>
      <c r="B369" s="9"/>
      <c r="C369" s="9"/>
      <c r="D369" s="10"/>
      <c r="E369" s="13"/>
      <c r="F369" s="13"/>
      <c r="G369" s="13"/>
      <c r="H369" s="9"/>
      <c r="I369" s="9"/>
      <c r="J369" s="9"/>
    </row>
    <row r="370" spans="1:10" x14ac:dyDescent="0.25">
      <c r="A370" s="11"/>
      <c r="B370" s="9"/>
      <c r="C370" s="9"/>
      <c r="D370" s="10"/>
      <c r="E370" s="13"/>
      <c r="F370" s="13"/>
      <c r="G370" s="13"/>
      <c r="H370" s="9"/>
      <c r="I370" s="9"/>
      <c r="J370" s="9"/>
    </row>
    <row r="371" spans="1:10" x14ac:dyDescent="0.25">
      <c r="A371" s="11"/>
      <c r="B371" s="9"/>
      <c r="C371" s="9"/>
      <c r="D371" s="10"/>
      <c r="E371" s="13"/>
      <c r="F371" s="13"/>
      <c r="G371" s="13"/>
      <c r="H371" s="9"/>
      <c r="I371" s="9"/>
      <c r="J371" s="9"/>
    </row>
    <row r="372" spans="1:10" x14ac:dyDescent="0.25">
      <c r="A372" s="11"/>
      <c r="B372" s="9"/>
      <c r="C372" s="9"/>
      <c r="D372" s="10"/>
      <c r="E372" s="13"/>
      <c r="F372" s="13"/>
      <c r="G372" s="13"/>
      <c r="H372" s="9"/>
      <c r="I372" s="9"/>
      <c r="J372" s="9"/>
    </row>
    <row r="373" spans="1:10" x14ac:dyDescent="0.25">
      <c r="A373" s="11"/>
      <c r="B373" s="9"/>
      <c r="C373" s="9"/>
      <c r="D373" s="10"/>
      <c r="E373" s="13"/>
      <c r="F373" s="13"/>
      <c r="G373" s="13"/>
      <c r="H373" s="9"/>
      <c r="I373" s="9"/>
      <c r="J373" s="9"/>
    </row>
    <row r="374" spans="1:10" x14ac:dyDescent="0.25">
      <c r="A374" s="11"/>
      <c r="B374" s="9"/>
      <c r="C374" s="9"/>
      <c r="D374" s="10"/>
      <c r="E374" s="13"/>
      <c r="F374" s="13"/>
      <c r="G374" s="13"/>
      <c r="H374" s="9"/>
      <c r="I374" s="9"/>
      <c r="J374" s="9"/>
    </row>
    <row r="375" spans="1:10" x14ac:dyDescent="0.25">
      <c r="A375" s="11"/>
      <c r="B375" s="9"/>
      <c r="C375" s="9"/>
      <c r="D375" s="10"/>
      <c r="E375" s="13"/>
      <c r="F375" s="13"/>
      <c r="G375" s="13"/>
      <c r="H375" s="9"/>
      <c r="I375" s="9"/>
      <c r="J375" s="9"/>
    </row>
    <row r="376" spans="1:10" x14ac:dyDescent="0.25">
      <c r="A376" s="11"/>
      <c r="B376" s="9"/>
      <c r="C376" s="9"/>
      <c r="D376" s="10"/>
      <c r="E376" s="13"/>
      <c r="F376" s="13"/>
      <c r="G376" s="13"/>
      <c r="H376" s="9"/>
      <c r="I376" s="9"/>
      <c r="J376" s="9"/>
    </row>
    <row r="377" spans="1:10" x14ac:dyDescent="0.25">
      <c r="A377" s="11"/>
      <c r="B377" s="9"/>
      <c r="C377" s="9"/>
      <c r="D377" s="10"/>
      <c r="E377" s="13"/>
      <c r="F377" s="13"/>
      <c r="G377" s="13"/>
      <c r="H377" s="9"/>
      <c r="I377" s="9"/>
      <c r="J377" s="9"/>
    </row>
    <row r="378" spans="1:10" x14ac:dyDescent="0.25">
      <c r="A378" s="11"/>
      <c r="B378" s="9"/>
      <c r="C378" s="9"/>
      <c r="D378" s="10"/>
      <c r="E378" s="13"/>
      <c r="F378" s="13"/>
      <c r="G378" s="13"/>
      <c r="H378" s="9"/>
      <c r="I378" s="9"/>
      <c r="J378" s="9"/>
    </row>
    <row r="379" spans="1:10" x14ac:dyDescent="0.25">
      <c r="A379" s="11"/>
      <c r="B379" s="9"/>
      <c r="C379" s="9"/>
      <c r="D379" s="10"/>
      <c r="E379" s="13"/>
      <c r="F379" s="13"/>
      <c r="G379" s="13"/>
      <c r="H379" s="9"/>
      <c r="I379" s="9"/>
      <c r="J379" s="9"/>
    </row>
    <row r="380" spans="1:10" x14ac:dyDescent="0.25">
      <c r="A380" s="11"/>
      <c r="B380" s="9"/>
      <c r="C380" s="9"/>
      <c r="D380" s="10"/>
      <c r="E380" s="13"/>
      <c r="F380" s="13"/>
      <c r="G380" s="13"/>
      <c r="H380" s="9"/>
      <c r="I380" s="9"/>
      <c r="J380" s="9"/>
    </row>
    <row r="381" spans="1:10" x14ac:dyDescent="0.25">
      <c r="A381" s="11"/>
      <c r="B381" s="9"/>
      <c r="C381" s="9"/>
      <c r="D381" s="10"/>
      <c r="E381" s="13"/>
      <c r="F381" s="13"/>
      <c r="G381" s="13"/>
      <c r="H381" s="9"/>
      <c r="I381" s="9"/>
      <c r="J381" s="9"/>
    </row>
    <row r="382" spans="1:10" x14ac:dyDescent="0.25">
      <c r="A382" s="11"/>
      <c r="B382" s="9"/>
      <c r="C382" s="9"/>
      <c r="D382" s="10"/>
      <c r="E382" s="13"/>
      <c r="F382" s="13"/>
      <c r="G382" s="13"/>
      <c r="H382" s="9"/>
      <c r="I382" s="9"/>
      <c r="J382" s="9"/>
    </row>
    <row r="383" spans="1:10" x14ac:dyDescent="0.25">
      <c r="A383" s="11"/>
      <c r="B383" s="9"/>
      <c r="C383" s="9"/>
      <c r="D383" s="10"/>
      <c r="E383" s="13"/>
      <c r="F383" s="13"/>
      <c r="G383" s="13"/>
      <c r="H383" s="9"/>
      <c r="I383" s="9"/>
      <c r="J383" s="9"/>
    </row>
    <row r="384" spans="1:10" x14ac:dyDescent="0.25">
      <c r="A384" s="11"/>
      <c r="B384" s="9"/>
      <c r="C384" s="9"/>
      <c r="D384" s="10"/>
      <c r="E384" s="13"/>
      <c r="F384" s="13"/>
      <c r="G384" s="13"/>
      <c r="H384" s="9"/>
      <c r="I384" s="9"/>
      <c r="J384" s="9"/>
    </row>
    <row r="385" spans="1:10" x14ac:dyDescent="0.25">
      <c r="A385" s="11"/>
      <c r="B385" s="9"/>
      <c r="C385" s="9"/>
      <c r="D385" s="10"/>
      <c r="E385" s="13"/>
      <c r="F385" s="13"/>
      <c r="G385" s="13"/>
      <c r="H385" s="9"/>
      <c r="I385" s="9"/>
      <c r="J385" s="9"/>
    </row>
    <row r="386" spans="1:10" x14ac:dyDescent="0.25">
      <c r="A386" s="11"/>
      <c r="B386" s="9"/>
      <c r="C386" s="9"/>
      <c r="D386" s="10"/>
      <c r="E386" s="13"/>
      <c r="F386" s="13"/>
      <c r="G386" s="13"/>
      <c r="H386" s="9"/>
      <c r="I386" s="9"/>
      <c r="J386" s="9"/>
    </row>
    <row r="387" spans="1:10" x14ac:dyDescent="0.25">
      <c r="A387" s="11"/>
      <c r="B387" s="9"/>
      <c r="C387" s="9"/>
      <c r="D387" s="10"/>
      <c r="E387" s="13"/>
      <c r="F387" s="13"/>
      <c r="G387" s="13"/>
      <c r="H387" s="9"/>
      <c r="I387" s="9"/>
      <c r="J387" s="9"/>
    </row>
    <row r="388" spans="1:10" x14ac:dyDescent="0.25">
      <c r="A388" s="11"/>
      <c r="B388" s="9"/>
      <c r="C388" s="9"/>
      <c r="D388" s="10"/>
      <c r="E388" s="13"/>
      <c r="F388" s="13"/>
      <c r="G388" s="13"/>
      <c r="H388" s="9"/>
      <c r="I388" s="9"/>
      <c r="J388" s="9"/>
    </row>
    <row r="389" spans="1:10" x14ac:dyDescent="0.25">
      <c r="A389" s="11"/>
      <c r="B389" s="9"/>
      <c r="C389" s="9"/>
      <c r="D389" s="10"/>
      <c r="E389" s="13"/>
      <c r="F389" s="13"/>
      <c r="G389" s="13"/>
      <c r="H389" s="9"/>
      <c r="I389" s="9"/>
      <c r="J389" s="9"/>
    </row>
    <row r="390" spans="1:10" x14ac:dyDescent="0.25">
      <c r="A390" s="11"/>
      <c r="B390" s="9"/>
      <c r="C390" s="9"/>
      <c r="D390" s="10"/>
      <c r="E390" s="13"/>
      <c r="F390" s="13"/>
      <c r="G390" s="13"/>
      <c r="H390" s="9"/>
      <c r="I390" s="9"/>
      <c r="J390" s="9"/>
    </row>
    <row r="391" spans="1:10" x14ac:dyDescent="0.25">
      <c r="A391" s="11"/>
      <c r="B391" s="9"/>
      <c r="C391" s="9"/>
      <c r="D391" s="10"/>
      <c r="E391" s="13"/>
      <c r="F391" s="13"/>
      <c r="G391" s="13"/>
      <c r="H391" s="9"/>
      <c r="I391" s="9"/>
      <c r="J391" s="9"/>
    </row>
    <row r="392" spans="1:10" x14ac:dyDescent="0.25">
      <c r="A392" s="11"/>
      <c r="B392" s="9"/>
      <c r="C392" s="9"/>
      <c r="D392" s="10"/>
      <c r="E392" s="13"/>
      <c r="F392" s="13"/>
      <c r="G392" s="13"/>
      <c r="H392" s="9"/>
      <c r="I392" s="9"/>
      <c r="J392" s="9"/>
    </row>
    <row r="393" spans="1:10" x14ac:dyDescent="0.25">
      <c r="A393" s="11"/>
      <c r="B393" s="9"/>
      <c r="C393" s="9"/>
      <c r="D393" s="10"/>
      <c r="E393" s="13"/>
      <c r="F393" s="13"/>
      <c r="G393" s="13"/>
      <c r="H393" s="9"/>
      <c r="I393" s="9"/>
      <c r="J393" s="9"/>
    </row>
    <row r="394" spans="1:10" x14ac:dyDescent="0.25">
      <c r="A394" s="11"/>
      <c r="B394" s="9"/>
      <c r="C394" s="9"/>
      <c r="D394" s="10"/>
      <c r="E394" s="13"/>
      <c r="F394" s="13"/>
      <c r="G394" s="13"/>
      <c r="H394" s="9"/>
      <c r="I394" s="9"/>
      <c r="J394" s="9"/>
    </row>
    <row r="395" spans="1:10" x14ac:dyDescent="0.25">
      <c r="A395" s="11"/>
      <c r="B395" s="9"/>
      <c r="C395" s="9"/>
      <c r="D395" s="10"/>
      <c r="E395" s="13"/>
      <c r="F395" s="13"/>
      <c r="G395" s="13"/>
      <c r="H395" s="9"/>
      <c r="I395" s="9"/>
      <c r="J395" s="9"/>
    </row>
    <row r="396" spans="1:10" x14ac:dyDescent="0.25">
      <c r="A396" s="11"/>
      <c r="B396" s="9"/>
      <c r="C396" s="9"/>
      <c r="D396" s="10"/>
      <c r="E396" s="13"/>
      <c r="F396" s="13"/>
      <c r="G396" s="13"/>
      <c r="H396" s="9"/>
      <c r="I396" s="9"/>
      <c r="J396" s="9"/>
    </row>
    <row r="397" spans="1:10" x14ac:dyDescent="0.25">
      <c r="A397" s="11"/>
      <c r="B397" s="9"/>
      <c r="C397" s="9"/>
      <c r="D397" s="10"/>
      <c r="E397" s="13"/>
      <c r="F397" s="13"/>
      <c r="G397" s="13"/>
      <c r="H397" s="9"/>
      <c r="I397" s="9"/>
      <c r="J397" s="9"/>
    </row>
    <row r="398" spans="1:10" x14ac:dyDescent="0.25">
      <c r="A398" s="11"/>
      <c r="B398" s="9"/>
      <c r="C398" s="9"/>
      <c r="D398" s="10"/>
      <c r="E398" s="13"/>
      <c r="F398" s="13"/>
      <c r="G398" s="13"/>
      <c r="H398" s="9"/>
      <c r="I398" s="9"/>
      <c r="J398" s="9"/>
    </row>
    <row r="399" spans="1:10" x14ac:dyDescent="0.25">
      <c r="A399" s="11"/>
      <c r="B399" s="9"/>
      <c r="C399" s="9"/>
      <c r="D399" s="10"/>
      <c r="E399" s="13"/>
      <c r="F399" s="13"/>
      <c r="G399" s="13"/>
      <c r="H399" s="9"/>
      <c r="I399" s="9"/>
      <c r="J399" s="9"/>
    </row>
    <row r="400" spans="1:10" x14ac:dyDescent="0.25">
      <c r="A400" s="11"/>
      <c r="B400" s="9"/>
      <c r="C400" s="9"/>
      <c r="D400" s="10"/>
      <c r="E400" s="13"/>
      <c r="F400" s="13"/>
      <c r="G400" s="13"/>
      <c r="H400" s="9"/>
      <c r="I400" s="9"/>
      <c r="J400" s="9"/>
    </row>
    <row r="401" spans="1:10" x14ac:dyDescent="0.25">
      <c r="A401" s="11"/>
      <c r="B401" s="9"/>
      <c r="C401" s="9"/>
      <c r="D401" s="10"/>
      <c r="E401" s="13"/>
      <c r="F401" s="13"/>
      <c r="G401" s="13"/>
      <c r="H401" s="9"/>
      <c r="I401" s="9"/>
      <c r="J401" s="9"/>
    </row>
    <row r="402" spans="1:10" x14ac:dyDescent="0.25">
      <c r="A402" s="11"/>
      <c r="B402" s="9"/>
      <c r="C402" s="9"/>
      <c r="D402" s="10"/>
      <c r="E402" s="13"/>
      <c r="F402" s="13"/>
      <c r="G402" s="13"/>
      <c r="H402" s="9"/>
      <c r="I402" s="9"/>
      <c r="J402" s="9"/>
    </row>
    <row r="403" spans="1:10" x14ac:dyDescent="0.25">
      <c r="A403" s="11"/>
      <c r="B403" s="9"/>
      <c r="C403" s="9"/>
      <c r="D403" s="10"/>
      <c r="E403" s="13"/>
      <c r="F403" s="13"/>
      <c r="G403" s="13"/>
      <c r="H403" s="9"/>
      <c r="I403" s="9"/>
      <c r="J403" s="9"/>
    </row>
    <row r="404" spans="1:10" x14ac:dyDescent="0.25">
      <c r="A404" s="11"/>
      <c r="B404" s="9"/>
      <c r="C404" s="9"/>
      <c r="D404" s="10"/>
      <c r="E404" s="13"/>
      <c r="F404" s="13"/>
      <c r="G404" s="13"/>
      <c r="H404" s="9"/>
      <c r="I404" s="9"/>
      <c r="J404" s="9"/>
    </row>
    <row r="405" spans="1:10" x14ac:dyDescent="0.25">
      <c r="A405" s="11"/>
      <c r="B405" s="9"/>
      <c r="C405" s="9"/>
      <c r="D405" s="10"/>
      <c r="E405" s="13"/>
      <c r="F405" s="13"/>
      <c r="G405" s="13"/>
      <c r="H405" s="9"/>
      <c r="I405" s="9"/>
      <c r="J405" s="9"/>
    </row>
    <row r="406" spans="1:10" x14ac:dyDescent="0.25">
      <c r="A406" s="11"/>
      <c r="B406" s="9"/>
      <c r="C406" s="9"/>
      <c r="D406" s="10"/>
      <c r="E406" s="13"/>
      <c r="F406" s="13"/>
      <c r="G406" s="13"/>
      <c r="H406" s="9"/>
      <c r="I406" s="9"/>
      <c r="J406" s="9"/>
    </row>
    <row r="407" spans="1:10" x14ac:dyDescent="0.25">
      <c r="A407" s="11"/>
      <c r="B407" s="9"/>
      <c r="C407" s="9"/>
      <c r="D407" s="10"/>
      <c r="E407" s="13"/>
      <c r="F407" s="13"/>
      <c r="G407" s="13"/>
      <c r="H407" s="9"/>
      <c r="I407" s="9"/>
      <c r="J407" s="9"/>
    </row>
    <row r="408" spans="1:10" x14ac:dyDescent="0.25">
      <c r="A408" s="11"/>
      <c r="B408" s="9"/>
      <c r="C408" s="9"/>
      <c r="D408" s="10"/>
      <c r="E408" s="13"/>
      <c r="F408" s="13"/>
      <c r="G408" s="13"/>
      <c r="H408" s="9"/>
      <c r="I408" s="9"/>
      <c r="J408" s="9"/>
    </row>
    <row r="409" spans="1:10" x14ac:dyDescent="0.25">
      <c r="A409" s="11"/>
      <c r="B409" s="9"/>
      <c r="C409" s="9"/>
      <c r="D409" s="10"/>
      <c r="E409" s="13"/>
      <c r="F409" s="13"/>
      <c r="G409" s="13"/>
      <c r="H409" s="9"/>
      <c r="I409" s="9"/>
      <c r="J409" s="9"/>
    </row>
    <row r="410" spans="1:10" x14ac:dyDescent="0.25">
      <c r="A410" s="11"/>
      <c r="B410" s="9"/>
      <c r="C410" s="9"/>
      <c r="D410" s="10"/>
      <c r="E410" s="13"/>
      <c r="F410" s="13"/>
      <c r="G410" s="13"/>
      <c r="H410" s="9"/>
      <c r="I410" s="9"/>
      <c r="J410" s="9"/>
    </row>
    <row r="411" spans="1:10" x14ac:dyDescent="0.25">
      <c r="A411" s="11"/>
      <c r="B411" s="9"/>
      <c r="C411" s="9"/>
      <c r="D411" s="10"/>
      <c r="E411" s="13"/>
      <c r="F411" s="13"/>
      <c r="G411" s="13"/>
      <c r="H411" s="9"/>
      <c r="I411" s="9"/>
      <c r="J411" s="9"/>
    </row>
    <row r="412" spans="1:10" x14ac:dyDescent="0.25">
      <c r="A412" s="11"/>
      <c r="B412" s="9"/>
      <c r="C412" s="9"/>
      <c r="D412" s="10"/>
      <c r="E412" s="13"/>
      <c r="F412" s="13"/>
      <c r="G412" s="13"/>
      <c r="H412" s="9"/>
      <c r="I412" s="9"/>
      <c r="J412" s="9"/>
    </row>
    <row r="413" spans="1:10" x14ac:dyDescent="0.25">
      <c r="A413" s="11"/>
      <c r="B413" s="9"/>
      <c r="C413" s="9"/>
      <c r="D413" s="10"/>
      <c r="E413" s="13"/>
      <c r="F413" s="13"/>
      <c r="G413" s="13"/>
      <c r="H413" s="9"/>
      <c r="I413" s="9"/>
      <c r="J413" s="9"/>
    </row>
    <row r="414" spans="1:10" x14ac:dyDescent="0.25">
      <c r="A414" s="11"/>
      <c r="B414" s="9"/>
      <c r="C414" s="9"/>
      <c r="D414" s="10"/>
      <c r="E414" s="13"/>
      <c r="F414" s="13"/>
      <c r="G414" s="13"/>
      <c r="H414" s="9"/>
      <c r="I414" s="9"/>
      <c r="J414" s="9"/>
    </row>
    <row r="415" spans="1:10" x14ac:dyDescent="0.25">
      <c r="A415" s="11"/>
      <c r="B415" s="9"/>
      <c r="C415" s="9"/>
      <c r="D415" s="10"/>
      <c r="E415" s="13"/>
      <c r="F415" s="13"/>
      <c r="G415" s="13"/>
      <c r="H415" s="9"/>
      <c r="I415" s="9"/>
      <c r="J415" s="9"/>
    </row>
    <row r="416" spans="1:10" x14ac:dyDescent="0.25">
      <c r="A416" s="11"/>
      <c r="B416" s="9"/>
      <c r="C416" s="9"/>
      <c r="D416" s="10"/>
      <c r="E416" s="13"/>
      <c r="F416" s="13"/>
      <c r="G416" s="13"/>
      <c r="H416" s="9"/>
      <c r="I416" s="9"/>
      <c r="J416" s="9"/>
    </row>
    <row r="417" spans="1:10" x14ac:dyDescent="0.25">
      <c r="A417" s="11"/>
      <c r="B417" s="9"/>
      <c r="C417" s="9"/>
      <c r="D417" s="10"/>
      <c r="E417" s="13"/>
      <c r="F417" s="13"/>
      <c r="G417" s="13"/>
      <c r="H417" s="9"/>
      <c r="I417" s="9"/>
      <c r="J417" s="9"/>
    </row>
    <row r="418" spans="1:10" x14ac:dyDescent="0.25">
      <c r="A418" s="11"/>
      <c r="B418" s="9"/>
      <c r="C418" s="9"/>
      <c r="D418" s="10"/>
      <c r="E418" s="13"/>
      <c r="F418" s="13"/>
      <c r="G418" s="13"/>
      <c r="H418" s="9"/>
      <c r="I418" s="9"/>
      <c r="J418" s="9"/>
    </row>
    <row r="419" spans="1:10" x14ac:dyDescent="0.25">
      <c r="A419" s="11"/>
      <c r="B419" s="9"/>
      <c r="C419" s="9"/>
      <c r="D419" s="10"/>
      <c r="E419" s="13"/>
      <c r="F419" s="13"/>
      <c r="G419" s="13"/>
      <c r="H419" s="9"/>
      <c r="I419" s="9"/>
      <c r="J419" s="9"/>
    </row>
    <row r="420" spans="1:10" x14ac:dyDescent="0.25">
      <c r="A420" s="11"/>
      <c r="B420" s="9"/>
      <c r="C420" s="9"/>
      <c r="D420" s="10"/>
      <c r="E420" s="13"/>
      <c r="F420" s="13"/>
      <c r="G420" s="13"/>
      <c r="H420" s="9"/>
      <c r="I420" s="9"/>
      <c r="J420" s="9"/>
    </row>
    <row r="421" spans="1:10" x14ac:dyDescent="0.25">
      <c r="A421" s="11"/>
      <c r="B421" s="9"/>
      <c r="C421" s="9"/>
      <c r="D421" s="10"/>
      <c r="E421" s="13"/>
      <c r="F421" s="13"/>
      <c r="G421" s="13"/>
      <c r="H421" s="9"/>
      <c r="I421" s="9"/>
      <c r="J421" s="9"/>
    </row>
    <row r="422" spans="1:10" x14ac:dyDescent="0.25">
      <c r="A422" s="11"/>
      <c r="B422" s="9"/>
      <c r="C422" s="9"/>
      <c r="D422" s="10"/>
      <c r="E422" s="13"/>
      <c r="F422" s="13"/>
      <c r="G422" s="13"/>
      <c r="H422" s="9"/>
      <c r="I422" s="9"/>
      <c r="J422" s="9"/>
    </row>
    <row r="423" spans="1:10" x14ac:dyDescent="0.25">
      <c r="A423" s="11"/>
      <c r="B423" s="9"/>
      <c r="C423" s="9"/>
      <c r="D423" s="10"/>
      <c r="E423" s="13"/>
      <c r="F423" s="13"/>
      <c r="G423" s="13"/>
      <c r="H423" s="9"/>
      <c r="I423" s="9"/>
      <c r="J423" s="9"/>
    </row>
    <row r="424" spans="1:10" x14ac:dyDescent="0.25">
      <c r="A424" s="11"/>
      <c r="B424" s="9"/>
      <c r="C424" s="9"/>
      <c r="D424" s="10"/>
      <c r="E424" s="13"/>
      <c r="F424" s="13"/>
      <c r="G424" s="13"/>
      <c r="H424" s="9"/>
      <c r="I424" s="9"/>
      <c r="J424" s="9"/>
    </row>
    <row r="425" spans="1:10" x14ac:dyDescent="0.25">
      <c r="A425" s="11"/>
      <c r="B425" s="9"/>
      <c r="C425" s="9"/>
      <c r="D425" s="10"/>
      <c r="E425" s="13"/>
      <c r="F425" s="13"/>
      <c r="G425" s="13"/>
      <c r="H425" s="9"/>
      <c r="I425" s="9"/>
      <c r="J425" s="9"/>
    </row>
    <row r="426" spans="1:10" x14ac:dyDescent="0.25">
      <c r="A426" s="11"/>
      <c r="B426" s="9"/>
      <c r="C426" s="9"/>
      <c r="D426" s="10"/>
      <c r="E426" s="13"/>
      <c r="F426" s="13"/>
      <c r="G426" s="13"/>
      <c r="H426" s="9"/>
      <c r="I426" s="9"/>
      <c r="J426" s="9"/>
    </row>
    <row r="427" spans="1:10" x14ac:dyDescent="0.25">
      <c r="A427" s="11"/>
      <c r="B427" s="9"/>
      <c r="C427" s="9"/>
      <c r="D427" s="10"/>
      <c r="E427" s="13"/>
      <c r="F427" s="13"/>
      <c r="G427" s="13"/>
      <c r="H427" s="9"/>
      <c r="I427" s="9"/>
      <c r="J427" s="9"/>
    </row>
    <row r="428" spans="1:10" x14ac:dyDescent="0.25">
      <c r="A428" s="11"/>
      <c r="B428" s="9"/>
      <c r="C428" s="9"/>
      <c r="D428" s="10"/>
      <c r="E428" s="13"/>
      <c r="F428" s="13"/>
      <c r="G428" s="13"/>
      <c r="H428" s="9"/>
      <c r="I428" s="9"/>
      <c r="J428" s="9"/>
    </row>
    <row r="429" spans="1:10" x14ac:dyDescent="0.25">
      <c r="A429" s="11"/>
      <c r="B429" s="9"/>
      <c r="C429" s="9"/>
      <c r="D429" s="10"/>
      <c r="E429" s="13"/>
      <c r="F429" s="13"/>
      <c r="G429" s="13"/>
      <c r="H429" s="9"/>
      <c r="I429" s="9"/>
      <c r="J429" s="9"/>
    </row>
    <row r="430" spans="1:10" x14ac:dyDescent="0.25">
      <c r="A430" s="11"/>
      <c r="B430" s="9"/>
      <c r="C430" s="9"/>
      <c r="D430" s="10"/>
      <c r="E430" s="13"/>
      <c r="F430" s="13"/>
      <c r="G430" s="13"/>
      <c r="H430" s="9"/>
      <c r="I430" s="9"/>
      <c r="J430" s="9"/>
    </row>
    <row r="431" spans="1:10" x14ac:dyDescent="0.25">
      <c r="A431" s="11"/>
      <c r="B431" s="9"/>
      <c r="C431" s="9"/>
      <c r="D431" s="10"/>
      <c r="E431" s="13"/>
      <c r="F431" s="13"/>
      <c r="G431" s="13"/>
      <c r="H431" s="9"/>
      <c r="I431" s="9"/>
      <c r="J431" s="9"/>
    </row>
    <row r="432" spans="1:10" x14ac:dyDescent="0.25">
      <c r="A432" s="11"/>
      <c r="B432" s="9"/>
      <c r="C432" s="9"/>
      <c r="D432" s="10"/>
      <c r="E432" s="13"/>
      <c r="F432" s="13"/>
      <c r="G432" s="13"/>
      <c r="H432" s="9"/>
      <c r="I432" s="9"/>
      <c r="J432" s="9"/>
    </row>
    <row r="433" spans="1:10" x14ac:dyDescent="0.25">
      <c r="A433" s="11"/>
      <c r="B433" s="9"/>
      <c r="C433" s="9"/>
      <c r="D433" s="10"/>
      <c r="E433" s="13"/>
      <c r="F433" s="13"/>
      <c r="G433" s="13"/>
      <c r="H433" s="9"/>
      <c r="I433" s="9"/>
      <c r="J433" s="9"/>
    </row>
    <row r="434" spans="1:10" x14ac:dyDescent="0.25">
      <c r="A434" s="11"/>
      <c r="B434" s="9"/>
      <c r="C434" s="9"/>
      <c r="D434" s="10"/>
      <c r="E434" s="13"/>
      <c r="F434" s="13"/>
      <c r="G434" s="13"/>
      <c r="H434" s="9"/>
      <c r="I434" s="9"/>
      <c r="J434" s="9"/>
    </row>
    <row r="435" spans="1:10" x14ac:dyDescent="0.25">
      <c r="A435" s="11"/>
      <c r="B435" s="9"/>
      <c r="C435" s="9"/>
      <c r="D435" s="10"/>
      <c r="E435" s="13"/>
      <c r="F435" s="13"/>
      <c r="G435" s="13"/>
      <c r="H435" s="9"/>
      <c r="I435" s="9"/>
      <c r="J435" s="9"/>
    </row>
    <row r="436" spans="1:10" x14ac:dyDescent="0.25">
      <c r="A436" s="11"/>
      <c r="B436" s="9"/>
      <c r="C436" s="9"/>
      <c r="D436" s="10"/>
      <c r="E436" s="13"/>
      <c r="F436" s="13"/>
      <c r="G436" s="13"/>
      <c r="H436" s="9"/>
      <c r="I436" s="9"/>
      <c r="J436" s="9"/>
    </row>
    <row r="437" spans="1:10" x14ac:dyDescent="0.25">
      <c r="A437" s="11"/>
      <c r="B437" s="9"/>
      <c r="C437" s="9"/>
      <c r="D437" s="10"/>
      <c r="E437" s="13"/>
      <c r="F437" s="13"/>
      <c r="G437" s="13"/>
      <c r="H437" s="9"/>
      <c r="I437" s="9"/>
      <c r="J437" s="9"/>
    </row>
    <row r="438" spans="1:10" x14ac:dyDescent="0.25">
      <c r="A438" s="11"/>
      <c r="B438" s="9"/>
      <c r="C438" s="9"/>
      <c r="D438" s="10"/>
      <c r="E438" s="13"/>
      <c r="F438" s="13"/>
      <c r="G438" s="13"/>
      <c r="H438" s="9"/>
      <c r="I438" s="9"/>
      <c r="J438" s="9"/>
    </row>
    <row r="439" spans="1:10" x14ac:dyDescent="0.25">
      <c r="A439" s="11"/>
      <c r="B439" s="9"/>
      <c r="C439" s="9"/>
      <c r="D439" s="10"/>
      <c r="E439" s="13"/>
      <c r="F439" s="13"/>
      <c r="G439" s="13"/>
      <c r="H439" s="9"/>
      <c r="I439" s="9"/>
      <c r="J439" s="9"/>
    </row>
    <row r="440" spans="1:10" x14ac:dyDescent="0.25">
      <c r="A440" s="11"/>
      <c r="B440" s="9"/>
      <c r="C440" s="9"/>
      <c r="D440" s="10"/>
      <c r="E440" s="13"/>
      <c r="F440" s="13"/>
      <c r="G440" s="13"/>
      <c r="H440" s="9"/>
      <c r="I440" s="9"/>
      <c r="J440" s="9"/>
    </row>
    <row r="441" spans="1:10" x14ac:dyDescent="0.25">
      <c r="A441" s="11"/>
      <c r="B441" s="9"/>
      <c r="C441" s="9"/>
      <c r="D441" s="10"/>
      <c r="E441" s="13"/>
      <c r="F441" s="13"/>
      <c r="G441" s="13"/>
      <c r="H441" s="9"/>
      <c r="I441" s="9"/>
      <c r="J441" s="9"/>
    </row>
    <row r="442" spans="1:10" x14ac:dyDescent="0.25">
      <c r="A442" s="11"/>
      <c r="B442" s="9"/>
      <c r="C442" s="9"/>
      <c r="D442" s="10"/>
      <c r="E442" s="13"/>
      <c r="F442" s="13"/>
      <c r="G442" s="13"/>
      <c r="H442" s="9"/>
      <c r="I442" s="9"/>
      <c r="J442" s="9"/>
    </row>
    <row r="443" spans="1:10" x14ac:dyDescent="0.25">
      <c r="A443" s="11"/>
      <c r="B443" s="9"/>
      <c r="C443" s="9"/>
      <c r="D443" s="10"/>
      <c r="E443" s="13"/>
      <c r="F443" s="13"/>
      <c r="G443" s="13"/>
      <c r="H443" s="9"/>
      <c r="I443" s="9"/>
      <c r="J443" s="9"/>
    </row>
    <row r="444" spans="1:10" x14ac:dyDescent="0.25">
      <c r="A444" s="11"/>
      <c r="B444" s="9"/>
      <c r="C444" s="9"/>
      <c r="D444" s="10"/>
      <c r="E444" s="13"/>
      <c r="F444" s="13"/>
      <c r="G444" s="13"/>
      <c r="H444" s="9"/>
      <c r="I444" s="9"/>
      <c r="J444" s="9"/>
    </row>
    <row r="445" spans="1:10" x14ac:dyDescent="0.25">
      <c r="A445" s="11"/>
      <c r="B445" s="9"/>
      <c r="C445" s="9"/>
      <c r="D445" s="10"/>
      <c r="E445" s="13"/>
      <c r="F445" s="13"/>
      <c r="G445" s="13"/>
      <c r="H445" s="9"/>
      <c r="I445" s="9"/>
      <c r="J445" s="9"/>
    </row>
    <row r="446" spans="1:10" x14ac:dyDescent="0.25">
      <c r="A446" s="11"/>
      <c r="B446" s="9"/>
      <c r="C446" s="9"/>
      <c r="D446" s="10"/>
      <c r="E446" s="13"/>
      <c r="F446" s="13"/>
      <c r="G446" s="13"/>
      <c r="H446" s="9"/>
      <c r="I446" s="9"/>
      <c r="J446" s="9"/>
    </row>
    <row r="447" spans="1:10" x14ac:dyDescent="0.25">
      <c r="A447" s="11"/>
      <c r="B447" s="9"/>
      <c r="C447" s="9"/>
      <c r="D447" s="10"/>
      <c r="E447" s="13"/>
      <c r="F447" s="13"/>
      <c r="G447" s="13"/>
      <c r="H447" s="9"/>
      <c r="I447" s="9"/>
      <c r="J447" s="9"/>
    </row>
    <row r="448" spans="1:10" x14ac:dyDescent="0.25">
      <c r="A448" s="11"/>
      <c r="B448" s="9"/>
      <c r="C448" s="9"/>
      <c r="D448" s="10"/>
      <c r="E448" s="13"/>
      <c r="F448" s="13"/>
      <c r="G448" s="13"/>
      <c r="H448" s="9"/>
      <c r="I448" s="9"/>
      <c r="J448" s="9"/>
    </row>
    <row r="449" spans="1:10" x14ac:dyDescent="0.25">
      <c r="A449" s="11"/>
      <c r="B449" s="9"/>
      <c r="C449" s="9"/>
      <c r="D449" s="10"/>
      <c r="E449" s="13"/>
      <c r="F449" s="13"/>
      <c r="G449" s="13"/>
      <c r="H449" s="9"/>
      <c r="I449" s="9"/>
      <c r="J449" s="9"/>
    </row>
    <row r="450" spans="1:10" x14ac:dyDescent="0.25">
      <c r="A450" s="11"/>
      <c r="B450" s="9"/>
      <c r="C450" s="9"/>
      <c r="D450" s="10"/>
      <c r="E450" s="13"/>
      <c r="F450" s="13"/>
      <c r="G450" s="13"/>
      <c r="H450" s="9"/>
      <c r="I450" s="9"/>
      <c r="J450" s="9"/>
    </row>
    <row r="451" spans="1:10" x14ac:dyDescent="0.25">
      <c r="A451" s="11"/>
      <c r="B451" s="9"/>
      <c r="C451" s="9"/>
      <c r="D451" s="10"/>
      <c r="E451" s="13"/>
      <c r="F451" s="13"/>
      <c r="G451" s="13"/>
      <c r="H451" s="9"/>
      <c r="I451" s="9"/>
      <c r="J451" s="9"/>
    </row>
    <row r="452" spans="1:10" x14ac:dyDescent="0.25">
      <c r="A452" s="11"/>
      <c r="B452" s="9"/>
      <c r="C452" s="9"/>
      <c r="D452" s="10"/>
      <c r="E452" s="13"/>
      <c r="F452" s="13"/>
      <c r="G452" s="13"/>
      <c r="H452" s="9"/>
      <c r="I452" s="9"/>
      <c r="J452" s="9"/>
    </row>
    <row r="453" spans="1:10" x14ac:dyDescent="0.25">
      <c r="A453" s="11"/>
      <c r="B453" s="9"/>
      <c r="C453" s="9"/>
      <c r="D453" s="10"/>
      <c r="E453" s="13"/>
      <c r="F453" s="13"/>
      <c r="G453" s="13"/>
      <c r="H453" s="9"/>
      <c r="I453" s="9"/>
      <c r="J453" s="9"/>
    </row>
    <row r="454" spans="1:10" x14ac:dyDescent="0.25">
      <c r="A454" s="11"/>
      <c r="B454" s="9"/>
      <c r="C454" s="9"/>
      <c r="D454" s="10"/>
      <c r="E454" s="13"/>
      <c r="F454" s="13"/>
      <c r="G454" s="13"/>
      <c r="H454" s="9"/>
      <c r="I454" s="9"/>
      <c r="J454" s="9"/>
    </row>
    <row r="455" spans="1:10" x14ac:dyDescent="0.25">
      <c r="A455" s="11"/>
      <c r="B455" s="9"/>
      <c r="C455" s="9"/>
      <c r="D455" s="10"/>
      <c r="E455" s="13"/>
      <c r="F455" s="13"/>
      <c r="G455" s="13"/>
      <c r="H455" s="9"/>
      <c r="I455" s="9"/>
      <c r="J455" s="9"/>
    </row>
    <row r="456" spans="1:10" x14ac:dyDescent="0.25">
      <c r="A456" s="11"/>
      <c r="B456" s="9"/>
      <c r="C456" s="9"/>
      <c r="D456" s="10"/>
      <c r="E456" s="13"/>
      <c r="F456" s="13"/>
      <c r="G456" s="13"/>
      <c r="H456" s="9"/>
      <c r="I456" s="9"/>
      <c r="J456" s="9"/>
    </row>
    <row r="457" spans="1:10" x14ac:dyDescent="0.25">
      <c r="A457" s="11"/>
      <c r="B457" s="9"/>
      <c r="C457" s="9"/>
      <c r="D457" s="10"/>
      <c r="E457" s="13"/>
      <c r="F457" s="13"/>
      <c r="G457" s="13"/>
      <c r="H457" s="9"/>
      <c r="I457" s="9"/>
      <c r="J457" s="9"/>
    </row>
    <row r="458" spans="1:10" x14ac:dyDescent="0.25">
      <c r="A458" s="11"/>
      <c r="B458" s="9"/>
      <c r="C458" s="9"/>
      <c r="D458" s="10"/>
      <c r="E458" s="13"/>
      <c r="F458" s="13"/>
      <c r="G458" s="13"/>
      <c r="H458" s="9"/>
      <c r="I458" s="9"/>
      <c r="J458" s="9"/>
    </row>
    <row r="459" spans="1:10" x14ac:dyDescent="0.25">
      <c r="A459" s="11"/>
      <c r="B459" s="9"/>
      <c r="C459" s="9"/>
      <c r="D459" s="10"/>
      <c r="E459" s="13"/>
      <c r="F459" s="13"/>
      <c r="G459" s="13"/>
      <c r="H459" s="9"/>
      <c r="I459" s="9"/>
      <c r="J459" s="9"/>
    </row>
    <row r="460" spans="1:10" x14ac:dyDescent="0.25">
      <c r="A460" s="11"/>
      <c r="B460" s="9"/>
      <c r="C460" s="9"/>
      <c r="D460" s="10"/>
      <c r="E460" s="13"/>
      <c r="F460" s="13"/>
      <c r="G460" s="13"/>
      <c r="H460" s="9"/>
      <c r="I460" s="9"/>
      <c r="J460" s="9"/>
    </row>
    <row r="461" spans="1:10" x14ac:dyDescent="0.25">
      <c r="A461" s="11"/>
      <c r="B461" s="9"/>
      <c r="C461" s="9"/>
      <c r="D461" s="10"/>
      <c r="E461" s="13"/>
      <c r="F461" s="13"/>
      <c r="G461" s="13"/>
      <c r="H461" s="9"/>
      <c r="I461" s="9"/>
      <c r="J461" s="9"/>
    </row>
    <row r="462" spans="1:10" x14ac:dyDescent="0.25">
      <c r="A462" s="11"/>
      <c r="B462" s="9"/>
      <c r="C462" s="9"/>
      <c r="D462" s="10"/>
      <c r="E462" s="13"/>
      <c r="F462" s="13"/>
      <c r="G462" s="13"/>
      <c r="H462" s="9"/>
      <c r="I462" s="9"/>
      <c r="J462" s="9"/>
    </row>
    <row r="463" spans="1:10" x14ac:dyDescent="0.25">
      <c r="A463" s="11"/>
      <c r="B463" s="9"/>
      <c r="C463" s="9"/>
      <c r="D463" s="10"/>
      <c r="E463" s="13"/>
      <c r="F463" s="13"/>
      <c r="G463" s="13"/>
      <c r="H463" s="9"/>
      <c r="I463" s="9"/>
      <c r="J463" s="9"/>
    </row>
    <row r="464" spans="1:10" x14ac:dyDescent="0.25">
      <c r="A464" s="11"/>
      <c r="B464" s="9"/>
      <c r="C464" s="9"/>
      <c r="D464" s="10"/>
      <c r="E464" s="13"/>
      <c r="F464" s="13"/>
      <c r="G464" s="13"/>
      <c r="H464" s="9"/>
      <c r="I464" s="9"/>
      <c r="J464" s="9"/>
    </row>
    <row r="465" spans="1:10" x14ac:dyDescent="0.25">
      <c r="A465" s="11"/>
      <c r="B465" s="9"/>
      <c r="C465" s="9"/>
      <c r="D465" s="10"/>
      <c r="E465" s="13"/>
      <c r="F465" s="13"/>
      <c r="G465" s="13"/>
      <c r="H465" s="9"/>
      <c r="I465" s="9"/>
      <c r="J465" s="9"/>
    </row>
    <row r="466" spans="1:10" x14ac:dyDescent="0.25">
      <c r="A466" s="11"/>
      <c r="B466" s="9"/>
      <c r="C466" s="9"/>
      <c r="D466" s="10"/>
      <c r="E466" s="13"/>
      <c r="F466" s="13"/>
      <c r="G466" s="13"/>
      <c r="H466" s="9"/>
      <c r="I466" s="9"/>
      <c r="J466" s="9"/>
    </row>
    <row r="467" spans="1:10" x14ac:dyDescent="0.25">
      <c r="A467" s="11"/>
      <c r="B467" s="9"/>
      <c r="C467" s="9"/>
      <c r="D467" s="10"/>
      <c r="E467" s="13"/>
      <c r="F467" s="13"/>
      <c r="G467" s="13"/>
      <c r="H467" s="9"/>
      <c r="I467" s="9"/>
      <c r="J467" s="9"/>
    </row>
    <row r="468" spans="1:10" x14ac:dyDescent="0.25">
      <c r="A468" s="11"/>
      <c r="B468" s="9"/>
      <c r="C468" s="9"/>
      <c r="D468" s="10"/>
      <c r="E468" s="13"/>
      <c r="F468" s="13"/>
      <c r="G468" s="13"/>
      <c r="H468" s="9"/>
      <c r="I468" s="9"/>
      <c r="J468" s="9"/>
    </row>
    <row r="469" spans="1:10" x14ac:dyDescent="0.25">
      <c r="A469" s="11"/>
      <c r="B469" s="9"/>
      <c r="C469" s="9"/>
      <c r="D469" s="10"/>
      <c r="E469" s="13"/>
      <c r="F469" s="13"/>
      <c r="G469" s="13"/>
      <c r="H469" s="9"/>
      <c r="I469" s="9"/>
      <c r="J469" s="9"/>
    </row>
    <row r="470" spans="1:10" x14ac:dyDescent="0.25">
      <c r="A470" s="11"/>
      <c r="B470" s="9"/>
      <c r="C470" s="9"/>
      <c r="D470" s="10"/>
      <c r="E470" s="13"/>
      <c r="F470" s="13"/>
      <c r="G470" s="13"/>
      <c r="H470" s="9"/>
      <c r="I470" s="9"/>
      <c r="J470" s="9"/>
    </row>
    <row r="471" spans="1:10" x14ac:dyDescent="0.25">
      <c r="A471" s="11"/>
      <c r="B471" s="9"/>
      <c r="C471" s="9"/>
      <c r="D471" s="10"/>
      <c r="E471" s="13"/>
      <c r="F471" s="13"/>
      <c r="G471" s="13"/>
      <c r="H471" s="9"/>
      <c r="I471" s="9"/>
      <c r="J471" s="9"/>
    </row>
    <row r="472" spans="1:10" x14ac:dyDescent="0.25">
      <c r="A472" s="11"/>
      <c r="B472" s="9"/>
      <c r="C472" s="9"/>
      <c r="D472" s="10"/>
      <c r="E472" s="13"/>
      <c r="F472" s="13"/>
      <c r="G472" s="13"/>
      <c r="H472" s="9"/>
      <c r="I472" s="9"/>
      <c r="J472" s="9"/>
    </row>
    <row r="473" spans="1:10" x14ac:dyDescent="0.25">
      <c r="A473" s="11"/>
      <c r="B473" s="9"/>
      <c r="C473" s="9"/>
      <c r="D473" s="10"/>
      <c r="E473" s="13"/>
      <c r="F473" s="13"/>
      <c r="G473" s="13"/>
      <c r="H473" s="9"/>
      <c r="I473" s="9"/>
      <c r="J473" s="9"/>
    </row>
    <row r="474" spans="1:10" x14ac:dyDescent="0.25">
      <c r="A474" s="11"/>
      <c r="B474" s="9"/>
      <c r="C474" s="9"/>
      <c r="D474" s="10"/>
      <c r="E474" s="13"/>
      <c r="F474" s="13"/>
      <c r="G474" s="13"/>
      <c r="H474" s="9"/>
      <c r="I474" s="9"/>
      <c r="J474" s="9"/>
    </row>
    <row r="475" spans="1:10" x14ac:dyDescent="0.25">
      <c r="A475" s="11"/>
      <c r="B475" s="9"/>
      <c r="C475" s="9"/>
      <c r="D475" s="10"/>
      <c r="E475" s="13"/>
      <c r="F475" s="13"/>
      <c r="G475" s="13"/>
      <c r="H475" s="9"/>
      <c r="I475" s="9"/>
      <c r="J475" s="9"/>
    </row>
    <row r="476" spans="1:10" x14ac:dyDescent="0.25">
      <c r="A476" s="11"/>
      <c r="B476" s="9"/>
      <c r="C476" s="9"/>
      <c r="D476" s="10"/>
      <c r="E476" s="13"/>
      <c r="F476" s="13"/>
      <c r="G476" s="13"/>
      <c r="H476" s="9"/>
      <c r="I476" s="9"/>
      <c r="J476" s="9"/>
    </row>
    <row r="477" spans="1:10" x14ac:dyDescent="0.25">
      <c r="A477" s="11"/>
      <c r="B477" s="9"/>
      <c r="C477" s="9"/>
      <c r="D477" s="10"/>
      <c r="E477" s="13"/>
      <c r="F477" s="13"/>
      <c r="G477" s="13"/>
      <c r="H477" s="9"/>
      <c r="I477" s="9"/>
      <c r="J477" s="9"/>
    </row>
    <row r="478" spans="1:10" x14ac:dyDescent="0.25">
      <c r="A478" s="11"/>
      <c r="B478" s="9"/>
      <c r="C478" s="9"/>
      <c r="D478" s="10"/>
      <c r="E478" s="13"/>
      <c r="F478" s="13"/>
      <c r="G478" s="13"/>
      <c r="H478" s="9"/>
      <c r="I478" s="9"/>
      <c r="J478" s="9"/>
    </row>
    <row r="479" spans="1:10" x14ac:dyDescent="0.25">
      <c r="A479" s="11"/>
      <c r="B479" s="9"/>
      <c r="C479" s="9"/>
      <c r="D479" s="10"/>
      <c r="E479" s="13"/>
      <c r="F479" s="13"/>
      <c r="G479" s="13"/>
      <c r="H479" s="9"/>
      <c r="I479" s="9"/>
      <c r="J479" s="9"/>
    </row>
    <row r="480" spans="1:10" x14ac:dyDescent="0.25">
      <c r="A480" s="11"/>
      <c r="B480" s="9"/>
      <c r="C480" s="9"/>
      <c r="D480" s="10"/>
      <c r="E480" s="13"/>
      <c r="F480" s="13"/>
      <c r="G480" s="13"/>
      <c r="H480" s="9"/>
      <c r="I480" s="9"/>
      <c r="J480" s="9"/>
    </row>
    <row r="481" spans="1:10" x14ac:dyDescent="0.25">
      <c r="A481" s="11"/>
      <c r="B481" s="9"/>
      <c r="C481" s="9"/>
      <c r="D481" s="10"/>
      <c r="E481" s="13"/>
      <c r="F481" s="13"/>
      <c r="G481" s="13"/>
      <c r="H481" s="9"/>
      <c r="I481" s="9"/>
      <c r="J481" s="9"/>
    </row>
    <row r="482" spans="1:10" x14ac:dyDescent="0.25">
      <c r="A482" s="11"/>
      <c r="B482" s="9"/>
      <c r="C482" s="9"/>
      <c r="D482" s="10"/>
      <c r="E482" s="13"/>
      <c r="F482" s="13"/>
      <c r="G482" s="13"/>
      <c r="H482" s="9"/>
      <c r="I482" s="9"/>
      <c r="J482" s="9"/>
    </row>
    <row r="483" spans="1:10" x14ac:dyDescent="0.25">
      <c r="A483" s="11"/>
      <c r="B483" s="9"/>
      <c r="C483" s="9"/>
      <c r="D483" s="10"/>
      <c r="E483" s="13"/>
      <c r="F483" s="13"/>
      <c r="G483" s="13"/>
      <c r="H483" s="9"/>
      <c r="I483" s="9"/>
      <c r="J483" s="9"/>
    </row>
    <row r="484" spans="1:10" x14ac:dyDescent="0.25">
      <c r="A484" s="11"/>
      <c r="B484" s="9"/>
      <c r="C484" s="9"/>
      <c r="D484" s="10"/>
      <c r="E484" s="13"/>
      <c r="F484" s="13"/>
      <c r="G484" s="13"/>
      <c r="H484" s="9"/>
      <c r="I484" s="9"/>
      <c r="J484" s="9"/>
    </row>
    <row r="485" spans="1:10" x14ac:dyDescent="0.25">
      <c r="A485" s="11"/>
      <c r="B485" s="9"/>
      <c r="C485" s="9"/>
      <c r="D485" s="10"/>
      <c r="E485" s="13"/>
      <c r="F485" s="13"/>
      <c r="G485" s="13"/>
      <c r="H485" s="9"/>
      <c r="I485" s="9"/>
      <c r="J485" s="9"/>
    </row>
    <row r="486" spans="1:10" x14ac:dyDescent="0.25">
      <c r="A486" s="11"/>
      <c r="B486" s="9"/>
      <c r="C486" s="9"/>
      <c r="D486" s="10"/>
      <c r="E486" s="13"/>
      <c r="F486" s="13"/>
      <c r="G486" s="13"/>
      <c r="H486" s="9"/>
      <c r="I486" s="9"/>
      <c r="J486" s="9"/>
    </row>
    <row r="487" spans="1:10" x14ac:dyDescent="0.25">
      <c r="A487" s="11"/>
      <c r="B487" s="9"/>
      <c r="C487" s="9"/>
      <c r="D487" s="10"/>
      <c r="E487" s="13"/>
      <c r="F487" s="13"/>
      <c r="G487" s="13"/>
      <c r="H487" s="9"/>
      <c r="I487" s="9"/>
      <c r="J487" s="9"/>
    </row>
    <row r="488" spans="1:10" x14ac:dyDescent="0.25">
      <c r="A488" s="11"/>
      <c r="B488" s="9"/>
      <c r="C488" s="9"/>
      <c r="D488" s="10"/>
      <c r="E488" s="13"/>
      <c r="F488" s="13"/>
      <c r="G488" s="13"/>
      <c r="H488" s="9"/>
      <c r="I488" s="9"/>
      <c r="J488" s="9"/>
    </row>
    <row r="489" spans="1:10" x14ac:dyDescent="0.25">
      <c r="A489" s="11"/>
      <c r="B489" s="9"/>
      <c r="C489" s="9"/>
      <c r="D489" s="10"/>
      <c r="E489" s="13"/>
      <c r="F489" s="13"/>
      <c r="G489" s="13"/>
      <c r="H489" s="9"/>
      <c r="I489" s="9"/>
      <c r="J489" s="9"/>
    </row>
    <row r="490" spans="1:10" x14ac:dyDescent="0.25">
      <c r="A490" s="11"/>
      <c r="B490" s="9"/>
      <c r="C490" s="9"/>
      <c r="D490" s="10"/>
      <c r="E490" s="13"/>
      <c r="F490" s="13"/>
      <c r="G490" s="13"/>
      <c r="H490" s="9"/>
      <c r="I490" s="9"/>
      <c r="J490" s="9"/>
    </row>
    <row r="491" spans="1:10" x14ac:dyDescent="0.25">
      <c r="A491" s="11"/>
      <c r="B491" s="9"/>
      <c r="C491" s="9"/>
      <c r="D491" s="10"/>
      <c r="E491" s="13"/>
      <c r="F491" s="13"/>
      <c r="G491" s="13"/>
      <c r="H491" s="9"/>
      <c r="I491" s="9"/>
      <c r="J491" s="9"/>
    </row>
    <row r="492" spans="1:10" x14ac:dyDescent="0.25">
      <c r="A492" s="11"/>
      <c r="B492" s="9"/>
      <c r="C492" s="9"/>
      <c r="D492" s="10"/>
      <c r="E492" s="13"/>
      <c r="F492" s="13"/>
      <c r="G492" s="13"/>
      <c r="H492" s="9"/>
      <c r="I492" s="9"/>
      <c r="J492" s="9"/>
    </row>
    <row r="493" spans="1:10" x14ac:dyDescent="0.25">
      <c r="A493" s="11"/>
      <c r="B493" s="9"/>
      <c r="C493" s="9"/>
      <c r="D493" s="10"/>
      <c r="E493" s="13"/>
      <c r="F493" s="13"/>
      <c r="G493" s="13"/>
      <c r="H493" s="9"/>
      <c r="I493" s="9"/>
      <c r="J493" s="9"/>
    </row>
    <row r="494" spans="1:10" x14ac:dyDescent="0.25">
      <c r="A494" s="11"/>
      <c r="B494" s="9"/>
      <c r="C494" s="9"/>
      <c r="D494" s="10"/>
      <c r="E494" s="13"/>
      <c r="F494" s="13"/>
      <c r="G494" s="13"/>
      <c r="H494" s="9"/>
      <c r="I494" s="9"/>
      <c r="J494" s="9"/>
    </row>
    <row r="495" spans="1:10" x14ac:dyDescent="0.25">
      <c r="A495" s="11"/>
      <c r="B495" s="9"/>
      <c r="C495" s="9"/>
      <c r="D495" s="10"/>
      <c r="E495" s="13"/>
      <c r="F495" s="13"/>
      <c r="G495" s="13"/>
      <c r="H495" s="9"/>
      <c r="I495" s="9"/>
      <c r="J495" s="9"/>
    </row>
    <row r="496" spans="1:10" x14ac:dyDescent="0.25">
      <c r="A496" s="11"/>
      <c r="B496" s="9"/>
      <c r="C496" s="9"/>
      <c r="D496" s="10"/>
      <c r="E496" s="13"/>
      <c r="F496" s="13"/>
      <c r="G496" s="13"/>
      <c r="H496" s="9"/>
      <c r="I496" s="9"/>
      <c r="J496" s="9"/>
    </row>
    <row r="497" spans="1:10" x14ac:dyDescent="0.25">
      <c r="A497" s="11"/>
      <c r="B497" s="9"/>
      <c r="C497" s="9"/>
      <c r="D497" s="10"/>
      <c r="E497" s="13"/>
      <c r="F497" s="13"/>
      <c r="G497" s="13"/>
      <c r="H497" s="9"/>
      <c r="I497" s="9"/>
      <c r="J497" s="9"/>
    </row>
    <row r="498" spans="1:10" x14ac:dyDescent="0.25">
      <c r="A498" s="11"/>
      <c r="B498" s="9"/>
      <c r="C498" s="9"/>
      <c r="D498" s="10"/>
      <c r="E498" s="13"/>
      <c r="F498" s="13"/>
      <c r="G498" s="13"/>
      <c r="H498" s="9"/>
      <c r="I498" s="9"/>
      <c r="J498" s="9"/>
    </row>
    <row r="499" spans="1:10" x14ac:dyDescent="0.25">
      <c r="A499" s="11"/>
      <c r="B499" s="9"/>
      <c r="C499" s="9"/>
      <c r="D499" s="10"/>
      <c r="E499" s="13"/>
      <c r="F499" s="13"/>
      <c r="G499" s="13"/>
      <c r="H499" s="9"/>
      <c r="I499" s="9"/>
      <c r="J499" s="9"/>
    </row>
    <row r="500" spans="1:10" x14ac:dyDescent="0.25">
      <c r="A500" s="11"/>
      <c r="B500" s="9"/>
      <c r="C500" s="9"/>
      <c r="D500" s="10"/>
      <c r="E500" s="13"/>
      <c r="F500" s="13"/>
      <c r="G500" s="13"/>
      <c r="H500" s="9"/>
      <c r="I500" s="9"/>
      <c r="J500" s="9"/>
    </row>
    <row r="501" spans="1:10" x14ac:dyDescent="0.25">
      <c r="A501" s="11"/>
      <c r="B501" s="9"/>
      <c r="C501" s="9"/>
      <c r="D501" s="10"/>
      <c r="E501" s="13"/>
      <c r="F501" s="13"/>
      <c r="G501" s="13"/>
      <c r="H501" s="9"/>
      <c r="I501" s="9"/>
      <c r="J501" s="9"/>
    </row>
    <row r="502" spans="1:10" x14ac:dyDescent="0.25">
      <c r="A502" s="11"/>
      <c r="B502" s="9"/>
      <c r="C502" s="9"/>
      <c r="D502" s="10"/>
      <c r="E502" s="13"/>
      <c r="F502" s="13"/>
      <c r="G502" s="13"/>
      <c r="H502" s="9"/>
      <c r="I502" s="9"/>
      <c r="J502" s="9"/>
    </row>
    <row r="503" spans="1:10" x14ac:dyDescent="0.25">
      <c r="A503" s="11"/>
      <c r="B503" s="9"/>
      <c r="C503" s="9"/>
      <c r="D503" s="10"/>
      <c r="E503" s="13"/>
      <c r="F503" s="13"/>
      <c r="G503" s="13"/>
      <c r="H503" s="9"/>
      <c r="I503" s="9"/>
      <c r="J503" s="9"/>
    </row>
    <row r="504" spans="1:10" x14ac:dyDescent="0.25">
      <c r="A504" s="11"/>
      <c r="B504" s="9"/>
      <c r="C504" s="9"/>
      <c r="D504" s="10"/>
      <c r="E504" s="13"/>
      <c r="F504" s="13"/>
      <c r="G504" s="13"/>
      <c r="H504" s="9"/>
      <c r="I504" s="9"/>
      <c r="J504" s="9"/>
    </row>
    <row r="505" spans="1:10" x14ac:dyDescent="0.25">
      <c r="A505" s="11"/>
      <c r="B505" s="9"/>
      <c r="C505" s="9"/>
      <c r="D505" s="10"/>
      <c r="E505" s="13"/>
      <c r="F505" s="13"/>
      <c r="G505" s="13"/>
      <c r="H505" s="9"/>
      <c r="I505" s="9"/>
      <c r="J505" s="9"/>
    </row>
    <row r="506" spans="1:10" x14ac:dyDescent="0.25">
      <c r="A506" s="11"/>
      <c r="B506" s="9"/>
      <c r="C506" s="9"/>
      <c r="D506" s="10"/>
      <c r="E506" s="13"/>
      <c r="F506" s="13"/>
      <c r="G506" s="13"/>
      <c r="H506" s="9"/>
      <c r="I506" s="9"/>
      <c r="J506" s="9"/>
    </row>
    <row r="507" spans="1:10" x14ac:dyDescent="0.25">
      <c r="A507" s="11"/>
      <c r="B507" s="9"/>
      <c r="C507" s="9"/>
      <c r="D507" s="10"/>
      <c r="E507" s="13"/>
      <c r="F507" s="13"/>
      <c r="G507" s="13"/>
      <c r="H507" s="9"/>
      <c r="I507" s="9"/>
      <c r="J507" s="9"/>
    </row>
    <row r="508" spans="1:10" x14ac:dyDescent="0.25">
      <c r="A508" s="11"/>
      <c r="B508" s="9"/>
      <c r="C508" s="9"/>
      <c r="D508" s="10"/>
      <c r="E508" s="13"/>
      <c r="F508" s="13"/>
      <c r="G508" s="13"/>
      <c r="H508" s="9"/>
      <c r="I508" s="9"/>
      <c r="J508" s="9"/>
    </row>
    <row r="509" spans="1:10" x14ac:dyDescent="0.25">
      <c r="A509" s="11"/>
      <c r="B509" s="9"/>
      <c r="C509" s="9"/>
      <c r="D509" s="10"/>
      <c r="E509" s="13"/>
      <c r="F509" s="13"/>
      <c r="G509" s="13"/>
      <c r="H509" s="9"/>
      <c r="I509" s="9"/>
      <c r="J509" s="9"/>
    </row>
    <row r="510" spans="1:10" x14ac:dyDescent="0.25">
      <c r="A510" s="11"/>
      <c r="B510" s="9"/>
      <c r="C510" s="9"/>
      <c r="D510" s="10"/>
      <c r="E510" s="13"/>
      <c r="F510" s="13"/>
      <c r="G510" s="13"/>
      <c r="H510" s="9"/>
      <c r="I510" s="9"/>
      <c r="J510" s="9"/>
    </row>
    <row r="511" spans="1:10" x14ac:dyDescent="0.25">
      <c r="A511" s="11"/>
      <c r="B511" s="9"/>
      <c r="C511" s="9"/>
      <c r="D511" s="10"/>
      <c r="E511" s="13"/>
      <c r="F511" s="13"/>
      <c r="G511" s="13"/>
      <c r="H511" s="9"/>
      <c r="I511" s="9"/>
      <c r="J511" s="9"/>
    </row>
    <row r="512" spans="1:10" x14ac:dyDescent="0.25">
      <c r="A512" s="11"/>
      <c r="B512" s="9"/>
      <c r="C512" s="9"/>
      <c r="D512" s="10"/>
      <c r="E512" s="13"/>
      <c r="F512" s="13"/>
      <c r="G512" s="13"/>
      <c r="H512" s="9"/>
      <c r="I512" s="9"/>
      <c r="J512" s="9"/>
    </row>
    <row r="513" spans="1:10" x14ac:dyDescent="0.25">
      <c r="A513" s="11"/>
      <c r="B513" s="9"/>
      <c r="C513" s="9"/>
      <c r="D513" s="10"/>
      <c r="E513" s="13"/>
      <c r="F513" s="13"/>
      <c r="G513" s="13"/>
      <c r="H513" s="9"/>
      <c r="I513" s="9"/>
      <c r="J513" s="9"/>
    </row>
    <row r="514" spans="1:10" x14ac:dyDescent="0.25">
      <c r="A514" s="11"/>
      <c r="B514" s="9"/>
      <c r="C514" s="9"/>
      <c r="D514" s="10"/>
      <c r="E514" s="13"/>
      <c r="F514" s="13"/>
      <c r="G514" s="13"/>
      <c r="H514" s="9"/>
      <c r="I514" s="9"/>
      <c r="J514" s="9"/>
    </row>
    <row r="515" spans="1:10" x14ac:dyDescent="0.25">
      <c r="A515" s="11"/>
      <c r="B515" s="9"/>
      <c r="C515" s="9"/>
      <c r="D515" s="10"/>
      <c r="E515" s="13"/>
      <c r="F515" s="13"/>
      <c r="G515" s="13"/>
      <c r="H515" s="9"/>
      <c r="I515" s="9"/>
      <c r="J515" s="9"/>
    </row>
    <row r="516" spans="1:10" x14ac:dyDescent="0.25">
      <c r="A516" s="11"/>
      <c r="B516" s="9"/>
      <c r="C516" s="9"/>
      <c r="D516" s="10"/>
      <c r="E516" s="13"/>
      <c r="F516" s="13"/>
      <c r="G516" s="13"/>
      <c r="H516" s="9"/>
      <c r="I516" s="9"/>
      <c r="J516" s="9"/>
    </row>
    <row r="517" spans="1:10" x14ac:dyDescent="0.25">
      <c r="A517" s="11"/>
      <c r="B517" s="9"/>
      <c r="C517" s="9"/>
      <c r="D517" s="10"/>
      <c r="E517" s="13"/>
      <c r="F517" s="13"/>
      <c r="G517" s="13"/>
      <c r="H517" s="9"/>
      <c r="I517" s="9"/>
      <c r="J517" s="9"/>
    </row>
    <row r="518" spans="1:10" x14ac:dyDescent="0.25">
      <c r="A518" s="11"/>
      <c r="B518" s="9"/>
      <c r="C518" s="9"/>
      <c r="D518" s="10"/>
      <c r="E518" s="13"/>
      <c r="F518" s="13"/>
      <c r="G518" s="13"/>
      <c r="H518" s="9"/>
      <c r="I518" s="9"/>
      <c r="J518" s="9"/>
    </row>
    <row r="519" spans="1:10" x14ac:dyDescent="0.25">
      <c r="A519" s="11"/>
      <c r="B519" s="9"/>
      <c r="C519" s="9"/>
      <c r="D519" s="10"/>
      <c r="E519" s="13"/>
      <c r="F519" s="13"/>
      <c r="G519" s="13"/>
      <c r="H519" s="9"/>
      <c r="I519" s="9"/>
      <c r="J519" s="9"/>
    </row>
    <row r="520" spans="1:10" x14ac:dyDescent="0.25">
      <c r="A520" s="11"/>
      <c r="B520" s="9"/>
      <c r="C520" s="9"/>
      <c r="D520" s="10"/>
      <c r="E520" s="13"/>
      <c r="F520" s="13"/>
      <c r="G520" s="13"/>
      <c r="H520" s="9"/>
      <c r="I520" s="9"/>
      <c r="J520" s="9"/>
    </row>
    <row r="521" spans="1:10" x14ac:dyDescent="0.25">
      <c r="A521" s="11"/>
      <c r="B521" s="9"/>
      <c r="C521" s="9"/>
      <c r="D521" s="10"/>
      <c r="E521" s="13"/>
      <c r="F521" s="13"/>
      <c r="G521" s="13"/>
      <c r="H521" s="9"/>
      <c r="I521" s="9"/>
      <c r="J521" s="9"/>
    </row>
    <row r="522" spans="1:10" x14ac:dyDescent="0.25">
      <c r="A522" s="11"/>
      <c r="B522" s="9"/>
      <c r="C522" s="9"/>
      <c r="D522" s="10"/>
      <c r="E522" s="13"/>
      <c r="F522" s="13"/>
      <c r="G522" s="13"/>
      <c r="H522" s="9"/>
      <c r="I522" s="9"/>
      <c r="J522" s="9"/>
    </row>
    <row r="523" spans="1:10" x14ac:dyDescent="0.25">
      <c r="A523" s="11"/>
      <c r="B523" s="9"/>
      <c r="C523" s="9"/>
      <c r="D523" s="10"/>
      <c r="E523" s="13"/>
      <c r="F523" s="13"/>
      <c r="G523" s="13"/>
      <c r="H523" s="9"/>
      <c r="I523" s="9"/>
      <c r="J523" s="9"/>
    </row>
    <row r="524" spans="1:10" x14ac:dyDescent="0.25">
      <c r="A524" s="11"/>
      <c r="B524" s="9"/>
      <c r="C524" s="9"/>
      <c r="D524" s="10"/>
      <c r="E524" s="13"/>
      <c r="F524" s="13"/>
      <c r="G524" s="13"/>
      <c r="H524" s="9"/>
      <c r="I524" s="9"/>
      <c r="J524" s="9"/>
    </row>
    <row r="525" spans="1:10" x14ac:dyDescent="0.25">
      <c r="A525" s="11"/>
      <c r="B525" s="9"/>
      <c r="C525" s="9"/>
      <c r="D525" s="10"/>
      <c r="E525" s="13"/>
      <c r="F525" s="13"/>
      <c r="G525" s="13"/>
      <c r="H525" s="9"/>
      <c r="I525" s="9"/>
      <c r="J525" s="9"/>
    </row>
    <row r="526" spans="1:10" x14ac:dyDescent="0.25">
      <c r="A526" s="11"/>
      <c r="B526" s="9"/>
      <c r="C526" s="9"/>
      <c r="D526" s="10"/>
      <c r="E526" s="13"/>
      <c r="F526" s="13"/>
      <c r="G526" s="13"/>
      <c r="H526" s="9"/>
      <c r="I526" s="9"/>
      <c r="J526" s="9"/>
    </row>
    <row r="527" spans="1:10" x14ac:dyDescent="0.25">
      <c r="A527" s="11"/>
      <c r="B527" s="9"/>
      <c r="C527" s="9"/>
      <c r="D527" s="10"/>
      <c r="E527" s="13"/>
      <c r="F527" s="13"/>
      <c r="G527" s="13"/>
      <c r="H527" s="9"/>
      <c r="I527" s="9"/>
      <c r="J527" s="9"/>
    </row>
    <row r="528" spans="1:10" x14ac:dyDescent="0.25">
      <c r="A528" s="11"/>
      <c r="B528" s="9"/>
      <c r="C528" s="9"/>
      <c r="D528" s="10"/>
      <c r="E528" s="13"/>
      <c r="F528" s="13"/>
      <c r="G528" s="13"/>
      <c r="H528" s="9"/>
      <c r="I528" s="9"/>
      <c r="J528" s="9"/>
    </row>
    <row r="529" spans="1:10" x14ac:dyDescent="0.25">
      <c r="A529" s="11"/>
      <c r="B529" s="9"/>
      <c r="C529" s="9"/>
      <c r="D529" s="10"/>
      <c r="E529" s="13"/>
      <c r="F529" s="13"/>
      <c r="G529" s="13"/>
      <c r="H529" s="9"/>
      <c r="I529" s="9"/>
      <c r="J529" s="9"/>
    </row>
    <row r="530" spans="1:10" x14ac:dyDescent="0.25">
      <c r="A530" s="11"/>
      <c r="B530" s="9"/>
      <c r="C530" s="9"/>
      <c r="D530" s="10"/>
      <c r="E530" s="13"/>
      <c r="F530" s="13"/>
      <c r="G530" s="13"/>
      <c r="H530" s="9"/>
      <c r="I530" s="9"/>
      <c r="J530" s="9"/>
    </row>
    <row r="531" spans="1:10" x14ac:dyDescent="0.25">
      <c r="A531" s="11"/>
      <c r="B531" s="9"/>
      <c r="C531" s="9"/>
      <c r="D531" s="10"/>
      <c r="E531" s="13"/>
      <c r="F531" s="13"/>
      <c r="G531" s="13"/>
      <c r="H531" s="9"/>
      <c r="I531" s="9"/>
      <c r="J531" s="9"/>
    </row>
    <row r="532" spans="1:10" x14ac:dyDescent="0.25">
      <c r="A532" s="11"/>
      <c r="B532" s="9"/>
      <c r="C532" s="9"/>
      <c r="D532" s="10"/>
      <c r="E532" s="13"/>
      <c r="F532" s="13"/>
      <c r="G532" s="13"/>
      <c r="H532" s="9"/>
      <c r="I532" s="9"/>
      <c r="J532" s="9"/>
    </row>
    <row r="533" spans="1:10" x14ac:dyDescent="0.25">
      <c r="A533" s="11"/>
      <c r="B533" s="9"/>
      <c r="C533" s="9"/>
      <c r="D533" s="10"/>
      <c r="E533" s="13"/>
      <c r="F533" s="13"/>
      <c r="G533" s="13"/>
      <c r="H533" s="9"/>
      <c r="I533" s="9"/>
      <c r="J533" s="9"/>
    </row>
    <row r="534" spans="1:10" x14ac:dyDescent="0.25">
      <c r="A534" s="11"/>
      <c r="B534" s="9"/>
      <c r="C534" s="9"/>
      <c r="D534" s="10"/>
      <c r="E534" s="13"/>
      <c r="F534" s="13"/>
      <c r="G534" s="13"/>
      <c r="H534" s="9"/>
      <c r="I534" s="9"/>
      <c r="J534" s="9"/>
    </row>
    <row r="535" spans="1:10" x14ac:dyDescent="0.25">
      <c r="A535" s="11"/>
      <c r="B535" s="9"/>
      <c r="C535" s="9"/>
      <c r="D535" s="10"/>
      <c r="E535" s="13"/>
      <c r="F535" s="13"/>
      <c r="G535" s="13"/>
      <c r="H535" s="9"/>
      <c r="I535" s="9"/>
      <c r="J535" s="9"/>
    </row>
    <row r="536" spans="1:10" x14ac:dyDescent="0.25">
      <c r="A536" s="11"/>
      <c r="B536" s="9"/>
      <c r="C536" s="9"/>
      <c r="D536" s="10"/>
      <c r="E536" s="13"/>
      <c r="F536" s="13"/>
      <c r="G536" s="13"/>
      <c r="H536" s="9"/>
      <c r="I536" s="9"/>
      <c r="J536" s="9"/>
    </row>
    <row r="537" spans="1:10" x14ac:dyDescent="0.25">
      <c r="A537" s="11"/>
      <c r="B537" s="9"/>
      <c r="C537" s="9"/>
      <c r="D537" s="10"/>
      <c r="E537" s="13"/>
      <c r="F537" s="13"/>
      <c r="G537" s="13"/>
      <c r="H537" s="9"/>
      <c r="I537" s="9"/>
      <c r="J537" s="9"/>
    </row>
    <row r="538" spans="1:10" x14ac:dyDescent="0.25">
      <c r="A538" s="11"/>
      <c r="B538" s="9"/>
      <c r="C538" s="9"/>
      <c r="D538" s="10"/>
      <c r="E538" s="13"/>
      <c r="F538" s="13"/>
      <c r="G538" s="13"/>
      <c r="H538" s="9"/>
      <c r="I538" s="9"/>
      <c r="J538" s="9"/>
    </row>
    <row r="539" spans="1:10" x14ac:dyDescent="0.25">
      <c r="A539" s="11"/>
      <c r="B539" s="9"/>
      <c r="C539" s="9"/>
      <c r="D539" s="10"/>
      <c r="E539" s="13"/>
      <c r="F539" s="13"/>
      <c r="G539" s="13"/>
      <c r="H539" s="9"/>
      <c r="I539" s="9"/>
      <c r="J539" s="9"/>
    </row>
    <row r="540" spans="1:10" x14ac:dyDescent="0.25">
      <c r="A540" s="11"/>
      <c r="B540" s="9"/>
      <c r="C540" s="9"/>
      <c r="D540" s="10"/>
      <c r="E540" s="13"/>
      <c r="F540" s="13"/>
      <c r="G540" s="13"/>
      <c r="H540" s="9"/>
      <c r="I540" s="9"/>
      <c r="J540" s="9"/>
    </row>
    <row r="541" spans="1:10" x14ac:dyDescent="0.25">
      <c r="A541" s="11"/>
      <c r="B541" s="9"/>
      <c r="C541" s="9"/>
      <c r="D541" s="10"/>
      <c r="E541" s="13"/>
      <c r="F541" s="13"/>
      <c r="G541" s="13"/>
      <c r="H541" s="9"/>
      <c r="I541" s="9"/>
      <c r="J541" s="9"/>
    </row>
    <row r="542" spans="1:10" x14ac:dyDescent="0.25">
      <c r="A542" s="11"/>
      <c r="B542" s="9"/>
      <c r="C542" s="9"/>
      <c r="D542" s="10"/>
      <c r="E542" s="13"/>
      <c r="F542" s="13"/>
      <c r="G542" s="13"/>
      <c r="H542" s="9"/>
      <c r="I542" s="9"/>
      <c r="J542" s="9"/>
    </row>
    <row r="543" spans="1:10" x14ac:dyDescent="0.25">
      <c r="A543" s="11"/>
      <c r="B543" s="9"/>
      <c r="C543" s="9"/>
      <c r="D543" s="10"/>
      <c r="E543" s="13"/>
      <c r="F543" s="13"/>
      <c r="G543" s="13"/>
      <c r="H543" s="9"/>
      <c r="I543" s="9"/>
      <c r="J543" s="9"/>
    </row>
    <row r="544" spans="1:10" x14ac:dyDescent="0.25">
      <c r="A544" s="11"/>
      <c r="B544" s="9"/>
      <c r="C544" s="9"/>
      <c r="D544" s="10"/>
      <c r="E544" s="13"/>
      <c r="F544" s="13"/>
      <c r="G544" s="13"/>
      <c r="H544" s="9"/>
      <c r="I544" s="9"/>
      <c r="J544" s="9"/>
    </row>
    <row r="545" spans="1:10" x14ac:dyDescent="0.25">
      <c r="A545" s="11"/>
      <c r="B545" s="9"/>
      <c r="C545" s="9"/>
      <c r="D545" s="10"/>
      <c r="E545" s="13"/>
      <c r="F545" s="13"/>
      <c r="G545" s="13"/>
      <c r="H545" s="9"/>
      <c r="I545" s="9"/>
      <c r="J545" s="9"/>
    </row>
    <row r="546" spans="1:10" x14ac:dyDescent="0.25">
      <c r="A546" s="11"/>
      <c r="B546" s="9"/>
      <c r="C546" s="9"/>
      <c r="D546" s="10"/>
      <c r="E546" s="13"/>
      <c r="F546" s="13"/>
      <c r="G546" s="13"/>
      <c r="H546" s="9"/>
      <c r="I546" s="9"/>
      <c r="J546" s="9"/>
    </row>
    <row r="547" spans="1:10" x14ac:dyDescent="0.25">
      <c r="A547" s="11"/>
      <c r="B547" s="9"/>
      <c r="C547" s="9"/>
      <c r="D547" s="10"/>
      <c r="E547" s="13"/>
      <c r="F547" s="13"/>
      <c r="G547" s="13"/>
      <c r="H547" s="9"/>
      <c r="I547" s="9"/>
      <c r="J547" s="9"/>
    </row>
    <row r="548" spans="1:10" x14ac:dyDescent="0.25">
      <c r="A548" s="11"/>
      <c r="B548" s="9"/>
      <c r="C548" s="9"/>
      <c r="D548" s="10"/>
      <c r="E548" s="13"/>
      <c r="F548" s="13"/>
      <c r="G548" s="13"/>
      <c r="H548" s="9"/>
      <c r="I548" s="9"/>
      <c r="J548" s="9"/>
    </row>
    <row r="549" spans="1:10" x14ac:dyDescent="0.25">
      <c r="A549" s="11"/>
      <c r="B549" s="9"/>
      <c r="C549" s="9"/>
      <c r="D549" s="10"/>
      <c r="E549" s="13"/>
      <c r="F549" s="13"/>
      <c r="G549" s="13"/>
      <c r="H549" s="9"/>
      <c r="I549" s="9"/>
      <c r="J549" s="9"/>
    </row>
    <row r="550" spans="1:10" x14ac:dyDescent="0.25">
      <c r="A550" s="11"/>
      <c r="B550" s="9"/>
      <c r="C550" s="9"/>
      <c r="D550" s="10"/>
      <c r="E550" s="13"/>
      <c r="F550" s="13"/>
      <c r="G550" s="13"/>
      <c r="H550" s="9"/>
      <c r="I550" s="9"/>
      <c r="J550" s="9"/>
    </row>
    <row r="551" spans="1:10" x14ac:dyDescent="0.25">
      <c r="A551" s="11"/>
      <c r="B551" s="9"/>
      <c r="C551" s="9"/>
      <c r="D551" s="10"/>
      <c r="E551" s="13"/>
      <c r="F551" s="13"/>
      <c r="G551" s="13"/>
      <c r="H551" s="9"/>
      <c r="I551" s="9"/>
      <c r="J551" s="9"/>
    </row>
    <row r="552" spans="1:10" x14ac:dyDescent="0.25">
      <c r="A552" s="11"/>
      <c r="B552" s="9"/>
      <c r="C552" s="9"/>
      <c r="D552" s="10"/>
      <c r="E552" s="13"/>
      <c r="F552" s="13"/>
      <c r="G552" s="13"/>
      <c r="H552" s="9"/>
      <c r="I552" s="9"/>
      <c r="J552" s="9"/>
    </row>
    <row r="553" spans="1:10" x14ac:dyDescent="0.25">
      <c r="A553" s="11"/>
      <c r="B553" s="9"/>
      <c r="C553" s="9"/>
      <c r="D553" s="10"/>
      <c r="E553" s="13"/>
      <c r="F553" s="13"/>
      <c r="G553" s="13"/>
      <c r="H553" s="9"/>
      <c r="I553" s="9"/>
      <c r="J553" s="9"/>
    </row>
    <row r="554" spans="1:10" x14ac:dyDescent="0.25">
      <c r="A554" s="11"/>
      <c r="B554" s="9"/>
      <c r="C554" s="9"/>
      <c r="D554" s="10"/>
      <c r="E554" s="13"/>
      <c r="F554" s="13"/>
      <c r="G554" s="13"/>
      <c r="H554" s="9"/>
      <c r="I554" s="9"/>
      <c r="J554" s="9"/>
    </row>
    <row r="555" spans="1:10" x14ac:dyDescent="0.25">
      <c r="A555" s="11"/>
      <c r="B555" s="9"/>
      <c r="C555" s="9"/>
      <c r="D555" s="10"/>
      <c r="E555" s="13"/>
      <c r="F555" s="13"/>
      <c r="G555" s="13"/>
      <c r="H555" s="9"/>
      <c r="I555" s="9"/>
      <c r="J555" s="9"/>
    </row>
    <row r="556" spans="1:10" x14ac:dyDescent="0.25">
      <c r="A556" s="11"/>
      <c r="B556" s="9"/>
      <c r="C556" s="9"/>
      <c r="D556" s="10"/>
      <c r="E556" s="13"/>
      <c r="F556" s="13"/>
      <c r="G556" s="13"/>
      <c r="H556" s="9"/>
      <c r="I556" s="9"/>
      <c r="J556" s="9"/>
    </row>
    <row r="557" spans="1:10" x14ac:dyDescent="0.25">
      <c r="A557" s="11"/>
      <c r="B557" s="9"/>
      <c r="C557" s="9"/>
      <c r="D557" s="10"/>
      <c r="E557" s="13"/>
      <c r="F557" s="13"/>
      <c r="G557" s="13"/>
      <c r="H557" s="9"/>
      <c r="I557" s="9"/>
      <c r="J557" s="9"/>
    </row>
    <row r="558" spans="1:10" x14ac:dyDescent="0.25">
      <c r="A558" s="11"/>
      <c r="B558" s="9"/>
      <c r="C558" s="9"/>
      <c r="D558" s="10"/>
      <c r="E558" s="13"/>
      <c r="F558" s="13"/>
      <c r="G558" s="13"/>
      <c r="H558" s="9"/>
      <c r="I558" s="9"/>
      <c r="J558" s="9"/>
    </row>
    <row r="559" spans="1:10" x14ac:dyDescent="0.25">
      <c r="A559" s="11"/>
      <c r="B559" s="9"/>
      <c r="C559" s="9"/>
      <c r="D559" s="10"/>
      <c r="E559" s="13"/>
      <c r="F559" s="13"/>
      <c r="G559" s="13"/>
      <c r="H559" s="9"/>
      <c r="I559" s="9"/>
      <c r="J559" s="9"/>
    </row>
    <row r="560" spans="1:10" x14ac:dyDescent="0.25">
      <c r="A560" s="11"/>
      <c r="B560" s="9"/>
      <c r="C560" s="9"/>
      <c r="D560" s="10"/>
      <c r="E560" s="13"/>
      <c r="F560" s="13"/>
      <c r="G560" s="13"/>
      <c r="H560" s="9"/>
      <c r="I560" s="9"/>
      <c r="J560" s="9"/>
    </row>
    <row r="561" spans="1:10" x14ac:dyDescent="0.25">
      <c r="A561" s="11"/>
      <c r="B561" s="9"/>
      <c r="C561" s="9"/>
      <c r="D561" s="10"/>
      <c r="E561" s="13"/>
      <c r="F561" s="13"/>
      <c r="G561" s="13"/>
      <c r="H561" s="9"/>
      <c r="I561" s="9"/>
      <c r="J561" s="9"/>
    </row>
    <row r="562" spans="1:10" x14ac:dyDescent="0.25">
      <c r="A562" s="11"/>
      <c r="B562" s="9"/>
      <c r="C562" s="9"/>
      <c r="D562" s="10"/>
      <c r="E562" s="13"/>
      <c r="F562" s="13"/>
      <c r="G562" s="13"/>
      <c r="H562" s="9"/>
      <c r="I562" s="9"/>
      <c r="J562" s="9"/>
    </row>
    <row r="563" spans="1:10" x14ac:dyDescent="0.25">
      <c r="A563" s="11"/>
      <c r="B563" s="9"/>
      <c r="C563" s="9"/>
      <c r="D563" s="10"/>
      <c r="E563" s="13"/>
      <c r="F563" s="13"/>
      <c r="G563" s="13"/>
      <c r="H563" s="9"/>
      <c r="I563" s="9"/>
      <c r="J563" s="9"/>
    </row>
    <row r="564" spans="1:10" x14ac:dyDescent="0.25">
      <c r="A564" s="11"/>
      <c r="B564" s="9"/>
      <c r="C564" s="9"/>
      <c r="D564" s="10"/>
      <c r="E564" s="13"/>
      <c r="F564" s="13"/>
      <c r="G564" s="13"/>
      <c r="H564" s="9"/>
      <c r="I564" s="9"/>
      <c r="J564" s="9"/>
    </row>
    <row r="565" spans="1:10" x14ac:dyDescent="0.25">
      <c r="A565" s="11"/>
      <c r="B565" s="9"/>
      <c r="C565" s="9"/>
      <c r="D565" s="10"/>
      <c r="E565" s="13"/>
      <c r="F565" s="13"/>
      <c r="G565" s="13"/>
      <c r="H565" s="9"/>
      <c r="I565" s="9"/>
      <c r="J565" s="9"/>
    </row>
    <row r="566" spans="1:10" x14ac:dyDescent="0.25">
      <c r="A566" s="11"/>
      <c r="B566" s="9"/>
      <c r="C566" s="9"/>
      <c r="D566" s="10"/>
      <c r="E566" s="13"/>
      <c r="F566" s="13"/>
      <c r="G566" s="13"/>
      <c r="H566" s="9"/>
      <c r="I566" s="9"/>
      <c r="J566" s="9"/>
    </row>
    <row r="567" spans="1:10" x14ac:dyDescent="0.25">
      <c r="A567" s="11"/>
      <c r="B567" s="9"/>
      <c r="C567" s="9"/>
      <c r="D567" s="10"/>
      <c r="E567" s="13"/>
      <c r="F567" s="13"/>
      <c r="G567" s="13"/>
      <c r="H567" s="9"/>
      <c r="I567" s="9"/>
      <c r="J567" s="9"/>
    </row>
    <row r="568" spans="1:10" x14ac:dyDescent="0.25">
      <c r="A568" s="11"/>
      <c r="B568" s="9"/>
      <c r="C568" s="9"/>
      <c r="D568" s="10"/>
      <c r="E568" s="13"/>
      <c r="F568" s="13"/>
      <c r="G568" s="13"/>
      <c r="H568" s="9"/>
      <c r="I568" s="9"/>
      <c r="J568" s="9"/>
    </row>
    <row r="569" spans="1:10" x14ac:dyDescent="0.25">
      <c r="A569" s="11"/>
      <c r="B569" s="9"/>
      <c r="C569" s="9"/>
      <c r="D569" s="10"/>
      <c r="E569" s="13"/>
      <c r="F569" s="13"/>
      <c r="G569" s="13"/>
      <c r="H569" s="9"/>
      <c r="I569" s="9"/>
      <c r="J569" s="9"/>
    </row>
    <row r="570" spans="1:10" x14ac:dyDescent="0.25">
      <c r="A570" s="11"/>
      <c r="B570" s="9"/>
      <c r="C570" s="9"/>
      <c r="D570" s="10"/>
      <c r="E570" s="13"/>
      <c r="F570" s="13"/>
      <c r="G570" s="13"/>
      <c r="H570" s="9"/>
      <c r="I570" s="9"/>
      <c r="J570" s="9"/>
    </row>
    <row r="571" spans="1:10" x14ac:dyDescent="0.25">
      <c r="A571" s="11"/>
      <c r="B571" s="9"/>
      <c r="C571" s="9"/>
      <c r="D571" s="10"/>
      <c r="E571" s="13"/>
      <c r="F571" s="13"/>
      <c r="G571" s="13"/>
      <c r="H571" s="9"/>
      <c r="I571" s="9"/>
      <c r="J571" s="9"/>
    </row>
    <row r="572" spans="1:10" x14ac:dyDescent="0.25">
      <c r="A572" s="11"/>
      <c r="B572" s="9"/>
      <c r="C572" s="9"/>
      <c r="D572" s="10"/>
      <c r="E572" s="13"/>
      <c r="F572" s="13"/>
      <c r="G572" s="13"/>
      <c r="H572" s="9"/>
      <c r="I572" s="9"/>
      <c r="J572" s="9"/>
    </row>
    <row r="573" spans="1:10" x14ac:dyDescent="0.25">
      <c r="A573" s="11"/>
      <c r="B573" s="9"/>
      <c r="C573" s="9"/>
      <c r="D573" s="10"/>
      <c r="E573" s="13"/>
      <c r="F573" s="13"/>
      <c r="G573" s="13"/>
      <c r="H573" s="9"/>
      <c r="I573" s="9"/>
      <c r="J573" s="9"/>
    </row>
    <row r="574" spans="1:10" x14ac:dyDescent="0.25">
      <c r="A574" s="11"/>
      <c r="B574" s="9"/>
      <c r="C574" s="9"/>
      <c r="D574" s="10"/>
      <c r="E574" s="13"/>
      <c r="F574" s="13"/>
      <c r="G574" s="13"/>
      <c r="H574" s="9"/>
      <c r="I574" s="9"/>
      <c r="J574" s="9"/>
    </row>
    <row r="575" spans="1:10" x14ac:dyDescent="0.25">
      <c r="A575" s="11"/>
      <c r="B575" s="9"/>
      <c r="C575" s="9"/>
      <c r="D575" s="10"/>
      <c r="E575" s="13"/>
      <c r="F575" s="13"/>
      <c r="G575" s="13"/>
      <c r="H575" s="9"/>
      <c r="I575" s="9"/>
      <c r="J575" s="9"/>
    </row>
    <row r="576" spans="1:10" x14ac:dyDescent="0.25">
      <c r="A576" s="11"/>
      <c r="B576" s="9"/>
      <c r="C576" s="9"/>
      <c r="D576" s="10"/>
      <c r="E576" s="13"/>
      <c r="F576" s="13"/>
      <c r="G576" s="13"/>
      <c r="H576" s="9"/>
      <c r="I576" s="9"/>
      <c r="J576" s="9"/>
    </row>
    <row r="577" spans="1:10" x14ac:dyDescent="0.25">
      <c r="A577" s="11"/>
      <c r="B577" s="9"/>
      <c r="C577" s="9"/>
      <c r="D577" s="10"/>
      <c r="E577" s="13"/>
      <c r="F577" s="13"/>
      <c r="G577" s="13"/>
      <c r="H577" s="9"/>
      <c r="I577" s="9"/>
      <c r="J577" s="9"/>
    </row>
    <row r="578" spans="1:10" x14ac:dyDescent="0.25">
      <c r="A578" s="11"/>
      <c r="B578" s="9"/>
      <c r="C578" s="9"/>
      <c r="D578" s="10"/>
      <c r="E578" s="13"/>
      <c r="F578" s="13"/>
      <c r="G578" s="13"/>
      <c r="H578" s="9"/>
      <c r="I578" s="9"/>
      <c r="J578" s="9"/>
    </row>
    <row r="579" spans="1:10" x14ac:dyDescent="0.25">
      <c r="A579" s="11"/>
      <c r="B579" s="9"/>
      <c r="C579" s="9"/>
      <c r="D579" s="10"/>
      <c r="E579" s="13"/>
      <c r="F579" s="13"/>
      <c r="G579" s="13"/>
      <c r="H579" s="9"/>
      <c r="I579" s="9"/>
      <c r="J579" s="9"/>
    </row>
    <row r="580" spans="1:10" x14ac:dyDescent="0.25">
      <c r="A580" s="11"/>
      <c r="B580" s="9"/>
      <c r="C580" s="9"/>
      <c r="D580" s="10"/>
      <c r="E580" s="13"/>
      <c r="F580" s="13"/>
      <c r="G580" s="13"/>
      <c r="H580" s="9"/>
      <c r="I580" s="9"/>
      <c r="J580" s="9"/>
    </row>
    <row r="581" spans="1:10" x14ac:dyDescent="0.25">
      <c r="A581" s="11"/>
      <c r="B581" s="9"/>
      <c r="C581" s="9"/>
      <c r="D581" s="10"/>
      <c r="E581" s="13"/>
      <c r="F581" s="13"/>
      <c r="G581" s="13"/>
      <c r="H581" s="9"/>
      <c r="I581" s="9"/>
      <c r="J581" s="9"/>
    </row>
    <row r="582" spans="1:10" x14ac:dyDescent="0.25">
      <c r="A582" s="11"/>
      <c r="B582" s="9"/>
      <c r="C582" s="9"/>
      <c r="D582" s="10"/>
      <c r="E582" s="13"/>
      <c r="F582" s="13"/>
      <c r="G582" s="13"/>
      <c r="H582" s="9"/>
      <c r="I582" s="9"/>
      <c r="J582" s="9"/>
    </row>
    <row r="583" spans="1:10" x14ac:dyDescent="0.25">
      <c r="A583" s="11"/>
      <c r="B583" s="9"/>
      <c r="C583" s="9"/>
      <c r="D583" s="10"/>
      <c r="E583" s="13"/>
      <c r="F583" s="13"/>
      <c r="G583" s="13"/>
      <c r="H583" s="9"/>
      <c r="I583" s="9"/>
      <c r="J583" s="9"/>
    </row>
    <row r="584" spans="1:10" x14ac:dyDescent="0.25">
      <c r="A584" s="11"/>
      <c r="B584" s="9"/>
      <c r="C584" s="9"/>
      <c r="D584" s="10"/>
      <c r="E584" s="13"/>
      <c r="F584" s="13"/>
      <c r="G584" s="13"/>
      <c r="H584" s="9"/>
      <c r="I584" s="9"/>
      <c r="J584" s="9"/>
    </row>
    <row r="585" spans="1:10" x14ac:dyDescent="0.25">
      <c r="A585" s="11"/>
      <c r="B585" s="9"/>
      <c r="C585" s="9"/>
      <c r="D585" s="10"/>
      <c r="E585" s="13"/>
      <c r="F585" s="13"/>
      <c r="G585" s="13"/>
      <c r="H585" s="9"/>
      <c r="I585" s="9"/>
      <c r="J585" s="9"/>
    </row>
    <row r="586" spans="1:10" x14ac:dyDescent="0.25">
      <c r="A586" s="11"/>
      <c r="B586" s="9"/>
      <c r="C586" s="9"/>
      <c r="D586" s="10"/>
      <c r="E586" s="13"/>
      <c r="F586" s="13"/>
      <c r="G586" s="13"/>
      <c r="H586" s="9"/>
      <c r="I586" s="9"/>
      <c r="J586" s="9"/>
    </row>
    <row r="587" spans="1:10" x14ac:dyDescent="0.25">
      <c r="A587" s="11"/>
      <c r="B587" s="9"/>
      <c r="C587" s="9"/>
      <c r="D587" s="10"/>
      <c r="E587" s="13"/>
      <c r="F587" s="13"/>
      <c r="G587" s="13"/>
      <c r="H587" s="9"/>
      <c r="I587" s="9"/>
      <c r="J587" s="9"/>
    </row>
    <row r="588" spans="1:10" x14ac:dyDescent="0.25">
      <c r="A588" s="11"/>
      <c r="B588" s="9"/>
      <c r="C588" s="9"/>
      <c r="D588" s="10"/>
      <c r="E588" s="13"/>
      <c r="F588" s="13"/>
      <c r="G588" s="13"/>
      <c r="H588" s="9"/>
      <c r="I588" s="9"/>
      <c r="J588" s="9"/>
    </row>
    <row r="589" spans="1:10" x14ac:dyDescent="0.25">
      <c r="A589" s="11"/>
      <c r="B589" s="9"/>
      <c r="C589" s="9"/>
      <c r="D589" s="10"/>
      <c r="E589" s="13"/>
      <c r="F589" s="13"/>
      <c r="G589" s="13"/>
      <c r="H589" s="9"/>
      <c r="I589" s="9"/>
      <c r="J589" s="9"/>
    </row>
    <row r="590" spans="1:10" x14ac:dyDescent="0.25">
      <c r="A590" s="11"/>
      <c r="B590" s="9"/>
      <c r="C590" s="9"/>
      <c r="D590" s="10"/>
      <c r="E590" s="13"/>
      <c r="F590" s="13"/>
      <c r="G590" s="13"/>
      <c r="H590" s="9"/>
      <c r="I590" s="9"/>
      <c r="J590" s="9"/>
    </row>
    <row r="591" spans="1:10" x14ac:dyDescent="0.25">
      <c r="A591" s="11"/>
      <c r="B591" s="9"/>
      <c r="C591" s="9"/>
      <c r="D591" s="10"/>
      <c r="E591" s="13"/>
      <c r="F591" s="13"/>
      <c r="G591" s="13"/>
      <c r="H591" s="9"/>
      <c r="I591" s="9"/>
      <c r="J591" s="9"/>
    </row>
    <row r="592" spans="1:10" x14ac:dyDescent="0.25">
      <c r="A592" s="11"/>
      <c r="B592" s="9"/>
      <c r="C592" s="9"/>
      <c r="D592" s="10"/>
      <c r="E592" s="13"/>
      <c r="F592" s="13"/>
      <c r="G592" s="13"/>
      <c r="H592" s="9"/>
      <c r="I592" s="9"/>
      <c r="J592" s="9"/>
    </row>
    <row r="593" spans="1:10" x14ac:dyDescent="0.25">
      <c r="A593" s="11"/>
      <c r="B593" s="9"/>
      <c r="C593" s="9"/>
      <c r="D593" s="10"/>
      <c r="E593" s="13"/>
      <c r="F593" s="13"/>
      <c r="G593" s="13"/>
      <c r="H593" s="9"/>
      <c r="I593" s="9"/>
      <c r="J593" s="9"/>
    </row>
    <row r="594" spans="1:10" x14ac:dyDescent="0.25">
      <c r="A594" s="11"/>
      <c r="B594" s="9"/>
      <c r="C594" s="9"/>
      <c r="D594" s="10"/>
      <c r="E594" s="13"/>
      <c r="F594" s="13"/>
      <c r="G594" s="13"/>
      <c r="H594" s="9"/>
      <c r="I594" s="9"/>
      <c r="J594" s="9"/>
    </row>
    <row r="595" spans="1:10" x14ac:dyDescent="0.25">
      <c r="A595" s="11"/>
      <c r="B595" s="9"/>
      <c r="C595" s="9"/>
      <c r="D595" s="10"/>
      <c r="E595" s="13"/>
      <c r="F595" s="13"/>
      <c r="G595" s="13"/>
      <c r="H595" s="9"/>
      <c r="I595" s="9"/>
      <c r="J595" s="9"/>
    </row>
    <row r="596" spans="1:10" x14ac:dyDescent="0.25">
      <c r="A596" s="11"/>
      <c r="B596" s="9"/>
      <c r="C596" s="9"/>
      <c r="D596" s="10"/>
      <c r="E596" s="13"/>
      <c r="F596" s="13"/>
      <c r="G596" s="13"/>
      <c r="H596" s="9"/>
      <c r="I596" s="9"/>
      <c r="J596" s="9"/>
    </row>
    <row r="597" spans="1:10" x14ac:dyDescent="0.25">
      <c r="A597" s="11"/>
      <c r="B597" s="9"/>
      <c r="C597" s="9"/>
      <c r="D597" s="10"/>
      <c r="E597" s="13"/>
      <c r="F597" s="13"/>
      <c r="G597" s="13"/>
      <c r="H597" s="9"/>
      <c r="I597" s="9"/>
      <c r="J597" s="9"/>
    </row>
    <row r="598" spans="1:10" x14ac:dyDescent="0.25">
      <c r="A598" s="11"/>
      <c r="B598" s="9"/>
      <c r="C598" s="9"/>
      <c r="D598" s="10"/>
      <c r="E598" s="13"/>
      <c r="F598" s="13"/>
      <c r="G598" s="13"/>
      <c r="H598" s="9"/>
      <c r="I598" s="9"/>
      <c r="J598" s="9"/>
    </row>
    <row r="599" spans="1:10" x14ac:dyDescent="0.25">
      <c r="A599" s="11"/>
      <c r="B599" s="9"/>
      <c r="C599" s="9"/>
      <c r="D599" s="10"/>
      <c r="E599" s="13"/>
      <c r="F599" s="13"/>
      <c r="G599" s="13"/>
      <c r="H599" s="9"/>
      <c r="I599" s="9"/>
      <c r="J599" s="9"/>
    </row>
    <row r="600" spans="1:10" x14ac:dyDescent="0.25">
      <c r="A600" s="11"/>
      <c r="B600" s="9"/>
      <c r="C600" s="9"/>
      <c r="D600" s="10"/>
      <c r="E600" s="13"/>
      <c r="F600" s="13"/>
      <c r="G600" s="13"/>
      <c r="H600" s="9"/>
      <c r="I600" s="9"/>
      <c r="J600" s="9"/>
    </row>
    <row r="601" spans="1:10" x14ac:dyDescent="0.25">
      <c r="A601" s="11"/>
      <c r="B601" s="9"/>
      <c r="C601" s="9"/>
      <c r="D601" s="10"/>
      <c r="E601" s="13"/>
      <c r="F601" s="13"/>
      <c r="G601" s="13"/>
      <c r="H601" s="9"/>
      <c r="I601" s="9"/>
      <c r="J601" s="9"/>
    </row>
    <row r="602" spans="1:10" x14ac:dyDescent="0.25">
      <c r="A602" s="11"/>
      <c r="B602" s="9"/>
      <c r="C602" s="9"/>
      <c r="D602" s="10"/>
      <c r="E602" s="13"/>
      <c r="F602" s="13"/>
      <c r="G602" s="13"/>
      <c r="H602" s="9"/>
      <c r="I602" s="9"/>
      <c r="J602" s="9"/>
    </row>
    <row r="603" spans="1:10" x14ac:dyDescent="0.25">
      <c r="A603" s="11"/>
      <c r="B603" s="9"/>
      <c r="C603" s="9"/>
      <c r="D603" s="10"/>
      <c r="E603" s="13"/>
      <c r="F603" s="13"/>
      <c r="G603" s="13"/>
      <c r="H603" s="9"/>
      <c r="I603" s="9"/>
      <c r="J603" s="9"/>
    </row>
    <row r="604" spans="1:10" x14ac:dyDescent="0.25">
      <c r="A604" s="11"/>
      <c r="B604" s="9"/>
      <c r="C604" s="9"/>
      <c r="D604" s="10"/>
      <c r="E604" s="13"/>
      <c r="F604" s="13"/>
      <c r="G604" s="13"/>
      <c r="H604" s="9"/>
      <c r="I604" s="9"/>
      <c r="J604" s="9"/>
    </row>
    <row r="605" spans="1:10" x14ac:dyDescent="0.25">
      <c r="A605" s="11"/>
      <c r="B605" s="9"/>
      <c r="C605" s="9"/>
      <c r="D605" s="10"/>
      <c r="E605" s="13"/>
      <c r="F605" s="13"/>
      <c r="G605" s="13"/>
      <c r="H605" s="9"/>
      <c r="I605" s="9"/>
      <c r="J605" s="9"/>
    </row>
    <row r="606" spans="1:10" x14ac:dyDescent="0.25">
      <c r="A606" s="11"/>
      <c r="B606" s="9"/>
      <c r="C606" s="9"/>
      <c r="D606" s="10"/>
      <c r="E606" s="13"/>
      <c r="F606" s="13"/>
      <c r="G606" s="13"/>
      <c r="H606" s="9"/>
      <c r="I606" s="9"/>
      <c r="J606" s="9"/>
    </row>
    <row r="607" spans="1:10" x14ac:dyDescent="0.25">
      <c r="A607" s="11"/>
      <c r="B607" s="9"/>
      <c r="C607" s="9"/>
      <c r="D607" s="10"/>
      <c r="E607" s="13"/>
      <c r="F607" s="13"/>
      <c r="G607" s="13"/>
      <c r="H607" s="9"/>
      <c r="I607" s="9"/>
      <c r="J607" s="9"/>
    </row>
    <row r="608" spans="1:10" x14ac:dyDescent="0.25">
      <c r="A608" s="11"/>
      <c r="B608" s="9"/>
      <c r="C608" s="9"/>
      <c r="D608" s="10"/>
      <c r="E608" s="13"/>
      <c r="F608" s="13"/>
      <c r="G608" s="13"/>
      <c r="H608" s="9"/>
      <c r="I608" s="9"/>
      <c r="J608" s="9"/>
    </row>
    <row r="609" spans="1:10" x14ac:dyDescent="0.25">
      <c r="A609" s="11"/>
      <c r="B609" s="9"/>
      <c r="C609" s="9"/>
      <c r="D609" s="10"/>
      <c r="E609" s="13"/>
      <c r="F609" s="13"/>
      <c r="G609" s="13"/>
      <c r="H609" s="9"/>
      <c r="I609" s="9"/>
      <c r="J609" s="9"/>
    </row>
    <row r="610" spans="1:10" x14ac:dyDescent="0.25">
      <c r="A610" s="11"/>
      <c r="B610" s="9"/>
      <c r="C610" s="9"/>
      <c r="D610" s="10"/>
      <c r="E610" s="13"/>
      <c r="F610" s="13"/>
      <c r="G610" s="13"/>
      <c r="H610" s="9"/>
      <c r="I610" s="9"/>
      <c r="J610" s="9"/>
    </row>
    <row r="611" spans="1:10" x14ac:dyDescent="0.25">
      <c r="A611" s="11"/>
      <c r="B611" s="9"/>
      <c r="C611" s="9"/>
      <c r="D611" s="10"/>
      <c r="E611" s="13"/>
      <c r="F611" s="13"/>
      <c r="G611" s="13"/>
      <c r="H611" s="9"/>
      <c r="I611" s="9"/>
      <c r="J611" s="9"/>
    </row>
    <row r="612" spans="1:10" x14ac:dyDescent="0.25">
      <c r="A612" s="11"/>
      <c r="B612" s="9"/>
      <c r="C612" s="9"/>
      <c r="D612" s="10"/>
      <c r="E612" s="13"/>
      <c r="F612" s="13"/>
      <c r="G612" s="13"/>
      <c r="H612" s="9"/>
      <c r="I612" s="9"/>
      <c r="J612" s="9"/>
    </row>
    <row r="613" spans="1:10" x14ac:dyDescent="0.25">
      <c r="A613" s="11"/>
      <c r="B613" s="9"/>
      <c r="C613" s="9"/>
      <c r="D613" s="10"/>
      <c r="E613" s="13"/>
      <c r="F613" s="13"/>
      <c r="G613" s="13"/>
      <c r="H613" s="9"/>
      <c r="I613" s="9"/>
      <c r="J613" s="9"/>
    </row>
    <row r="614" spans="1:10" x14ac:dyDescent="0.25">
      <c r="A614" s="11"/>
      <c r="B614" s="9"/>
      <c r="C614" s="9"/>
      <c r="D614" s="10"/>
      <c r="E614" s="13"/>
      <c r="F614" s="13"/>
      <c r="G614" s="13"/>
      <c r="H614" s="9"/>
      <c r="I614" s="9"/>
      <c r="J614" s="9"/>
    </row>
    <row r="615" spans="1:10" x14ac:dyDescent="0.25">
      <c r="A615" s="11"/>
      <c r="B615" s="9"/>
      <c r="C615" s="9"/>
      <c r="D615" s="10"/>
      <c r="E615" s="13"/>
      <c r="F615" s="13"/>
      <c r="G615" s="13"/>
      <c r="H615" s="9"/>
      <c r="I615" s="9"/>
      <c r="J615" s="9"/>
    </row>
    <row r="616" spans="1:10" x14ac:dyDescent="0.25">
      <c r="A616" s="11"/>
      <c r="B616" s="9"/>
      <c r="C616" s="9"/>
      <c r="D616" s="10"/>
      <c r="E616" s="13"/>
      <c r="F616" s="13"/>
      <c r="G616" s="13"/>
      <c r="H616" s="9"/>
      <c r="I616" s="9"/>
      <c r="J616" s="9"/>
    </row>
    <row r="617" spans="1:10" x14ac:dyDescent="0.25">
      <c r="A617" s="11"/>
      <c r="B617" s="9"/>
      <c r="C617" s="9"/>
      <c r="D617" s="10"/>
      <c r="E617" s="13"/>
      <c r="F617" s="13"/>
      <c r="G617" s="13"/>
      <c r="H617" s="9"/>
      <c r="I617" s="9"/>
      <c r="J617" s="9"/>
    </row>
    <row r="618" spans="1:10" x14ac:dyDescent="0.25">
      <c r="A618" s="11"/>
      <c r="B618" s="9"/>
      <c r="C618" s="9"/>
      <c r="D618" s="10"/>
      <c r="E618" s="13"/>
      <c r="F618" s="13"/>
      <c r="G618" s="13"/>
      <c r="H618" s="9"/>
      <c r="I618" s="9"/>
      <c r="J618" s="9"/>
    </row>
    <row r="619" spans="1:10" x14ac:dyDescent="0.25">
      <c r="A619" s="11"/>
      <c r="B619" s="9"/>
      <c r="C619" s="9"/>
      <c r="D619" s="10"/>
      <c r="E619" s="13"/>
      <c r="F619" s="13"/>
      <c r="G619" s="13"/>
      <c r="H619" s="9"/>
      <c r="I619" s="9"/>
      <c r="J619" s="9"/>
    </row>
    <row r="620" spans="1:10" x14ac:dyDescent="0.25">
      <c r="A620" s="11"/>
      <c r="B620" s="9"/>
      <c r="C620" s="9"/>
      <c r="D620" s="10"/>
      <c r="E620" s="13"/>
      <c r="F620" s="13"/>
      <c r="G620" s="13"/>
      <c r="H620" s="9"/>
      <c r="I620" s="9"/>
      <c r="J620" s="9"/>
    </row>
    <row r="621" spans="1:10" x14ac:dyDescent="0.25">
      <c r="A621" s="11"/>
      <c r="B621" s="9"/>
      <c r="C621" s="9"/>
      <c r="D621" s="10"/>
      <c r="E621" s="13"/>
      <c r="F621" s="13"/>
      <c r="G621" s="13"/>
      <c r="H621" s="9"/>
      <c r="I621" s="9"/>
      <c r="J621" s="9"/>
    </row>
    <row r="622" spans="1:10" x14ac:dyDescent="0.25">
      <c r="A622" s="11"/>
      <c r="B622" s="9"/>
      <c r="C622" s="9"/>
      <c r="D622" s="10"/>
      <c r="E622" s="13"/>
      <c r="F622" s="13"/>
      <c r="G622" s="13"/>
      <c r="H622" s="9"/>
      <c r="I622" s="9"/>
      <c r="J622" s="9"/>
    </row>
    <row r="623" spans="1:10" x14ac:dyDescent="0.25">
      <c r="A623" s="11"/>
      <c r="B623" s="9"/>
      <c r="C623" s="9"/>
      <c r="D623" s="10"/>
      <c r="E623" s="13"/>
      <c r="F623" s="13"/>
      <c r="G623" s="13"/>
      <c r="H623" s="9"/>
      <c r="I623" s="9"/>
      <c r="J623" s="9"/>
    </row>
    <row r="624" spans="1:10" x14ac:dyDescent="0.25">
      <c r="A624" s="11"/>
      <c r="B624" s="9"/>
      <c r="C624" s="9"/>
      <c r="D624" s="10"/>
      <c r="E624" s="13"/>
      <c r="F624" s="13"/>
      <c r="G624" s="13"/>
      <c r="H624" s="9"/>
      <c r="I624" s="9"/>
      <c r="J624" s="9"/>
    </row>
    <row r="625" spans="1:10" x14ac:dyDescent="0.25">
      <c r="A625" s="11"/>
      <c r="B625" s="9"/>
      <c r="C625" s="9"/>
      <c r="D625" s="10"/>
      <c r="E625" s="13"/>
      <c r="F625" s="13"/>
      <c r="G625" s="13"/>
      <c r="H625" s="9"/>
      <c r="I625" s="9"/>
      <c r="J625" s="9"/>
    </row>
    <row r="626" spans="1:10" x14ac:dyDescent="0.25">
      <c r="A626" s="11"/>
      <c r="B626" s="9"/>
      <c r="C626" s="9"/>
      <c r="D626" s="10"/>
      <c r="E626" s="13"/>
      <c r="F626" s="13"/>
      <c r="G626" s="13"/>
      <c r="H626" s="9"/>
      <c r="I626" s="9"/>
      <c r="J626" s="9"/>
    </row>
    <row r="627" spans="1:10" x14ac:dyDescent="0.25">
      <c r="A627" s="11"/>
      <c r="B627" s="9"/>
      <c r="C627" s="9"/>
      <c r="D627" s="10"/>
      <c r="E627" s="13"/>
      <c r="F627" s="13"/>
      <c r="G627" s="13"/>
      <c r="H627" s="9"/>
      <c r="I627" s="9"/>
      <c r="J627" s="9"/>
    </row>
    <row r="628" spans="1:10" x14ac:dyDescent="0.25">
      <c r="A628" s="11"/>
      <c r="B628" s="9"/>
      <c r="C628" s="9"/>
      <c r="D628" s="10"/>
      <c r="E628" s="13"/>
      <c r="F628" s="13"/>
      <c r="G628" s="13"/>
      <c r="H628" s="9"/>
      <c r="I628" s="9"/>
      <c r="J628" s="9"/>
    </row>
    <row r="629" spans="1:10" x14ac:dyDescent="0.25">
      <c r="A629" s="11"/>
      <c r="B629" s="9"/>
      <c r="C629" s="9"/>
      <c r="D629" s="10"/>
      <c r="E629" s="13"/>
      <c r="F629" s="13"/>
      <c r="G629" s="13"/>
      <c r="H629" s="9"/>
      <c r="I629" s="9"/>
      <c r="J629" s="9"/>
    </row>
    <row r="630" spans="1:10" x14ac:dyDescent="0.25">
      <c r="A630" s="11"/>
      <c r="B630" s="9"/>
      <c r="C630" s="9"/>
      <c r="D630" s="10"/>
      <c r="E630" s="13"/>
      <c r="F630" s="13"/>
      <c r="G630" s="13"/>
      <c r="H630" s="9"/>
      <c r="I630" s="9"/>
      <c r="J630" s="9"/>
    </row>
    <row r="631" spans="1:10" x14ac:dyDescent="0.25">
      <c r="A631" s="11"/>
      <c r="B631" s="9"/>
      <c r="C631" s="9"/>
      <c r="D631" s="10"/>
      <c r="E631" s="13"/>
      <c r="F631" s="13"/>
      <c r="G631" s="13"/>
      <c r="H631" s="9"/>
      <c r="I631" s="9"/>
      <c r="J631" s="9"/>
    </row>
    <row r="632" spans="1:10" x14ac:dyDescent="0.25">
      <c r="A632" s="11"/>
      <c r="B632" s="9"/>
      <c r="C632" s="9"/>
      <c r="D632" s="10"/>
      <c r="E632" s="13"/>
      <c r="F632" s="13"/>
      <c r="G632" s="13"/>
      <c r="H632" s="9"/>
      <c r="I632" s="9"/>
      <c r="J632" s="9"/>
    </row>
    <row r="633" spans="1:10" x14ac:dyDescent="0.25">
      <c r="A633" s="11"/>
      <c r="B633" s="9"/>
      <c r="C633" s="9"/>
      <c r="D633" s="10"/>
      <c r="E633" s="13"/>
      <c r="F633" s="13"/>
      <c r="G633" s="13"/>
      <c r="H633" s="9"/>
      <c r="I633" s="9"/>
      <c r="J633" s="9"/>
    </row>
    <row r="634" spans="1:10" x14ac:dyDescent="0.25">
      <c r="A634" s="11"/>
      <c r="B634" s="9"/>
      <c r="C634" s="9"/>
      <c r="D634" s="10"/>
      <c r="E634" s="13"/>
      <c r="F634" s="13"/>
      <c r="G634" s="13"/>
      <c r="H634" s="9"/>
      <c r="I634" s="9"/>
      <c r="J634" s="9"/>
    </row>
    <row r="635" spans="1:10" x14ac:dyDescent="0.25">
      <c r="A635" s="11"/>
      <c r="B635" s="9"/>
      <c r="C635" s="9"/>
      <c r="D635" s="10"/>
      <c r="E635" s="13"/>
      <c r="F635" s="13"/>
      <c r="G635" s="13"/>
      <c r="H635" s="9"/>
      <c r="I635" s="9"/>
      <c r="J635" s="9"/>
    </row>
    <row r="636" spans="1:10" x14ac:dyDescent="0.25">
      <c r="A636" s="11"/>
      <c r="B636" s="9"/>
      <c r="C636" s="9"/>
      <c r="D636" s="10"/>
      <c r="E636" s="13"/>
      <c r="F636" s="13"/>
      <c r="G636" s="13"/>
      <c r="H636" s="9"/>
      <c r="I636" s="9"/>
      <c r="J636" s="9"/>
    </row>
    <row r="637" spans="1:10" x14ac:dyDescent="0.25">
      <c r="A637" s="11"/>
      <c r="B637" s="9"/>
      <c r="C637" s="9"/>
      <c r="D637" s="10"/>
      <c r="E637" s="13"/>
      <c r="F637" s="13"/>
      <c r="G637" s="13"/>
      <c r="H637" s="9"/>
      <c r="I637" s="9"/>
      <c r="J637" s="9"/>
    </row>
    <row r="638" spans="1:10" x14ac:dyDescent="0.25">
      <c r="A638" s="11"/>
      <c r="B638" s="9"/>
      <c r="C638" s="9"/>
      <c r="D638" s="10"/>
      <c r="E638" s="13"/>
      <c r="F638" s="13"/>
      <c r="G638" s="13"/>
      <c r="H638" s="9"/>
      <c r="I638" s="9"/>
      <c r="J638" s="9"/>
    </row>
    <row r="639" spans="1:10" x14ac:dyDescent="0.25">
      <c r="A639" s="11"/>
      <c r="B639" s="9"/>
      <c r="C639" s="9"/>
      <c r="D639" s="10"/>
      <c r="E639" s="13"/>
      <c r="F639" s="13"/>
      <c r="G639" s="13"/>
      <c r="H639" s="9"/>
      <c r="I639" s="9"/>
      <c r="J639" s="9"/>
    </row>
    <row r="640" spans="1:10" x14ac:dyDescent="0.25">
      <c r="A640" s="11"/>
      <c r="B640" s="9"/>
      <c r="C640" s="9"/>
      <c r="D640" s="10"/>
      <c r="E640" s="13"/>
      <c r="F640" s="13"/>
      <c r="G640" s="13"/>
      <c r="H640" s="9"/>
      <c r="I640" s="9"/>
      <c r="J640" s="9"/>
    </row>
    <row r="641" spans="1:10" x14ac:dyDescent="0.25">
      <c r="A641" s="11"/>
      <c r="B641" s="9"/>
      <c r="C641" s="9"/>
      <c r="D641" s="10"/>
      <c r="E641" s="13"/>
      <c r="F641" s="13"/>
      <c r="G641" s="13"/>
      <c r="H641" s="9"/>
      <c r="I641" s="9"/>
      <c r="J641" s="9"/>
    </row>
    <row r="642" spans="1:10" x14ac:dyDescent="0.25">
      <c r="A642" s="11"/>
      <c r="B642" s="9"/>
      <c r="C642" s="9"/>
      <c r="D642" s="10"/>
      <c r="E642" s="13"/>
      <c r="F642" s="13"/>
      <c r="G642" s="13"/>
      <c r="H642" s="9"/>
      <c r="I642" s="9"/>
      <c r="J642" s="9"/>
    </row>
    <row r="643" spans="1:10" x14ac:dyDescent="0.25">
      <c r="A643" s="11"/>
      <c r="B643" s="9"/>
      <c r="C643" s="9"/>
      <c r="D643" s="10"/>
      <c r="E643" s="13"/>
      <c r="F643" s="13"/>
      <c r="G643" s="13"/>
      <c r="H643" s="9"/>
      <c r="I643" s="9"/>
      <c r="J643" s="9"/>
    </row>
    <row r="644" spans="1:10" x14ac:dyDescent="0.25">
      <c r="A644" s="11"/>
      <c r="B644" s="9"/>
      <c r="C644" s="9"/>
      <c r="D644" s="10"/>
      <c r="E644" s="13"/>
      <c r="F644" s="13"/>
      <c r="G644" s="13"/>
      <c r="H644" s="9"/>
      <c r="I644" s="9"/>
      <c r="J644" s="9"/>
    </row>
    <row r="645" spans="1:10" x14ac:dyDescent="0.25">
      <c r="A645" s="11"/>
      <c r="B645" s="9"/>
      <c r="C645" s="9"/>
      <c r="D645" s="10"/>
      <c r="E645" s="13"/>
      <c r="F645" s="13"/>
      <c r="G645" s="13"/>
      <c r="H645" s="9"/>
      <c r="I645" s="9"/>
      <c r="J645" s="9"/>
    </row>
    <row r="646" spans="1:10" x14ac:dyDescent="0.25">
      <c r="A646" s="11"/>
      <c r="B646" s="9"/>
      <c r="C646" s="9"/>
      <c r="D646" s="10"/>
      <c r="E646" s="13"/>
      <c r="F646" s="13"/>
      <c r="G646" s="13"/>
      <c r="H646" s="9"/>
      <c r="I646" s="9"/>
      <c r="J646" s="9"/>
    </row>
    <row r="647" spans="1:10" x14ac:dyDescent="0.25">
      <c r="A647" s="11"/>
      <c r="B647" s="9"/>
      <c r="C647" s="9"/>
      <c r="D647" s="10"/>
      <c r="E647" s="13"/>
      <c r="F647" s="13"/>
      <c r="G647" s="13"/>
      <c r="H647" s="9"/>
      <c r="I647" s="9"/>
      <c r="J647" s="9"/>
    </row>
    <row r="648" spans="1:10" x14ac:dyDescent="0.25">
      <c r="A648" s="11"/>
      <c r="B648" s="9"/>
      <c r="C648" s="9"/>
      <c r="D648" s="10"/>
      <c r="E648" s="13"/>
      <c r="F648" s="13"/>
      <c r="G648" s="13"/>
      <c r="H648" s="9"/>
      <c r="I648" s="9"/>
      <c r="J648" s="9"/>
    </row>
    <row r="649" spans="1:10" x14ac:dyDescent="0.25">
      <c r="A649" s="11"/>
      <c r="B649" s="9"/>
      <c r="C649" s="9"/>
      <c r="D649" s="10"/>
      <c r="E649" s="13"/>
      <c r="F649" s="13"/>
      <c r="G649" s="13"/>
      <c r="H649" s="9"/>
      <c r="I649" s="9"/>
      <c r="J649" s="9"/>
    </row>
    <row r="650" spans="1:10" x14ac:dyDescent="0.25">
      <c r="A650" s="11"/>
      <c r="B650" s="9"/>
      <c r="C650" s="9"/>
      <c r="D650" s="10"/>
      <c r="E650" s="13"/>
      <c r="F650" s="13"/>
      <c r="G650" s="13"/>
      <c r="H650" s="9"/>
      <c r="I650" s="9"/>
      <c r="J650" s="9"/>
    </row>
    <row r="651" spans="1:10" x14ac:dyDescent="0.25">
      <c r="A651" s="11"/>
      <c r="B651" s="9"/>
      <c r="C651" s="9"/>
      <c r="D651" s="10"/>
      <c r="E651" s="13"/>
      <c r="F651" s="13"/>
      <c r="G651" s="13"/>
      <c r="H651" s="9"/>
      <c r="I651" s="9"/>
      <c r="J651" s="9"/>
    </row>
    <row r="652" spans="1:10" x14ac:dyDescent="0.25">
      <c r="A652" s="11"/>
      <c r="B652" s="9"/>
      <c r="C652" s="9"/>
      <c r="D652" s="10"/>
      <c r="E652" s="13"/>
      <c r="F652" s="13"/>
      <c r="G652" s="13"/>
      <c r="H652" s="9"/>
      <c r="I652" s="9"/>
      <c r="J652" s="9"/>
    </row>
    <row r="653" spans="1:10" x14ac:dyDescent="0.25">
      <c r="A653" s="11"/>
      <c r="B653" s="9"/>
      <c r="C653" s="9"/>
      <c r="D653" s="10"/>
      <c r="E653" s="13"/>
      <c r="F653" s="13"/>
      <c r="G653" s="13"/>
      <c r="H653" s="9"/>
      <c r="I653" s="9"/>
      <c r="J653" s="9"/>
    </row>
    <row r="654" spans="1:10" x14ac:dyDescent="0.25">
      <c r="A654" s="11"/>
      <c r="B654" s="9"/>
      <c r="C654" s="9"/>
      <c r="D654" s="10"/>
      <c r="E654" s="13"/>
      <c r="F654" s="13"/>
      <c r="G654" s="13"/>
      <c r="H654" s="9"/>
      <c r="I654" s="9"/>
      <c r="J654" s="9"/>
    </row>
    <row r="655" spans="1:10" x14ac:dyDescent="0.25">
      <c r="A655" s="11"/>
      <c r="B655" s="9"/>
      <c r="C655" s="9"/>
      <c r="D655" s="10"/>
      <c r="E655" s="13"/>
      <c r="F655" s="13"/>
      <c r="G655" s="13"/>
      <c r="H655" s="9"/>
      <c r="I655" s="9"/>
      <c r="J655" s="9"/>
    </row>
    <row r="656" spans="1:10" x14ac:dyDescent="0.25">
      <c r="A656" s="11"/>
      <c r="B656" s="9"/>
      <c r="C656" s="9"/>
      <c r="D656" s="10"/>
      <c r="E656" s="13"/>
      <c r="F656" s="13"/>
      <c r="G656" s="13"/>
      <c r="H656" s="9"/>
      <c r="I656" s="9"/>
      <c r="J656" s="9"/>
    </row>
    <row r="657" spans="1:10" x14ac:dyDescent="0.25">
      <c r="A657" s="11"/>
      <c r="B657" s="9"/>
      <c r="C657" s="9"/>
      <c r="D657" s="10"/>
      <c r="E657" s="13"/>
      <c r="F657" s="13"/>
      <c r="G657" s="13"/>
      <c r="H657" s="9"/>
      <c r="I657" s="9"/>
      <c r="J657" s="9"/>
    </row>
    <row r="658" spans="1:10" x14ac:dyDescent="0.25">
      <c r="A658" s="11"/>
      <c r="B658" s="9"/>
      <c r="C658" s="9"/>
      <c r="D658" s="10"/>
      <c r="E658" s="13"/>
      <c r="F658" s="13"/>
      <c r="G658" s="13"/>
      <c r="H658" s="9"/>
      <c r="I658" s="9"/>
      <c r="J658" s="9"/>
    </row>
    <row r="659" spans="1:10" x14ac:dyDescent="0.25">
      <c r="A659" s="11"/>
      <c r="B659" s="9"/>
      <c r="C659" s="9"/>
      <c r="D659" s="10"/>
      <c r="E659" s="13"/>
      <c r="F659" s="13"/>
      <c r="G659" s="13"/>
      <c r="H659" s="9"/>
      <c r="I659" s="9"/>
      <c r="J659" s="9"/>
    </row>
    <row r="660" spans="1:10" x14ac:dyDescent="0.25">
      <c r="A660" s="11"/>
      <c r="B660" s="9"/>
      <c r="C660" s="9"/>
      <c r="D660" s="10"/>
      <c r="E660" s="13"/>
      <c r="F660" s="13"/>
      <c r="G660" s="13"/>
      <c r="H660" s="9"/>
      <c r="I660" s="9"/>
      <c r="J660" s="9"/>
    </row>
    <row r="661" spans="1:10" x14ac:dyDescent="0.25">
      <c r="A661" s="11"/>
      <c r="B661" s="9"/>
      <c r="C661" s="9"/>
      <c r="D661" s="10"/>
      <c r="E661" s="13"/>
      <c r="F661" s="13"/>
      <c r="G661" s="13"/>
      <c r="H661" s="9"/>
      <c r="I661" s="9"/>
      <c r="J661" s="9"/>
    </row>
    <row r="662" spans="1:10" x14ac:dyDescent="0.25">
      <c r="A662" s="11"/>
      <c r="B662" s="9"/>
      <c r="C662" s="9"/>
      <c r="D662" s="10"/>
      <c r="E662" s="13"/>
      <c r="F662" s="13"/>
      <c r="G662" s="13"/>
      <c r="H662" s="9"/>
      <c r="I662" s="9"/>
      <c r="J662" s="9"/>
    </row>
    <row r="663" spans="1:10" x14ac:dyDescent="0.25">
      <c r="A663" s="11"/>
      <c r="B663" s="9"/>
      <c r="C663" s="9"/>
      <c r="D663" s="10"/>
      <c r="E663" s="13"/>
      <c r="F663" s="13"/>
      <c r="G663" s="13"/>
      <c r="H663" s="9"/>
      <c r="I663" s="9"/>
      <c r="J663" s="9"/>
    </row>
    <row r="664" spans="1:10" x14ac:dyDescent="0.25">
      <c r="A664" s="11"/>
      <c r="B664" s="9"/>
      <c r="C664" s="9"/>
      <c r="D664" s="10"/>
      <c r="E664" s="13"/>
      <c r="F664" s="13"/>
      <c r="G664" s="13"/>
      <c r="H664" s="9"/>
      <c r="I664" s="9"/>
      <c r="J664" s="9"/>
    </row>
    <row r="665" spans="1:10" x14ac:dyDescent="0.25">
      <c r="A665" s="11"/>
      <c r="B665" s="9"/>
      <c r="C665" s="9"/>
      <c r="D665" s="10"/>
      <c r="E665" s="13"/>
      <c r="F665" s="13"/>
      <c r="G665" s="13"/>
      <c r="H665" s="9"/>
      <c r="I665" s="9"/>
      <c r="J665" s="9"/>
    </row>
    <row r="666" spans="1:10" x14ac:dyDescent="0.25">
      <c r="A666" s="11"/>
      <c r="B666" s="9"/>
      <c r="C666" s="9"/>
      <c r="D666" s="10"/>
      <c r="E666" s="13"/>
      <c r="F666" s="13"/>
      <c r="G666" s="13"/>
      <c r="H666" s="9"/>
      <c r="I666" s="9"/>
      <c r="J666" s="9"/>
    </row>
    <row r="667" spans="1:10" x14ac:dyDescent="0.25">
      <c r="A667" s="11"/>
      <c r="B667" s="9"/>
      <c r="C667" s="9"/>
      <c r="D667" s="10"/>
      <c r="E667" s="13"/>
      <c r="F667" s="13"/>
      <c r="G667" s="13"/>
      <c r="H667" s="9"/>
      <c r="I667" s="9"/>
      <c r="J667" s="9"/>
    </row>
    <row r="668" spans="1:10" x14ac:dyDescent="0.25">
      <c r="A668" s="11"/>
      <c r="B668" s="9"/>
      <c r="C668" s="9"/>
      <c r="D668" s="10"/>
      <c r="E668" s="13"/>
      <c r="F668" s="13"/>
      <c r="G668" s="13"/>
      <c r="H668" s="9"/>
      <c r="I668" s="9"/>
      <c r="J668" s="9"/>
    </row>
    <row r="669" spans="1:10" x14ac:dyDescent="0.25">
      <c r="A669" s="11"/>
      <c r="B669" s="9"/>
      <c r="C669" s="9"/>
      <c r="D669" s="10"/>
      <c r="E669" s="13"/>
      <c r="F669" s="13"/>
      <c r="G669" s="13"/>
      <c r="H669" s="9"/>
      <c r="I669" s="9"/>
      <c r="J669" s="9"/>
    </row>
    <row r="670" spans="1:10" x14ac:dyDescent="0.25">
      <c r="A670" s="11"/>
      <c r="B670" s="9"/>
      <c r="C670" s="9"/>
      <c r="D670" s="10"/>
      <c r="E670" s="13"/>
      <c r="F670" s="13"/>
      <c r="G670" s="13"/>
      <c r="H670" s="9"/>
      <c r="I670" s="9"/>
      <c r="J670" s="9"/>
    </row>
    <row r="671" spans="1:10" x14ac:dyDescent="0.25">
      <c r="A671" s="11"/>
      <c r="B671" s="9"/>
      <c r="C671" s="9"/>
      <c r="D671" s="10"/>
      <c r="E671" s="13"/>
      <c r="F671" s="13"/>
      <c r="G671" s="13"/>
      <c r="H671" s="9"/>
      <c r="I671" s="9"/>
      <c r="J671" s="9"/>
    </row>
    <row r="672" spans="1:10" x14ac:dyDescent="0.25">
      <c r="A672" s="11"/>
      <c r="B672" s="9"/>
      <c r="C672" s="9"/>
      <c r="D672" s="10"/>
      <c r="E672" s="13"/>
      <c r="F672" s="13"/>
      <c r="G672" s="13"/>
      <c r="H672" s="9"/>
      <c r="I672" s="9"/>
      <c r="J672" s="9"/>
    </row>
    <row r="673" spans="1:10" x14ac:dyDescent="0.25">
      <c r="A673" s="11"/>
      <c r="B673" s="9"/>
      <c r="C673" s="9"/>
      <c r="D673" s="10"/>
      <c r="E673" s="13"/>
      <c r="F673" s="13"/>
      <c r="G673" s="13"/>
      <c r="H673" s="9"/>
      <c r="I673" s="9"/>
      <c r="J673" s="9"/>
    </row>
    <row r="674" spans="1:10" x14ac:dyDescent="0.25">
      <c r="A674" s="11"/>
      <c r="B674" s="9"/>
      <c r="C674" s="9"/>
      <c r="D674" s="10"/>
      <c r="E674" s="13"/>
      <c r="F674" s="13"/>
      <c r="G674" s="13"/>
      <c r="H674" s="9"/>
      <c r="I674" s="9"/>
      <c r="J674" s="9"/>
    </row>
    <row r="675" spans="1:10" x14ac:dyDescent="0.25">
      <c r="A675" s="11"/>
      <c r="B675" s="9"/>
      <c r="C675" s="9"/>
      <c r="D675" s="10"/>
      <c r="E675" s="13"/>
      <c r="F675" s="13"/>
      <c r="G675" s="13"/>
      <c r="H675" s="9"/>
      <c r="I675" s="9"/>
      <c r="J675" s="9"/>
    </row>
    <row r="676" spans="1:10" x14ac:dyDescent="0.25">
      <c r="A676" s="11"/>
      <c r="B676" s="9"/>
      <c r="C676" s="9"/>
      <c r="D676" s="10"/>
      <c r="E676" s="13"/>
      <c r="F676" s="13"/>
      <c r="G676" s="13"/>
      <c r="H676" s="9"/>
      <c r="I676" s="9"/>
      <c r="J676" s="9"/>
    </row>
    <row r="677" spans="1:10" x14ac:dyDescent="0.25">
      <c r="A677" s="11"/>
      <c r="B677" s="9"/>
      <c r="C677" s="9"/>
      <c r="D677" s="10"/>
      <c r="E677" s="13"/>
      <c r="F677" s="13"/>
      <c r="G677" s="13"/>
      <c r="H677" s="9"/>
      <c r="I677" s="9"/>
      <c r="J677" s="9"/>
    </row>
    <row r="678" spans="1:10" x14ac:dyDescent="0.25">
      <c r="A678" s="11"/>
      <c r="B678" s="9"/>
      <c r="C678" s="9"/>
      <c r="D678" s="10"/>
      <c r="E678" s="13"/>
      <c r="F678" s="13"/>
      <c r="G678" s="13"/>
      <c r="H678" s="9"/>
      <c r="I678" s="9"/>
      <c r="J678" s="9"/>
    </row>
    <row r="679" spans="1:10" x14ac:dyDescent="0.25">
      <c r="A679" s="11"/>
      <c r="B679" s="9"/>
      <c r="C679" s="9"/>
      <c r="D679" s="10"/>
      <c r="E679" s="13"/>
      <c r="F679" s="13"/>
      <c r="G679" s="13"/>
      <c r="H679" s="9"/>
      <c r="I679" s="9"/>
      <c r="J679" s="9"/>
    </row>
    <row r="680" spans="1:10" x14ac:dyDescent="0.25">
      <c r="A680" s="11"/>
      <c r="B680" s="9"/>
      <c r="C680" s="9"/>
      <c r="D680" s="10"/>
      <c r="E680" s="13"/>
      <c r="F680" s="13"/>
      <c r="G680" s="13"/>
      <c r="H680" s="9"/>
      <c r="I680" s="9"/>
      <c r="J680" s="9"/>
    </row>
    <row r="681" spans="1:10" x14ac:dyDescent="0.25">
      <c r="A681" s="11"/>
      <c r="B681" s="9"/>
      <c r="C681" s="9"/>
      <c r="D681" s="10"/>
      <c r="E681" s="13"/>
      <c r="F681" s="13"/>
      <c r="G681" s="13"/>
      <c r="H681" s="9"/>
      <c r="I681" s="9"/>
      <c r="J681" s="9"/>
    </row>
    <row r="682" spans="1:10" x14ac:dyDescent="0.25">
      <c r="A682" s="11"/>
      <c r="B682" s="9"/>
      <c r="C682" s="9"/>
      <c r="D682" s="10"/>
      <c r="E682" s="13"/>
      <c r="F682" s="13"/>
      <c r="G682" s="13"/>
      <c r="H682" s="9"/>
      <c r="I682" s="9"/>
      <c r="J682" s="9"/>
    </row>
    <row r="683" spans="1:10" x14ac:dyDescent="0.25">
      <c r="A683" s="11"/>
      <c r="B683" s="9"/>
      <c r="C683" s="9"/>
      <c r="D683" s="10"/>
      <c r="E683" s="13"/>
      <c r="F683" s="13"/>
      <c r="G683" s="13"/>
      <c r="H683" s="9"/>
      <c r="I683" s="9"/>
      <c r="J683" s="9"/>
    </row>
    <row r="684" spans="1:10" x14ac:dyDescent="0.25">
      <c r="A684" s="11"/>
      <c r="B684" s="9"/>
      <c r="C684" s="9"/>
      <c r="D684" s="10"/>
      <c r="E684" s="13"/>
      <c r="F684" s="13"/>
      <c r="G684" s="13"/>
      <c r="H684" s="9"/>
      <c r="I684" s="9"/>
      <c r="J684" s="9"/>
    </row>
    <row r="685" spans="1:10" x14ac:dyDescent="0.25">
      <c r="A685" s="11"/>
      <c r="B685" s="9"/>
      <c r="C685" s="9"/>
      <c r="D685" s="10"/>
      <c r="E685" s="13"/>
      <c r="F685" s="13"/>
      <c r="G685" s="13"/>
      <c r="H685" s="9"/>
      <c r="I685" s="9"/>
      <c r="J685" s="9"/>
    </row>
    <row r="686" spans="1:10" x14ac:dyDescent="0.25">
      <c r="A686" s="11"/>
      <c r="B686" s="9"/>
      <c r="C686" s="9"/>
      <c r="D686" s="10"/>
      <c r="E686" s="13"/>
      <c r="F686" s="13"/>
      <c r="G686" s="13"/>
      <c r="H686" s="9"/>
      <c r="I686" s="9"/>
      <c r="J686" s="9"/>
    </row>
    <row r="687" spans="1:10" x14ac:dyDescent="0.25">
      <c r="A687" s="11"/>
      <c r="B687" s="9"/>
      <c r="C687" s="9"/>
      <c r="D687" s="10"/>
      <c r="E687" s="13"/>
      <c r="F687" s="13"/>
      <c r="G687" s="13"/>
      <c r="H687" s="9"/>
      <c r="I687" s="9"/>
      <c r="J687" s="9"/>
    </row>
    <row r="688" spans="1:10" x14ac:dyDescent="0.25">
      <c r="A688" s="11"/>
      <c r="B688" s="9"/>
      <c r="C688" s="9"/>
      <c r="D688" s="10"/>
      <c r="E688" s="13"/>
      <c r="F688" s="13"/>
      <c r="G688" s="13"/>
      <c r="H688" s="9"/>
      <c r="I688" s="9"/>
      <c r="J688" s="9"/>
    </row>
    <row r="689" spans="1:10" x14ac:dyDescent="0.25">
      <c r="A689" s="11"/>
      <c r="B689" s="9"/>
      <c r="C689" s="9"/>
      <c r="D689" s="10"/>
      <c r="E689" s="13"/>
      <c r="F689" s="13"/>
      <c r="G689" s="13"/>
      <c r="H689" s="9"/>
      <c r="I689" s="9"/>
      <c r="J689" s="9"/>
    </row>
    <row r="690" spans="1:10" x14ac:dyDescent="0.25">
      <c r="A690" s="11"/>
      <c r="B690" s="9"/>
      <c r="C690" s="9"/>
      <c r="D690" s="10"/>
      <c r="E690" s="13"/>
      <c r="F690" s="13"/>
      <c r="G690" s="13"/>
      <c r="H690" s="9"/>
      <c r="I690" s="9"/>
      <c r="J690" s="9"/>
    </row>
    <row r="691" spans="1:10" x14ac:dyDescent="0.25">
      <c r="A691" s="11"/>
      <c r="B691" s="9"/>
      <c r="C691" s="9"/>
      <c r="D691" s="10"/>
      <c r="E691" s="13"/>
      <c r="F691" s="13"/>
      <c r="G691" s="13"/>
      <c r="H691" s="9"/>
      <c r="I691" s="9"/>
      <c r="J691" s="9"/>
    </row>
    <row r="692" spans="1:10" x14ac:dyDescent="0.25">
      <c r="A692" s="11"/>
      <c r="B692" s="9"/>
      <c r="C692" s="9"/>
      <c r="D692" s="10"/>
      <c r="E692" s="13"/>
      <c r="F692" s="13"/>
      <c r="G692" s="13"/>
      <c r="H692" s="9"/>
      <c r="I692" s="9"/>
      <c r="J692" s="9"/>
    </row>
    <row r="693" spans="1:10" x14ac:dyDescent="0.25">
      <c r="A693" s="11"/>
      <c r="B693" s="9"/>
      <c r="C693" s="9"/>
      <c r="D693" s="10"/>
      <c r="E693" s="13"/>
      <c r="F693" s="13"/>
      <c r="G693" s="13"/>
      <c r="H693" s="9"/>
      <c r="I693" s="9"/>
      <c r="J693" s="9"/>
    </row>
    <row r="694" spans="1:10" x14ac:dyDescent="0.25">
      <c r="A694" s="11"/>
      <c r="B694" s="9"/>
      <c r="C694" s="9"/>
      <c r="D694" s="10"/>
      <c r="E694" s="13"/>
      <c r="F694" s="13"/>
      <c r="G694" s="13"/>
      <c r="H694" s="9"/>
      <c r="I694" s="9"/>
      <c r="J694" s="9"/>
    </row>
    <row r="695" spans="1:10" x14ac:dyDescent="0.25">
      <c r="A695" s="11"/>
      <c r="B695" s="9"/>
      <c r="C695" s="9"/>
      <c r="D695" s="10"/>
      <c r="E695" s="13"/>
      <c r="F695" s="13"/>
      <c r="G695" s="13"/>
      <c r="H695" s="9"/>
      <c r="I695" s="9"/>
      <c r="J695" s="9"/>
    </row>
    <row r="696" spans="1:10" x14ac:dyDescent="0.25">
      <c r="A696" s="11"/>
      <c r="B696" s="9"/>
      <c r="C696" s="9"/>
      <c r="D696" s="10"/>
      <c r="E696" s="13"/>
      <c r="F696" s="13"/>
      <c r="G696" s="13"/>
      <c r="H696" s="9"/>
      <c r="I696" s="9"/>
      <c r="J696" s="9"/>
    </row>
    <row r="697" spans="1:10" x14ac:dyDescent="0.25">
      <c r="A697" s="11"/>
      <c r="B697" s="9"/>
      <c r="C697" s="9"/>
      <c r="D697" s="10"/>
      <c r="E697" s="13"/>
      <c r="F697" s="13"/>
      <c r="G697" s="13"/>
      <c r="H697" s="9"/>
      <c r="I697" s="9"/>
      <c r="J697" s="9"/>
    </row>
    <row r="698" spans="1:10" x14ac:dyDescent="0.25">
      <c r="A698" s="11"/>
      <c r="B698" s="9"/>
      <c r="C698" s="9"/>
      <c r="D698" s="10"/>
      <c r="E698" s="13"/>
      <c r="F698" s="13"/>
      <c r="G698" s="13"/>
      <c r="H698" s="9"/>
      <c r="I698" s="9"/>
      <c r="J698" s="9"/>
    </row>
    <row r="699" spans="1:10" x14ac:dyDescent="0.25">
      <c r="A699" s="11"/>
      <c r="B699" s="9"/>
      <c r="C699" s="9"/>
      <c r="D699" s="10"/>
      <c r="E699" s="13"/>
      <c r="F699" s="13"/>
      <c r="G699" s="13"/>
      <c r="H699" s="9"/>
      <c r="I699" s="9"/>
      <c r="J699" s="9"/>
    </row>
    <row r="700" spans="1:10" x14ac:dyDescent="0.25">
      <c r="A700" s="11"/>
      <c r="B700" s="9"/>
      <c r="C700" s="9"/>
      <c r="D700" s="10"/>
      <c r="E700" s="13"/>
      <c r="F700" s="13"/>
      <c r="G700" s="13"/>
      <c r="H700" s="9"/>
      <c r="I700" s="9"/>
      <c r="J700" s="9"/>
    </row>
    <row r="701" spans="1:10" x14ac:dyDescent="0.25">
      <c r="A701" s="11"/>
      <c r="B701" s="9"/>
      <c r="C701" s="9"/>
      <c r="D701" s="10"/>
      <c r="E701" s="13"/>
      <c r="F701" s="13"/>
      <c r="G701" s="13"/>
      <c r="H701" s="9"/>
      <c r="I701" s="9"/>
      <c r="J701" s="9"/>
    </row>
    <row r="702" spans="1:10" x14ac:dyDescent="0.25">
      <c r="A702" s="11"/>
      <c r="B702" s="9"/>
      <c r="C702" s="9"/>
      <c r="D702" s="10"/>
      <c r="E702" s="13"/>
      <c r="F702" s="13"/>
      <c r="G702" s="13"/>
      <c r="H702" s="9"/>
      <c r="I702" s="9"/>
      <c r="J702" s="9"/>
    </row>
    <row r="703" spans="1:10" x14ac:dyDescent="0.25">
      <c r="A703" s="11"/>
      <c r="B703" s="9"/>
      <c r="C703" s="9"/>
      <c r="D703" s="10"/>
      <c r="E703" s="13"/>
      <c r="F703" s="13"/>
      <c r="G703" s="13"/>
      <c r="H703" s="9"/>
      <c r="I703" s="9"/>
      <c r="J703" s="9"/>
    </row>
    <row r="704" spans="1:10" x14ac:dyDescent="0.25">
      <c r="A704" s="11"/>
      <c r="B704" s="9"/>
      <c r="C704" s="9"/>
      <c r="D704" s="10"/>
      <c r="E704" s="13"/>
      <c r="F704" s="13"/>
      <c r="G704" s="13"/>
      <c r="H704" s="9"/>
      <c r="I704" s="9"/>
      <c r="J704" s="9"/>
    </row>
    <row r="705" spans="1:10" x14ac:dyDescent="0.25">
      <c r="A705" s="11"/>
      <c r="B705" s="9"/>
      <c r="C705" s="9"/>
      <c r="D705" s="10"/>
      <c r="E705" s="13"/>
      <c r="F705" s="13"/>
      <c r="G705" s="13"/>
      <c r="H705" s="9"/>
      <c r="I705" s="9"/>
      <c r="J705" s="9"/>
    </row>
    <row r="706" spans="1:10" x14ac:dyDescent="0.25">
      <c r="A706" s="11"/>
      <c r="B706" s="9"/>
      <c r="C706" s="9"/>
      <c r="D706" s="10"/>
      <c r="E706" s="13"/>
      <c r="F706" s="13"/>
      <c r="G706" s="13"/>
      <c r="H706" s="9"/>
      <c r="I706" s="9"/>
      <c r="J706" s="9"/>
    </row>
    <row r="707" spans="1:10" x14ac:dyDescent="0.25">
      <c r="A707" s="11"/>
      <c r="B707" s="9"/>
      <c r="C707" s="9"/>
      <c r="D707" s="10"/>
      <c r="E707" s="13"/>
      <c r="F707" s="13"/>
      <c r="G707" s="13"/>
      <c r="H707" s="9"/>
      <c r="I707" s="9"/>
      <c r="J707" s="9"/>
    </row>
    <row r="708" spans="1:10" x14ac:dyDescent="0.25">
      <c r="A708" s="11"/>
      <c r="B708" s="9"/>
      <c r="C708" s="9"/>
      <c r="D708" s="10"/>
      <c r="E708" s="13"/>
      <c r="F708" s="13"/>
      <c r="G708" s="13"/>
      <c r="H708" s="9"/>
      <c r="I708" s="9"/>
      <c r="J708" s="9"/>
    </row>
    <row r="709" spans="1:10" x14ac:dyDescent="0.25">
      <c r="A709" s="11"/>
      <c r="B709" s="9"/>
      <c r="C709" s="9"/>
      <c r="D709" s="10"/>
      <c r="E709" s="13"/>
      <c r="F709" s="13"/>
      <c r="G709" s="13"/>
      <c r="H709" s="9"/>
      <c r="I709" s="9"/>
      <c r="J709" s="9"/>
    </row>
    <row r="710" spans="1:10" x14ac:dyDescent="0.25">
      <c r="A710" s="11"/>
      <c r="B710" s="9"/>
      <c r="C710" s="9"/>
      <c r="D710" s="10"/>
      <c r="E710" s="13"/>
      <c r="F710" s="13"/>
      <c r="G710" s="13"/>
      <c r="H710" s="9"/>
      <c r="I710" s="9"/>
      <c r="J710" s="9"/>
    </row>
    <row r="711" spans="1:10" x14ac:dyDescent="0.25">
      <c r="A711" s="11"/>
      <c r="B711" s="9"/>
      <c r="C711" s="9"/>
      <c r="D711" s="10"/>
      <c r="E711" s="13"/>
      <c r="F711" s="13"/>
      <c r="G711" s="13"/>
      <c r="H711" s="9"/>
      <c r="I711" s="9"/>
      <c r="J711" s="9"/>
    </row>
    <row r="712" spans="1:10" x14ac:dyDescent="0.25">
      <c r="A712" s="11"/>
      <c r="B712" s="9"/>
      <c r="C712" s="9"/>
      <c r="D712" s="10"/>
      <c r="E712" s="13"/>
      <c r="F712" s="13"/>
      <c r="G712" s="13"/>
      <c r="H712" s="9"/>
      <c r="I712" s="9"/>
      <c r="J712" s="9"/>
    </row>
    <row r="713" spans="1:10" x14ac:dyDescent="0.25">
      <c r="A713" s="11"/>
      <c r="B713" s="9"/>
      <c r="C713" s="9"/>
      <c r="D713" s="10"/>
      <c r="E713" s="13"/>
      <c r="F713" s="13"/>
      <c r="G713" s="13"/>
      <c r="H713" s="9"/>
      <c r="I713" s="9"/>
      <c r="J713" s="9"/>
    </row>
    <row r="714" spans="1:10" x14ac:dyDescent="0.25">
      <c r="A714" s="11"/>
      <c r="B714" s="9"/>
      <c r="C714" s="9"/>
      <c r="D714" s="10"/>
      <c r="E714" s="13"/>
      <c r="F714" s="13"/>
      <c r="G714" s="13"/>
      <c r="H714" s="9"/>
      <c r="I714" s="9"/>
      <c r="J714" s="9"/>
    </row>
    <row r="715" spans="1:10" x14ac:dyDescent="0.25">
      <c r="A715" s="11"/>
      <c r="B715" s="9"/>
      <c r="C715" s="9"/>
      <c r="D715" s="10"/>
      <c r="E715" s="13"/>
      <c r="F715" s="13"/>
      <c r="G715" s="13"/>
      <c r="H715" s="9"/>
      <c r="I715" s="9"/>
      <c r="J715" s="9"/>
    </row>
    <row r="716" spans="1:10" x14ac:dyDescent="0.25">
      <c r="A716" s="11"/>
      <c r="B716" s="9"/>
      <c r="C716" s="9"/>
      <c r="D716" s="10"/>
      <c r="E716" s="13"/>
      <c r="F716" s="13"/>
      <c r="G716" s="13"/>
      <c r="H716" s="9"/>
      <c r="I716" s="9"/>
      <c r="J716" s="9"/>
    </row>
    <row r="717" spans="1:10" x14ac:dyDescent="0.25">
      <c r="A717" s="11"/>
      <c r="B717" s="9"/>
      <c r="C717" s="9"/>
      <c r="D717" s="10"/>
      <c r="E717" s="13"/>
      <c r="F717" s="13"/>
      <c r="G717" s="13"/>
      <c r="H717" s="9"/>
      <c r="I717" s="9"/>
      <c r="J717" s="9"/>
    </row>
    <row r="718" spans="1:10" x14ac:dyDescent="0.25">
      <c r="A718" s="11"/>
      <c r="B718" s="9"/>
      <c r="C718" s="9"/>
      <c r="D718" s="10"/>
      <c r="E718" s="13"/>
      <c r="F718" s="13"/>
      <c r="G718" s="13"/>
      <c r="H718" s="9"/>
      <c r="I718" s="9"/>
      <c r="J718" s="9"/>
    </row>
    <row r="719" spans="1:10" x14ac:dyDescent="0.25">
      <c r="A719" s="11"/>
      <c r="B719" s="9"/>
      <c r="C719" s="9"/>
      <c r="D719" s="10"/>
      <c r="E719" s="13"/>
      <c r="F719" s="13"/>
      <c r="G719" s="13"/>
      <c r="H719" s="9"/>
      <c r="I719" s="9"/>
      <c r="J719" s="9"/>
    </row>
    <row r="720" spans="1:10" x14ac:dyDescent="0.25">
      <c r="A720" s="11"/>
      <c r="B720" s="9"/>
      <c r="C720" s="9"/>
      <c r="D720" s="10"/>
      <c r="E720" s="13"/>
      <c r="F720" s="13"/>
      <c r="G720" s="13"/>
      <c r="H720" s="9"/>
      <c r="I720" s="9"/>
      <c r="J720" s="9"/>
    </row>
    <row r="721" spans="1:10" x14ac:dyDescent="0.25">
      <c r="A721" s="11"/>
      <c r="B721" s="9"/>
      <c r="C721" s="9"/>
      <c r="D721" s="10"/>
      <c r="E721" s="13"/>
      <c r="F721" s="13"/>
      <c r="G721" s="13"/>
      <c r="H721" s="9"/>
      <c r="I721" s="9"/>
      <c r="J721" s="9"/>
    </row>
    <row r="722" spans="1:10" x14ac:dyDescent="0.25">
      <c r="A722" s="11"/>
      <c r="B722" s="9"/>
      <c r="C722" s="9"/>
      <c r="D722" s="10"/>
      <c r="E722" s="13"/>
      <c r="F722" s="13"/>
      <c r="G722" s="13"/>
      <c r="H722" s="9"/>
      <c r="I722" s="9"/>
      <c r="J722" s="9"/>
    </row>
    <row r="723" spans="1:10" x14ac:dyDescent="0.25">
      <c r="A723" s="11"/>
      <c r="B723" s="9"/>
      <c r="C723" s="9"/>
      <c r="D723" s="10"/>
      <c r="E723" s="13"/>
      <c r="F723" s="13"/>
      <c r="G723" s="13"/>
      <c r="H723" s="9"/>
      <c r="I723" s="9"/>
      <c r="J723" s="9"/>
    </row>
    <row r="724" spans="1:10" x14ac:dyDescent="0.25">
      <c r="A724" s="11"/>
      <c r="B724" s="9"/>
      <c r="C724" s="9"/>
      <c r="D724" s="10"/>
      <c r="E724" s="13"/>
      <c r="F724" s="13"/>
      <c r="G724" s="13"/>
      <c r="H724" s="9"/>
      <c r="I724" s="9"/>
      <c r="J724" s="9"/>
    </row>
    <row r="725" spans="1:10" x14ac:dyDescent="0.25">
      <c r="A725" s="11"/>
      <c r="B725" s="9"/>
      <c r="C725" s="9"/>
      <c r="D725" s="10"/>
      <c r="E725" s="13"/>
      <c r="F725" s="13"/>
      <c r="G725" s="13"/>
      <c r="H725" s="9"/>
      <c r="I725" s="9"/>
      <c r="J725" s="9"/>
    </row>
    <row r="726" spans="1:10" x14ac:dyDescent="0.25">
      <c r="A726" s="11"/>
      <c r="B726" s="9"/>
      <c r="C726" s="9"/>
      <c r="D726" s="10"/>
      <c r="E726" s="13"/>
      <c r="F726" s="13"/>
      <c r="G726" s="13"/>
      <c r="H726" s="9"/>
      <c r="I726" s="9"/>
      <c r="J726" s="9"/>
    </row>
    <row r="727" spans="1:10" x14ac:dyDescent="0.25">
      <c r="A727" s="11"/>
      <c r="B727" s="9"/>
      <c r="C727" s="9"/>
      <c r="D727" s="10"/>
      <c r="E727" s="13"/>
      <c r="F727" s="13"/>
      <c r="G727" s="13"/>
      <c r="H727" s="9"/>
      <c r="I727" s="9"/>
      <c r="J727" s="9"/>
    </row>
    <row r="728" spans="1:10" x14ac:dyDescent="0.25">
      <c r="A728" s="11"/>
      <c r="B728" s="9"/>
      <c r="C728" s="9"/>
      <c r="D728" s="10"/>
      <c r="E728" s="13"/>
      <c r="F728" s="13"/>
      <c r="G728" s="13"/>
      <c r="H728" s="9"/>
      <c r="I728" s="9"/>
      <c r="J728" s="9"/>
    </row>
    <row r="729" spans="1:10" x14ac:dyDescent="0.25">
      <c r="A729" s="11"/>
      <c r="B729" s="9"/>
      <c r="C729" s="9"/>
      <c r="D729" s="10"/>
      <c r="E729" s="13"/>
      <c r="F729" s="13"/>
      <c r="G729" s="13"/>
      <c r="H729" s="9"/>
      <c r="I729" s="9"/>
      <c r="J729" s="9"/>
    </row>
    <row r="730" spans="1:10" x14ac:dyDescent="0.25">
      <c r="A730" s="11"/>
      <c r="B730" s="9"/>
      <c r="C730" s="9"/>
      <c r="D730" s="10"/>
      <c r="E730" s="13"/>
      <c r="F730" s="13"/>
      <c r="G730" s="13"/>
      <c r="H730" s="9"/>
      <c r="I730" s="9"/>
      <c r="J730" s="9"/>
    </row>
    <row r="731" spans="1:10" x14ac:dyDescent="0.25">
      <c r="A731" s="11"/>
      <c r="B731" s="9"/>
      <c r="C731" s="9"/>
      <c r="D731" s="10"/>
      <c r="E731" s="13"/>
      <c r="F731" s="13"/>
      <c r="G731" s="13"/>
      <c r="H731" s="9"/>
      <c r="I731" s="9"/>
      <c r="J731" s="9"/>
    </row>
    <row r="732" spans="1:10" x14ac:dyDescent="0.25">
      <c r="A732" s="11"/>
      <c r="B732" s="9"/>
      <c r="C732" s="9"/>
      <c r="D732" s="10"/>
      <c r="E732" s="13"/>
      <c r="F732" s="13"/>
      <c r="G732" s="13"/>
      <c r="H732" s="9"/>
      <c r="I732" s="9"/>
      <c r="J732" s="9"/>
    </row>
    <row r="733" spans="1:10" x14ac:dyDescent="0.25">
      <c r="A733" s="11"/>
      <c r="B733" s="9"/>
      <c r="C733" s="9"/>
      <c r="D733" s="10"/>
      <c r="E733" s="13"/>
      <c r="F733" s="13"/>
      <c r="G733" s="13"/>
      <c r="H733" s="9"/>
      <c r="I733" s="9"/>
      <c r="J733" s="9"/>
    </row>
    <row r="734" spans="1:10" x14ac:dyDescent="0.25">
      <c r="A734" s="11"/>
      <c r="B734" s="9"/>
      <c r="C734" s="9"/>
      <c r="D734" s="10"/>
      <c r="E734" s="13"/>
      <c r="F734" s="13"/>
      <c r="G734" s="13"/>
      <c r="H734" s="9"/>
      <c r="I734" s="9"/>
      <c r="J734" s="9"/>
    </row>
    <row r="735" spans="1:10" x14ac:dyDescent="0.25">
      <c r="A735" s="11"/>
      <c r="B735" s="9"/>
      <c r="C735" s="9"/>
      <c r="D735" s="10"/>
      <c r="E735" s="13"/>
      <c r="F735" s="13"/>
      <c r="G735" s="13"/>
      <c r="H735" s="9"/>
      <c r="I735" s="9"/>
      <c r="J735" s="9"/>
    </row>
    <row r="736" spans="1:10" x14ac:dyDescent="0.25">
      <c r="A736" s="11"/>
      <c r="B736" s="9"/>
      <c r="C736" s="9"/>
      <c r="D736" s="10"/>
      <c r="E736" s="13"/>
      <c r="F736" s="13"/>
      <c r="G736" s="13"/>
      <c r="H736" s="9"/>
      <c r="I736" s="9"/>
      <c r="J736" s="9"/>
    </row>
    <row r="737" spans="1:10" x14ac:dyDescent="0.25">
      <c r="A737" s="11"/>
      <c r="B737" s="9"/>
      <c r="C737" s="9"/>
      <c r="D737" s="10"/>
      <c r="E737" s="13"/>
      <c r="F737" s="13"/>
      <c r="G737" s="13"/>
      <c r="H737" s="9"/>
      <c r="I737" s="9"/>
      <c r="J737" s="9"/>
    </row>
    <row r="738" spans="1:10" x14ac:dyDescent="0.25">
      <c r="A738" s="11"/>
      <c r="B738" s="9"/>
      <c r="C738" s="9"/>
      <c r="D738" s="10"/>
      <c r="E738" s="13"/>
      <c r="F738" s="13"/>
      <c r="G738" s="13"/>
      <c r="H738" s="9"/>
      <c r="I738" s="9"/>
      <c r="J738" s="9"/>
    </row>
    <row r="739" spans="1:10" x14ac:dyDescent="0.25">
      <c r="A739" s="11"/>
      <c r="B739" s="9"/>
      <c r="C739" s="9"/>
      <c r="D739" s="10"/>
      <c r="E739" s="13"/>
      <c r="F739" s="13"/>
      <c r="G739" s="13"/>
      <c r="H739" s="9"/>
      <c r="I739" s="9"/>
      <c r="J739" s="9"/>
    </row>
    <row r="740" spans="1:10" x14ac:dyDescent="0.25">
      <c r="A740" s="11"/>
      <c r="B740" s="9"/>
      <c r="C740" s="9"/>
      <c r="D740" s="10"/>
      <c r="E740" s="13"/>
      <c r="F740" s="13"/>
      <c r="G740" s="13"/>
      <c r="H740" s="9"/>
      <c r="I740" s="9"/>
      <c r="J740" s="9"/>
    </row>
    <row r="741" spans="1:10" x14ac:dyDescent="0.25">
      <c r="A741" s="11"/>
      <c r="B741" s="9"/>
      <c r="C741" s="9"/>
      <c r="D741" s="10"/>
      <c r="E741" s="13"/>
      <c r="F741" s="13"/>
      <c r="G741" s="13"/>
      <c r="H741" s="9"/>
      <c r="I741" s="9"/>
      <c r="J741" s="9"/>
    </row>
    <row r="742" spans="1:10" x14ac:dyDescent="0.25">
      <c r="A742" s="11"/>
      <c r="B742" s="9"/>
      <c r="C742" s="9"/>
      <c r="D742" s="10"/>
      <c r="E742" s="13"/>
      <c r="F742" s="13"/>
      <c r="G742" s="13"/>
      <c r="H742" s="9"/>
      <c r="I742" s="9"/>
      <c r="J742" s="9"/>
    </row>
    <row r="743" spans="1:10" x14ac:dyDescent="0.25">
      <c r="A743" s="11"/>
      <c r="B743" s="9"/>
      <c r="C743" s="9"/>
      <c r="D743" s="10"/>
      <c r="E743" s="13"/>
      <c r="F743" s="13"/>
      <c r="G743" s="13"/>
      <c r="H743" s="9"/>
      <c r="I743" s="9"/>
      <c r="J743" s="9"/>
    </row>
    <row r="744" spans="1:10" x14ac:dyDescent="0.25">
      <c r="A744" s="11"/>
      <c r="B744" s="9"/>
      <c r="C744" s="9"/>
      <c r="D744" s="10"/>
      <c r="E744" s="13"/>
      <c r="F744" s="13"/>
      <c r="G744" s="13"/>
      <c r="H744" s="9"/>
      <c r="I744" s="9"/>
      <c r="J744" s="9"/>
    </row>
    <row r="745" spans="1:10" x14ac:dyDescent="0.25">
      <c r="A745" s="11"/>
      <c r="B745" s="9"/>
      <c r="C745" s="9"/>
      <c r="D745" s="10"/>
      <c r="E745" s="13"/>
      <c r="F745" s="13"/>
      <c r="G745" s="13"/>
      <c r="H745" s="9"/>
      <c r="I745" s="9"/>
      <c r="J745" s="9"/>
    </row>
    <row r="746" spans="1:10" x14ac:dyDescent="0.25">
      <c r="A746" s="11"/>
      <c r="B746" s="9"/>
      <c r="C746" s="9"/>
      <c r="D746" s="10"/>
      <c r="E746" s="13"/>
      <c r="F746" s="13"/>
      <c r="G746" s="13"/>
      <c r="H746" s="9"/>
      <c r="I746" s="9"/>
      <c r="J746" s="9"/>
    </row>
    <row r="747" spans="1:10" x14ac:dyDescent="0.25">
      <c r="A747" s="11"/>
      <c r="B747" s="9"/>
      <c r="C747" s="9"/>
      <c r="D747" s="10"/>
      <c r="E747" s="13"/>
      <c r="F747" s="13"/>
      <c r="G747" s="13"/>
      <c r="H747" s="9"/>
      <c r="I747" s="9"/>
      <c r="J747" s="9"/>
    </row>
    <row r="748" spans="1:10" x14ac:dyDescent="0.25">
      <c r="A748" s="11"/>
      <c r="B748" s="9"/>
      <c r="C748" s="9"/>
      <c r="D748" s="10"/>
      <c r="E748" s="13"/>
      <c r="F748" s="13"/>
      <c r="G748" s="13"/>
      <c r="H748" s="9"/>
      <c r="I748" s="9"/>
      <c r="J748" s="9"/>
    </row>
    <row r="749" spans="1:10" x14ac:dyDescent="0.25">
      <c r="A749" s="11"/>
      <c r="B749" s="9"/>
      <c r="C749" s="9"/>
      <c r="D749" s="10"/>
      <c r="E749" s="13"/>
      <c r="F749" s="13"/>
      <c r="G749" s="13"/>
      <c r="H749" s="9"/>
      <c r="I749" s="9"/>
      <c r="J749" s="9"/>
    </row>
    <row r="750" spans="1:10" x14ac:dyDescent="0.25">
      <c r="A750" s="11"/>
      <c r="B750" s="9"/>
      <c r="C750" s="9"/>
      <c r="D750" s="10"/>
      <c r="E750" s="13"/>
      <c r="F750" s="13"/>
      <c r="G750" s="13"/>
      <c r="H750" s="9"/>
      <c r="I750" s="9"/>
      <c r="J750" s="9"/>
    </row>
    <row r="751" spans="1:10" x14ac:dyDescent="0.25">
      <c r="A751" s="11"/>
      <c r="B751" s="9"/>
      <c r="C751" s="9"/>
      <c r="D751" s="10"/>
      <c r="E751" s="13"/>
      <c r="F751" s="13"/>
      <c r="G751" s="13"/>
      <c r="H751" s="9"/>
      <c r="I751" s="9"/>
      <c r="J751" s="9"/>
    </row>
    <row r="752" spans="1:10" x14ac:dyDescent="0.25">
      <c r="A752" s="11"/>
      <c r="B752" s="9"/>
      <c r="C752" s="9"/>
      <c r="D752" s="10"/>
      <c r="E752" s="13"/>
      <c r="F752" s="13"/>
      <c r="G752" s="13"/>
      <c r="H752" s="9"/>
      <c r="I752" s="9"/>
      <c r="J752" s="9"/>
    </row>
    <row r="753" spans="1:10" x14ac:dyDescent="0.25">
      <c r="A753" s="11"/>
      <c r="B753" s="9"/>
      <c r="C753" s="9"/>
      <c r="D753" s="10"/>
      <c r="E753" s="13"/>
      <c r="F753" s="13"/>
      <c r="G753" s="13"/>
      <c r="H753" s="9"/>
      <c r="I753" s="9"/>
      <c r="J753" s="9"/>
    </row>
    <row r="754" spans="1:10" x14ac:dyDescent="0.25">
      <c r="A754" s="11"/>
      <c r="B754" s="9"/>
      <c r="C754" s="9"/>
      <c r="D754" s="10"/>
      <c r="E754" s="13"/>
      <c r="F754" s="13"/>
      <c r="G754" s="13"/>
      <c r="H754" s="9"/>
      <c r="I754" s="9"/>
      <c r="J754" s="9"/>
    </row>
    <row r="755" spans="1:10" x14ac:dyDescent="0.25">
      <c r="A755" s="11"/>
      <c r="B755" s="9"/>
      <c r="C755" s="9"/>
      <c r="D755" s="10"/>
      <c r="E755" s="13"/>
      <c r="F755" s="13"/>
      <c r="G755" s="13"/>
      <c r="H755" s="9"/>
      <c r="I755" s="9"/>
      <c r="J755" s="9"/>
    </row>
    <row r="756" spans="1:10" x14ac:dyDescent="0.25">
      <c r="A756" s="11"/>
      <c r="B756" s="9"/>
      <c r="C756" s="9"/>
      <c r="D756" s="10"/>
      <c r="E756" s="13"/>
      <c r="F756" s="13"/>
      <c r="G756" s="13"/>
      <c r="H756" s="9"/>
      <c r="I756" s="9"/>
      <c r="J756" s="9"/>
    </row>
    <row r="757" spans="1:10" x14ac:dyDescent="0.25">
      <c r="A757" s="11"/>
      <c r="B757" s="9"/>
      <c r="C757" s="9"/>
      <c r="D757" s="10"/>
      <c r="E757" s="13"/>
      <c r="F757" s="13"/>
      <c r="G757" s="13"/>
      <c r="H757" s="9"/>
      <c r="I757" s="9"/>
      <c r="J757" s="9"/>
    </row>
    <row r="758" spans="1:10" x14ac:dyDescent="0.25">
      <c r="A758" s="11"/>
      <c r="B758" s="9"/>
      <c r="C758" s="9"/>
      <c r="D758" s="10"/>
      <c r="E758" s="13"/>
      <c r="F758" s="13"/>
      <c r="G758" s="13"/>
      <c r="H758" s="9"/>
      <c r="I758" s="9"/>
      <c r="J758" s="9"/>
    </row>
    <row r="759" spans="1:10" x14ac:dyDescent="0.25">
      <c r="A759" s="11"/>
      <c r="B759" s="9"/>
      <c r="C759" s="9"/>
      <c r="D759" s="10"/>
      <c r="E759" s="13"/>
      <c r="F759" s="13"/>
      <c r="G759" s="13"/>
      <c r="H759" s="9"/>
      <c r="I759" s="9"/>
      <c r="J759" s="9"/>
    </row>
    <row r="760" spans="1:10" x14ac:dyDescent="0.25">
      <c r="A760" s="11"/>
      <c r="B760" s="9"/>
      <c r="C760" s="9"/>
      <c r="D760" s="10"/>
      <c r="E760" s="13"/>
      <c r="F760" s="13"/>
      <c r="G760" s="13"/>
      <c r="H760" s="9"/>
      <c r="I760" s="9"/>
      <c r="J760" s="9"/>
    </row>
    <row r="761" spans="1:10" x14ac:dyDescent="0.25">
      <c r="A761" s="11"/>
      <c r="B761" s="9"/>
      <c r="C761" s="9"/>
      <c r="D761" s="10"/>
      <c r="E761" s="13"/>
      <c r="F761" s="13"/>
      <c r="G761" s="13"/>
      <c r="H761" s="9"/>
      <c r="I761" s="9"/>
      <c r="J761" s="9"/>
    </row>
    <row r="762" spans="1:10" x14ac:dyDescent="0.25">
      <c r="A762" s="11"/>
      <c r="B762" s="9"/>
      <c r="C762" s="9"/>
      <c r="D762" s="10"/>
      <c r="E762" s="13"/>
      <c r="F762" s="13"/>
      <c r="G762" s="13"/>
      <c r="H762" s="9"/>
      <c r="I762" s="9"/>
      <c r="J762" s="9"/>
    </row>
    <row r="763" spans="1:10" x14ac:dyDescent="0.25">
      <c r="A763" s="11"/>
      <c r="B763" s="9"/>
      <c r="C763" s="9"/>
      <c r="D763" s="10"/>
      <c r="E763" s="13"/>
      <c r="F763" s="13"/>
      <c r="G763" s="13"/>
      <c r="H763" s="9"/>
      <c r="I763" s="9"/>
      <c r="J763" s="9"/>
    </row>
    <row r="764" spans="1:10" x14ac:dyDescent="0.25">
      <c r="A764" s="11"/>
      <c r="B764" s="9"/>
      <c r="C764" s="9"/>
      <c r="D764" s="10"/>
      <c r="E764" s="13"/>
      <c r="F764" s="13"/>
      <c r="G764" s="13"/>
      <c r="H764" s="9"/>
      <c r="I764" s="9"/>
      <c r="J764" s="9"/>
    </row>
    <row r="765" spans="1:10" x14ac:dyDescent="0.25">
      <c r="A765" s="11"/>
      <c r="B765" s="9"/>
      <c r="C765" s="9"/>
      <c r="D765" s="10"/>
      <c r="E765" s="13"/>
      <c r="F765" s="13"/>
      <c r="G765" s="13"/>
      <c r="H765" s="9"/>
      <c r="I765" s="9"/>
      <c r="J765" s="9"/>
    </row>
    <row r="766" spans="1:10" x14ac:dyDescent="0.25">
      <c r="A766" s="11"/>
      <c r="B766" s="9"/>
      <c r="C766" s="9"/>
      <c r="D766" s="10"/>
      <c r="E766" s="13"/>
      <c r="F766" s="13"/>
      <c r="G766" s="13"/>
      <c r="H766" s="9"/>
      <c r="I766" s="9"/>
      <c r="J766" s="9"/>
    </row>
    <row r="767" spans="1:10" x14ac:dyDescent="0.25">
      <c r="A767" s="11"/>
      <c r="B767" s="9"/>
      <c r="C767" s="9"/>
      <c r="D767" s="10"/>
      <c r="E767" s="13"/>
      <c r="F767" s="13"/>
      <c r="G767" s="13"/>
      <c r="H767" s="9"/>
      <c r="I767" s="9"/>
      <c r="J767" s="9"/>
    </row>
    <row r="768" spans="1:10" x14ac:dyDescent="0.25">
      <c r="A768" s="11"/>
      <c r="B768" s="9"/>
      <c r="C768" s="9"/>
      <c r="D768" s="10"/>
      <c r="E768" s="13"/>
      <c r="F768" s="13"/>
      <c r="G768" s="13"/>
      <c r="H768" s="9"/>
      <c r="I768" s="9"/>
      <c r="J768" s="9"/>
    </row>
    <row r="769" spans="1:10" x14ac:dyDescent="0.25">
      <c r="A769" s="11"/>
      <c r="B769" s="9"/>
      <c r="C769" s="9"/>
      <c r="D769" s="10"/>
      <c r="E769" s="13"/>
      <c r="F769" s="13"/>
      <c r="G769" s="13"/>
      <c r="H769" s="9"/>
      <c r="I769" s="9"/>
      <c r="J769" s="9"/>
    </row>
    <row r="770" spans="1:10" x14ac:dyDescent="0.25">
      <c r="A770" s="11"/>
      <c r="B770" s="9"/>
      <c r="C770" s="9"/>
      <c r="D770" s="10"/>
      <c r="E770" s="13"/>
      <c r="F770" s="13"/>
      <c r="G770" s="13"/>
      <c r="H770" s="9"/>
      <c r="I770" s="9"/>
      <c r="J770" s="9"/>
    </row>
    <row r="771" spans="1:10" x14ac:dyDescent="0.25">
      <c r="A771" s="11"/>
      <c r="B771" s="9"/>
      <c r="C771" s="9"/>
      <c r="D771" s="10"/>
      <c r="E771" s="13"/>
      <c r="F771" s="13"/>
      <c r="G771" s="13"/>
      <c r="H771" s="9"/>
      <c r="I771" s="9"/>
      <c r="J771" s="9"/>
    </row>
    <row r="772" spans="1:10" x14ac:dyDescent="0.25">
      <c r="A772" s="11"/>
      <c r="B772" s="9"/>
      <c r="C772" s="9"/>
      <c r="D772" s="10"/>
      <c r="E772" s="13"/>
      <c r="F772" s="13"/>
      <c r="G772" s="13"/>
      <c r="H772" s="9"/>
      <c r="I772" s="9"/>
      <c r="J772" s="9"/>
    </row>
    <row r="773" spans="1:10" x14ac:dyDescent="0.25">
      <c r="A773" s="11"/>
      <c r="B773" s="9"/>
      <c r="C773" s="9"/>
      <c r="D773" s="10"/>
      <c r="E773" s="13"/>
      <c r="F773" s="13"/>
      <c r="G773" s="13"/>
      <c r="H773" s="9"/>
      <c r="I773" s="9"/>
      <c r="J773" s="9"/>
    </row>
    <row r="774" spans="1:10" x14ac:dyDescent="0.25">
      <c r="A774" s="11"/>
      <c r="B774" s="9"/>
      <c r="C774" s="9"/>
      <c r="D774" s="10"/>
      <c r="E774" s="13"/>
      <c r="F774" s="13"/>
      <c r="G774" s="13"/>
      <c r="H774" s="9"/>
      <c r="I774" s="9"/>
      <c r="J774" s="9"/>
    </row>
    <row r="775" spans="1:10" x14ac:dyDescent="0.25">
      <c r="A775" s="11"/>
      <c r="B775" s="9"/>
      <c r="C775" s="9"/>
      <c r="D775" s="10"/>
      <c r="E775" s="13"/>
      <c r="F775" s="13"/>
      <c r="G775" s="13"/>
      <c r="H775" s="9"/>
      <c r="I775" s="9"/>
      <c r="J775" s="9"/>
    </row>
    <row r="776" spans="1:10" x14ac:dyDescent="0.25">
      <c r="A776" s="11"/>
      <c r="B776" s="9"/>
      <c r="C776" s="9"/>
      <c r="D776" s="10"/>
      <c r="E776" s="13"/>
      <c r="F776" s="13"/>
      <c r="G776" s="13"/>
      <c r="H776" s="9"/>
      <c r="I776" s="9"/>
      <c r="J776" s="9"/>
    </row>
    <row r="777" spans="1:10" x14ac:dyDescent="0.25">
      <c r="A777" s="11"/>
      <c r="B777" s="9"/>
      <c r="C777" s="9"/>
      <c r="D777" s="10"/>
      <c r="E777" s="13"/>
      <c r="F777" s="13"/>
      <c r="G777" s="13"/>
      <c r="H777" s="9"/>
      <c r="I777" s="9"/>
      <c r="J777" s="9"/>
    </row>
    <row r="778" spans="1:10" x14ac:dyDescent="0.25">
      <c r="A778" s="11"/>
      <c r="B778" s="9"/>
      <c r="C778" s="9"/>
      <c r="D778" s="10"/>
      <c r="E778" s="13"/>
      <c r="F778" s="13"/>
      <c r="G778" s="13"/>
      <c r="H778" s="9"/>
      <c r="I778" s="9"/>
      <c r="J778" s="9"/>
    </row>
    <row r="779" spans="1:10" x14ac:dyDescent="0.25">
      <c r="A779" s="11"/>
      <c r="B779" s="9"/>
      <c r="C779" s="9"/>
      <c r="D779" s="10"/>
      <c r="E779" s="13"/>
      <c r="F779" s="13"/>
      <c r="G779" s="13"/>
      <c r="H779" s="9"/>
      <c r="I779" s="9"/>
      <c r="J779" s="9"/>
    </row>
    <row r="780" spans="1:10" x14ac:dyDescent="0.25">
      <c r="A780" s="11"/>
      <c r="B780" s="9"/>
      <c r="C780" s="9"/>
      <c r="D780" s="10"/>
      <c r="E780" s="13"/>
      <c r="F780" s="13"/>
      <c r="G780" s="13"/>
      <c r="H780" s="9"/>
      <c r="I780" s="9"/>
      <c r="J780" s="9"/>
    </row>
    <row r="781" spans="1:10" x14ac:dyDescent="0.25">
      <c r="A781" s="11"/>
      <c r="B781" s="9"/>
      <c r="C781" s="9"/>
      <c r="D781" s="10"/>
      <c r="E781" s="13"/>
      <c r="F781" s="13"/>
      <c r="G781" s="13"/>
      <c r="H781" s="9"/>
      <c r="I781" s="9"/>
      <c r="J781" s="9"/>
    </row>
    <row r="782" spans="1:10" x14ac:dyDescent="0.25">
      <c r="A782" s="11"/>
      <c r="B782" s="9"/>
      <c r="C782" s="9"/>
      <c r="D782" s="10"/>
      <c r="E782" s="13"/>
      <c r="F782" s="13"/>
      <c r="G782" s="13"/>
      <c r="H782" s="9"/>
      <c r="I782" s="9"/>
      <c r="J782" s="9"/>
    </row>
    <row r="783" spans="1:10" x14ac:dyDescent="0.25">
      <c r="A783" s="11"/>
      <c r="B783" s="9"/>
      <c r="C783" s="9"/>
      <c r="D783" s="10"/>
      <c r="E783" s="13"/>
      <c r="F783" s="13"/>
      <c r="G783" s="13"/>
      <c r="H783" s="9"/>
      <c r="I783" s="9"/>
      <c r="J783" s="9"/>
    </row>
    <row r="784" spans="1:10" x14ac:dyDescent="0.25">
      <c r="A784" s="11"/>
      <c r="B784" s="9"/>
      <c r="C784" s="9"/>
      <c r="D784" s="10"/>
      <c r="E784" s="13"/>
      <c r="F784" s="13"/>
      <c r="G784" s="13"/>
      <c r="H784" s="9"/>
      <c r="I784" s="9"/>
      <c r="J784" s="9"/>
    </row>
    <row r="785" spans="1:10" x14ac:dyDescent="0.25">
      <c r="A785" s="11"/>
      <c r="B785" s="9"/>
      <c r="C785" s="9"/>
      <c r="D785" s="10"/>
      <c r="E785" s="13"/>
      <c r="F785" s="13"/>
      <c r="G785" s="13"/>
      <c r="H785" s="9"/>
      <c r="I785" s="9"/>
      <c r="J785" s="9"/>
    </row>
    <row r="786" spans="1:10" x14ac:dyDescent="0.25">
      <c r="A786" s="11"/>
      <c r="B786" s="9"/>
      <c r="C786" s="9"/>
      <c r="D786" s="10"/>
      <c r="E786" s="13"/>
      <c r="F786" s="13"/>
      <c r="G786" s="13"/>
      <c r="H786" s="9"/>
      <c r="I786" s="9"/>
      <c r="J786" s="9"/>
    </row>
    <row r="787" spans="1:10" x14ac:dyDescent="0.25">
      <c r="A787" s="11"/>
      <c r="B787" s="9"/>
      <c r="C787" s="9"/>
      <c r="D787" s="10"/>
      <c r="E787" s="13"/>
      <c r="F787" s="13"/>
      <c r="G787" s="13"/>
      <c r="H787" s="9"/>
      <c r="I787" s="9"/>
      <c r="J787" s="9"/>
    </row>
    <row r="788" spans="1:10" x14ac:dyDescent="0.25">
      <c r="A788" s="11"/>
      <c r="B788" s="9"/>
      <c r="C788" s="9"/>
      <c r="D788" s="10"/>
      <c r="E788" s="13"/>
      <c r="F788" s="13"/>
      <c r="G788" s="13"/>
      <c r="H788" s="9"/>
      <c r="I788" s="9"/>
      <c r="J788" s="9"/>
    </row>
    <row r="789" spans="1:10" x14ac:dyDescent="0.25">
      <c r="A789" s="11"/>
      <c r="B789" s="9"/>
      <c r="C789" s="9"/>
      <c r="D789" s="10"/>
      <c r="E789" s="13"/>
      <c r="F789" s="13"/>
      <c r="G789" s="13"/>
      <c r="H789" s="9"/>
      <c r="I789" s="9"/>
      <c r="J789" s="9"/>
    </row>
    <row r="790" spans="1:10" x14ac:dyDescent="0.25">
      <c r="A790" s="11"/>
      <c r="B790" s="9"/>
      <c r="C790" s="9"/>
      <c r="D790" s="10"/>
      <c r="E790" s="13"/>
      <c r="F790" s="13"/>
      <c r="G790" s="13"/>
      <c r="H790" s="9"/>
      <c r="I790" s="9"/>
      <c r="J790" s="9"/>
    </row>
    <row r="791" spans="1:10" x14ac:dyDescent="0.25">
      <c r="A791" s="11"/>
      <c r="B791" s="9"/>
      <c r="C791" s="9"/>
      <c r="D791" s="10"/>
      <c r="E791" s="13"/>
      <c r="F791" s="13"/>
      <c r="G791" s="13"/>
      <c r="H791" s="9"/>
      <c r="I791" s="9"/>
      <c r="J791" s="9"/>
    </row>
    <row r="792" spans="1:10" x14ac:dyDescent="0.25">
      <c r="A792" s="11"/>
      <c r="B792" s="9"/>
      <c r="C792" s="9"/>
      <c r="D792" s="10"/>
      <c r="E792" s="13"/>
      <c r="F792" s="13"/>
      <c r="G792" s="13"/>
      <c r="H792" s="9"/>
      <c r="I792" s="9"/>
      <c r="J792" s="9"/>
    </row>
    <row r="793" spans="1:10" x14ac:dyDescent="0.25">
      <c r="A793" s="11"/>
      <c r="B793" s="9"/>
      <c r="C793" s="9"/>
      <c r="D793" s="10"/>
      <c r="E793" s="13"/>
      <c r="F793" s="13"/>
      <c r="G793" s="13"/>
      <c r="H793" s="9"/>
      <c r="I793" s="9"/>
      <c r="J793" s="9"/>
    </row>
    <row r="794" spans="1:10" x14ac:dyDescent="0.25">
      <c r="A794" s="11"/>
      <c r="B794" s="9"/>
      <c r="C794" s="9"/>
      <c r="D794" s="10"/>
      <c r="E794" s="13"/>
      <c r="F794" s="13"/>
      <c r="G794" s="13"/>
      <c r="H794" s="9"/>
      <c r="I794" s="9"/>
      <c r="J794" s="9"/>
    </row>
    <row r="795" spans="1:10" x14ac:dyDescent="0.25">
      <c r="A795" s="11"/>
      <c r="B795" s="9"/>
      <c r="C795" s="9"/>
      <c r="D795" s="10"/>
      <c r="E795" s="13"/>
      <c r="F795" s="13"/>
      <c r="G795" s="13"/>
      <c r="H795" s="9"/>
      <c r="I795" s="9"/>
      <c r="J795" s="9"/>
    </row>
    <row r="796" spans="1:10" x14ac:dyDescent="0.25">
      <c r="A796" s="11"/>
      <c r="B796" s="9"/>
      <c r="C796" s="9"/>
      <c r="D796" s="10"/>
      <c r="E796" s="13"/>
      <c r="F796" s="13"/>
      <c r="G796" s="13"/>
      <c r="H796" s="9"/>
      <c r="I796" s="9"/>
      <c r="J796" s="9"/>
    </row>
    <row r="797" spans="1:10" x14ac:dyDescent="0.25">
      <c r="A797" s="11"/>
      <c r="B797" s="9"/>
      <c r="C797" s="9"/>
      <c r="D797" s="10"/>
      <c r="E797" s="13"/>
      <c r="F797" s="13"/>
      <c r="G797" s="13"/>
      <c r="H797" s="9"/>
      <c r="I797" s="9"/>
      <c r="J797" s="9"/>
    </row>
    <row r="798" spans="1:10" x14ac:dyDescent="0.25">
      <c r="A798" s="11"/>
      <c r="B798" s="9"/>
      <c r="C798" s="9"/>
      <c r="D798" s="10"/>
      <c r="E798" s="13"/>
      <c r="F798" s="13"/>
      <c r="G798" s="13"/>
      <c r="H798" s="9"/>
      <c r="I798" s="9"/>
      <c r="J798" s="9"/>
    </row>
    <row r="799" spans="1:10" x14ac:dyDescent="0.25">
      <c r="A799" s="11"/>
      <c r="B799" s="9"/>
      <c r="C799" s="9"/>
      <c r="D799" s="10"/>
      <c r="E799" s="13"/>
      <c r="F799" s="13"/>
      <c r="G799" s="13"/>
      <c r="H799" s="9"/>
      <c r="I799" s="9"/>
      <c r="J799" s="9"/>
    </row>
    <row r="800" spans="1:10" x14ac:dyDescent="0.25">
      <c r="A800" s="11"/>
      <c r="B800" s="9"/>
      <c r="C800" s="9"/>
      <c r="D800" s="10"/>
      <c r="E800" s="13"/>
      <c r="F800" s="13"/>
      <c r="G800" s="13"/>
      <c r="H800" s="9"/>
      <c r="I800" s="9"/>
      <c r="J800" s="9"/>
    </row>
    <row r="801" spans="1:10" x14ac:dyDescent="0.25">
      <c r="A801" s="11"/>
      <c r="B801" s="9"/>
      <c r="C801" s="9"/>
      <c r="D801" s="10"/>
      <c r="E801" s="13"/>
      <c r="F801" s="13"/>
      <c r="G801" s="13"/>
      <c r="H801" s="9"/>
      <c r="I801" s="9"/>
      <c r="J801" s="9"/>
    </row>
    <row r="802" spans="1:10" x14ac:dyDescent="0.25">
      <c r="A802" s="11"/>
      <c r="B802" s="9"/>
      <c r="C802" s="9"/>
      <c r="D802" s="10"/>
      <c r="E802" s="13"/>
      <c r="F802" s="13"/>
      <c r="G802" s="13"/>
      <c r="H802" s="9"/>
      <c r="I802" s="9"/>
      <c r="J802" s="9"/>
    </row>
    <row r="803" spans="1:10" x14ac:dyDescent="0.25">
      <c r="A803" s="11"/>
      <c r="B803" s="9"/>
      <c r="C803" s="9"/>
      <c r="D803" s="10"/>
      <c r="E803" s="13"/>
      <c r="F803" s="13"/>
      <c r="G803" s="13"/>
      <c r="H803" s="9"/>
      <c r="I803" s="9"/>
      <c r="J803" s="9"/>
    </row>
    <row r="804" spans="1:10" x14ac:dyDescent="0.25">
      <c r="A804" s="11"/>
      <c r="B804" s="9"/>
      <c r="C804" s="9"/>
      <c r="D804" s="10"/>
      <c r="E804" s="13"/>
      <c r="F804" s="13"/>
      <c r="G804" s="13"/>
      <c r="H804" s="9"/>
      <c r="I804" s="9"/>
      <c r="J804" s="9"/>
    </row>
    <row r="805" spans="1:10" x14ac:dyDescent="0.25">
      <c r="A805" s="11"/>
      <c r="B805" s="9"/>
      <c r="C805" s="9"/>
      <c r="D805" s="10"/>
      <c r="E805" s="13"/>
      <c r="F805" s="13"/>
      <c r="G805" s="13"/>
      <c r="H805" s="9"/>
      <c r="I805" s="9"/>
      <c r="J805" s="9"/>
    </row>
    <row r="806" spans="1:10" x14ac:dyDescent="0.25">
      <c r="A806" s="11"/>
      <c r="B806" s="9"/>
      <c r="C806" s="9"/>
      <c r="D806" s="10"/>
      <c r="E806" s="13"/>
      <c r="F806" s="13"/>
      <c r="G806" s="13"/>
      <c r="H806" s="9"/>
      <c r="I806" s="9"/>
      <c r="J806" s="9"/>
    </row>
    <row r="807" spans="1:10" x14ac:dyDescent="0.25">
      <c r="A807" s="11"/>
      <c r="B807" s="9"/>
      <c r="C807" s="9"/>
      <c r="D807" s="10"/>
      <c r="E807" s="13"/>
      <c r="F807" s="13"/>
      <c r="G807" s="13"/>
      <c r="H807" s="9"/>
      <c r="I807" s="9"/>
      <c r="J807" s="9"/>
    </row>
    <row r="808" spans="1:10" x14ac:dyDescent="0.25">
      <c r="A808" s="11"/>
      <c r="B808" s="9"/>
      <c r="C808" s="9"/>
      <c r="D808" s="10"/>
      <c r="E808" s="13"/>
      <c r="F808" s="13"/>
      <c r="G808" s="13"/>
      <c r="H808" s="9"/>
      <c r="I808" s="9"/>
      <c r="J808" s="9"/>
    </row>
    <row r="809" spans="1:10" x14ac:dyDescent="0.25">
      <c r="A809" s="11"/>
      <c r="B809" s="9"/>
      <c r="C809" s="9"/>
      <c r="D809" s="10"/>
      <c r="E809" s="13"/>
      <c r="F809" s="13"/>
      <c r="G809" s="13"/>
      <c r="H809" s="9"/>
      <c r="I809" s="9"/>
      <c r="J809" s="9"/>
    </row>
    <row r="810" spans="1:10" x14ac:dyDescent="0.25">
      <c r="A810" s="11"/>
      <c r="B810" s="9"/>
      <c r="C810" s="9"/>
      <c r="D810" s="10"/>
      <c r="E810" s="13"/>
      <c r="F810" s="13"/>
      <c r="G810" s="13"/>
      <c r="H810" s="9"/>
      <c r="I810" s="9"/>
      <c r="J810" s="9"/>
    </row>
    <row r="811" spans="1:10" x14ac:dyDescent="0.25">
      <c r="A811" s="11"/>
      <c r="B811" s="9"/>
      <c r="C811" s="9"/>
      <c r="D811" s="10"/>
      <c r="E811" s="13"/>
      <c r="F811" s="13"/>
      <c r="G811" s="13"/>
      <c r="H811" s="9"/>
      <c r="I811" s="9"/>
      <c r="J811" s="9"/>
    </row>
    <row r="812" spans="1:10" x14ac:dyDescent="0.25">
      <c r="A812" s="11"/>
      <c r="B812" s="9"/>
      <c r="C812" s="9"/>
      <c r="D812" s="10"/>
      <c r="E812" s="13"/>
      <c r="F812" s="13"/>
      <c r="G812" s="13"/>
      <c r="H812" s="9"/>
      <c r="I812" s="9"/>
      <c r="J812" s="9"/>
    </row>
    <row r="813" spans="1:10" x14ac:dyDescent="0.25">
      <c r="A813" s="11"/>
      <c r="B813" s="9"/>
      <c r="C813" s="9"/>
      <c r="D813" s="10"/>
      <c r="E813" s="13"/>
      <c r="F813" s="13"/>
      <c r="G813" s="13"/>
      <c r="H813" s="9"/>
      <c r="I813" s="9"/>
      <c r="J813" s="9"/>
    </row>
    <row r="814" spans="1:10" x14ac:dyDescent="0.25">
      <c r="A814" s="11"/>
      <c r="B814" s="9"/>
      <c r="C814" s="9"/>
      <c r="D814" s="10"/>
      <c r="E814" s="13"/>
      <c r="F814" s="13"/>
      <c r="G814" s="13"/>
      <c r="H814" s="9"/>
      <c r="I814" s="9"/>
      <c r="J814" s="9"/>
    </row>
    <row r="815" spans="1:10" x14ac:dyDescent="0.25">
      <c r="A815" s="11"/>
      <c r="B815" s="9"/>
      <c r="C815" s="9"/>
      <c r="D815" s="10"/>
      <c r="E815" s="13"/>
      <c r="F815" s="13"/>
      <c r="G815" s="13"/>
      <c r="H815" s="9"/>
      <c r="I815" s="9"/>
      <c r="J815" s="9"/>
    </row>
    <row r="816" spans="1:10" x14ac:dyDescent="0.25">
      <c r="A816" s="11"/>
      <c r="B816" s="9"/>
      <c r="C816" s="9"/>
      <c r="D816" s="10"/>
      <c r="E816" s="13"/>
      <c r="F816" s="13"/>
      <c r="G816" s="13"/>
      <c r="H816" s="9"/>
      <c r="I816" s="9"/>
      <c r="J816" s="9"/>
    </row>
    <row r="817" spans="1:10" x14ac:dyDescent="0.25">
      <c r="A817" s="11"/>
      <c r="B817" s="9"/>
      <c r="C817" s="9"/>
      <c r="D817" s="10"/>
      <c r="E817" s="13"/>
      <c r="F817" s="13"/>
      <c r="G817" s="13"/>
      <c r="H817" s="9"/>
      <c r="I817" s="9"/>
      <c r="J817" s="9"/>
    </row>
    <row r="818" spans="1:10" x14ac:dyDescent="0.25">
      <c r="A818" s="11"/>
      <c r="B818" s="9"/>
      <c r="C818" s="9"/>
      <c r="D818" s="10"/>
      <c r="E818" s="13"/>
      <c r="F818" s="13"/>
      <c r="G818" s="13"/>
      <c r="H818" s="9"/>
      <c r="I818" s="9"/>
      <c r="J818" s="9"/>
    </row>
    <row r="819" spans="1:10" x14ac:dyDescent="0.25">
      <c r="A819" s="11"/>
      <c r="B819" s="9"/>
      <c r="C819" s="9"/>
      <c r="D819" s="10"/>
      <c r="E819" s="13"/>
      <c r="F819" s="13"/>
      <c r="G819" s="13"/>
      <c r="H819" s="9"/>
      <c r="I819" s="9"/>
      <c r="J819" s="9"/>
    </row>
    <row r="820" spans="1:10" x14ac:dyDescent="0.25">
      <c r="A820" s="11"/>
      <c r="B820" s="9"/>
      <c r="C820" s="9"/>
      <c r="D820" s="10"/>
      <c r="E820" s="13"/>
      <c r="F820" s="13"/>
      <c r="G820" s="13"/>
      <c r="H820" s="9"/>
      <c r="I820" s="9"/>
      <c r="J820" s="9"/>
    </row>
    <row r="821" spans="1:10" x14ac:dyDescent="0.25">
      <c r="A821" s="11"/>
      <c r="B821" s="9"/>
      <c r="C821" s="9"/>
      <c r="D821" s="10"/>
      <c r="E821" s="13"/>
      <c r="F821" s="13"/>
      <c r="G821" s="13"/>
      <c r="H821" s="9"/>
      <c r="I821" s="9"/>
      <c r="J821" s="9"/>
    </row>
    <row r="822" spans="1:10" x14ac:dyDescent="0.25">
      <c r="A822" s="11"/>
      <c r="B822" s="9"/>
      <c r="C822" s="9"/>
      <c r="D822" s="10"/>
      <c r="E822" s="13"/>
      <c r="F822" s="13"/>
      <c r="G822" s="13"/>
      <c r="H822" s="9"/>
      <c r="I822" s="9"/>
      <c r="J822" s="9"/>
    </row>
    <row r="823" spans="1:10" x14ac:dyDescent="0.25">
      <c r="A823" s="11"/>
      <c r="B823" s="9"/>
      <c r="C823" s="9"/>
      <c r="D823" s="10"/>
      <c r="E823" s="13"/>
      <c r="F823" s="13"/>
      <c r="G823" s="13"/>
      <c r="H823" s="9"/>
      <c r="I823" s="9"/>
      <c r="J823" s="9"/>
    </row>
    <row r="824" spans="1:10" x14ac:dyDescent="0.25">
      <c r="A824" s="11"/>
      <c r="B824" s="9"/>
      <c r="C824" s="9"/>
      <c r="D824" s="10"/>
      <c r="E824" s="13"/>
      <c r="F824" s="13"/>
      <c r="G824" s="13"/>
      <c r="H824" s="9"/>
      <c r="I824" s="9"/>
      <c r="J824" s="9"/>
    </row>
    <row r="825" spans="1:10" x14ac:dyDescent="0.25">
      <c r="A825" s="11"/>
      <c r="B825" s="9"/>
      <c r="C825" s="9"/>
      <c r="D825" s="10"/>
      <c r="E825" s="13"/>
      <c r="F825" s="13"/>
      <c r="G825" s="13"/>
      <c r="H825" s="9"/>
      <c r="I825" s="9"/>
      <c r="J825" s="9"/>
    </row>
    <row r="826" spans="1:10" x14ac:dyDescent="0.25">
      <c r="A826" s="11"/>
      <c r="B826" s="9"/>
      <c r="C826" s="9"/>
      <c r="D826" s="10"/>
      <c r="E826" s="13"/>
      <c r="F826" s="13"/>
      <c r="G826" s="13"/>
      <c r="H826" s="9"/>
      <c r="I826" s="9"/>
      <c r="J826" s="9"/>
    </row>
    <row r="827" spans="1:10" x14ac:dyDescent="0.25">
      <c r="A827" s="11"/>
      <c r="B827" s="9"/>
      <c r="C827" s="9"/>
      <c r="D827" s="10"/>
      <c r="E827" s="13"/>
      <c r="F827" s="13"/>
      <c r="G827" s="13"/>
      <c r="H827" s="9"/>
      <c r="I827" s="9"/>
      <c r="J827" s="9"/>
    </row>
    <row r="828" spans="1:10" x14ac:dyDescent="0.25">
      <c r="A828" s="11"/>
      <c r="B828" s="9"/>
      <c r="C828" s="9"/>
      <c r="D828" s="10"/>
      <c r="E828" s="13"/>
      <c r="F828" s="13"/>
      <c r="G828" s="13"/>
      <c r="H828" s="9"/>
      <c r="I828" s="9"/>
      <c r="J828" s="9"/>
    </row>
    <row r="829" spans="1:10" x14ac:dyDescent="0.25">
      <c r="A829" s="11"/>
      <c r="B829" s="9"/>
      <c r="C829" s="9"/>
      <c r="D829" s="10"/>
      <c r="E829" s="13"/>
      <c r="F829" s="13"/>
      <c r="G829" s="13"/>
      <c r="H829" s="9"/>
      <c r="I829" s="9"/>
      <c r="J829" s="9"/>
    </row>
    <row r="830" spans="1:10" x14ac:dyDescent="0.25">
      <c r="A830" s="11"/>
      <c r="B830" s="9"/>
      <c r="C830" s="9"/>
      <c r="D830" s="10"/>
      <c r="E830" s="13"/>
      <c r="F830" s="13"/>
      <c r="G830" s="13"/>
      <c r="H830" s="9"/>
      <c r="I830" s="9"/>
      <c r="J830" s="9"/>
    </row>
    <row r="831" spans="1:10" x14ac:dyDescent="0.25">
      <c r="A831" s="11"/>
      <c r="B831" s="9"/>
      <c r="C831" s="9"/>
      <c r="D831" s="10"/>
      <c r="E831" s="13"/>
      <c r="F831" s="13"/>
      <c r="G831" s="13"/>
      <c r="H831" s="9"/>
      <c r="I831" s="9"/>
      <c r="J831" s="9"/>
    </row>
    <row r="832" spans="1:10" x14ac:dyDescent="0.25">
      <c r="A832" s="11"/>
      <c r="B832" s="9"/>
      <c r="C832" s="9"/>
      <c r="D832" s="10"/>
      <c r="E832" s="13"/>
      <c r="F832" s="13"/>
      <c r="G832" s="13"/>
      <c r="H832" s="9"/>
      <c r="I832" s="9"/>
      <c r="J832" s="9"/>
    </row>
    <row r="833" spans="1:10" x14ac:dyDescent="0.25">
      <c r="A833" s="11"/>
      <c r="B833" s="9"/>
      <c r="C833" s="9"/>
      <c r="D833" s="10"/>
      <c r="E833" s="13"/>
      <c r="F833" s="13"/>
      <c r="G833" s="13"/>
      <c r="H833" s="9"/>
      <c r="I833" s="9"/>
      <c r="J833" s="9"/>
    </row>
    <row r="834" spans="1:10" x14ac:dyDescent="0.25">
      <c r="A834" s="11"/>
      <c r="B834" s="9"/>
      <c r="C834" s="9"/>
      <c r="D834" s="10"/>
      <c r="E834" s="13"/>
      <c r="F834" s="13"/>
      <c r="G834" s="13"/>
      <c r="H834" s="9"/>
      <c r="I834" s="9"/>
      <c r="J834" s="9"/>
    </row>
    <row r="835" spans="1:10" x14ac:dyDescent="0.25">
      <c r="A835" s="11"/>
      <c r="B835" s="9"/>
      <c r="C835" s="9"/>
      <c r="D835" s="10"/>
      <c r="E835" s="13"/>
      <c r="F835" s="13"/>
      <c r="G835" s="13"/>
      <c r="H835" s="9"/>
      <c r="I835" s="9"/>
      <c r="J835" s="9"/>
    </row>
    <row r="836" spans="1:10" x14ac:dyDescent="0.25">
      <c r="A836" s="11"/>
      <c r="B836" s="9"/>
      <c r="C836" s="9"/>
      <c r="D836" s="10"/>
      <c r="E836" s="13"/>
      <c r="F836" s="13"/>
      <c r="G836" s="13"/>
      <c r="H836" s="9"/>
      <c r="I836" s="9"/>
      <c r="J836" s="9"/>
    </row>
    <row r="837" spans="1:10" x14ac:dyDescent="0.25">
      <c r="A837" s="11"/>
      <c r="B837" s="9"/>
      <c r="C837" s="9"/>
      <c r="D837" s="10"/>
      <c r="E837" s="13"/>
      <c r="F837" s="13"/>
      <c r="G837" s="13"/>
      <c r="H837" s="9"/>
      <c r="I837" s="9"/>
      <c r="J837" s="9"/>
    </row>
    <row r="838" spans="1:10" x14ac:dyDescent="0.25">
      <c r="A838" s="11"/>
      <c r="B838" s="9"/>
      <c r="C838" s="9"/>
      <c r="D838" s="10"/>
      <c r="E838" s="13"/>
      <c r="F838" s="13"/>
      <c r="G838" s="13"/>
      <c r="H838" s="9"/>
      <c r="I838" s="9"/>
      <c r="J838" s="9"/>
    </row>
    <row r="839" spans="1:10" x14ac:dyDescent="0.25">
      <c r="A839" s="11"/>
      <c r="B839" s="9"/>
      <c r="C839" s="9"/>
      <c r="D839" s="10"/>
      <c r="E839" s="13"/>
      <c r="F839" s="13"/>
      <c r="G839" s="13"/>
      <c r="H839" s="9"/>
      <c r="I839" s="9"/>
      <c r="J839" s="9"/>
    </row>
    <row r="840" spans="1:10" x14ac:dyDescent="0.25">
      <c r="A840" s="11"/>
      <c r="B840" s="9"/>
      <c r="C840" s="9"/>
      <c r="D840" s="10"/>
      <c r="E840" s="13"/>
      <c r="F840" s="13"/>
      <c r="G840" s="13"/>
      <c r="H840" s="9"/>
      <c r="I840" s="9"/>
      <c r="J840" s="9"/>
    </row>
    <row r="841" spans="1:10" x14ac:dyDescent="0.25">
      <c r="A841" s="11"/>
      <c r="B841" s="9"/>
      <c r="C841" s="9"/>
      <c r="D841" s="10"/>
      <c r="E841" s="13"/>
      <c r="F841" s="13"/>
      <c r="G841" s="13"/>
      <c r="H841" s="9"/>
      <c r="I841" s="9"/>
      <c r="J841" s="9"/>
    </row>
    <row r="842" spans="1:10" x14ac:dyDescent="0.25">
      <c r="A842" s="11"/>
      <c r="B842" s="9"/>
      <c r="C842" s="9"/>
      <c r="D842" s="10"/>
      <c r="E842" s="13"/>
      <c r="F842" s="13"/>
      <c r="G842" s="13"/>
      <c r="H842" s="9"/>
      <c r="I842" s="9"/>
      <c r="J842" s="9"/>
    </row>
    <row r="843" spans="1:10" x14ac:dyDescent="0.25">
      <c r="A843" s="11"/>
      <c r="B843" s="9"/>
      <c r="C843" s="9"/>
      <c r="D843" s="10"/>
      <c r="E843" s="13"/>
      <c r="F843" s="13"/>
      <c r="G843" s="13"/>
      <c r="H843" s="9"/>
      <c r="I843" s="9"/>
      <c r="J843" s="9"/>
    </row>
    <row r="844" spans="1:10" x14ac:dyDescent="0.25">
      <c r="A844" s="11"/>
      <c r="B844" s="9"/>
      <c r="C844" s="9"/>
      <c r="D844" s="10"/>
      <c r="E844" s="13"/>
      <c r="F844" s="13"/>
      <c r="G844" s="13"/>
      <c r="H844" s="9"/>
      <c r="I844" s="9"/>
      <c r="J844" s="9"/>
    </row>
    <row r="845" spans="1:10" x14ac:dyDescent="0.25">
      <c r="A845" s="11"/>
      <c r="B845" s="9"/>
      <c r="C845" s="9"/>
      <c r="D845" s="10"/>
      <c r="E845" s="13"/>
      <c r="F845" s="13"/>
      <c r="G845" s="13"/>
      <c r="H845" s="9"/>
      <c r="I845" s="9"/>
      <c r="J845" s="9"/>
    </row>
    <row r="846" spans="1:10" x14ac:dyDescent="0.25">
      <c r="A846" s="11"/>
      <c r="B846" s="9"/>
      <c r="C846" s="9"/>
      <c r="D846" s="10"/>
      <c r="E846" s="13"/>
      <c r="F846" s="13"/>
      <c r="G846" s="13"/>
      <c r="H846" s="9"/>
      <c r="I846" s="9"/>
      <c r="J846" s="9"/>
    </row>
    <row r="847" spans="1:10" x14ac:dyDescent="0.25">
      <c r="A847" s="11"/>
      <c r="B847" s="9"/>
      <c r="C847" s="9"/>
      <c r="D847" s="10"/>
      <c r="E847" s="13"/>
      <c r="F847" s="13"/>
      <c r="G847" s="13"/>
      <c r="H847" s="9"/>
      <c r="I847" s="9"/>
      <c r="J847" s="9"/>
    </row>
    <row r="848" spans="1:10" x14ac:dyDescent="0.25">
      <c r="A848" s="11"/>
      <c r="B848" s="9"/>
      <c r="C848" s="9"/>
      <c r="D848" s="10"/>
      <c r="E848" s="13"/>
      <c r="F848" s="13"/>
      <c r="G848" s="13"/>
      <c r="H848" s="9"/>
      <c r="I848" s="9"/>
      <c r="J848" s="9"/>
    </row>
    <row r="849" spans="1:10" x14ac:dyDescent="0.25">
      <c r="A849" s="11"/>
      <c r="B849" s="9"/>
      <c r="C849" s="9"/>
      <c r="D849" s="10"/>
      <c r="E849" s="13"/>
      <c r="F849" s="13"/>
      <c r="G849" s="13"/>
      <c r="H849" s="9"/>
      <c r="I849" s="9"/>
      <c r="J849" s="9"/>
    </row>
    <row r="850" spans="1:10" x14ac:dyDescent="0.25">
      <c r="A850" s="11"/>
      <c r="B850" s="9"/>
      <c r="C850" s="9"/>
      <c r="D850" s="10"/>
      <c r="E850" s="13"/>
      <c r="F850" s="13"/>
      <c r="G850" s="13"/>
      <c r="H850" s="9"/>
      <c r="I850" s="9"/>
      <c r="J850" s="9"/>
    </row>
    <row r="851" spans="1:10" x14ac:dyDescent="0.25">
      <c r="A851" s="11"/>
      <c r="B851" s="9"/>
      <c r="C851" s="9"/>
      <c r="D851" s="10"/>
      <c r="E851" s="13"/>
      <c r="F851" s="13"/>
      <c r="G851" s="13"/>
      <c r="H851" s="9"/>
      <c r="I851" s="9"/>
      <c r="J851" s="9"/>
    </row>
    <row r="852" spans="1:10" x14ac:dyDescent="0.25">
      <c r="A852" s="11"/>
      <c r="B852" s="9"/>
      <c r="C852" s="9"/>
      <c r="D852" s="10"/>
      <c r="E852" s="13"/>
      <c r="F852" s="13"/>
      <c r="G852" s="13"/>
      <c r="H852" s="9"/>
      <c r="I852" s="9"/>
      <c r="J852" s="9"/>
    </row>
    <row r="853" spans="1:10" x14ac:dyDescent="0.25">
      <c r="A853" s="11"/>
      <c r="B853" s="9"/>
      <c r="C853" s="9"/>
      <c r="D853" s="10"/>
      <c r="E853" s="13"/>
      <c r="F853" s="13"/>
      <c r="G853" s="13"/>
      <c r="H853" s="9"/>
      <c r="I853" s="9"/>
      <c r="J853" s="9"/>
    </row>
    <row r="854" spans="1:10" x14ac:dyDescent="0.25">
      <c r="A854" s="11"/>
      <c r="B854" s="9"/>
      <c r="C854" s="9"/>
      <c r="D854" s="10"/>
      <c r="E854" s="13"/>
      <c r="F854" s="13"/>
      <c r="G854" s="13"/>
      <c r="H854" s="9"/>
      <c r="I854" s="9"/>
      <c r="J854" s="9"/>
    </row>
    <row r="855" spans="1:10" x14ac:dyDescent="0.25">
      <c r="A855" s="11"/>
      <c r="B855" s="9"/>
      <c r="C855" s="9"/>
      <c r="D855" s="10"/>
      <c r="E855" s="13"/>
      <c r="F855" s="13"/>
      <c r="G855" s="13"/>
      <c r="H855" s="9"/>
      <c r="I855" s="9"/>
      <c r="J855" s="9"/>
    </row>
    <row r="856" spans="1:10" x14ac:dyDescent="0.25">
      <c r="A856" s="11"/>
      <c r="B856" s="9"/>
      <c r="C856" s="9"/>
      <c r="D856" s="10"/>
      <c r="E856" s="13"/>
      <c r="F856" s="13"/>
      <c r="G856" s="13"/>
      <c r="H856" s="9"/>
      <c r="I856" s="9"/>
      <c r="J856" s="9"/>
    </row>
    <row r="857" spans="1:10" x14ac:dyDescent="0.25">
      <c r="A857" s="11"/>
      <c r="B857" s="9"/>
      <c r="C857" s="9"/>
      <c r="D857" s="10"/>
      <c r="E857" s="13"/>
      <c r="F857" s="13"/>
      <c r="G857" s="13"/>
      <c r="H857" s="9"/>
      <c r="I857" s="9"/>
      <c r="J857" s="9"/>
    </row>
    <row r="858" spans="1:10" x14ac:dyDescent="0.25">
      <c r="A858" s="11"/>
      <c r="B858" s="9"/>
      <c r="C858" s="9"/>
      <c r="D858" s="10"/>
      <c r="E858" s="13"/>
      <c r="F858" s="13"/>
      <c r="G858" s="13"/>
      <c r="H858" s="9"/>
      <c r="I858" s="9"/>
      <c r="J858" s="9"/>
    </row>
    <row r="859" spans="1:10" x14ac:dyDescent="0.25">
      <c r="A859" s="11"/>
      <c r="B859" s="9"/>
      <c r="C859" s="9"/>
      <c r="D859" s="10"/>
      <c r="E859" s="13"/>
      <c r="F859" s="13"/>
      <c r="G859" s="13"/>
      <c r="H859" s="9"/>
      <c r="I859" s="9"/>
      <c r="J859" s="9"/>
    </row>
    <row r="860" spans="1:10" x14ac:dyDescent="0.25">
      <c r="A860" s="11"/>
      <c r="B860" s="9"/>
      <c r="C860" s="9"/>
      <c r="D860" s="10"/>
      <c r="E860" s="13"/>
      <c r="F860" s="13"/>
      <c r="G860" s="13"/>
      <c r="H860" s="9"/>
      <c r="I860" s="9"/>
      <c r="J860" s="9"/>
    </row>
    <row r="861" spans="1:10" x14ac:dyDescent="0.25">
      <c r="A861" s="11"/>
      <c r="B861" s="9"/>
      <c r="C861" s="9"/>
      <c r="D861" s="10"/>
      <c r="E861" s="13"/>
      <c r="F861" s="13"/>
      <c r="G861" s="13"/>
      <c r="H861" s="9"/>
      <c r="I861" s="9"/>
      <c r="J861" s="9"/>
    </row>
    <row r="862" spans="1:10" x14ac:dyDescent="0.25">
      <c r="A862" s="11"/>
      <c r="B862" s="9"/>
      <c r="C862" s="9"/>
      <c r="D862" s="10"/>
      <c r="E862" s="13"/>
      <c r="F862" s="13"/>
      <c r="G862" s="13"/>
      <c r="H862" s="9"/>
      <c r="I862" s="9"/>
      <c r="J862" s="9"/>
    </row>
    <row r="863" spans="1:10" x14ac:dyDescent="0.25">
      <c r="A863" s="11"/>
      <c r="B863" s="9"/>
      <c r="C863" s="9"/>
      <c r="D863" s="10"/>
      <c r="E863" s="13"/>
      <c r="F863" s="13"/>
      <c r="G863" s="13"/>
      <c r="H863" s="9"/>
      <c r="I863" s="9"/>
      <c r="J863" s="9"/>
    </row>
    <row r="864" spans="1:10" x14ac:dyDescent="0.25">
      <c r="A864" s="11"/>
      <c r="B864" s="9"/>
      <c r="C864" s="9"/>
      <c r="D864" s="10"/>
      <c r="E864" s="13"/>
      <c r="F864" s="13"/>
      <c r="G864" s="13"/>
      <c r="H864" s="9"/>
      <c r="I864" s="9"/>
      <c r="J864" s="9"/>
    </row>
    <row r="865" spans="1:10" x14ac:dyDescent="0.25">
      <c r="A865" s="11"/>
      <c r="B865" s="9"/>
      <c r="C865" s="9"/>
      <c r="D865" s="10"/>
      <c r="E865" s="13"/>
      <c r="F865" s="13"/>
      <c r="G865" s="13"/>
      <c r="H865" s="9"/>
      <c r="I865" s="9"/>
      <c r="J865" s="9"/>
    </row>
    <row r="866" spans="1:10" x14ac:dyDescent="0.25">
      <c r="A866" s="11"/>
      <c r="B866" s="9"/>
      <c r="C866" s="9"/>
      <c r="D866" s="10"/>
      <c r="E866" s="13"/>
      <c r="F866" s="13"/>
      <c r="G866" s="13"/>
      <c r="H866" s="9"/>
      <c r="I866" s="9"/>
      <c r="J866" s="9"/>
    </row>
    <row r="867" spans="1:10" x14ac:dyDescent="0.25">
      <c r="A867" s="11"/>
      <c r="B867" s="9"/>
      <c r="C867" s="9"/>
      <c r="D867" s="10"/>
      <c r="E867" s="13"/>
      <c r="F867" s="13"/>
      <c r="G867" s="13"/>
      <c r="H867" s="9"/>
      <c r="I867" s="9"/>
      <c r="J867" s="9"/>
    </row>
    <row r="868" spans="1:10" x14ac:dyDescent="0.25">
      <c r="A868" s="11"/>
      <c r="B868" s="9"/>
      <c r="C868" s="9"/>
      <c r="D868" s="10"/>
      <c r="E868" s="13"/>
      <c r="F868" s="13"/>
      <c r="G868" s="13"/>
      <c r="H868" s="9"/>
      <c r="I868" s="9"/>
      <c r="J868" s="9"/>
    </row>
    <row r="869" spans="1:10" x14ac:dyDescent="0.25">
      <c r="A869" s="11"/>
      <c r="B869" s="9"/>
      <c r="C869" s="9"/>
      <c r="D869" s="10"/>
      <c r="E869" s="13"/>
      <c r="F869" s="13"/>
      <c r="G869" s="13"/>
      <c r="H869" s="9"/>
      <c r="I869" s="9"/>
      <c r="J869" s="9"/>
    </row>
    <row r="870" spans="1:10" x14ac:dyDescent="0.25">
      <c r="A870" s="11"/>
      <c r="B870" s="9"/>
      <c r="C870" s="9"/>
      <c r="D870" s="10"/>
      <c r="E870" s="13"/>
      <c r="F870" s="13"/>
      <c r="G870" s="13"/>
      <c r="H870" s="9"/>
      <c r="I870" s="9"/>
      <c r="J870" s="9"/>
    </row>
    <row r="871" spans="1:10" x14ac:dyDescent="0.25">
      <c r="A871" s="11"/>
      <c r="B871" s="9"/>
      <c r="C871" s="9"/>
      <c r="D871" s="10"/>
      <c r="E871" s="13"/>
      <c r="F871" s="13"/>
      <c r="G871" s="13"/>
      <c r="H871" s="9"/>
      <c r="I871" s="9"/>
      <c r="J871" s="9"/>
    </row>
    <row r="872" spans="1:10" x14ac:dyDescent="0.25">
      <c r="A872" s="11"/>
      <c r="B872" s="9"/>
      <c r="C872" s="9"/>
      <c r="D872" s="10"/>
      <c r="E872" s="13"/>
      <c r="F872" s="13"/>
      <c r="G872" s="13"/>
      <c r="H872" s="9"/>
      <c r="I872" s="9"/>
      <c r="J872" s="9"/>
    </row>
    <row r="873" spans="1:10" x14ac:dyDescent="0.25">
      <c r="A873" s="11"/>
      <c r="B873" s="9"/>
      <c r="C873" s="9"/>
      <c r="D873" s="10"/>
      <c r="E873" s="13"/>
      <c r="F873" s="13"/>
      <c r="G873" s="13"/>
      <c r="H873" s="9"/>
      <c r="I873" s="9"/>
      <c r="J873" s="9"/>
    </row>
    <row r="874" spans="1:10" x14ac:dyDescent="0.25">
      <c r="A874" s="11"/>
      <c r="B874" s="9"/>
      <c r="C874" s="9"/>
      <c r="D874" s="10"/>
      <c r="E874" s="13"/>
      <c r="F874" s="13"/>
      <c r="G874" s="13"/>
      <c r="H874" s="9"/>
      <c r="I874" s="9"/>
      <c r="J874" s="9"/>
    </row>
    <row r="875" spans="1:10" x14ac:dyDescent="0.25">
      <c r="A875" s="11"/>
      <c r="B875" s="9"/>
      <c r="C875" s="9"/>
      <c r="D875" s="10"/>
      <c r="E875" s="13"/>
      <c r="F875" s="13"/>
      <c r="G875" s="13"/>
      <c r="H875" s="9"/>
      <c r="I875" s="9"/>
      <c r="J875" s="9"/>
    </row>
    <row r="876" spans="1:10" x14ac:dyDescent="0.25">
      <c r="A876" s="11"/>
      <c r="B876" s="9"/>
      <c r="C876" s="9"/>
      <c r="D876" s="10"/>
      <c r="E876" s="13"/>
      <c r="F876" s="13"/>
      <c r="G876" s="13"/>
      <c r="H876" s="9"/>
      <c r="I876" s="9"/>
      <c r="J876" s="9"/>
    </row>
    <row r="877" spans="1:10" x14ac:dyDescent="0.25">
      <c r="A877" s="11"/>
      <c r="B877" s="9"/>
      <c r="C877" s="9"/>
      <c r="D877" s="10"/>
      <c r="E877" s="13"/>
      <c r="F877" s="13"/>
      <c r="G877" s="13"/>
      <c r="H877" s="9"/>
      <c r="I877" s="9"/>
      <c r="J877" s="9"/>
    </row>
    <row r="878" spans="1:10" x14ac:dyDescent="0.25">
      <c r="A878" s="11"/>
      <c r="B878" s="9"/>
      <c r="C878" s="9"/>
      <c r="D878" s="10"/>
      <c r="E878" s="13"/>
      <c r="F878" s="13"/>
      <c r="G878" s="13"/>
      <c r="H878" s="9"/>
      <c r="I878" s="9"/>
      <c r="J878" s="9"/>
    </row>
    <row r="879" spans="1:10" x14ac:dyDescent="0.25">
      <c r="A879" s="11"/>
      <c r="B879" s="9"/>
      <c r="C879" s="9"/>
      <c r="D879" s="10"/>
      <c r="E879" s="13"/>
      <c r="F879" s="13"/>
      <c r="G879" s="13"/>
      <c r="H879" s="9"/>
      <c r="I879" s="9"/>
      <c r="J879" s="9"/>
    </row>
    <row r="880" spans="1:10" x14ac:dyDescent="0.25">
      <c r="A880" s="11"/>
      <c r="B880" s="9"/>
      <c r="C880" s="9"/>
      <c r="D880" s="10"/>
      <c r="E880" s="13"/>
      <c r="F880" s="13"/>
      <c r="G880" s="13"/>
      <c r="H880" s="9"/>
      <c r="I880" s="9"/>
      <c r="J880" s="9"/>
    </row>
    <row r="881" spans="1:10" x14ac:dyDescent="0.25">
      <c r="A881" s="11"/>
      <c r="B881" s="9"/>
      <c r="C881" s="9"/>
      <c r="D881" s="10"/>
      <c r="E881" s="13"/>
      <c r="F881" s="13"/>
      <c r="G881" s="13"/>
      <c r="H881" s="9"/>
      <c r="I881" s="9"/>
      <c r="J881" s="9"/>
    </row>
    <row r="882" spans="1:10" x14ac:dyDescent="0.25">
      <c r="A882" s="11"/>
      <c r="B882" s="9"/>
      <c r="C882" s="9"/>
      <c r="D882" s="10"/>
      <c r="E882" s="13"/>
      <c r="F882" s="13"/>
      <c r="G882" s="13"/>
      <c r="H882" s="9"/>
      <c r="I882" s="9"/>
      <c r="J882" s="9"/>
    </row>
    <row r="883" spans="1:10" x14ac:dyDescent="0.25">
      <c r="A883" s="11"/>
      <c r="B883" s="9"/>
      <c r="C883" s="9"/>
      <c r="D883" s="10"/>
      <c r="E883" s="13"/>
      <c r="F883" s="13"/>
      <c r="G883" s="13"/>
      <c r="H883" s="9"/>
      <c r="I883" s="9"/>
      <c r="J883" s="9"/>
    </row>
    <row r="884" spans="1:10" x14ac:dyDescent="0.25">
      <c r="A884" s="11"/>
      <c r="B884" s="9"/>
      <c r="C884" s="9"/>
      <c r="D884" s="10"/>
      <c r="E884" s="13"/>
      <c r="F884" s="13"/>
      <c r="G884" s="13"/>
      <c r="H884" s="9"/>
      <c r="I884" s="9"/>
      <c r="J884" s="9"/>
    </row>
    <row r="885" spans="1:10" x14ac:dyDescent="0.25">
      <c r="A885" s="11"/>
      <c r="B885" s="9"/>
      <c r="C885" s="9"/>
      <c r="D885" s="10"/>
      <c r="E885" s="13"/>
      <c r="F885" s="13"/>
      <c r="G885" s="13"/>
      <c r="H885" s="9"/>
      <c r="I885" s="9"/>
      <c r="J885" s="9"/>
    </row>
    <row r="886" spans="1:10" x14ac:dyDescent="0.25">
      <c r="A886" s="11"/>
      <c r="B886" s="9"/>
      <c r="C886" s="9"/>
      <c r="D886" s="10"/>
      <c r="E886" s="13"/>
      <c r="F886" s="13"/>
      <c r="G886" s="13"/>
      <c r="H886" s="9"/>
      <c r="I886" s="9"/>
      <c r="J886" s="9"/>
    </row>
    <row r="887" spans="1:10" x14ac:dyDescent="0.25">
      <c r="A887" s="11"/>
      <c r="B887" s="9"/>
      <c r="C887" s="9"/>
      <c r="D887" s="10"/>
      <c r="E887" s="13"/>
      <c r="F887" s="13"/>
      <c r="G887" s="13"/>
      <c r="H887" s="9"/>
      <c r="I887" s="9"/>
      <c r="J887" s="9"/>
    </row>
    <row r="888" spans="1:10" x14ac:dyDescent="0.25">
      <c r="A888" s="11"/>
      <c r="B888" s="9"/>
      <c r="C888" s="9"/>
      <c r="D888" s="10"/>
      <c r="E888" s="13"/>
      <c r="F888" s="13"/>
      <c r="G888" s="13"/>
      <c r="H888" s="9"/>
      <c r="I888" s="9"/>
      <c r="J888" s="9"/>
    </row>
    <row r="889" spans="1:10" x14ac:dyDescent="0.25">
      <c r="A889" s="11"/>
      <c r="B889" s="9"/>
      <c r="C889" s="9"/>
      <c r="D889" s="10"/>
      <c r="E889" s="13"/>
      <c r="F889" s="13"/>
      <c r="G889" s="13"/>
      <c r="H889" s="9"/>
      <c r="I889" s="9"/>
      <c r="J889" s="9"/>
    </row>
    <row r="890" spans="1:10" x14ac:dyDescent="0.25">
      <c r="A890" s="11"/>
      <c r="B890" s="9"/>
      <c r="C890" s="9"/>
      <c r="D890" s="10"/>
      <c r="E890" s="13"/>
      <c r="F890" s="13"/>
      <c r="G890" s="13"/>
      <c r="H890" s="9"/>
      <c r="I890" s="9"/>
      <c r="J890" s="9"/>
    </row>
    <row r="891" spans="1:10" x14ac:dyDescent="0.25">
      <c r="A891" s="11"/>
      <c r="B891" s="9"/>
      <c r="C891" s="9"/>
      <c r="D891" s="10"/>
      <c r="E891" s="13"/>
      <c r="F891" s="13"/>
      <c r="G891" s="13"/>
      <c r="H891" s="9"/>
      <c r="I891" s="9"/>
      <c r="J891" s="9"/>
    </row>
    <row r="892" spans="1:10" x14ac:dyDescent="0.25">
      <c r="A892" s="11"/>
      <c r="B892" s="9"/>
      <c r="C892" s="9"/>
      <c r="D892" s="10"/>
      <c r="E892" s="13"/>
      <c r="F892" s="13"/>
      <c r="G892" s="13"/>
      <c r="H892" s="9"/>
      <c r="I892" s="9"/>
      <c r="J892" s="9"/>
    </row>
    <row r="893" spans="1:10" x14ac:dyDescent="0.25">
      <c r="A893" s="11"/>
      <c r="B893" s="9"/>
      <c r="C893" s="9"/>
      <c r="D893" s="10"/>
      <c r="E893" s="13"/>
      <c r="F893" s="13"/>
      <c r="G893" s="13"/>
      <c r="H893" s="9"/>
      <c r="I893" s="9"/>
      <c r="J893" s="9"/>
    </row>
    <row r="894" spans="1:10" x14ac:dyDescent="0.25">
      <c r="A894" s="11"/>
      <c r="B894" s="9"/>
      <c r="C894" s="9"/>
      <c r="D894" s="10"/>
      <c r="E894" s="13"/>
      <c r="F894" s="13"/>
      <c r="G894" s="13"/>
      <c r="H894" s="9"/>
      <c r="I894" s="9"/>
      <c r="J894" s="9"/>
    </row>
    <row r="895" spans="1:10" x14ac:dyDescent="0.25">
      <c r="A895" s="11"/>
      <c r="B895" s="9"/>
      <c r="C895" s="9"/>
      <c r="D895" s="10"/>
      <c r="E895" s="13"/>
      <c r="F895" s="13"/>
      <c r="G895" s="13"/>
      <c r="H895" s="9"/>
      <c r="I895" s="9"/>
      <c r="J895" s="9"/>
    </row>
    <row r="896" spans="1:10" x14ac:dyDescent="0.25">
      <c r="A896" s="11"/>
      <c r="B896" s="9"/>
      <c r="C896" s="9"/>
      <c r="D896" s="10"/>
      <c r="E896" s="13"/>
      <c r="F896" s="13"/>
      <c r="G896" s="13"/>
      <c r="H896" s="9"/>
      <c r="I896" s="9"/>
      <c r="J896" s="9"/>
    </row>
    <row r="897" spans="1:10" x14ac:dyDescent="0.25">
      <c r="A897" s="11"/>
      <c r="B897" s="9"/>
      <c r="C897" s="9"/>
      <c r="D897" s="10"/>
      <c r="E897" s="13"/>
      <c r="F897" s="13"/>
      <c r="G897" s="13"/>
      <c r="H897" s="9"/>
      <c r="I897" s="9"/>
      <c r="J897" s="9"/>
    </row>
    <row r="898" spans="1:10" x14ac:dyDescent="0.25">
      <c r="A898" s="11"/>
      <c r="B898" s="9"/>
      <c r="C898" s="9"/>
      <c r="D898" s="10"/>
      <c r="E898" s="13"/>
      <c r="F898" s="13"/>
      <c r="G898" s="13"/>
      <c r="H898" s="9"/>
      <c r="I898" s="9"/>
      <c r="J898" s="9"/>
    </row>
    <row r="899" spans="1:10" x14ac:dyDescent="0.25">
      <c r="A899" s="11"/>
      <c r="B899" s="9"/>
      <c r="C899" s="9"/>
      <c r="D899" s="10"/>
      <c r="E899" s="13"/>
      <c r="F899" s="13"/>
      <c r="G899" s="13"/>
      <c r="H899" s="9"/>
      <c r="I899" s="9"/>
      <c r="J899" s="9"/>
    </row>
    <row r="900" spans="1:10" x14ac:dyDescent="0.25">
      <c r="A900" s="11"/>
      <c r="B900" s="9"/>
      <c r="C900" s="9"/>
      <c r="D900" s="10"/>
      <c r="E900" s="13"/>
      <c r="F900" s="13"/>
      <c r="G900" s="13"/>
      <c r="H900" s="9"/>
      <c r="I900" s="9"/>
      <c r="J900" s="9"/>
    </row>
    <row r="901" spans="1:10" x14ac:dyDescent="0.25">
      <c r="A901" s="11"/>
      <c r="B901" s="9"/>
      <c r="C901" s="9"/>
      <c r="D901" s="10"/>
      <c r="E901" s="13"/>
      <c r="F901" s="13"/>
      <c r="G901" s="13"/>
      <c r="H901" s="9"/>
      <c r="I901" s="9"/>
      <c r="J901" s="9"/>
    </row>
    <row r="902" spans="1:10" x14ac:dyDescent="0.25">
      <c r="A902" s="11"/>
      <c r="B902" s="9"/>
      <c r="C902" s="9"/>
      <c r="D902" s="10"/>
      <c r="E902" s="13"/>
      <c r="F902" s="13"/>
      <c r="G902" s="13"/>
      <c r="H902" s="9"/>
      <c r="I902" s="9"/>
      <c r="J902" s="9"/>
    </row>
    <row r="903" spans="1:10" x14ac:dyDescent="0.25">
      <c r="A903" s="11"/>
      <c r="B903" s="9"/>
      <c r="C903" s="9"/>
      <c r="D903" s="10"/>
      <c r="E903" s="13"/>
      <c r="F903" s="13"/>
      <c r="G903" s="13"/>
      <c r="H903" s="9"/>
      <c r="I903" s="9"/>
      <c r="J903" s="9"/>
    </row>
    <row r="904" spans="1:10" x14ac:dyDescent="0.25">
      <c r="A904" s="11"/>
      <c r="B904" s="9"/>
      <c r="C904" s="9"/>
      <c r="D904" s="10"/>
      <c r="E904" s="13"/>
      <c r="F904" s="13"/>
      <c r="G904" s="13"/>
      <c r="H904" s="9"/>
      <c r="I904" s="9"/>
      <c r="J904" s="9"/>
    </row>
    <row r="905" spans="1:10" x14ac:dyDescent="0.25">
      <c r="A905" s="11"/>
      <c r="B905" s="9"/>
      <c r="C905" s="9"/>
      <c r="D905" s="10"/>
      <c r="E905" s="13"/>
      <c r="F905" s="13"/>
      <c r="G905" s="13"/>
      <c r="H905" s="9"/>
      <c r="I905" s="9"/>
      <c r="J905" s="9"/>
    </row>
    <row r="906" spans="1:10" x14ac:dyDescent="0.25">
      <c r="A906" s="11"/>
      <c r="B906" s="9"/>
      <c r="C906" s="9"/>
      <c r="D906" s="10"/>
      <c r="E906" s="13"/>
      <c r="F906" s="13"/>
      <c r="G906" s="13"/>
      <c r="H906" s="9"/>
      <c r="I906" s="9"/>
      <c r="J906" s="9"/>
    </row>
    <row r="907" spans="1:10" x14ac:dyDescent="0.25">
      <c r="A907" s="11"/>
      <c r="B907" s="9"/>
      <c r="C907" s="9"/>
      <c r="D907" s="10"/>
      <c r="E907" s="13"/>
      <c r="F907" s="13"/>
      <c r="G907" s="13"/>
      <c r="H907" s="9"/>
      <c r="I907" s="9"/>
      <c r="J907" s="9"/>
    </row>
    <row r="908" spans="1:10" x14ac:dyDescent="0.25">
      <c r="A908" s="11"/>
      <c r="B908" s="9"/>
      <c r="C908" s="9"/>
      <c r="D908" s="10"/>
      <c r="E908" s="13"/>
      <c r="F908" s="13"/>
      <c r="G908" s="13"/>
      <c r="H908" s="9"/>
      <c r="I908" s="9"/>
      <c r="J908" s="9"/>
    </row>
    <row r="909" spans="1:10" x14ac:dyDescent="0.25">
      <c r="A909" s="11"/>
      <c r="B909" s="9"/>
      <c r="C909" s="9"/>
      <c r="D909" s="10"/>
      <c r="E909" s="13"/>
      <c r="F909" s="13"/>
      <c r="G909" s="13"/>
      <c r="H909" s="9"/>
      <c r="I909" s="9"/>
      <c r="J909" s="9"/>
    </row>
    <row r="910" spans="1:10" x14ac:dyDescent="0.25">
      <c r="A910" s="11"/>
      <c r="B910" s="9"/>
      <c r="C910" s="9"/>
      <c r="D910" s="10"/>
      <c r="E910" s="13"/>
      <c r="F910" s="13"/>
      <c r="G910" s="13"/>
      <c r="H910" s="9"/>
      <c r="I910" s="9"/>
      <c r="J910" s="9"/>
    </row>
    <row r="911" spans="1:10" x14ac:dyDescent="0.25">
      <c r="A911" s="11"/>
      <c r="B911" s="9"/>
      <c r="C911" s="9"/>
      <c r="D911" s="10"/>
      <c r="E911" s="13"/>
      <c r="F911" s="13"/>
      <c r="G911" s="13"/>
      <c r="H911" s="9"/>
      <c r="I911" s="9"/>
      <c r="J911" s="9"/>
    </row>
    <row r="912" spans="1:10" x14ac:dyDescent="0.25">
      <c r="A912" s="11"/>
      <c r="B912" s="9"/>
      <c r="C912" s="9"/>
      <c r="D912" s="10"/>
      <c r="E912" s="13"/>
      <c r="F912" s="13"/>
      <c r="G912" s="13"/>
      <c r="H912" s="9"/>
      <c r="I912" s="9"/>
      <c r="J912" s="9"/>
    </row>
    <row r="913" spans="1:10" x14ac:dyDescent="0.25">
      <c r="A913" s="11"/>
      <c r="B913" s="9"/>
      <c r="C913" s="9"/>
      <c r="D913" s="10"/>
      <c r="E913" s="13"/>
      <c r="F913" s="13"/>
      <c r="G913" s="13"/>
      <c r="H913" s="9"/>
      <c r="I913" s="9"/>
      <c r="J913" s="9"/>
    </row>
    <row r="914" spans="1:10" x14ac:dyDescent="0.25">
      <c r="A914" s="11"/>
      <c r="B914" s="9"/>
      <c r="C914" s="9"/>
      <c r="D914" s="10"/>
      <c r="E914" s="13"/>
      <c r="F914" s="13"/>
      <c r="G914" s="13"/>
      <c r="H914" s="9"/>
      <c r="I914" s="9"/>
      <c r="J914" s="9"/>
    </row>
    <row r="915" spans="1:10" x14ac:dyDescent="0.25">
      <c r="A915" s="11"/>
      <c r="B915" s="9"/>
      <c r="C915" s="9"/>
      <c r="D915" s="10"/>
      <c r="E915" s="13"/>
      <c r="F915" s="13"/>
      <c r="G915" s="13"/>
      <c r="H915" s="9"/>
      <c r="I915" s="9"/>
      <c r="J915" s="9"/>
    </row>
    <row r="916" spans="1:10" x14ac:dyDescent="0.25">
      <c r="A916" s="11"/>
      <c r="B916" s="9"/>
      <c r="C916" s="9"/>
      <c r="D916" s="10"/>
      <c r="E916" s="13"/>
      <c r="F916" s="13"/>
      <c r="G916" s="13"/>
      <c r="H916" s="9"/>
      <c r="I916" s="9"/>
      <c r="J916" s="9"/>
    </row>
    <row r="917" spans="1:10" x14ac:dyDescent="0.25">
      <c r="A917" s="11"/>
      <c r="B917" s="9"/>
      <c r="C917" s="9"/>
      <c r="D917" s="10"/>
      <c r="E917" s="13"/>
      <c r="F917" s="13"/>
      <c r="G917" s="13"/>
      <c r="H917" s="9"/>
      <c r="I917" s="9"/>
      <c r="J917" s="9"/>
    </row>
    <row r="918" spans="1:10" x14ac:dyDescent="0.25">
      <c r="A918" s="11"/>
      <c r="B918" s="9"/>
      <c r="C918" s="9"/>
      <c r="D918" s="10"/>
      <c r="E918" s="13"/>
      <c r="F918" s="13"/>
      <c r="G918" s="13"/>
      <c r="H918" s="9"/>
      <c r="I918" s="9"/>
      <c r="J918" s="9"/>
    </row>
    <row r="919" spans="1:10" x14ac:dyDescent="0.25">
      <c r="A919" s="11"/>
      <c r="B919" s="9"/>
      <c r="C919" s="9"/>
      <c r="D919" s="10"/>
      <c r="E919" s="13"/>
      <c r="F919" s="13"/>
      <c r="G919" s="13"/>
      <c r="H919" s="9"/>
      <c r="I919" s="9"/>
      <c r="J919" s="9"/>
    </row>
    <row r="920" spans="1:10" x14ac:dyDescent="0.25">
      <c r="A920" s="11"/>
      <c r="B920" s="9"/>
      <c r="C920" s="9"/>
      <c r="D920" s="10"/>
      <c r="E920" s="13"/>
      <c r="F920" s="13"/>
      <c r="G920" s="13"/>
      <c r="H920" s="9"/>
      <c r="I920" s="9"/>
      <c r="J920" s="9"/>
    </row>
    <row r="921" spans="1:10" x14ac:dyDescent="0.25">
      <c r="A921" s="11"/>
      <c r="B921" s="9"/>
      <c r="C921" s="9"/>
      <c r="D921" s="10"/>
      <c r="E921" s="13"/>
      <c r="F921" s="13"/>
      <c r="G921" s="13"/>
      <c r="H921" s="9"/>
      <c r="I921" s="9"/>
      <c r="J921" s="9"/>
    </row>
    <row r="922" spans="1:10" x14ac:dyDescent="0.25">
      <c r="A922" s="11"/>
      <c r="B922" s="9"/>
      <c r="C922" s="9"/>
      <c r="D922" s="10"/>
      <c r="E922" s="13"/>
      <c r="F922" s="13"/>
      <c r="G922" s="13"/>
      <c r="H922" s="9"/>
      <c r="I922" s="9"/>
      <c r="J922" s="9"/>
    </row>
    <row r="923" spans="1:10" x14ac:dyDescent="0.25">
      <c r="A923" s="11"/>
      <c r="B923" s="9"/>
      <c r="C923" s="9"/>
      <c r="D923" s="10"/>
      <c r="E923" s="13"/>
      <c r="F923" s="13"/>
      <c r="G923" s="13"/>
      <c r="H923" s="9"/>
      <c r="I923" s="9"/>
      <c r="J923" s="9"/>
    </row>
    <row r="924" spans="1:10" x14ac:dyDescent="0.25">
      <c r="A924" s="11"/>
      <c r="B924" s="9"/>
      <c r="C924" s="9"/>
      <c r="D924" s="10"/>
      <c r="E924" s="13"/>
      <c r="F924" s="13"/>
      <c r="G924" s="13"/>
      <c r="H924" s="9"/>
      <c r="I924" s="9"/>
      <c r="J924" s="9"/>
    </row>
    <row r="925" spans="1:10" x14ac:dyDescent="0.25">
      <c r="A925" s="11"/>
      <c r="B925" s="9"/>
      <c r="C925" s="9"/>
      <c r="D925" s="10"/>
      <c r="E925" s="13"/>
      <c r="F925" s="13"/>
      <c r="G925" s="13"/>
      <c r="H925" s="9"/>
      <c r="I925" s="9"/>
      <c r="J925" s="9"/>
    </row>
    <row r="926" spans="1:10" x14ac:dyDescent="0.25">
      <c r="A926" s="11"/>
      <c r="B926" s="9"/>
      <c r="C926" s="9"/>
      <c r="D926" s="10"/>
      <c r="E926" s="13"/>
      <c r="F926" s="13"/>
      <c r="G926" s="13"/>
      <c r="H926" s="9"/>
      <c r="I926" s="9"/>
      <c r="J926" s="9"/>
    </row>
    <row r="927" spans="1:10" x14ac:dyDescent="0.25">
      <c r="A927" s="11"/>
      <c r="B927" s="9"/>
      <c r="C927" s="9"/>
      <c r="D927" s="10"/>
      <c r="E927" s="13"/>
      <c r="F927" s="13"/>
      <c r="G927" s="13"/>
      <c r="H927" s="9"/>
      <c r="I927" s="9"/>
      <c r="J927" s="9"/>
    </row>
    <row r="928" spans="1:10" x14ac:dyDescent="0.25">
      <c r="A928" s="11"/>
      <c r="B928" s="9"/>
      <c r="C928" s="9"/>
      <c r="D928" s="10"/>
      <c r="E928" s="13"/>
      <c r="F928" s="13"/>
      <c r="G928" s="13"/>
      <c r="H928" s="9"/>
      <c r="I928" s="9"/>
      <c r="J928" s="9"/>
    </row>
    <row r="929" spans="1:10" x14ac:dyDescent="0.25">
      <c r="A929" s="11"/>
      <c r="B929" s="9"/>
      <c r="C929" s="9"/>
      <c r="D929" s="10"/>
      <c r="E929" s="13"/>
      <c r="F929" s="13"/>
      <c r="G929" s="13"/>
      <c r="H929" s="9"/>
      <c r="I929" s="9"/>
      <c r="J929" s="9"/>
    </row>
    <row r="930" spans="1:10" x14ac:dyDescent="0.25">
      <c r="A930" s="11"/>
      <c r="B930" s="9"/>
      <c r="C930" s="9"/>
      <c r="D930" s="10"/>
      <c r="E930" s="13"/>
      <c r="F930" s="13"/>
      <c r="G930" s="13"/>
      <c r="H930" s="9"/>
      <c r="I930" s="9"/>
      <c r="J930" s="9"/>
    </row>
    <row r="931" spans="1:10" x14ac:dyDescent="0.25">
      <c r="A931" s="11"/>
      <c r="B931" s="9"/>
      <c r="C931" s="9"/>
      <c r="D931" s="10"/>
      <c r="E931" s="13"/>
      <c r="F931" s="13"/>
      <c r="G931" s="13"/>
      <c r="H931" s="9"/>
      <c r="I931" s="9"/>
      <c r="J931" s="9"/>
    </row>
    <row r="932" spans="1:10" x14ac:dyDescent="0.25">
      <c r="A932" s="11"/>
      <c r="B932" s="9"/>
      <c r="C932" s="9"/>
      <c r="D932" s="10"/>
      <c r="E932" s="13"/>
      <c r="F932" s="13"/>
      <c r="G932" s="13"/>
      <c r="H932" s="9"/>
      <c r="I932" s="9"/>
      <c r="J932" s="9"/>
    </row>
    <row r="933" spans="1:10" x14ac:dyDescent="0.25">
      <c r="A933" s="11"/>
      <c r="B933" s="9"/>
      <c r="C933" s="9"/>
      <c r="D933" s="10"/>
      <c r="E933" s="13"/>
      <c r="F933" s="13"/>
      <c r="G933" s="13"/>
      <c r="H933" s="9"/>
      <c r="I933" s="9"/>
      <c r="J933" s="9"/>
    </row>
    <row r="934" spans="1:10" x14ac:dyDescent="0.25">
      <c r="A934" s="11"/>
      <c r="B934" s="9"/>
      <c r="C934" s="9"/>
      <c r="D934" s="10"/>
      <c r="E934" s="13"/>
      <c r="F934" s="13"/>
      <c r="G934" s="13"/>
      <c r="H934" s="9"/>
      <c r="I934" s="9"/>
      <c r="J934" s="9"/>
    </row>
    <row r="935" spans="1:10" x14ac:dyDescent="0.25">
      <c r="A935" s="11"/>
      <c r="B935" s="9"/>
      <c r="C935" s="9"/>
      <c r="D935" s="10"/>
      <c r="E935" s="13"/>
      <c r="F935" s="13"/>
      <c r="G935" s="13"/>
      <c r="H935" s="9"/>
      <c r="I935" s="9"/>
      <c r="J935" s="9"/>
    </row>
    <row r="936" spans="1:10" x14ac:dyDescent="0.25">
      <c r="A936" s="11"/>
      <c r="B936" s="9"/>
      <c r="C936" s="9"/>
      <c r="D936" s="10"/>
      <c r="E936" s="13"/>
      <c r="F936" s="13"/>
      <c r="G936" s="13"/>
      <c r="H936" s="9"/>
      <c r="I936" s="9"/>
      <c r="J936" s="9"/>
    </row>
    <row r="937" spans="1:10" x14ac:dyDescent="0.25">
      <c r="A937" s="11"/>
      <c r="B937" s="9"/>
      <c r="C937" s="9"/>
      <c r="D937" s="10"/>
      <c r="E937" s="13"/>
      <c r="F937" s="13"/>
      <c r="G937" s="13"/>
      <c r="H937" s="9"/>
      <c r="I937" s="9"/>
      <c r="J937" s="9"/>
    </row>
    <row r="938" spans="1:10" x14ac:dyDescent="0.25">
      <c r="A938" s="11"/>
      <c r="B938" s="9"/>
      <c r="C938" s="9"/>
      <c r="D938" s="10"/>
      <c r="E938" s="13"/>
      <c r="F938" s="13"/>
      <c r="G938" s="13"/>
      <c r="H938" s="9"/>
      <c r="I938" s="9"/>
      <c r="J938" s="9"/>
    </row>
    <row r="939" spans="1:10" x14ac:dyDescent="0.25">
      <c r="A939" s="11"/>
      <c r="B939" s="9"/>
      <c r="C939" s="9"/>
      <c r="D939" s="10"/>
      <c r="E939" s="13"/>
      <c r="F939" s="13"/>
      <c r="G939" s="13"/>
      <c r="H939" s="9"/>
      <c r="I939" s="9"/>
      <c r="J939" s="9"/>
    </row>
    <row r="940" spans="1:10" x14ac:dyDescent="0.25">
      <c r="A940" s="11"/>
      <c r="B940" s="9"/>
      <c r="C940" s="9"/>
      <c r="D940" s="10"/>
      <c r="E940" s="13"/>
      <c r="F940" s="13"/>
      <c r="G940" s="13"/>
      <c r="H940" s="9"/>
      <c r="I940" s="9"/>
      <c r="J940" s="9"/>
    </row>
    <row r="941" spans="1:10" x14ac:dyDescent="0.25">
      <c r="A941" s="11"/>
      <c r="B941" s="9"/>
      <c r="C941" s="9"/>
      <c r="D941" s="10"/>
      <c r="E941" s="13"/>
      <c r="F941" s="13"/>
      <c r="G941" s="13"/>
      <c r="H941" s="9"/>
      <c r="I941" s="9"/>
      <c r="J941" s="9"/>
    </row>
    <row r="942" spans="1:10" x14ac:dyDescent="0.25">
      <c r="A942" s="11"/>
      <c r="B942" s="9"/>
      <c r="C942" s="9"/>
      <c r="D942" s="10"/>
      <c r="E942" s="13"/>
      <c r="F942" s="13"/>
      <c r="G942" s="13"/>
      <c r="H942" s="9"/>
      <c r="I942" s="9"/>
      <c r="J942" s="9"/>
    </row>
    <row r="943" spans="1:10" x14ac:dyDescent="0.25">
      <c r="A943" s="11"/>
      <c r="B943" s="9"/>
      <c r="C943" s="9"/>
      <c r="D943" s="10"/>
      <c r="E943" s="13"/>
      <c r="F943" s="13"/>
      <c r="G943" s="13"/>
      <c r="H943" s="9"/>
      <c r="I943" s="9"/>
      <c r="J943" s="9"/>
    </row>
    <row r="944" spans="1:10" x14ac:dyDescent="0.25">
      <c r="A944" s="11"/>
      <c r="B944" s="9"/>
      <c r="C944" s="9"/>
      <c r="D944" s="10"/>
      <c r="E944" s="13"/>
      <c r="F944" s="13"/>
      <c r="G944" s="13"/>
      <c r="H944" s="9"/>
      <c r="I944" s="9"/>
      <c r="J944" s="9"/>
    </row>
    <row r="945" spans="1:10" x14ac:dyDescent="0.25">
      <c r="A945" s="11"/>
      <c r="B945" s="9"/>
      <c r="C945" s="9"/>
      <c r="D945" s="10"/>
      <c r="E945" s="13"/>
      <c r="F945" s="13"/>
      <c r="G945" s="13"/>
      <c r="H945" s="9"/>
      <c r="I945" s="9"/>
      <c r="J945" s="9"/>
    </row>
    <row r="946" spans="1:10" x14ac:dyDescent="0.25">
      <c r="A946" s="11"/>
      <c r="B946" s="9"/>
      <c r="C946" s="9"/>
      <c r="D946" s="10"/>
      <c r="E946" s="13"/>
      <c r="F946" s="13"/>
      <c r="G946" s="13"/>
      <c r="H946" s="9"/>
      <c r="I946" s="9"/>
      <c r="J946" s="9"/>
    </row>
    <row r="947" spans="1:10" x14ac:dyDescent="0.25">
      <c r="A947" s="11"/>
      <c r="B947" s="9"/>
      <c r="C947" s="9"/>
      <c r="D947" s="10"/>
      <c r="E947" s="13"/>
      <c r="F947" s="13"/>
      <c r="G947" s="13"/>
      <c r="H947" s="9"/>
      <c r="I947" s="9"/>
      <c r="J947" s="9"/>
    </row>
    <row r="948" spans="1:10" x14ac:dyDescent="0.25">
      <c r="A948" s="11"/>
      <c r="B948" s="9"/>
      <c r="C948" s="9"/>
      <c r="D948" s="10"/>
      <c r="E948" s="13"/>
      <c r="F948" s="13"/>
      <c r="G948" s="13"/>
      <c r="H948" s="9"/>
      <c r="I948" s="9"/>
      <c r="J948" s="9"/>
    </row>
    <row r="949" spans="1:10" x14ac:dyDescent="0.25">
      <c r="A949" s="11"/>
      <c r="B949" s="9"/>
      <c r="C949" s="9"/>
      <c r="D949" s="10"/>
      <c r="E949" s="13"/>
      <c r="F949" s="13"/>
      <c r="G949" s="13"/>
      <c r="H949" s="9"/>
      <c r="I949" s="9"/>
      <c r="J949" s="9"/>
    </row>
    <row r="950" spans="1:10" x14ac:dyDescent="0.25">
      <c r="A950" s="11"/>
      <c r="B950" s="9"/>
      <c r="C950" s="9"/>
      <c r="D950" s="10"/>
      <c r="E950" s="13"/>
      <c r="F950" s="13"/>
      <c r="G950" s="13"/>
      <c r="H950" s="9"/>
      <c r="I950" s="9"/>
      <c r="J950" s="9"/>
    </row>
    <row r="951" spans="1:10" x14ac:dyDescent="0.25">
      <c r="A951" s="11"/>
      <c r="B951" s="9"/>
      <c r="C951" s="9"/>
      <c r="D951" s="10"/>
      <c r="E951" s="13"/>
      <c r="F951" s="13"/>
      <c r="G951" s="13"/>
      <c r="H951" s="9"/>
      <c r="I951" s="9"/>
      <c r="J951" s="9"/>
    </row>
    <row r="952" spans="1:10" x14ac:dyDescent="0.25">
      <c r="A952" s="11"/>
      <c r="B952" s="9"/>
      <c r="C952" s="9"/>
      <c r="D952" s="10"/>
      <c r="E952" s="13"/>
      <c r="F952" s="13"/>
      <c r="G952" s="13"/>
      <c r="H952" s="9"/>
      <c r="I952" s="9"/>
      <c r="J952" s="9"/>
    </row>
    <row r="953" spans="1:10" x14ac:dyDescent="0.25">
      <c r="A953" s="11"/>
      <c r="B953" s="9"/>
      <c r="C953" s="9"/>
      <c r="D953" s="10"/>
      <c r="E953" s="13"/>
      <c r="F953" s="13"/>
      <c r="G953" s="13"/>
      <c r="H953" s="9"/>
      <c r="I953" s="9"/>
      <c r="J953" s="9"/>
    </row>
    <row r="954" spans="1:10" x14ac:dyDescent="0.25">
      <c r="A954" s="11"/>
      <c r="B954" s="9"/>
      <c r="C954" s="9"/>
      <c r="D954" s="10"/>
      <c r="E954" s="13"/>
      <c r="F954" s="13"/>
      <c r="G954" s="13"/>
      <c r="H954" s="9"/>
      <c r="I954" s="9"/>
      <c r="J954" s="9"/>
    </row>
    <row r="955" spans="1:10" x14ac:dyDescent="0.25">
      <c r="A955" s="11"/>
      <c r="B955" s="9"/>
      <c r="C955" s="9"/>
      <c r="D955" s="10"/>
      <c r="E955" s="13"/>
      <c r="F955" s="13"/>
      <c r="G955" s="13"/>
      <c r="H955" s="9"/>
      <c r="I955" s="9"/>
      <c r="J955" s="9"/>
    </row>
    <row r="956" spans="1:10" x14ac:dyDescent="0.25">
      <c r="A956" s="11"/>
      <c r="B956" s="9"/>
      <c r="C956" s="9"/>
      <c r="D956" s="10"/>
      <c r="E956" s="13"/>
      <c r="F956" s="13"/>
      <c r="G956" s="13"/>
      <c r="H956" s="9"/>
      <c r="I956" s="9"/>
      <c r="J956" s="9"/>
    </row>
    <row r="957" spans="1:10" x14ac:dyDescent="0.25">
      <c r="A957" s="11"/>
      <c r="B957" s="9"/>
      <c r="C957" s="9"/>
      <c r="D957" s="10"/>
      <c r="E957" s="13"/>
      <c r="F957" s="13"/>
      <c r="G957" s="13"/>
      <c r="H957" s="9"/>
      <c r="I957" s="9"/>
      <c r="J957" s="9"/>
    </row>
    <row r="958" spans="1:10" x14ac:dyDescent="0.25">
      <c r="A958" s="11"/>
      <c r="B958" s="9"/>
      <c r="C958" s="9"/>
      <c r="D958" s="10"/>
      <c r="E958" s="13"/>
      <c r="F958" s="13"/>
      <c r="G958" s="13"/>
      <c r="H958" s="9"/>
      <c r="I958" s="9"/>
      <c r="J958" s="9"/>
    </row>
    <row r="959" spans="1:10" x14ac:dyDescent="0.25">
      <c r="A959" s="11"/>
      <c r="B959" s="9"/>
      <c r="C959" s="9"/>
      <c r="D959" s="10"/>
      <c r="E959" s="13"/>
      <c r="F959" s="13"/>
      <c r="G959" s="13"/>
      <c r="H959" s="9"/>
      <c r="I959" s="9"/>
      <c r="J959" s="9"/>
    </row>
    <row r="960" spans="1:10" x14ac:dyDescent="0.25">
      <c r="A960" s="11"/>
      <c r="B960" s="9"/>
      <c r="C960" s="9"/>
      <c r="D960" s="10"/>
      <c r="E960" s="13"/>
      <c r="F960" s="13"/>
      <c r="G960" s="13"/>
      <c r="H960" s="9"/>
      <c r="I960" s="9"/>
      <c r="J960" s="9"/>
    </row>
    <row r="961" spans="1:10" x14ac:dyDescent="0.25">
      <c r="A961" s="11"/>
      <c r="B961" s="9"/>
      <c r="C961" s="9"/>
      <c r="D961" s="10"/>
      <c r="E961" s="13"/>
      <c r="F961" s="13"/>
      <c r="G961" s="13"/>
      <c r="H961" s="9"/>
      <c r="I961" s="9"/>
      <c r="J961" s="9"/>
    </row>
    <row r="962" spans="1:10" x14ac:dyDescent="0.25">
      <c r="A962" s="11"/>
      <c r="B962" s="9"/>
      <c r="C962" s="9"/>
      <c r="D962" s="10"/>
      <c r="E962" s="13"/>
      <c r="F962" s="13"/>
      <c r="G962" s="13"/>
      <c r="H962" s="9"/>
      <c r="I962" s="9"/>
      <c r="J962" s="9"/>
    </row>
    <row r="963" spans="1:10" x14ac:dyDescent="0.25">
      <c r="A963" s="11"/>
      <c r="B963" s="9"/>
      <c r="C963" s="9"/>
      <c r="D963" s="10"/>
      <c r="E963" s="13"/>
      <c r="F963" s="13"/>
      <c r="G963" s="13"/>
      <c r="H963" s="9"/>
      <c r="I963" s="9"/>
      <c r="J963" s="9"/>
    </row>
    <row r="964" spans="1:10" x14ac:dyDescent="0.25">
      <c r="A964" s="11"/>
      <c r="B964" s="9"/>
      <c r="C964" s="9"/>
      <c r="D964" s="10"/>
      <c r="E964" s="13"/>
      <c r="F964" s="13"/>
      <c r="G964" s="13"/>
      <c r="H964" s="9"/>
      <c r="I964" s="9"/>
      <c r="J964" s="9"/>
    </row>
    <row r="965" spans="1:10" x14ac:dyDescent="0.25">
      <c r="A965" s="11"/>
      <c r="B965" s="9"/>
      <c r="C965" s="9"/>
      <c r="D965" s="10"/>
      <c r="E965" s="13"/>
      <c r="F965" s="13"/>
      <c r="G965" s="13"/>
      <c r="H965" s="9"/>
      <c r="I965" s="9"/>
      <c r="J965" s="9"/>
    </row>
    <row r="966" spans="1:10" x14ac:dyDescent="0.25">
      <c r="A966" s="11"/>
      <c r="B966" s="9"/>
      <c r="C966" s="9"/>
      <c r="D966" s="10"/>
      <c r="E966" s="13"/>
      <c r="F966" s="13"/>
      <c r="G966" s="13"/>
      <c r="H966" s="9"/>
      <c r="I966" s="9"/>
      <c r="J966" s="9"/>
    </row>
    <row r="967" spans="1:10" x14ac:dyDescent="0.25">
      <c r="A967" s="11"/>
      <c r="B967" s="9"/>
      <c r="C967" s="9"/>
      <c r="D967" s="10"/>
      <c r="E967" s="13"/>
      <c r="F967" s="13"/>
      <c r="G967" s="13"/>
      <c r="H967" s="9"/>
      <c r="I967" s="9"/>
      <c r="J967" s="9"/>
    </row>
    <row r="968" spans="1:10" x14ac:dyDescent="0.25">
      <c r="A968" s="11"/>
      <c r="B968" s="9"/>
      <c r="C968" s="9"/>
      <c r="D968" s="10"/>
      <c r="E968" s="13"/>
      <c r="F968" s="13"/>
      <c r="G968" s="13"/>
      <c r="H968" s="9"/>
      <c r="I968" s="9"/>
      <c r="J968" s="9"/>
    </row>
    <row r="969" spans="1:10" x14ac:dyDescent="0.25">
      <c r="A969" s="11"/>
      <c r="B969" s="9"/>
      <c r="C969" s="9"/>
      <c r="D969" s="10"/>
      <c r="E969" s="13"/>
      <c r="F969" s="13"/>
      <c r="G969" s="13"/>
      <c r="H969" s="9"/>
      <c r="I969" s="9"/>
      <c r="J969" s="9"/>
    </row>
    <row r="970" spans="1:10" x14ac:dyDescent="0.25">
      <c r="A970" s="11"/>
      <c r="B970" s="9"/>
      <c r="C970" s="9"/>
      <c r="D970" s="10"/>
      <c r="E970" s="13"/>
      <c r="F970" s="13"/>
      <c r="G970" s="13"/>
      <c r="H970" s="9"/>
      <c r="I970" s="9"/>
      <c r="J970" s="9"/>
    </row>
    <row r="971" spans="1:10" x14ac:dyDescent="0.25">
      <c r="A971" s="11"/>
      <c r="B971" s="9"/>
      <c r="C971" s="9"/>
      <c r="D971" s="10"/>
      <c r="E971" s="13"/>
      <c r="F971" s="13"/>
      <c r="G971" s="13"/>
      <c r="H971" s="9"/>
      <c r="I971" s="9"/>
      <c r="J971" s="9"/>
    </row>
    <row r="972" spans="1:10" x14ac:dyDescent="0.25">
      <c r="A972" s="11"/>
      <c r="B972" s="9"/>
      <c r="C972" s="9"/>
      <c r="D972" s="10"/>
      <c r="E972" s="13"/>
      <c r="F972" s="13"/>
      <c r="G972" s="13"/>
      <c r="H972" s="9"/>
      <c r="I972" s="9"/>
      <c r="J972" s="9"/>
    </row>
    <row r="973" spans="1:10" x14ac:dyDescent="0.25">
      <c r="A973" s="11"/>
      <c r="B973" s="9"/>
      <c r="C973" s="9"/>
      <c r="D973" s="10"/>
      <c r="E973" s="13"/>
      <c r="F973" s="13"/>
      <c r="G973" s="13"/>
      <c r="H973" s="9"/>
      <c r="I973" s="9"/>
      <c r="J973" s="9"/>
    </row>
    <row r="974" spans="1:10" x14ac:dyDescent="0.25">
      <c r="A974" s="11"/>
      <c r="B974" s="9"/>
      <c r="C974" s="9"/>
      <c r="D974" s="10"/>
      <c r="E974" s="13"/>
      <c r="F974" s="13"/>
      <c r="G974" s="13"/>
      <c r="H974" s="9"/>
      <c r="I974" s="9"/>
      <c r="J974" s="9"/>
    </row>
    <row r="975" spans="1:10" x14ac:dyDescent="0.25">
      <c r="A975" s="11"/>
      <c r="B975" s="9"/>
      <c r="C975" s="9"/>
      <c r="D975" s="10"/>
      <c r="E975" s="13"/>
      <c r="F975" s="13"/>
      <c r="G975" s="13"/>
      <c r="H975" s="9"/>
      <c r="I975" s="9"/>
      <c r="J975" s="9"/>
    </row>
    <row r="976" spans="1:10" x14ac:dyDescent="0.25">
      <c r="A976" s="11"/>
      <c r="B976" s="9"/>
      <c r="C976" s="9"/>
      <c r="D976" s="10"/>
      <c r="E976" s="13"/>
      <c r="F976" s="13"/>
      <c r="G976" s="13"/>
      <c r="H976" s="9"/>
      <c r="I976" s="9"/>
      <c r="J976" s="9"/>
    </row>
    <row r="977" spans="1:10" x14ac:dyDescent="0.25">
      <c r="A977" s="11"/>
      <c r="B977" s="9"/>
      <c r="C977" s="9"/>
      <c r="D977" s="10"/>
      <c r="E977" s="13"/>
      <c r="F977" s="13"/>
      <c r="G977" s="13"/>
      <c r="H977" s="9"/>
      <c r="I977" s="9"/>
      <c r="J977" s="9"/>
    </row>
    <row r="978" spans="1:10" x14ac:dyDescent="0.25">
      <c r="A978" s="11"/>
      <c r="B978" s="9"/>
      <c r="C978" s="9"/>
      <c r="D978" s="10"/>
      <c r="E978" s="13"/>
      <c r="F978" s="13"/>
      <c r="G978" s="13"/>
      <c r="H978" s="9"/>
      <c r="I978" s="9"/>
      <c r="J978" s="9"/>
    </row>
    <row r="979" spans="1:10" x14ac:dyDescent="0.25">
      <c r="A979" s="11"/>
      <c r="B979" s="9"/>
      <c r="C979" s="9"/>
      <c r="D979" s="10"/>
      <c r="E979" s="13"/>
      <c r="F979" s="13"/>
      <c r="G979" s="13"/>
      <c r="H979" s="9"/>
      <c r="I979" s="9"/>
      <c r="J979" s="9"/>
    </row>
    <row r="980" spans="1:10" x14ac:dyDescent="0.25">
      <c r="A980" s="11"/>
      <c r="B980" s="9"/>
      <c r="C980" s="9"/>
      <c r="D980" s="10"/>
      <c r="E980" s="13"/>
      <c r="F980" s="13"/>
      <c r="G980" s="13"/>
      <c r="H980" s="9"/>
      <c r="I980" s="9"/>
      <c r="J980" s="9"/>
    </row>
    <row r="981" spans="1:10" x14ac:dyDescent="0.25">
      <c r="A981" s="11"/>
      <c r="B981" s="9"/>
      <c r="C981" s="9"/>
      <c r="D981" s="10"/>
      <c r="E981" s="13"/>
      <c r="F981" s="13"/>
      <c r="G981" s="13"/>
      <c r="H981" s="9"/>
      <c r="I981" s="9"/>
      <c r="J981" s="9"/>
    </row>
    <row r="982" spans="1:10" x14ac:dyDescent="0.25">
      <c r="A982" s="11"/>
      <c r="B982" s="9"/>
      <c r="C982" s="9"/>
      <c r="D982" s="10"/>
      <c r="E982" s="13"/>
      <c r="F982" s="13"/>
      <c r="G982" s="13"/>
      <c r="H982" s="9"/>
      <c r="I982" s="9"/>
      <c r="J982" s="9"/>
    </row>
    <row r="983" spans="1:10" x14ac:dyDescent="0.25">
      <c r="A983" s="11"/>
      <c r="B983" s="9"/>
      <c r="C983" s="9"/>
      <c r="D983" s="10"/>
      <c r="E983" s="13"/>
      <c r="F983" s="13"/>
      <c r="G983" s="13"/>
      <c r="H983" s="9"/>
      <c r="I983" s="9"/>
      <c r="J983" s="9"/>
    </row>
    <row r="984" spans="1:10" x14ac:dyDescent="0.25">
      <c r="A984" s="11"/>
      <c r="B984" s="9"/>
      <c r="C984" s="9"/>
      <c r="D984" s="10"/>
      <c r="E984" s="13"/>
      <c r="F984" s="13"/>
      <c r="G984" s="13"/>
      <c r="H984" s="9"/>
      <c r="I984" s="9"/>
      <c r="J984" s="9"/>
    </row>
    <row r="985" spans="1:10" x14ac:dyDescent="0.25">
      <c r="A985" s="11"/>
      <c r="B985" s="9"/>
      <c r="C985" s="9"/>
      <c r="D985" s="10"/>
      <c r="E985" s="13"/>
      <c r="F985" s="13"/>
      <c r="G985" s="13"/>
      <c r="H985" s="9"/>
      <c r="I985" s="9"/>
      <c r="J985" s="9"/>
    </row>
    <row r="986" spans="1:10" x14ac:dyDescent="0.25">
      <c r="A986" s="11"/>
      <c r="B986" s="9"/>
      <c r="C986" s="9"/>
      <c r="D986" s="10"/>
      <c r="E986" s="13"/>
      <c r="F986" s="13"/>
      <c r="G986" s="13"/>
      <c r="H986" s="9"/>
      <c r="I986" s="9"/>
      <c r="J986" s="9"/>
    </row>
    <row r="987" spans="1:10" x14ac:dyDescent="0.25">
      <c r="A987" s="11"/>
      <c r="B987" s="9"/>
      <c r="C987" s="9"/>
      <c r="D987" s="10"/>
      <c r="E987" s="13"/>
      <c r="F987" s="13"/>
      <c r="G987" s="13"/>
      <c r="H987" s="9"/>
      <c r="I987" s="9"/>
      <c r="J987" s="9"/>
    </row>
    <row r="988" spans="1:10" x14ac:dyDescent="0.25">
      <c r="A988" s="11"/>
      <c r="B988" s="9"/>
      <c r="C988" s="9"/>
      <c r="D988" s="10"/>
      <c r="E988" s="13"/>
      <c r="F988" s="13"/>
      <c r="G988" s="13"/>
      <c r="H988" s="9"/>
      <c r="I988" s="9"/>
      <c r="J988" s="9"/>
    </row>
    <row r="989" spans="1:10" x14ac:dyDescent="0.25">
      <c r="A989" s="11"/>
      <c r="B989" s="9"/>
      <c r="C989" s="9"/>
      <c r="D989" s="10"/>
      <c r="E989" s="13"/>
      <c r="F989" s="13"/>
      <c r="G989" s="13"/>
      <c r="H989" s="9"/>
      <c r="I989" s="9"/>
      <c r="J989" s="9"/>
    </row>
    <row r="990" spans="1:10" x14ac:dyDescent="0.25">
      <c r="A990" s="11"/>
      <c r="B990" s="9"/>
      <c r="C990" s="9"/>
      <c r="D990" s="10"/>
      <c r="E990" s="13"/>
      <c r="F990" s="13"/>
      <c r="G990" s="13"/>
      <c r="H990" s="9"/>
      <c r="I990" s="9"/>
      <c r="J990" s="9"/>
    </row>
    <row r="991" spans="1:10" x14ac:dyDescent="0.25">
      <c r="A991" s="11"/>
      <c r="B991" s="9"/>
      <c r="C991" s="9"/>
      <c r="D991" s="10"/>
      <c r="E991" s="13"/>
      <c r="F991" s="13"/>
      <c r="G991" s="13"/>
      <c r="H991" s="9"/>
      <c r="I991" s="9"/>
      <c r="J991" s="9"/>
    </row>
    <row r="992" spans="1:10" x14ac:dyDescent="0.25">
      <c r="A992" s="11"/>
      <c r="B992" s="9"/>
      <c r="C992" s="9"/>
      <c r="D992" s="10"/>
      <c r="E992" s="13"/>
      <c r="F992" s="13"/>
      <c r="G992" s="13"/>
      <c r="H992" s="9"/>
      <c r="I992" s="9"/>
      <c r="J992" s="9"/>
    </row>
    <row r="993" spans="1:10" x14ac:dyDescent="0.25">
      <c r="A993" s="11"/>
      <c r="B993" s="9"/>
      <c r="C993" s="9"/>
      <c r="D993" s="10"/>
      <c r="E993" s="13"/>
      <c r="F993" s="13"/>
      <c r="G993" s="13"/>
      <c r="H993" s="9"/>
      <c r="I993" s="9"/>
      <c r="J993" s="9"/>
    </row>
    <row r="994" spans="1:10" x14ac:dyDescent="0.25">
      <c r="A994" s="11"/>
      <c r="B994" s="9"/>
      <c r="C994" s="9"/>
      <c r="D994" s="10"/>
      <c r="E994" s="13"/>
      <c r="F994" s="13"/>
      <c r="G994" s="13"/>
      <c r="H994" s="9"/>
      <c r="I994" s="9"/>
      <c r="J994" s="9"/>
    </row>
    <row r="995" spans="1:10" x14ac:dyDescent="0.25">
      <c r="A995" s="11"/>
      <c r="B995" s="9"/>
      <c r="C995" s="9"/>
      <c r="D995" s="10"/>
      <c r="E995" s="13"/>
      <c r="F995" s="13"/>
      <c r="G995" s="13"/>
      <c r="H995" s="9"/>
      <c r="I995" s="9"/>
      <c r="J995" s="9"/>
    </row>
    <row r="996" spans="1:10" x14ac:dyDescent="0.25">
      <c r="A996" s="11"/>
      <c r="B996" s="9"/>
      <c r="C996" s="9"/>
      <c r="D996" s="10"/>
      <c r="E996" s="13"/>
      <c r="F996" s="13"/>
      <c r="G996" s="13"/>
      <c r="H996" s="9"/>
      <c r="I996" s="9"/>
      <c r="J996" s="9"/>
    </row>
    <row r="997" spans="1:10" x14ac:dyDescent="0.25">
      <c r="A997" s="11"/>
      <c r="B997" s="9"/>
      <c r="C997" s="9"/>
      <c r="D997" s="10"/>
      <c r="E997" s="13"/>
      <c r="F997" s="13"/>
      <c r="G997" s="13"/>
      <c r="H997" s="9"/>
      <c r="I997" s="9"/>
      <c r="J997" s="9"/>
    </row>
    <row r="998" spans="1:10" x14ac:dyDescent="0.25">
      <c r="A998" s="11"/>
      <c r="B998" s="9"/>
      <c r="C998" s="9"/>
      <c r="D998" s="10"/>
      <c r="E998" s="13"/>
      <c r="F998" s="13"/>
      <c r="G998" s="13"/>
      <c r="H998" s="9"/>
      <c r="I998" s="9"/>
      <c r="J998" s="9"/>
    </row>
    <row r="999" spans="1:10" x14ac:dyDescent="0.25">
      <c r="A999" s="11"/>
      <c r="B999" s="9"/>
      <c r="C999" s="9"/>
      <c r="D999" s="10"/>
      <c r="E999" s="13"/>
      <c r="F999" s="13"/>
      <c r="G999" s="13"/>
      <c r="H999" s="9"/>
      <c r="I999" s="9"/>
      <c r="J999" s="9"/>
    </row>
    <row r="1000" spans="1:10" x14ac:dyDescent="0.25">
      <c r="A1000" s="11"/>
      <c r="B1000" s="9"/>
      <c r="C1000" s="9"/>
      <c r="D1000" s="10"/>
      <c r="E1000" s="13"/>
      <c r="F1000" s="13"/>
      <c r="G1000" s="13"/>
      <c r="H1000" s="9"/>
      <c r="I1000" s="9"/>
      <c r="J1000" s="9"/>
    </row>
    <row r="1001" spans="1:10" x14ac:dyDescent="0.25">
      <c r="A1001" s="11"/>
      <c r="B1001" s="9"/>
      <c r="C1001" s="9"/>
      <c r="D1001" s="10"/>
      <c r="E1001" s="13"/>
      <c r="F1001" s="13"/>
      <c r="G1001" s="13"/>
      <c r="H1001" s="9"/>
      <c r="I1001" s="9"/>
      <c r="J1001" s="9"/>
    </row>
    <row r="1002" spans="1:10" x14ac:dyDescent="0.25">
      <c r="A1002" s="11"/>
      <c r="B1002" s="9"/>
      <c r="C1002" s="9"/>
      <c r="D1002" s="10"/>
      <c r="E1002" s="13"/>
      <c r="F1002" s="13"/>
      <c r="G1002" s="13"/>
      <c r="H1002" s="9"/>
      <c r="I1002" s="9"/>
      <c r="J1002" s="9"/>
    </row>
    <row r="1003" spans="1:10" x14ac:dyDescent="0.25">
      <c r="A1003" s="11"/>
      <c r="B1003" s="9"/>
      <c r="C1003" s="9"/>
      <c r="D1003" s="10"/>
      <c r="E1003" s="13"/>
      <c r="F1003" s="13"/>
      <c r="G1003" s="13"/>
      <c r="H1003" s="9"/>
      <c r="I1003" s="9"/>
      <c r="J1003" s="9"/>
    </row>
    <row r="1004" spans="1:10" x14ac:dyDescent="0.25">
      <c r="A1004" s="11"/>
      <c r="B1004" s="9"/>
      <c r="C1004" s="9"/>
      <c r="D1004" s="10"/>
      <c r="E1004" s="13"/>
      <c r="F1004" s="13"/>
      <c r="G1004" s="13"/>
      <c r="H1004" s="9"/>
      <c r="I1004" s="9"/>
      <c r="J1004" s="9"/>
    </row>
    <row r="1005" spans="1:10" x14ac:dyDescent="0.25">
      <c r="A1005" s="11"/>
      <c r="B1005" s="9"/>
      <c r="C1005" s="9"/>
      <c r="D1005" s="10"/>
      <c r="E1005" s="13"/>
      <c r="F1005" s="13"/>
      <c r="G1005" s="13"/>
      <c r="H1005" s="9"/>
      <c r="I1005" s="9"/>
      <c r="J1005" s="9"/>
    </row>
    <row r="1006" spans="1:10" x14ac:dyDescent="0.25">
      <c r="A1006" s="11"/>
      <c r="B1006" s="9"/>
      <c r="C1006" s="9"/>
      <c r="D1006" s="10"/>
      <c r="E1006" s="13"/>
      <c r="F1006" s="13"/>
      <c r="G1006" s="13"/>
      <c r="H1006" s="9"/>
      <c r="I1006" s="9"/>
      <c r="J1006" s="9"/>
    </row>
    <row r="1007" spans="1:10" x14ac:dyDescent="0.25">
      <c r="A1007" s="11"/>
      <c r="B1007" s="9"/>
      <c r="C1007" s="9"/>
      <c r="D1007" s="10"/>
      <c r="E1007" s="13"/>
      <c r="F1007" s="13"/>
      <c r="G1007" s="13"/>
      <c r="H1007" s="9"/>
      <c r="I1007" s="9"/>
      <c r="J1007" s="9"/>
    </row>
    <row r="1008" spans="1:10" x14ac:dyDescent="0.25">
      <c r="A1008" s="11"/>
      <c r="B1008" s="9"/>
      <c r="C1008" s="9"/>
      <c r="D1008" s="10"/>
      <c r="E1008" s="13"/>
      <c r="F1008" s="13"/>
      <c r="G1008" s="13"/>
      <c r="H1008" s="9"/>
      <c r="I1008" s="9"/>
      <c r="J1008" s="9"/>
    </row>
    <row r="1009" spans="1:10" x14ac:dyDescent="0.25">
      <c r="A1009" s="11"/>
      <c r="B1009" s="9"/>
      <c r="C1009" s="9"/>
      <c r="D1009" s="10"/>
      <c r="E1009" s="13"/>
      <c r="F1009" s="13"/>
      <c r="G1009" s="13"/>
      <c r="H1009" s="9"/>
      <c r="I1009" s="9"/>
      <c r="J1009" s="9"/>
    </row>
    <row r="1010" spans="1:10" x14ac:dyDescent="0.25">
      <c r="A1010" s="11"/>
      <c r="B1010" s="9"/>
      <c r="C1010" s="9"/>
      <c r="D1010" s="10"/>
      <c r="E1010" s="13"/>
      <c r="F1010" s="13"/>
      <c r="G1010" s="13"/>
      <c r="H1010" s="9"/>
      <c r="I1010" s="9"/>
      <c r="J1010" s="9"/>
    </row>
    <row r="1011" spans="1:10" x14ac:dyDescent="0.25">
      <c r="A1011" s="11"/>
      <c r="B1011" s="9"/>
      <c r="C1011" s="9"/>
      <c r="D1011" s="10"/>
      <c r="E1011" s="13"/>
      <c r="F1011" s="13"/>
      <c r="G1011" s="13"/>
      <c r="H1011" s="9"/>
      <c r="I1011" s="9"/>
      <c r="J1011" s="9"/>
    </row>
    <row r="1012" spans="1:10" x14ac:dyDescent="0.25">
      <c r="A1012" s="11"/>
      <c r="B1012" s="9"/>
      <c r="C1012" s="9"/>
      <c r="D1012" s="10"/>
      <c r="E1012" s="13"/>
      <c r="F1012" s="13"/>
      <c r="G1012" s="13"/>
      <c r="H1012" s="9"/>
      <c r="I1012" s="9"/>
      <c r="J1012" s="9"/>
    </row>
    <row r="1013" spans="1:10" x14ac:dyDescent="0.25">
      <c r="A1013" s="11"/>
      <c r="B1013" s="9"/>
      <c r="C1013" s="9"/>
      <c r="D1013" s="10"/>
      <c r="E1013" s="13"/>
      <c r="F1013" s="13"/>
      <c r="G1013" s="13"/>
      <c r="H1013" s="9"/>
      <c r="I1013" s="9"/>
      <c r="J1013" s="9"/>
    </row>
    <row r="1014" spans="1:10" x14ac:dyDescent="0.25">
      <c r="A1014" s="11"/>
      <c r="B1014" s="9"/>
      <c r="C1014" s="9"/>
      <c r="D1014" s="10"/>
      <c r="E1014" s="13"/>
      <c r="F1014" s="13"/>
      <c r="G1014" s="13"/>
      <c r="H1014" s="9"/>
      <c r="I1014" s="9"/>
      <c r="J1014" s="9"/>
    </row>
    <row r="1015" spans="1:10" x14ac:dyDescent="0.25">
      <c r="A1015" s="11"/>
      <c r="B1015" s="9"/>
      <c r="C1015" s="9"/>
      <c r="D1015" s="10"/>
      <c r="E1015" s="13"/>
      <c r="F1015" s="13"/>
      <c r="G1015" s="13"/>
      <c r="H1015" s="9"/>
      <c r="I1015" s="9"/>
      <c r="J1015" s="9"/>
    </row>
    <row r="1016" spans="1:10" x14ac:dyDescent="0.25">
      <c r="A1016" s="11"/>
      <c r="B1016" s="9"/>
      <c r="C1016" s="9"/>
      <c r="D1016" s="10"/>
      <c r="E1016" s="13"/>
      <c r="F1016" s="13"/>
      <c r="G1016" s="13"/>
      <c r="H1016" s="9"/>
      <c r="I1016" s="9"/>
      <c r="J1016" s="9"/>
    </row>
    <row r="1017" spans="1:10" x14ac:dyDescent="0.25">
      <c r="A1017" s="11"/>
      <c r="B1017" s="9"/>
      <c r="C1017" s="9"/>
      <c r="D1017" s="10"/>
      <c r="E1017" s="13"/>
      <c r="F1017" s="13"/>
      <c r="G1017" s="13"/>
      <c r="H1017" s="9"/>
      <c r="I1017" s="9"/>
      <c r="J1017" s="9"/>
    </row>
    <row r="1018" spans="1:10" x14ac:dyDescent="0.25">
      <c r="A1018" s="11"/>
      <c r="B1018" s="9"/>
      <c r="C1018" s="9"/>
      <c r="D1018" s="10"/>
      <c r="E1018" s="13"/>
      <c r="F1018" s="13"/>
      <c r="G1018" s="13"/>
      <c r="H1018" s="9"/>
      <c r="I1018" s="9"/>
      <c r="J1018" s="9"/>
    </row>
    <row r="1019" spans="1:10" x14ac:dyDescent="0.25">
      <c r="A1019" s="11"/>
      <c r="B1019" s="9"/>
      <c r="C1019" s="9"/>
      <c r="D1019" s="10"/>
      <c r="E1019" s="13"/>
      <c r="F1019" s="13"/>
      <c r="G1019" s="13"/>
      <c r="H1019" s="9"/>
      <c r="I1019" s="9"/>
      <c r="J1019" s="9"/>
    </row>
    <row r="1020" spans="1:10" x14ac:dyDescent="0.25">
      <c r="A1020" s="11"/>
      <c r="B1020" s="9"/>
      <c r="C1020" s="9"/>
      <c r="D1020" s="10"/>
      <c r="E1020" s="13"/>
      <c r="F1020" s="13"/>
      <c r="G1020" s="13"/>
      <c r="H1020" s="9"/>
      <c r="I1020" s="9"/>
      <c r="J1020" s="9"/>
    </row>
    <row r="1021" spans="1:10" x14ac:dyDescent="0.25">
      <c r="A1021" s="11"/>
      <c r="B1021" s="9"/>
      <c r="C1021" s="9"/>
      <c r="D1021" s="10"/>
      <c r="E1021" s="13"/>
      <c r="F1021" s="13"/>
      <c r="G1021" s="13"/>
      <c r="H1021" s="9"/>
      <c r="I1021" s="9"/>
      <c r="J1021" s="9"/>
    </row>
    <row r="1022" spans="1:10" x14ac:dyDescent="0.25">
      <c r="A1022" s="11"/>
      <c r="B1022" s="9"/>
      <c r="C1022" s="9"/>
      <c r="D1022" s="10"/>
      <c r="E1022" s="13"/>
      <c r="F1022" s="13"/>
      <c r="G1022" s="13"/>
      <c r="H1022" s="9"/>
      <c r="I1022" s="9"/>
      <c r="J1022" s="9"/>
    </row>
    <row r="1023" spans="1:10" x14ac:dyDescent="0.25">
      <c r="A1023" s="11"/>
      <c r="B1023" s="9"/>
      <c r="C1023" s="9"/>
      <c r="D1023" s="10"/>
      <c r="E1023" s="13"/>
      <c r="F1023" s="13"/>
      <c r="G1023" s="13"/>
      <c r="H1023" s="9"/>
      <c r="I1023" s="9"/>
      <c r="J1023" s="9"/>
    </row>
    <row r="1024" spans="1:10" x14ac:dyDescent="0.25">
      <c r="A1024" s="11"/>
      <c r="B1024" s="9"/>
      <c r="C1024" s="9"/>
      <c r="D1024" s="10"/>
      <c r="E1024" s="13"/>
      <c r="F1024" s="13"/>
      <c r="G1024" s="13"/>
      <c r="H1024" s="9"/>
      <c r="I1024" s="9"/>
      <c r="J1024" s="9"/>
    </row>
    <row r="1025" spans="1:10" x14ac:dyDescent="0.25">
      <c r="A1025" s="11"/>
      <c r="B1025" s="9"/>
      <c r="C1025" s="9"/>
      <c r="D1025" s="10"/>
      <c r="E1025" s="13"/>
      <c r="F1025" s="13"/>
      <c r="G1025" s="13"/>
      <c r="H1025" s="9"/>
      <c r="I1025" s="9"/>
      <c r="J1025" s="9"/>
    </row>
    <row r="1026" spans="1:10" x14ac:dyDescent="0.25">
      <c r="A1026" s="11"/>
      <c r="B1026" s="9"/>
      <c r="C1026" s="9"/>
      <c r="D1026" s="10"/>
      <c r="E1026" s="13"/>
      <c r="F1026" s="13"/>
      <c r="G1026" s="13"/>
      <c r="H1026" s="9"/>
      <c r="I1026" s="9"/>
      <c r="J1026" s="9"/>
    </row>
    <row r="1027" spans="1:10" x14ac:dyDescent="0.25">
      <c r="A1027" s="11"/>
      <c r="B1027" s="9"/>
      <c r="C1027" s="9"/>
      <c r="D1027" s="10"/>
      <c r="E1027" s="13"/>
      <c r="F1027" s="13"/>
      <c r="G1027" s="13"/>
      <c r="H1027" s="9"/>
      <c r="I1027" s="9"/>
      <c r="J1027" s="9"/>
    </row>
    <row r="1028" spans="1:10" x14ac:dyDescent="0.25">
      <c r="A1028" s="11"/>
      <c r="B1028" s="9"/>
      <c r="C1028" s="9"/>
      <c r="D1028" s="10"/>
      <c r="E1028" s="13"/>
      <c r="F1028" s="13"/>
      <c r="G1028" s="13"/>
      <c r="H1028" s="9"/>
      <c r="I1028" s="9"/>
      <c r="J1028" s="9"/>
    </row>
    <row r="1029" spans="1:10" x14ac:dyDescent="0.25">
      <c r="A1029" s="11"/>
      <c r="B1029" s="9"/>
      <c r="C1029" s="9"/>
      <c r="D1029" s="10"/>
      <c r="E1029" s="13"/>
      <c r="F1029" s="13"/>
      <c r="G1029" s="13"/>
      <c r="H1029" s="9"/>
      <c r="I1029" s="9"/>
      <c r="J1029" s="9"/>
    </row>
    <row r="1030" spans="1:10" x14ac:dyDescent="0.25">
      <c r="A1030" s="11"/>
      <c r="B1030" s="9"/>
      <c r="C1030" s="9"/>
      <c r="D1030" s="10"/>
      <c r="E1030" s="13"/>
      <c r="F1030" s="13"/>
      <c r="G1030" s="13"/>
      <c r="H1030" s="9"/>
      <c r="I1030" s="9"/>
      <c r="J1030" s="9"/>
    </row>
    <row r="1031" spans="1:10" x14ac:dyDescent="0.25">
      <c r="A1031" s="11"/>
      <c r="B1031" s="9"/>
      <c r="C1031" s="9"/>
      <c r="D1031" s="10"/>
      <c r="E1031" s="13"/>
      <c r="F1031" s="13"/>
      <c r="G1031" s="13"/>
      <c r="H1031" s="9"/>
      <c r="I1031" s="9"/>
      <c r="J1031" s="9"/>
    </row>
    <row r="1032" spans="1:10" x14ac:dyDescent="0.25">
      <c r="A1032" s="11"/>
      <c r="B1032" s="9"/>
      <c r="C1032" s="9"/>
      <c r="D1032" s="10"/>
      <c r="E1032" s="13"/>
      <c r="F1032" s="13"/>
      <c r="G1032" s="13"/>
      <c r="H1032" s="9"/>
      <c r="I1032" s="9"/>
      <c r="J1032" s="9"/>
    </row>
    <row r="1033" spans="1:10" x14ac:dyDescent="0.25">
      <c r="A1033" s="11"/>
      <c r="B1033" s="9"/>
      <c r="C1033" s="9"/>
      <c r="D1033" s="10"/>
      <c r="E1033" s="13"/>
      <c r="F1033" s="13"/>
      <c r="G1033" s="13"/>
      <c r="H1033" s="9"/>
      <c r="I1033" s="9"/>
      <c r="J1033" s="9"/>
    </row>
    <row r="1034" spans="1:10" x14ac:dyDescent="0.25">
      <c r="A1034" s="11"/>
      <c r="B1034" s="9"/>
      <c r="C1034" s="9"/>
      <c r="D1034" s="10"/>
      <c r="E1034" s="13"/>
      <c r="F1034" s="13"/>
      <c r="G1034" s="13"/>
      <c r="H1034" s="9"/>
      <c r="I1034" s="9"/>
      <c r="J1034" s="9"/>
    </row>
    <row r="1035" spans="1:10" x14ac:dyDescent="0.25">
      <c r="A1035" s="11"/>
      <c r="B1035" s="9"/>
      <c r="C1035" s="9"/>
      <c r="D1035" s="10"/>
      <c r="E1035" s="13"/>
      <c r="F1035" s="13"/>
      <c r="G1035" s="13"/>
      <c r="H1035" s="9"/>
      <c r="I1035" s="9"/>
      <c r="J1035" s="9"/>
    </row>
    <row r="1036" spans="1:10" x14ac:dyDescent="0.25">
      <c r="A1036" s="11"/>
      <c r="B1036" s="9"/>
      <c r="C1036" s="9"/>
      <c r="D1036" s="10"/>
      <c r="E1036" s="13"/>
      <c r="F1036" s="13"/>
      <c r="G1036" s="13"/>
      <c r="H1036" s="9"/>
      <c r="I1036" s="9"/>
      <c r="J1036" s="9"/>
    </row>
    <row r="1037" spans="1:10" x14ac:dyDescent="0.25">
      <c r="A1037" s="11"/>
      <c r="B1037" s="9"/>
      <c r="C1037" s="9"/>
      <c r="D1037" s="10"/>
      <c r="E1037" s="13"/>
      <c r="F1037" s="13"/>
      <c r="G1037" s="13"/>
      <c r="H1037" s="9"/>
      <c r="I1037" s="9"/>
      <c r="J1037" s="9"/>
    </row>
    <row r="1038" spans="1:10" x14ac:dyDescent="0.25">
      <c r="A1038" s="11"/>
      <c r="B1038" s="9"/>
      <c r="C1038" s="9"/>
      <c r="D1038" s="10"/>
      <c r="E1038" s="13"/>
      <c r="F1038" s="13"/>
      <c r="G1038" s="13"/>
      <c r="H1038" s="9"/>
      <c r="I1038" s="9"/>
      <c r="J1038" s="9"/>
    </row>
    <row r="1039" spans="1:10" x14ac:dyDescent="0.25">
      <c r="A1039" s="11"/>
      <c r="B1039" s="9"/>
      <c r="C1039" s="9"/>
      <c r="D1039" s="10"/>
      <c r="E1039" s="13"/>
      <c r="F1039" s="13"/>
      <c r="G1039" s="13"/>
      <c r="H1039" s="9"/>
      <c r="I1039" s="9"/>
      <c r="J1039" s="9"/>
    </row>
    <row r="1040" spans="1:10" x14ac:dyDescent="0.25">
      <c r="A1040" s="11"/>
      <c r="B1040" s="9"/>
      <c r="C1040" s="9"/>
      <c r="D1040" s="10"/>
      <c r="E1040" s="13"/>
      <c r="F1040" s="13"/>
      <c r="G1040" s="13"/>
      <c r="H1040" s="9"/>
      <c r="I1040" s="9"/>
      <c r="J1040" s="9"/>
    </row>
    <row r="1041" spans="1:10" x14ac:dyDescent="0.25">
      <c r="A1041" s="11"/>
      <c r="B1041" s="9"/>
      <c r="C1041" s="9"/>
      <c r="D1041" s="10"/>
      <c r="E1041" s="13"/>
      <c r="F1041" s="13"/>
      <c r="G1041" s="13"/>
      <c r="H1041" s="9"/>
      <c r="I1041" s="9"/>
      <c r="J1041" s="9"/>
    </row>
    <row r="1042" spans="1:10" x14ac:dyDescent="0.25">
      <c r="A1042" s="11"/>
      <c r="B1042" s="9"/>
      <c r="C1042" s="9"/>
      <c r="D1042" s="10"/>
      <c r="E1042" s="13"/>
      <c r="F1042" s="13"/>
      <c r="G1042" s="13"/>
      <c r="H1042" s="9"/>
      <c r="I1042" s="9"/>
      <c r="J1042" s="9"/>
    </row>
    <row r="1043" spans="1:10" x14ac:dyDescent="0.25">
      <c r="A1043" s="11"/>
      <c r="B1043" s="9"/>
      <c r="C1043" s="9"/>
      <c r="D1043" s="10"/>
      <c r="E1043" s="13"/>
      <c r="F1043" s="13"/>
      <c r="G1043" s="13"/>
      <c r="H1043" s="9"/>
      <c r="I1043" s="9"/>
      <c r="J1043" s="9"/>
    </row>
    <row r="1044" spans="1:10" x14ac:dyDescent="0.25">
      <c r="A1044" s="11"/>
      <c r="B1044" s="9"/>
      <c r="C1044" s="9"/>
      <c r="D1044" s="10"/>
      <c r="E1044" s="13"/>
      <c r="F1044" s="13"/>
      <c r="G1044" s="13"/>
      <c r="H1044" s="9"/>
      <c r="I1044" s="9"/>
      <c r="J1044" s="9"/>
    </row>
    <row r="1045" spans="1:10" x14ac:dyDescent="0.25">
      <c r="A1045" s="11"/>
      <c r="B1045" s="9"/>
      <c r="C1045" s="9"/>
      <c r="D1045" s="10"/>
      <c r="E1045" s="13"/>
      <c r="F1045" s="13"/>
      <c r="G1045" s="13"/>
      <c r="H1045" s="9"/>
      <c r="I1045" s="9"/>
      <c r="J1045" s="9"/>
    </row>
    <row r="1046" spans="1:10" x14ac:dyDescent="0.25">
      <c r="A1046" s="11"/>
      <c r="B1046" s="9"/>
      <c r="C1046" s="9"/>
      <c r="D1046" s="10"/>
      <c r="E1046" s="13"/>
      <c r="F1046" s="13"/>
      <c r="G1046" s="13"/>
      <c r="H1046" s="9"/>
      <c r="I1046" s="9"/>
      <c r="J1046" s="9"/>
    </row>
    <row r="1047" spans="1:10" x14ac:dyDescent="0.25">
      <c r="A1047" s="11"/>
      <c r="B1047" s="9"/>
      <c r="C1047" s="9"/>
      <c r="D1047" s="10"/>
      <c r="E1047" s="13"/>
      <c r="F1047" s="13"/>
      <c r="G1047" s="13"/>
      <c r="H1047" s="9"/>
      <c r="I1047" s="9"/>
      <c r="J1047" s="9"/>
    </row>
    <row r="1048" spans="1:10" x14ac:dyDescent="0.25">
      <c r="A1048" s="11"/>
      <c r="B1048" s="9"/>
      <c r="C1048" s="9"/>
      <c r="D1048" s="10"/>
      <c r="E1048" s="13"/>
      <c r="F1048" s="13"/>
      <c r="G1048" s="13"/>
      <c r="H1048" s="9"/>
      <c r="I1048" s="9"/>
      <c r="J1048" s="9"/>
    </row>
    <row r="1049" spans="1:10" x14ac:dyDescent="0.25">
      <c r="A1049" s="11"/>
      <c r="B1049" s="9"/>
      <c r="C1049" s="9"/>
      <c r="D1049" s="10"/>
      <c r="E1049" s="13"/>
      <c r="F1049" s="13"/>
      <c r="G1049" s="13"/>
      <c r="H1049" s="9"/>
      <c r="I1049" s="9"/>
      <c r="J1049" s="9"/>
    </row>
    <row r="1050" spans="1:10" x14ac:dyDescent="0.25">
      <c r="A1050" s="11"/>
      <c r="B1050" s="9"/>
      <c r="C1050" s="9"/>
      <c r="D1050" s="10"/>
      <c r="E1050" s="13"/>
      <c r="F1050" s="13"/>
      <c r="G1050" s="13"/>
      <c r="H1050" s="9"/>
      <c r="I1050" s="9"/>
      <c r="J1050" s="9"/>
    </row>
    <row r="1051" spans="1:10" x14ac:dyDescent="0.25">
      <c r="A1051" s="11"/>
      <c r="B1051" s="9"/>
      <c r="C1051" s="9"/>
      <c r="D1051" s="10"/>
      <c r="E1051" s="13"/>
      <c r="F1051" s="13"/>
      <c r="G1051" s="13"/>
      <c r="H1051" s="9"/>
      <c r="I1051" s="9"/>
      <c r="J1051" s="9"/>
    </row>
    <row r="1052" spans="1:10" x14ac:dyDescent="0.25">
      <c r="A1052" s="11"/>
      <c r="B1052" s="9"/>
      <c r="C1052" s="9"/>
      <c r="D1052" s="10"/>
      <c r="E1052" s="13"/>
      <c r="F1052" s="13"/>
      <c r="G1052" s="13"/>
      <c r="H1052" s="9"/>
      <c r="I1052" s="9"/>
      <c r="J1052" s="9"/>
    </row>
    <row r="1053" spans="1:10" x14ac:dyDescent="0.25">
      <c r="A1053" s="11"/>
      <c r="B1053" s="9"/>
      <c r="C1053" s="9"/>
      <c r="D1053" s="10"/>
      <c r="E1053" s="13"/>
      <c r="F1053" s="13"/>
      <c r="G1053" s="13"/>
      <c r="H1053" s="9"/>
      <c r="I1053" s="9"/>
      <c r="J1053" s="9"/>
    </row>
    <row r="1054" spans="1:10" x14ac:dyDescent="0.25">
      <c r="A1054" s="11"/>
      <c r="B1054" s="9"/>
      <c r="C1054" s="9"/>
      <c r="D1054" s="10"/>
      <c r="E1054" s="13"/>
      <c r="F1054" s="13"/>
      <c r="G1054" s="13"/>
      <c r="H1054" s="9"/>
      <c r="I1054" s="9"/>
      <c r="J1054" s="9"/>
    </row>
    <row r="1055" spans="1:10" x14ac:dyDescent="0.25">
      <c r="A1055" s="11"/>
      <c r="B1055" s="9"/>
      <c r="C1055" s="9"/>
      <c r="D1055" s="10"/>
      <c r="E1055" s="13"/>
      <c r="F1055" s="13"/>
      <c r="G1055" s="13"/>
      <c r="H1055" s="9"/>
      <c r="I1055" s="9"/>
      <c r="J1055" s="9"/>
    </row>
    <row r="1056" spans="1:10" x14ac:dyDescent="0.25">
      <c r="A1056" s="11"/>
      <c r="B1056" s="9"/>
      <c r="C1056" s="9"/>
      <c r="D1056" s="10"/>
      <c r="E1056" s="13"/>
      <c r="F1056" s="13"/>
      <c r="G1056" s="13"/>
      <c r="H1056" s="9"/>
      <c r="I1056" s="9"/>
      <c r="J1056" s="9"/>
    </row>
    <row r="1057" spans="1:10" x14ac:dyDescent="0.25">
      <c r="A1057" s="11"/>
      <c r="B1057" s="9"/>
      <c r="C1057" s="9"/>
      <c r="D1057" s="10"/>
      <c r="E1057" s="13"/>
      <c r="F1057" s="13"/>
      <c r="G1057" s="13"/>
      <c r="H1057" s="9"/>
      <c r="I1057" s="9"/>
      <c r="J1057" s="9"/>
    </row>
    <row r="1058" spans="1:10" x14ac:dyDescent="0.25">
      <c r="A1058" s="11"/>
      <c r="B1058" s="9"/>
      <c r="C1058" s="9"/>
      <c r="D1058" s="10"/>
      <c r="E1058" s="13"/>
      <c r="F1058" s="13"/>
      <c r="G1058" s="13"/>
      <c r="H1058" s="9"/>
      <c r="I1058" s="9"/>
      <c r="J1058" s="9"/>
    </row>
    <row r="1059" spans="1:10" x14ac:dyDescent="0.25">
      <c r="A1059" s="11"/>
      <c r="B1059" s="9"/>
      <c r="C1059" s="9"/>
      <c r="D1059" s="10"/>
      <c r="E1059" s="13"/>
      <c r="F1059" s="13"/>
      <c r="G1059" s="13"/>
      <c r="H1059" s="9"/>
      <c r="I1059" s="9"/>
      <c r="J1059" s="9"/>
    </row>
    <row r="1060" spans="1:10" x14ac:dyDescent="0.25">
      <c r="A1060" s="11"/>
      <c r="B1060" s="9"/>
      <c r="C1060" s="9"/>
      <c r="D1060" s="10"/>
      <c r="E1060" s="13"/>
      <c r="F1060" s="13"/>
      <c r="G1060" s="13"/>
      <c r="H1060" s="9"/>
      <c r="I1060" s="9"/>
      <c r="J1060" s="9"/>
    </row>
    <row r="1061" spans="1:10" x14ac:dyDescent="0.25">
      <c r="A1061" s="11"/>
      <c r="B1061" s="9"/>
      <c r="C1061" s="9"/>
      <c r="D1061" s="10"/>
      <c r="E1061" s="13"/>
      <c r="F1061" s="13"/>
      <c r="G1061" s="13"/>
      <c r="H1061" s="9"/>
      <c r="I1061" s="9"/>
      <c r="J1061" s="9"/>
    </row>
    <row r="1062" spans="1:10" x14ac:dyDescent="0.25">
      <c r="A1062" s="11"/>
      <c r="B1062" s="9"/>
      <c r="C1062" s="9"/>
      <c r="D1062" s="10"/>
      <c r="E1062" s="13"/>
      <c r="F1062" s="13"/>
      <c r="G1062" s="13"/>
      <c r="H1062" s="9"/>
      <c r="I1062" s="9"/>
      <c r="J1062" s="9"/>
    </row>
    <row r="1063" spans="1:10" x14ac:dyDescent="0.25">
      <c r="A1063" s="11"/>
      <c r="B1063" s="9"/>
      <c r="C1063" s="9"/>
      <c r="D1063" s="10"/>
      <c r="E1063" s="13"/>
      <c r="F1063" s="13"/>
      <c r="G1063" s="13"/>
      <c r="H1063" s="9"/>
      <c r="I1063" s="9"/>
      <c r="J1063" s="9"/>
    </row>
    <row r="1064" spans="1:10" x14ac:dyDescent="0.25">
      <c r="A1064" s="11"/>
      <c r="B1064" s="9"/>
      <c r="C1064" s="9"/>
      <c r="D1064" s="10"/>
      <c r="E1064" s="13"/>
      <c r="F1064" s="13"/>
      <c r="G1064" s="13"/>
      <c r="H1064" s="9"/>
      <c r="I1064" s="9"/>
      <c r="J1064" s="9"/>
    </row>
    <row r="1065" spans="1:10" x14ac:dyDescent="0.25">
      <c r="A1065" s="11"/>
      <c r="B1065" s="9"/>
      <c r="C1065" s="9"/>
      <c r="D1065" s="10"/>
      <c r="E1065" s="13"/>
      <c r="F1065" s="13"/>
      <c r="G1065" s="13"/>
      <c r="H1065" s="9"/>
      <c r="I1065" s="9"/>
      <c r="J1065" s="9"/>
    </row>
    <row r="1066" spans="1:10" x14ac:dyDescent="0.25">
      <c r="A1066" s="11"/>
      <c r="B1066" s="9"/>
      <c r="C1066" s="9"/>
      <c r="D1066" s="10"/>
      <c r="E1066" s="13"/>
      <c r="F1066" s="13"/>
      <c r="G1066" s="13"/>
      <c r="H1066" s="9"/>
      <c r="I1066" s="9"/>
      <c r="J1066" s="9"/>
    </row>
    <row r="1067" spans="1:10" x14ac:dyDescent="0.25">
      <c r="A1067" s="11"/>
      <c r="B1067" s="9"/>
      <c r="C1067" s="9"/>
      <c r="D1067" s="10"/>
      <c r="E1067" s="13"/>
      <c r="F1067" s="13"/>
      <c r="G1067" s="13"/>
      <c r="H1067" s="9"/>
      <c r="I1067" s="9"/>
      <c r="J1067" s="9"/>
    </row>
    <row r="1068" spans="1:10" x14ac:dyDescent="0.25">
      <c r="A1068" s="11"/>
      <c r="B1068" s="9"/>
      <c r="C1068" s="9"/>
      <c r="D1068" s="10"/>
      <c r="E1068" s="13"/>
      <c r="F1068" s="13"/>
      <c r="G1068" s="13"/>
      <c r="H1068" s="9"/>
      <c r="I1068" s="9"/>
      <c r="J1068" s="9"/>
    </row>
    <row r="1069" spans="1:10" x14ac:dyDescent="0.25">
      <c r="A1069" s="11"/>
      <c r="B1069" s="9"/>
      <c r="C1069" s="9"/>
      <c r="D1069" s="10"/>
      <c r="E1069" s="13"/>
      <c r="F1069" s="13"/>
      <c r="G1069" s="13"/>
      <c r="H1069" s="9"/>
      <c r="I1069" s="9"/>
      <c r="J1069" s="9"/>
    </row>
    <row r="1070" spans="1:10" x14ac:dyDescent="0.25">
      <c r="A1070" s="11"/>
      <c r="B1070" s="9"/>
      <c r="C1070" s="9"/>
      <c r="D1070" s="10"/>
      <c r="E1070" s="13"/>
      <c r="F1070" s="13"/>
      <c r="G1070" s="13"/>
      <c r="H1070" s="9"/>
      <c r="I1070" s="9"/>
      <c r="J1070" s="9"/>
    </row>
    <row r="1071" spans="1:10" x14ac:dyDescent="0.25">
      <c r="A1071" s="11"/>
      <c r="B1071" s="9"/>
      <c r="C1071" s="9"/>
      <c r="D1071" s="10"/>
      <c r="E1071" s="13"/>
      <c r="F1071" s="13"/>
      <c r="G1071" s="13"/>
      <c r="H1071" s="9"/>
      <c r="I1071" s="9"/>
      <c r="J1071" s="9"/>
    </row>
    <row r="1072" spans="1:10" x14ac:dyDescent="0.25">
      <c r="A1072" s="11"/>
      <c r="B1072" s="9"/>
      <c r="C1072" s="9"/>
      <c r="D1072" s="10"/>
      <c r="E1072" s="13"/>
      <c r="F1072" s="13"/>
      <c r="G1072" s="13"/>
      <c r="H1072" s="9"/>
      <c r="I1072" s="9"/>
      <c r="J1072" s="9"/>
    </row>
    <row r="1073" spans="1:10" x14ac:dyDescent="0.25">
      <c r="A1073" s="11"/>
      <c r="B1073" s="9"/>
      <c r="C1073" s="9"/>
      <c r="D1073" s="10"/>
      <c r="E1073" s="13"/>
      <c r="F1073" s="13"/>
      <c r="G1073" s="13"/>
      <c r="H1073" s="9"/>
      <c r="I1073" s="9"/>
      <c r="J1073" s="9"/>
    </row>
    <row r="1074" spans="1:10" x14ac:dyDescent="0.25">
      <c r="A1074" s="11"/>
      <c r="B1074" s="9"/>
      <c r="C1074" s="9"/>
      <c r="D1074" s="10"/>
      <c r="E1074" s="13"/>
      <c r="F1074" s="13"/>
      <c r="G1074" s="13"/>
      <c r="H1074" s="9"/>
      <c r="I1074" s="9"/>
      <c r="J1074" s="9"/>
    </row>
    <row r="1075" spans="1:10" x14ac:dyDescent="0.25">
      <c r="A1075" s="11"/>
      <c r="B1075" s="9"/>
      <c r="C1075" s="9"/>
      <c r="D1075" s="10"/>
      <c r="E1075" s="13"/>
      <c r="F1075" s="13"/>
      <c r="G1075" s="13"/>
      <c r="H1075" s="9"/>
      <c r="I1075" s="9"/>
      <c r="J1075" s="9"/>
    </row>
    <row r="1076" spans="1:10" x14ac:dyDescent="0.25">
      <c r="A1076" s="11"/>
      <c r="B1076" s="9"/>
      <c r="C1076" s="9"/>
      <c r="D1076" s="10"/>
      <c r="E1076" s="13"/>
      <c r="F1076" s="13"/>
      <c r="G1076" s="13"/>
      <c r="H1076" s="9"/>
      <c r="I1076" s="9"/>
      <c r="J1076" s="9"/>
    </row>
    <row r="1077" spans="1:10" x14ac:dyDescent="0.25">
      <c r="A1077" s="11"/>
      <c r="B1077" s="9"/>
      <c r="C1077" s="9"/>
      <c r="D1077" s="10"/>
      <c r="E1077" s="13"/>
      <c r="F1077" s="13"/>
      <c r="G1077" s="13"/>
      <c r="H1077" s="9"/>
      <c r="I1077" s="9"/>
      <c r="J1077" s="9"/>
    </row>
    <row r="1078" spans="1:10" x14ac:dyDescent="0.25">
      <c r="A1078" s="11"/>
      <c r="B1078" s="9"/>
      <c r="C1078" s="9"/>
      <c r="D1078" s="10"/>
      <c r="E1078" s="13"/>
      <c r="F1078" s="13"/>
      <c r="G1078" s="13"/>
      <c r="H1078" s="9"/>
      <c r="I1078" s="9"/>
      <c r="J1078" s="9"/>
    </row>
    <row r="1079" spans="1:10" x14ac:dyDescent="0.25">
      <c r="A1079" s="11"/>
      <c r="B1079" s="9"/>
      <c r="C1079" s="9"/>
      <c r="D1079" s="10"/>
      <c r="E1079" s="13"/>
      <c r="F1079" s="13"/>
      <c r="G1079" s="13"/>
      <c r="H1079" s="9"/>
      <c r="I1079" s="9"/>
      <c r="J1079" s="9"/>
    </row>
    <row r="1080" spans="1:10" x14ac:dyDescent="0.25">
      <c r="A1080" s="11"/>
      <c r="B1080" s="9"/>
      <c r="C1080" s="9"/>
      <c r="D1080" s="10"/>
      <c r="E1080" s="13"/>
      <c r="F1080" s="13"/>
      <c r="G1080" s="13"/>
      <c r="H1080" s="9"/>
      <c r="I1080" s="9"/>
      <c r="J1080" s="9"/>
    </row>
    <row r="1081" spans="1:10" x14ac:dyDescent="0.25">
      <c r="A1081" s="11"/>
      <c r="B1081" s="9"/>
      <c r="C1081" s="9"/>
      <c r="D1081" s="10"/>
      <c r="E1081" s="13"/>
      <c r="F1081" s="13"/>
      <c r="G1081" s="13"/>
      <c r="H1081" s="9"/>
      <c r="I1081" s="9"/>
      <c r="J1081" s="9"/>
    </row>
    <row r="1082" spans="1:10" x14ac:dyDescent="0.25">
      <c r="A1082" s="11"/>
      <c r="B1082" s="9"/>
      <c r="C1082" s="9"/>
      <c r="D1082" s="10"/>
      <c r="E1082" s="13"/>
      <c r="F1082" s="13"/>
      <c r="G1082" s="13"/>
      <c r="H1082" s="9"/>
      <c r="I1082" s="9"/>
      <c r="J1082" s="9"/>
    </row>
    <row r="1083" spans="1:10" x14ac:dyDescent="0.25">
      <c r="A1083" s="11"/>
      <c r="B1083" s="9"/>
      <c r="C1083" s="9"/>
      <c r="D1083" s="10"/>
      <c r="E1083" s="13"/>
      <c r="F1083" s="13"/>
      <c r="G1083" s="13"/>
      <c r="H1083" s="9"/>
      <c r="I1083" s="9"/>
      <c r="J1083" s="9"/>
    </row>
    <row r="1084" spans="1:10" x14ac:dyDescent="0.25">
      <c r="A1084" s="11"/>
      <c r="B1084" s="9"/>
      <c r="C1084" s="9"/>
      <c r="D1084" s="10"/>
      <c r="E1084" s="13"/>
      <c r="F1084" s="13"/>
      <c r="G1084" s="13"/>
      <c r="H1084" s="9"/>
      <c r="I1084" s="9"/>
      <c r="J1084" s="9"/>
    </row>
    <row r="1085" spans="1:10" x14ac:dyDescent="0.25">
      <c r="A1085" s="11"/>
      <c r="B1085" s="9"/>
      <c r="C1085" s="9"/>
      <c r="D1085" s="10"/>
      <c r="E1085" s="13"/>
      <c r="F1085" s="13"/>
      <c r="G1085" s="13"/>
      <c r="H1085" s="9"/>
      <c r="I1085" s="9"/>
      <c r="J1085" s="9"/>
    </row>
    <row r="1086" spans="1:10" x14ac:dyDescent="0.25">
      <c r="A1086" s="11"/>
      <c r="B1086" s="9"/>
      <c r="C1086" s="9"/>
      <c r="D1086" s="10"/>
      <c r="E1086" s="13"/>
      <c r="F1086" s="13"/>
      <c r="G1086" s="13"/>
      <c r="H1086" s="9"/>
      <c r="I1086" s="9"/>
      <c r="J1086" s="9"/>
    </row>
    <row r="1087" spans="1:10" x14ac:dyDescent="0.25">
      <c r="A1087" s="11"/>
      <c r="B1087" s="9"/>
      <c r="C1087" s="9"/>
      <c r="D1087" s="10"/>
      <c r="E1087" s="13"/>
      <c r="F1087" s="13"/>
      <c r="G1087" s="13"/>
      <c r="H1087" s="9"/>
      <c r="I1087" s="9"/>
      <c r="J1087" s="9"/>
    </row>
    <row r="1088" spans="1:10" x14ac:dyDescent="0.25">
      <c r="A1088" s="11"/>
      <c r="B1088" s="9"/>
      <c r="C1088" s="9"/>
      <c r="D1088" s="10"/>
      <c r="E1088" s="13"/>
      <c r="F1088" s="13"/>
      <c r="G1088" s="13"/>
      <c r="H1088" s="9"/>
      <c r="I1088" s="9"/>
      <c r="J1088" s="9"/>
    </row>
    <row r="1089" spans="1:10" x14ac:dyDescent="0.25">
      <c r="A1089" s="11"/>
      <c r="B1089" s="9"/>
      <c r="C1089" s="9"/>
      <c r="D1089" s="10"/>
      <c r="E1089" s="13"/>
      <c r="F1089" s="13"/>
      <c r="G1089" s="13"/>
      <c r="H1089" s="9"/>
      <c r="I1089" s="9"/>
      <c r="J1089" s="9"/>
    </row>
    <row r="1090" spans="1:10" x14ac:dyDescent="0.25">
      <c r="A1090" s="11"/>
      <c r="B1090" s="9"/>
      <c r="C1090" s="9"/>
      <c r="D1090" s="10"/>
      <c r="E1090" s="13"/>
      <c r="F1090" s="13"/>
      <c r="G1090" s="13"/>
      <c r="H1090" s="9"/>
      <c r="I1090" s="9"/>
      <c r="J1090" s="9"/>
    </row>
    <row r="1091" spans="1:10" x14ac:dyDescent="0.25">
      <c r="A1091" s="11"/>
      <c r="B1091" s="9"/>
      <c r="C1091" s="9"/>
      <c r="D1091" s="10"/>
      <c r="E1091" s="13"/>
      <c r="F1091" s="13"/>
      <c r="G1091" s="13"/>
      <c r="H1091" s="9"/>
      <c r="I1091" s="9"/>
      <c r="J1091" s="9"/>
    </row>
    <row r="1092" spans="1:10" x14ac:dyDescent="0.25">
      <c r="A1092" s="11"/>
      <c r="B1092" s="9"/>
      <c r="C1092" s="9"/>
      <c r="D1092" s="10"/>
      <c r="E1092" s="13"/>
      <c r="F1092" s="13"/>
      <c r="G1092" s="13"/>
      <c r="H1092" s="9"/>
      <c r="I1092" s="9"/>
      <c r="J1092" s="9"/>
    </row>
    <row r="1093" spans="1:10" x14ac:dyDescent="0.25">
      <c r="A1093" s="11"/>
      <c r="B1093" s="9"/>
      <c r="C1093" s="9"/>
      <c r="D1093" s="10"/>
      <c r="E1093" s="13"/>
      <c r="F1093" s="13"/>
      <c r="G1093" s="13"/>
      <c r="H1093" s="9"/>
      <c r="I1093" s="9"/>
      <c r="J1093" s="9"/>
    </row>
    <row r="1094" spans="1:10" x14ac:dyDescent="0.25">
      <c r="A1094" s="11"/>
      <c r="B1094" s="9"/>
      <c r="C1094" s="9"/>
      <c r="D1094" s="10"/>
      <c r="E1094" s="13"/>
      <c r="F1094" s="13"/>
      <c r="G1094" s="13"/>
      <c r="H1094" s="9"/>
      <c r="I1094" s="9"/>
      <c r="J1094" s="9"/>
    </row>
    <row r="1095" spans="1:10" x14ac:dyDescent="0.25">
      <c r="A1095" s="11"/>
      <c r="B1095" s="9"/>
      <c r="C1095" s="9"/>
      <c r="D1095" s="10"/>
      <c r="E1095" s="13"/>
      <c r="F1095" s="13"/>
      <c r="G1095" s="13"/>
      <c r="H1095" s="9"/>
      <c r="I1095" s="9"/>
      <c r="J1095" s="9"/>
    </row>
    <row r="1096" spans="1:10" x14ac:dyDescent="0.25">
      <c r="A1096" s="11"/>
      <c r="B1096" s="9"/>
      <c r="C1096" s="9"/>
      <c r="D1096" s="10"/>
      <c r="E1096" s="13"/>
      <c r="F1096" s="13"/>
      <c r="G1096" s="13"/>
      <c r="H1096" s="9"/>
      <c r="I1096" s="9"/>
      <c r="J1096" s="9"/>
    </row>
    <row r="1097" spans="1:10" x14ac:dyDescent="0.25">
      <c r="A1097" s="11"/>
      <c r="B1097" s="9"/>
      <c r="C1097" s="9"/>
      <c r="D1097" s="10"/>
      <c r="E1097" s="13"/>
      <c r="F1097" s="13"/>
      <c r="G1097" s="13"/>
      <c r="H1097" s="9"/>
      <c r="I1097" s="9"/>
      <c r="J1097" s="9"/>
    </row>
    <row r="1098" spans="1:10" x14ac:dyDescent="0.25">
      <c r="A1098" s="11"/>
      <c r="B1098" s="9"/>
      <c r="C1098" s="9"/>
      <c r="D1098" s="10"/>
      <c r="E1098" s="13"/>
      <c r="F1098" s="13"/>
      <c r="G1098" s="13"/>
      <c r="H1098" s="9"/>
      <c r="I1098" s="9"/>
      <c r="J1098" s="9"/>
    </row>
    <row r="1099" spans="1:10" x14ac:dyDescent="0.25">
      <c r="A1099" s="11"/>
      <c r="B1099" s="9"/>
      <c r="C1099" s="9"/>
      <c r="D1099" s="10"/>
      <c r="E1099" s="13"/>
      <c r="F1099" s="13"/>
      <c r="G1099" s="13"/>
      <c r="H1099" s="9"/>
      <c r="I1099" s="9"/>
      <c r="J1099" s="9"/>
    </row>
    <row r="1100" spans="1:10" x14ac:dyDescent="0.25">
      <c r="A1100" s="11"/>
      <c r="B1100" s="9"/>
      <c r="C1100" s="9"/>
      <c r="D1100" s="10"/>
      <c r="E1100" s="13"/>
      <c r="F1100" s="13"/>
      <c r="G1100" s="13"/>
      <c r="H1100" s="9"/>
      <c r="I1100" s="9"/>
      <c r="J1100" s="9"/>
    </row>
    <row r="1101" spans="1:10" x14ac:dyDescent="0.25">
      <c r="A1101" s="11"/>
      <c r="B1101" s="9"/>
      <c r="C1101" s="9"/>
      <c r="D1101" s="10"/>
      <c r="E1101" s="13"/>
      <c r="F1101" s="13"/>
      <c r="G1101" s="13"/>
      <c r="H1101" s="9"/>
      <c r="I1101" s="9"/>
      <c r="J1101" s="9"/>
    </row>
    <row r="1102" spans="1:10" x14ac:dyDescent="0.25">
      <c r="A1102" s="11"/>
      <c r="B1102" s="9"/>
      <c r="C1102" s="9"/>
      <c r="D1102" s="10"/>
      <c r="E1102" s="13"/>
      <c r="F1102" s="13"/>
      <c r="G1102" s="13"/>
      <c r="H1102" s="9"/>
      <c r="I1102" s="9"/>
      <c r="J1102" s="9"/>
    </row>
    <row r="1103" spans="1:10" x14ac:dyDescent="0.25">
      <c r="A1103" s="11"/>
      <c r="B1103" s="9"/>
      <c r="C1103" s="9"/>
      <c r="D1103" s="10"/>
      <c r="E1103" s="13"/>
      <c r="F1103" s="13"/>
      <c r="G1103" s="13"/>
      <c r="H1103" s="9"/>
      <c r="I1103" s="9"/>
      <c r="J1103" s="9"/>
    </row>
    <row r="1104" spans="1:10" x14ac:dyDescent="0.25">
      <c r="A1104" s="11"/>
      <c r="B1104" s="9"/>
      <c r="C1104" s="9"/>
      <c r="D1104" s="10"/>
      <c r="E1104" s="13"/>
      <c r="F1104" s="13"/>
      <c r="G1104" s="13"/>
      <c r="H1104" s="9"/>
      <c r="I1104" s="9"/>
      <c r="J1104" s="9"/>
    </row>
    <row r="1105" spans="1:10" x14ac:dyDescent="0.25">
      <c r="A1105" s="11"/>
      <c r="B1105" s="9"/>
      <c r="C1105" s="9"/>
      <c r="D1105" s="10"/>
      <c r="E1105" s="13"/>
      <c r="F1105" s="13"/>
      <c r="G1105" s="13"/>
      <c r="H1105" s="9"/>
      <c r="I1105" s="9"/>
      <c r="J1105" s="9"/>
    </row>
    <row r="1106" spans="1:10" x14ac:dyDescent="0.25">
      <c r="A1106" s="11"/>
      <c r="B1106" s="9"/>
      <c r="C1106" s="9"/>
      <c r="D1106" s="10"/>
      <c r="E1106" s="13"/>
      <c r="F1106" s="13"/>
      <c r="G1106" s="13"/>
      <c r="H1106" s="9"/>
      <c r="I1106" s="9"/>
      <c r="J1106" s="9"/>
    </row>
    <row r="1107" spans="1:10" x14ac:dyDescent="0.25">
      <c r="A1107" s="11"/>
      <c r="B1107" s="9"/>
      <c r="C1107" s="9"/>
      <c r="D1107" s="10"/>
      <c r="E1107" s="13"/>
      <c r="F1107" s="13"/>
      <c r="G1107" s="13"/>
      <c r="H1107" s="9"/>
      <c r="I1107" s="9"/>
      <c r="J1107" s="9"/>
    </row>
    <row r="1108" spans="1:10" x14ac:dyDescent="0.25">
      <c r="A1108" s="11"/>
      <c r="B1108" s="9"/>
      <c r="C1108" s="9"/>
      <c r="D1108" s="10"/>
      <c r="E1108" s="13"/>
      <c r="F1108" s="13"/>
      <c r="G1108" s="13"/>
      <c r="H1108" s="9"/>
      <c r="I1108" s="9"/>
      <c r="J1108" s="9"/>
    </row>
    <row r="1109" spans="1:10" x14ac:dyDescent="0.25">
      <c r="A1109" s="11"/>
      <c r="B1109" s="9"/>
      <c r="C1109" s="9"/>
      <c r="D1109" s="10"/>
      <c r="E1109" s="13"/>
      <c r="F1109" s="13"/>
      <c r="G1109" s="13"/>
      <c r="H1109" s="9"/>
      <c r="I1109" s="9"/>
      <c r="J1109" s="9"/>
    </row>
    <row r="1110" spans="1:10" x14ac:dyDescent="0.25">
      <c r="A1110" s="11"/>
      <c r="B1110" s="9"/>
      <c r="C1110" s="9"/>
      <c r="D1110" s="10"/>
      <c r="E1110" s="13"/>
      <c r="F1110" s="13"/>
      <c r="G1110" s="13"/>
      <c r="H1110" s="9"/>
      <c r="I1110" s="9"/>
      <c r="J1110" s="9"/>
    </row>
    <row r="1111" spans="1:10" x14ac:dyDescent="0.25">
      <c r="A1111" s="11"/>
      <c r="B1111" s="9"/>
      <c r="C1111" s="9"/>
      <c r="D1111" s="10"/>
      <c r="E1111" s="13"/>
      <c r="F1111" s="13"/>
      <c r="G1111" s="13"/>
      <c r="H1111" s="9"/>
      <c r="I1111" s="9"/>
      <c r="J1111" s="9"/>
    </row>
    <row r="1112" spans="1:10" x14ac:dyDescent="0.25">
      <c r="A1112" s="11"/>
      <c r="B1112" s="9"/>
      <c r="C1112" s="9"/>
      <c r="D1112" s="10"/>
      <c r="E1112" s="13"/>
      <c r="F1112" s="13"/>
      <c r="G1112" s="13"/>
      <c r="H1112" s="9"/>
      <c r="I1112" s="9"/>
      <c r="J1112" s="9"/>
    </row>
    <row r="1113" spans="1:10" x14ac:dyDescent="0.25">
      <c r="A1113" s="11"/>
      <c r="B1113" s="9"/>
      <c r="C1113" s="9"/>
      <c r="D1113" s="10"/>
      <c r="E1113" s="13"/>
      <c r="F1113" s="13"/>
      <c r="G1113" s="13"/>
      <c r="H1113" s="9"/>
      <c r="I1113" s="9"/>
      <c r="J1113" s="9"/>
    </row>
    <row r="1114" spans="1:10" x14ac:dyDescent="0.25">
      <c r="A1114" s="11"/>
      <c r="B1114" s="9"/>
      <c r="C1114" s="9"/>
      <c r="D1114" s="10"/>
      <c r="E1114" s="13"/>
      <c r="F1114" s="13"/>
      <c r="G1114" s="13"/>
      <c r="H1114" s="9"/>
      <c r="I1114" s="9"/>
      <c r="J1114" s="9"/>
    </row>
    <row r="1115" spans="1:10" x14ac:dyDescent="0.25">
      <c r="A1115" s="11"/>
      <c r="B1115" s="9"/>
      <c r="C1115" s="9"/>
      <c r="D1115" s="10"/>
      <c r="E1115" s="13"/>
      <c r="F1115" s="13"/>
      <c r="G1115" s="13"/>
      <c r="H1115" s="9"/>
      <c r="I1115" s="9"/>
      <c r="J1115" s="9"/>
    </row>
    <row r="1116" spans="1:10" x14ac:dyDescent="0.25">
      <c r="A1116" s="11"/>
      <c r="B1116" s="9"/>
      <c r="C1116" s="9"/>
      <c r="D1116" s="10"/>
      <c r="E1116" s="13"/>
      <c r="F1116" s="13"/>
      <c r="G1116" s="13"/>
      <c r="H1116" s="9"/>
      <c r="I1116" s="9"/>
      <c r="J1116" s="9"/>
    </row>
    <row r="1117" spans="1:10" x14ac:dyDescent="0.25">
      <c r="A1117" s="11"/>
      <c r="B1117" s="9"/>
      <c r="C1117" s="9"/>
      <c r="D1117" s="10"/>
      <c r="E1117" s="13"/>
      <c r="F1117" s="13"/>
      <c r="G1117" s="13"/>
      <c r="H1117" s="9"/>
      <c r="I1117" s="9"/>
      <c r="J1117" s="9"/>
    </row>
    <row r="1118" spans="1:10" x14ac:dyDescent="0.25">
      <c r="A1118" s="11"/>
      <c r="B1118" s="9"/>
      <c r="C1118" s="9"/>
      <c r="D1118" s="10"/>
      <c r="E1118" s="13"/>
      <c r="F1118" s="13"/>
      <c r="G1118" s="13"/>
      <c r="H1118" s="9"/>
      <c r="I1118" s="9"/>
      <c r="J1118" s="9"/>
    </row>
    <row r="1119" spans="1:10" x14ac:dyDescent="0.25">
      <c r="A1119" s="11"/>
      <c r="B1119" s="9"/>
      <c r="C1119" s="9"/>
      <c r="D1119" s="10"/>
      <c r="E1119" s="13"/>
      <c r="F1119" s="13"/>
      <c r="G1119" s="13"/>
      <c r="H1119" s="9"/>
      <c r="I1119" s="9"/>
      <c r="J1119" s="9"/>
    </row>
    <row r="1120" spans="1:10" x14ac:dyDescent="0.25">
      <c r="A1120" s="11"/>
      <c r="B1120" s="9"/>
      <c r="C1120" s="9"/>
      <c r="D1120" s="10"/>
      <c r="E1120" s="13"/>
      <c r="F1120" s="13"/>
      <c r="G1120" s="13"/>
      <c r="H1120" s="9"/>
      <c r="I1120" s="9"/>
      <c r="J1120" s="9"/>
    </row>
    <row r="1121" spans="1:10" x14ac:dyDescent="0.25">
      <c r="A1121" s="11"/>
      <c r="B1121" s="9"/>
      <c r="C1121" s="9"/>
      <c r="D1121" s="10"/>
      <c r="E1121" s="13"/>
      <c r="F1121" s="13"/>
      <c r="G1121" s="13"/>
      <c r="H1121" s="9"/>
      <c r="I1121" s="9"/>
      <c r="J1121" s="9"/>
    </row>
    <row r="1122" spans="1:10" x14ac:dyDescent="0.25">
      <c r="A1122" s="11"/>
      <c r="B1122" s="9"/>
      <c r="C1122" s="9"/>
      <c r="D1122" s="10"/>
      <c r="E1122" s="13"/>
      <c r="F1122" s="13"/>
      <c r="G1122" s="13"/>
      <c r="H1122" s="9"/>
      <c r="I1122" s="9"/>
      <c r="J1122" s="9"/>
    </row>
    <row r="1123" spans="1:10" x14ac:dyDescent="0.25">
      <c r="A1123" s="11"/>
      <c r="B1123" s="9"/>
      <c r="C1123" s="9"/>
      <c r="D1123" s="10"/>
      <c r="E1123" s="13"/>
      <c r="F1123" s="13"/>
      <c r="G1123" s="13"/>
      <c r="H1123" s="9"/>
      <c r="I1123" s="9"/>
      <c r="J1123" s="9"/>
    </row>
    <row r="1124" spans="1:10" x14ac:dyDescent="0.25">
      <c r="A1124" s="11"/>
      <c r="B1124" s="9"/>
      <c r="C1124" s="9"/>
      <c r="D1124" s="10"/>
      <c r="E1124" s="13"/>
      <c r="F1124" s="13"/>
      <c r="G1124" s="13"/>
      <c r="H1124" s="9"/>
      <c r="I1124" s="9"/>
      <c r="J1124" s="9"/>
    </row>
    <row r="1125" spans="1:10" x14ac:dyDescent="0.25">
      <c r="A1125" s="11"/>
      <c r="B1125" s="9"/>
      <c r="C1125" s="9"/>
      <c r="D1125" s="10"/>
      <c r="E1125" s="13"/>
      <c r="F1125" s="13"/>
      <c r="G1125" s="13"/>
      <c r="H1125" s="9"/>
      <c r="I1125" s="9"/>
      <c r="J1125" s="9"/>
    </row>
    <row r="1126" spans="1:10" x14ac:dyDescent="0.25">
      <c r="A1126" s="11"/>
      <c r="B1126" s="9"/>
      <c r="C1126" s="9"/>
      <c r="D1126" s="10"/>
      <c r="E1126" s="13"/>
      <c r="F1126" s="13"/>
      <c r="G1126" s="13"/>
      <c r="H1126" s="9"/>
      <c r="I1126" s="9"/>
      <c r="J1126" s="9"/>
    </row>
    <row r="1127" spans="1:10" x14ac:dyDescent="0.25">
      <c r="A1127" s="11"/>
      <c r="B1127" s="9"/>
      <c r="C1127" s="9"/>
      <c r="D1127" s="10"/>
      <c r="E1127" s="13"/>
      <c r="F1127" s="13"/>
      <c r="G1127" s="13"/>
      <c r="H1127" s="9"/>
      <c r="I1127" s="9"/>
      <c r="J1127" s="9"/>
    </row>
    <row r="1128" spans="1:10" x14ac:dyDescent="0.25">
      <c r="A1128" s="11"/>
      <c r="B1128" s="9"/>
      <c r="C1128" s="9"/>
      <c r="D1128" s="10"/>
      <c r="E1128" s="13"/>
      <c r="F1128" s="13"/>
      <c r="G1128" s="13"/>
      <c r="H1128" s="9"/>
      <c r="I1128" s="9"/>
      <c r="J1128" s="9"/>
    </row>
    <row r="1129" spans="1:10" x14ac:dyDescent="0.25">
      <c r="A1129" s="11"/>
      <c r="B1129" s="9"/>
      <c r="C1129" s="9"/>
      <c r="D1129" s="10"/>
      <c r="E1129" s="13"/>
      <c r="F1129" s="13"/>
      <c r="G1129" s="13"/>
      <c r="H1129" s="9"/>
      <c r="I1129" s="9"/>
      <c r="J1129" s="9"/>
    </row>
    <row r="1130" spans="1:10" x14ac:dyDescent="0.25">
      <c r="A1130" s="11"/>
      <c r="B1130" s="9"/>
      <c r="C1130" s="9"/>
      <c r="D1130" s="10"/>
      <c r="E1130" s="13"/>
      <c r="F1130" s="13"/>
      <c r="G1130" s="13"/>
      <c r="H1130" s="9"/>
      <c r="I1130" s="9"/>
      <c r="J1130" s="9"/>
    </row>
    <row r="1131" spans="1:10" x14ac:dyDescent="0.25">
      <c r="A1131" s="11"/>
      <c r="B1131" s="9"/>
      <c r="C1131" s="9"/>
      <c r="D1131" s="10"/>
      <c r="E1131" s="13"/>
      <c r="F1131" s="13"/>
      <c r="G1131" s="13"/>
      <c r="H1131" s="9"/>
      <c r="I1131" s="9"/>
      <c r="J1131" s="9"/>
    </row>
    <row r="1132" spans="1:10" x14ac:dyDescent="0.25">
      <c r="A1132" s="11"/>
      <c r="B1132" s="9"/>
      <c r="C1132" s="9"/>
      <c r="D1132" s="10"/>
      <c r="E1132" s="13"/>
      <c r="F1132" s="13"/>
      <c r="G1132" s="13"/>
      <c r="H1132" s="9"/>
      <c r="I1132" s="9"/>
      <c r="J1132" s="9"/>
    </row>
    <row r="1133" spans="1:10" x14ac:dyDescent="0.25">
      <c r="A1133" s="11"/>
      <c r="B1133" s="9"/>
      <c r="C1133" s="9"/>
      <c r="D1133" s="10"/>
      <c r="E1133" s="13"/>
      <c r="F1133" s="13"/>
      <c r="G1133" s="13"/>
      <c r="H1133" s="9"/>
      <c r="I1133" s="9"/>
      <c r="J1133" s="9"/>
    </row>
    <row r="1134" spans="1:10" x14ac:dyDescent="0.25">
      <c r="A1134" s="11"/>
      <c r="B1134" s="9"/>
      <c r="C1134" s="9"/>
      <c r="D1134" s="10"/>
      <c r="E1134" s="13"/>
      <c r="F1134" s="13"/>
      <c r="G1134" s="13"/>
      <c r="H1134" s="9"/>
      <c r="I1134" s="9"/>
      <c r="J1134" s="9"/>
    </row>
    <row r="1135" spans="1:10" x14ac:dyDescent="0.25">
      <c r="A1135" s="11"/>
      <c r="B1135" s="9"/>
      <c r="C1135" s="9"/>
      <c r="D1135" s="10"/>
      <c r="E1135" s="13"/>
      <c r="F1135" s="13"/>
      <c r="G1135" s="13"/>
      <c r="H1135" s="9"/>
      <c r="I1135" s="9"/>
      <c r="J1135" s="9"/>
    </row>
    <row r="1136" spans="1:10" x14ac:dyDescent="0.25">
      <c r="A1136" s="11"/>
      <c r="B1136" s="9"/>
      <c r="C1136" s="9"/>
      <c r="D1136" s="10"/>
      <c r="E1136" s="13"/>
      <c r="F1136" s="13"/>
      <c r="G1136" s="13"/>
      <c r="H1136" s="9"/>
      <c r="I1136" s="9"/>
      <c r="J1136" s="9"/>
    </row>
    <row r="1137" spans="1:10" x14ac:dyDescent="0.25">
      <c r="A1137" s="11"/>
      <c r="B1137" s="9"/>
      <c r="C1137" s="9"/>
      <c r="D1137" s="10"/>
      <c r="E1137" s="13"/>
      <c r="F1137" s="13"/>
      <c r="G1137" s="13"/>
      <c r="H1137" s="9"/>
      <c r="I1137" s="9"/>
      <c r="J1137" s="9"/>
    </row>
    <row r="1138" spans="1:10" x14ac:dyDescent="0.25">
      <c r="A1138" s="11"/>
      <c r="B1138" s="9"/>
      <c r="C1138" s="9"/>
      <c r="D1138" s="10"/>
      <c r="E1138" s="13"/>
      <c r="F1138" s="13"/>
      <c r="G1138" s="13"/>
      <c r="H1138" s="9"/>
      <c r="I1138" s="9"/>
      <c r="J1138" s="9"/>
    </row>
    <row r="1139" spans="1:10" x14ac:dyDescent="0.25">
      <c r="A1139" s="11"/>
      <c r="B1139" s="9"/>
      <c r="C1139" s="9"/>
      <c r="D1139" s="10"/>
      <c r="E1139" s="13"/>
      <c r="F1139" s="13"/>
      <c r="G1139" s="13"/>
      <c r="H1139" s="9"/>
      <c r="I1139" s="9"/>
      <c r="J1139" s="9"/>
    </row>
    <row r="1140" spans="1:10" x14ac:dyDescent="0.25">
      <c r="A1140" s="11"/>
      <c r="B1140" s="9"/>
      <c r="C1140" s="9"/>
      <c r="D1140" s="10"/>
      <c r="E1140" s="13"/>
      <c r="F1140" s="13"/>
      <c r="G1140" s="13"/>
      <c r="H1140" s="9"/>
      <c r="I1140" s="9"/>
      <c r="J1140" s="9"/>
    </row>
    <row r="1141" spans="1:10" x14ac:dyDescent="0.25">
      <c r="A1141" s="11"/>
      <c r="B1141" s="9"/>
      <c r="C1141" s="9"/>
      <c r="D1141" s="10"/>
      <c r="E1141" s="13"/>
      <c r="F1141" s="13"/>
      <c r="G1141" s="13"/>
      <c r="H1141" s="9"/>
      <c r="I1141" s="9"/>
      <c r="J1141" s="9"/>
    </row>
    <row r="1142" spans="1:10" x14ac:dyDescent="0.25">
      <c r="A1142" s="11"/>
      <c r="B1142" s="9"/>
      <c r="C1142" s="9"/>
      <c r="D1142" s="10"/>
      <c r="E1142" s="13"/>
      <c r="F1142" s="13"/>
      <c r="G1142" s="13"/>
      <c r="H1142" s="9"/>
      <c r="I1142" s="9"/>
      <c r="J1142" s="9"/>
    </row>
    <row r="1143" spans="1:10" x14ac:dyDescent="0.25">
      <c r="A1143" s="11"/>
      <c r="B1143" s="9"/>
      <c r="C1143" s="9"/>
      <c r="D1143" s="10"/>
      <c r="E1143" s="13"/>
      <c r="F1143" s="13"/>
      <c r="G1143" s="13"/>
      <c r="H1143" s="9"/>
      <c r="I1143" s="9"/>
      <c r="J1143" s="9"/>
    </row>
    <row r="1144" spans="1:10" x14ac:dyDescent="0.25">
      <c r="A1144" s="11"/>
      <c r="B1144" s="9"/>
      <c r="C1144" s="9"/>
      <c r="D1144" s="10"/>
      <c r="E1144" s="13"/>
      <c r="F1144" s="13"/>
      <c r="G1144" s="13"/>
      <c r="H1144" s="9"/>
      <c r="I1144" s="9"/>
      <c r="J1144" s="9"/>
    </row>
    <row r="1145" spans="1:10" x14ac:dyDescent="0.25">
      <c r="A1145" s="11"/>
      <c r="B1145" s="9"/>
      <c r="C1145" s="9"/>
      <c r="D1145" s="10"/>
      <c r="E1145" s="13"/>
      <c r="F1145" s="13"/>
      <c r="G1145" s="13"/>
      <c r="H1145" s="9"/>
      <c r="I1145" s="9"/>
      <c r="J1145" s="9"/>
    </row>
    <row r="1146" spans="1:10" x14ac:dyDescent="0.25">
      <c r="A1146" s="11"/>
      <c r="B1146" s="9"/>
      <c r="C1146" s="9"/>
      <c r="D1146" s="10"/>
      <c r="E1146" s="13"/>
      <c r="F1146" s="13"/>
      <c r="G1146" s="13"/>
      <c r="H1146" s="9"/>
      <c r="I1146" s="9"/>
      <c r="J1146" s="9"/>
    </row>
    <row r="1147" spans="1:10" x14ac:dyDescent="0.25">
      <c r="A1147" s="11"/>
      <c r="B1147" s="9"/>
      <c r="C1147" s="9"/>
      <c r="D1147" s="10"/>
      <c r="E1147" s="13"/>
      <c r="F1147" s="13"/>
      <c r="G1147" s="13"/>
      <c r="H1147" s="9"/>
      <c r="I1147" s="9"/>
      <c r="J1147" s="9"/>
    </row>
    <row r="1148" spans="1:10" x14ac:dyDescent="0.25">
      <c r="A1148" s="11"/>
      <c r="B1148" s="9"/>
      <c r="C1148" s="9"/>
      <c r="D1148" s="10"/>
      <c r="E1148" s="13"/>
      <c r="F1148" s="13"/>
      <c r="G1148" s="13"/>
      <c r="H1148" s="9"/>
      <c r="I1148" s="9"/>
      <c r="J1148" s="9"/>
    </row>
    <row r="1149" spans="1:10" x14ac:dyDescent="0.25">
      <c r="A1149" s="11"/>
      <c r="B1149" s="9"/>
      <c r="C1149" s="9"/>
      <c r="D1149" s="10"/>
      <c r="E1149" s="13"/>
      <c r="F1149" s="13"/>
      <c r="G1149" s="13"/>
      <c r="H1149" s="9"/>
      <c r="I1149" s="9"/>
      <c r="J1149" s="9"/>
    </row>
    <row r="1150" spans="1:10" x14ac:dyDescent="0.25">
      <c r="A1150" s="11"/>
      <c r="B1150" s="9"/>
      <c r="C1150" s="9"/>
      <c r="D1150" s="10"/>
      <c r="E1150" s="13"/>
      <c r="F1150" s="13"/>
      <c r="G1150" s="13"/>
      <c r="H1150" s="9"/>
      <c r="I1150" s="9"/>
      <c r="J1150" s="9"/>
    </row>
    <row r="1151" spans="1:10" x14ac:dyDescent="0.25">
      <c r="A1151" s="11"/>
      <c r="B1151" s="9"/>
      <c r="C1151" s="9"/>
      <c r="D1151" s="10"/>
      <c r="E1151" s="13"/>
      <c r="F1151" s="13"/>
      <c r="G1151" s="13"/>
      <c r="H1151" s="9"/>
      <c r="I1151" s="9"/>
      <c r="J1151" s="9"/>
    </row>
    <row r="1152" spans="1:10" x14ac:dyDescent="0.25">
      <c r="A1152" s="11"/>
      <c r="B1152" s="9"/>
      <c r="C1152" s="9"/>
      <c r="D1152" s="10"/>
      <c r="E1152" s="13"/>
      <c r="F1152" s="13"/>
      <c r="G1152" s="13"/>
      <c r="H1152" s="9"/>
      <c r="I1152" s="9"/>
      <c r="J1152" s="9"/>
    </row>
    <row r="1153" spans="1:10" x14ac:dyDescent="0.25">
      <c r="A1153" s="11"/>
      <c r="B1153" s="9"/>
      <c r="C1153" s="9"/>
      <c r="D1153" s="10"/>
      <c r="E1153" s="13"/>
      <c r="F1153" s="13"/>
      <c r="G1153" s="13"/>
      <c r="H1153" s="9"/>
      <c r="I1153" s="9"/>
      <c r="J1153" s="9"/>
    </row>
    <row r="1154" spans="1:10" x14ac:dyDescent="0.25">
      <c r="A1154" s="11"/>
      <c r="B1154" s="9"/>
      <c r="C1154" s="9"/>
      <c r="D1154" s="10"/>
      <c r="E1154" s="13"/>
      <c r="F1154" s="13"/>
      <c r="G1154" s="13"/>
      <c r="H1154" s="9"/>
      <c r="I1154" s="9"/>
      <c r="J1154" s="9"/>
    </row>
    <row r="1155" spans="1:10" x14ac:dyDescent="0.25">
      <c r="A1155" s="11"/>
      <c r="B1155" s="9"/>
      <c r="C1155" s="9"/>
      <c r="D1155" s="10"/>
      <c r="E1155" s="13"/>
      <c r="F1155" s="13"/>
      <c r="G1155" s="13"/>
      <c r="H1155" s="9"/>
      <c r="I1155" s="9"/>
      <c r="J1155" s="9"/>
    </row>
    <row r="1156" spans="1:10" x14ac:dyDescent="0.25">
      <c r="A1156" s="11"/>
      <c r="B1156" s="9"/>
      <c r="C1156" s="9"/>
      <c r="D1156" s="10"/>
      <c r="E1156" s="13"/>
      <c r="F1156" s="13"/>
      <c r="G1156" s="13"/>
      <c r="H1156" s="9"/>
      <c r="I1156" s="9"/>
      <c r="J1156" s="9"/>
    </row>
    <row r="1157" spans="1:10" x14ac:dyDescent="0.25">
      <c r="A1157" s="11"/>
      <c r="B1157" s="9"/>
      <c r="C1157" s="9"/>
      <c r="D1157" s="10"/>
      <c r="E1157" s="13"/>
      <c r="F1157" s="13"/>
      <c r="G1157" s="13"/>
      <c r="H1157" s="9"/>
      <c r="I1157" s="9"/>
      <c r="J1157" s="9"/>
    </row>
    <row r="1158" spans="1:10" x14ac:dyDescent="0.25">
      <c r="A1158" s="11"/>
      <c r="B1158" s="9"/>
      <c r="C1158" s="9"/>
      <c r="D1158" s="10"/>
      <c r="E1158" s="13"/>
      <c r="F1158" s="13"/>
      <c r="G1158" s="13"/>
      <c r="H1158" s="9"/>
      <c r="I1158" s="9"/>
      <c r="J1158" s="9"/>
    </row>
    <row r="1159" spans="1:10" x14ac:dyDescent="0.25">
      <c r="A1159" s="11"/>
      <c r="B1159" s="9"/>
      <c r="C1159" s="9"/>
      <c r="D1159" s="10"/>
      <c r="E1159" s="13"/>
      <c r="F1159" s="13"/>
      <c r="G1159" s="13"/>
      <c r="H1159" s="9"/>
      <c r="I1159" s="9"/>
      <c r="J1159" s="9"/>
    </row>
    <row r="1160" spans="1:10" x14ac:dyDescent="0.25">
      <c r="A1160" s="11"/>
      <c r="B1160" s="9"/>
      <c r="C1160" s="9"/>
      <c r="D1160" s="10"/>
      <c r="E1160" s="13"/>
      <c r="F1160" s="13"/>
      <c r="G1160" s="13"/>
      <c r="H1160" s="9"/>
      <c r="I1160" s="9"/>
      <c r="J1160" s="9"/>
    </row>
    <row r="1161" spans="1:10" x14ac:dyDescent="0.25">
      <c r="A1161" s="11"/>
      <c r="B1161" s="9"/>
      <c r="C1161" s="9"/>
      <c r="D1161" s="10"/>
      <c r="E1161" s="13"/>
      <c r="F1161" s="13"/>
      <c r="G1161" s="13"/>
      <c r="H1161" s="9"/>
      <c r="I1161" s="9"/>
      <c r="J1161" s="9"/>
    </row>
    <row r="1162" spans="1:10" x14ac:dyDescent="0.25">
      <c r="A1162" s="11"/>
      <c r="B1162" s="9"/>
      <c r="C1162" s="9"/>
      <c r="D1162" s="10"/>
      <c r="E1162" s="13"/>
      <c r="F1162" s="13"/>
      <c r="G1162" s="13"/>
      <c r="H1162" s="9"/>
      <c r="I1162" s="9"/>
      <c r="J1162" s="9"/>
    </row>
    <row r="1163" spans="1:10" x14ac:dyDescent="0.25">
      <c r="A1163" s="11"/>
      <c r="B1163" s="9"/>
      <c r="C1163" s="9"/>
      <c r="D1163" s="10"/>
      <c r="E1163" s="13"/>
      <c r="F1163" s="13"/>
      <c r="G1163" s="13"/>
      <c r="H1163" s="9"/>
      <c r="I1163" s="9"/>
      <c r="J1163" s="9"/>
    </row>
    <row r="1164" spans="1:10" x14ac:dyDescent="0.25">
      <c r="A1164" s="11"/>
      <c r="B1164" s="9"/>
      <c r="C1164" s="9"/>
      <c r="D1164" s="10"/>
      <c r="E1164" s="13"/>
      <c r="F1164" s="13"/>
      <c r="G1164" s="13"/>
      <c r="H1164" s="9"/>
      <c r="I1164" s="9"/>
      <c r="J1164" s="9"/>
    </row>
    <row r="1165" spans="1:10" x14ac:dyDescent="0.25">
      <c r="A1165" s="11"/>
      <c r="B1165" s="9"/>
      <c r="C1165" s="9"/>
      <c r="D1165" s="10"/>
      <c r="E1165" s="13"/>
      <c r="F1165" s="13"/>
      <c r="G1165" s="13"/>
      <c r="H1165" s="9"/>
      <c r="I1165" s="9"/>
      <c r="J1165" s="9"/>
    </row>
    <row r="1166" spans="1:10" x14ac:dyDescent="0.25">
      <c r="A1166" s="11"/>
      <c r="B1166" s="9"/>
      <c r="C1166" s="9"/>
      <c r="D1166" s="10"/>
      <c r="E1166" s="13"/>
      <c r="F1166" s="13"/>
      <c r="G1166" s="13"/>
      <c r="H1166" s="9"/>
      <c r="I1166" s="9"/>
      <c r="J1166" s="9"/>
    </row>
    <row r="1167" spans="1:10" x14ac:dyDescent="0.25">
      <c r="A1167" s="11"/>
      <c r="B1167" s="9"/>
      <c r="C1167" s="9"/>
      <c r="D1167" s="10"/>
      <c r="E1167" s="13"/>
      <c r="F1167" s="13"/>
      <c r="G1167" s="13"/>
      <c r="H1167" s="9"/>
      <c r="I1167" s="9"/>
      <c r="J1167" s="9"/>
    </row>
    <row r="1168" spans="1:10" x14ac:dyDescent="0.25">
      <c r="A1168" s="11"/>
      <c r="B1168" s="9"/>
      <c r="C1168" s="9"/>
      <c r="D1168" s="10"/>
      <c r="E1168" s="13"/>
      <c r="F1168" s="13"/>
      <c r="G1168" s="13"/>
      <c r="H1168" s="9"/>
      <c r="I1168" s="9"/>
      <c r="J1168" s="9"/>
    </row>
    <row r="1169" spans="1:10" x14ac:dyDescent="0.25">
      <c r="A1169" s="11"/>
      <c r="B1169" s="9"/>
      <c r="C1169" s="9"/>
      <c r="D1169" s="10"/>
      <c r="E1169" s="13"/>
      <c r="F1169" s="13"/>
      <c r="G1169" s="13"/>
      <c r="H1169" s="9"/>
      <c r="I1169" s="9"/>
      <c r="J1169" s="9"/>
    </row>
    <row r="1170" spans="1:10" x14ac:dyDescent="0.25">
      <c r="A1170" s="11"/>
      <c r="B1170" s="9"/>
      <c r="C1170" s="9"/>
      <c r="D1170" s="10"/>
      <c r="E1170" s="13"/>
      <c r="F1170" s="13"/>
      <c r="G1170" s="13"/>
      <c r="H1170" s="9"/>
      <c r="I1170" s="9"/>
      <c r="J1170" s="9"/>
    </row>
    <row r="1171" spans="1:10" x14ac:dyDescent="0.25">
      <c r="A1171" s="11"/>
      <c r="B1171" s="9"/>
      <c r="C1171" s="9"/>
      <c r="D1171" s="10"/>
      <c r="E1171" s="13"/>
      <c r="F1171" s="13"/>
      <c r="G1171" s="13"/>
      <c r="H1171" s="9"/>
      <c r="I1171" s="9"/>
      <c r="J1171" s="9"/>
    </row>
    <row r="1172" spans="1:10" x14ac:dyDescent="0.25">
      <c r="A1172" s="11"/>
      <c r="B1172" s="9"/>
      <c r="C1172" s="9"/>
      <c r="D1172" s="10"/>
      <c r="E1172" s="13"/>
      <c r="F1172" s="13"/>
      <c r="G1172" s="13"/>
      <c r="H1172" s="9"/>
      <c r="I1172" s="9"/>
      <c r="J1172" s="9"/>
    </row>
    <row r="1173" spans="1:10" x14ac:dyDescent="0.25">
      <c r="A1173" s="11"/>
      <c r="B1173" s="9"/>
      <c r="C1173" s="9"/>
      <c r="D1173" s="10"/>
      <c r="E1173" s="13"/>
      <c r="F1173" s="13"/>
      <c r="G1173" s="13"/>
      <c r="H1173" s="9"/>
      <c r="I1173" s="9"/>
      <c r="J1173" s="9"/>
    </row>
    <row r="1174" spans="1:10" x14ac:dyDescent="0.25">
      <c r="A1174" s="11"/>
      <c r="B1174" s="9"/>
      <c r="C1174" s="9"/>
      <c r="D1174" s="10"/>
      <c r="E1174" s="13"/>
      <c r="F1174" s="13"/>
      <c r="G1174" s="13"/>
      <c r="H1174" s="9"/>
      <c r="I1174" s="9"/>
      <c r="J1174" s="9"/>
    </row>
    <row r="1175" spans="1:10" x14ac:dyDescent="0.25">
      <c r="A1175" s="11"/>
      <c r="B1175" s="9"/>
      <c r="C1175" s="9"/>
      <c r="D1175" s="10"/>
      <c r="E1175" s="13"/>
      <c r="F1175" s="13"/>
      <c r="G1175" s="13"/>
      <c r="H1175" s="9"/>
      <c r="I1175" s="9"/>
      <c r="J1175" s="9"/>
    </row>
    <row r="1176" spans="1:10" x14ac:dyDescent="0.25">
      <c r="A1176" s="11"/>
      <c r="B1176" s="9"/>
      <c r="C1176" s="9"/>
      <c r="D1176" s="10"/>
      <c r="E1176" s="13"/>
      <c r="F1176" s="13"/>
      <c r="G1176" s="13"/>
      <c r="H1176" s="9"/>
      <c r="I1176" s="9"/>
      <c r="J1176" s="9"/>
    </row>
    <row r="1177" spans="1:10" x14ac:dyDescent="0.25">
      <c r="A1177" s="11"/>
      <c r="B1177" s="9"/>
      <c r="C1177" s="9"/>
      <c r="D1177" s="10"/>
      <c r="E1177" s="13"/>
      <c r="F1177" s="13"/>
      <c r="G1177" s="13"/>
      <c r="H1177" s="9"/>
      <c r="I1177" s="9"/>
      <c r="J1177" s="9"/>
    </row>
    <row r="1178" spans="1:10" x14ac:dyDescent="0.25">
      <c r="A1178" s="11"/>
      <c r="B1178" s="9"/>
      <c r="C1178" s="9"/>
      <c r="D1178" s="10"/>
      <c r="E1178" s="13"/>
      <c r="F1178" s="13"/>
      <c r="G1178" s="13"/>
      <c r="H1178" s="9"/>
      <c r="I1178" s="9"/>
      <c r="J1178" s="9"/>
    </row>
    <row r="1179" spans="1:10" x14ac:dyDescent="0.25">
      <c r="A1179" s="11"/>
      <c r="B1179" s="9"/>
      <c r="C1179" s="9"/>
      <c r="D1179" s="10"/>
      <c r="E1179" s="13"/>
      <c r="F1179" s="13"/>
      <c r="G1179" s="13"/>
      <c r="H1179" s="9"/>
      <c r="I1179" s="9"/>
      <c r="J1179" s="9"/>
    </row>
    <row r="1180" spans="1:10" x14ac:dyDescent="0.25">
      <c r="A1180" s="11"/>
      <c r="B1180" s="9"/>
      <c r="C1180" s="9"/>
      <c r="D1180" s="10"/>
      <c r="E1180" s="13"/>
      <c r="F1180" s="13"/>
      <c r="G1180" s="13"/>
      <c r="H1180" s="9"/>
      <c r="I1180" s="9"/>
      <c r="J1180" s="9"/>
    </row>
    <row r="1181" spans="1:10" x14ac:dyDescent="0.25">
      <c r="A1181" s="11"/>
      <c r="B1181" s="9"/>
      <c r="C1181" s="9"/>
      <c r="D1181" s="10"/>
      <c r="E1181" s="13"/>
      <c r="F1181" s="13"/>
      <c r="G1181" s="13"/>
      <c r="H1181" s="9"/>
      <c r="I1181" s="9"/>
      <c r="J1181" s="9"/>
    </row>
    <row r="1182" spans="1:10" x14ac:dyDescent="0.25">
      <c r="A1182" s="11"/>
      <c r="B1182" s="9"/>
      <c r="C1182" s="9"/>
      <c r="D1182" s="10"/>
      <c r="E1182" s="13"/>
      <c r="F1182" s="13"/>
      <c r="G1182" s="13"/>
      <c r="H1182" s="9"/>
      <c r="I1182" s="9"/>
      <c r="J1182" s="9"/>
    </row>
    <row r="1183" spans="1:10" x14ac:dyDescent="0.25">
      <c r="A1183" s="11"/>
      <c r="B1183" s="9"/>
      <c r="C1183" s="9"/>
      <c r="D1183" s="10"/>
      <c r="E1183" s="13"/>
      <c r="F1183" s="13"/>
      <c r="G1183" s="13"/>
      <c r="H1183" s="9"/>
      <c r="I1183" s="9"/>
      <c r="J1183" s="9"/>
    </row>
    <row r="1184" spans="1:10" x14ac:dyDescent="0.25">
      <c r="A1184" s="11"/>
      <c r="B1184" s="9"/>
      <c r="C1184" s="9"/>
      <c r="D1184" s="10"/>
      <c r="E1184" s="13"/>
      <c r="F1184" s="13"/>
      <c r="G1184" s="13"/>
      <c r="H1184" s="9"/>
      <c r="I1184" s="9"/>
      <c r="J1184" s="9"/>
    </row>
    <row r="1185" spans="1:10" x14ac:dyDescent="0.25">
      <c r="A1185" s="11"/>
      <c r="B1185" s="9"/>
      <c r="C1185" s="9"/>
      <c r="D1185" s="10"/>
      <c r="E1185" s="13"/>
      <c r="F1185" s="13"/>
      <c r="G1185" s="13"/>
      <c r="H1185" s="9"/>
      <c r="I1185" s="9"/>
      <c r="J1185" s="9"/>
    </row>
    <row r="1186" spans="1:10" x14ac:dyDescent="0.25">
      <c r="A1186" s="11"/>
      <c r="B1186" s="9"/>
      <c r="C1186" s="9"/>
      <c r="D1186" s="10"/>
      <c r="E1186" s="13"/>
      <c r="F1186" s="13"/>
      <c r="G1186" s="13"/>
      <c r="H1186" s="9"/>
      <c r="I1186" s="9"/>
      <c r="J1186" s="9"/>
    </row>
    <row r="1187" spans="1:10" x14ac:dyDescent="0.25">
      <c r="A1187" s="11"/>
      <c r="B1187" s="9"/>
      <c r="C1187" s="9"/>
      <c r="D1187" s="10"/>
      <c r="E1187" s="13"/>
      <c r="F1187" s="13"/>
      <c r="G1187" s="13"/>
      <c r="H1187" s="9"/>
      <c r="I1187" s="9"/>
      <c r="J1187" s="9"/>
    </row>
    <row r="1188" spans="1:10" x14ac:dyDescent="0.25">
      <c r="A1188" s="11"/>
      <c r="B1188" s="9"/>
      <c r="C1188" s="9"/>
      <c r="D1188" s="10"/>
      <c r="E1188" s="13"/>
      <c r="F1188" s="13"/>
      <c r="G1188" s="13"/>
      <c r="H1188" s="9"/>
      <c r="I1188" s="9"/>
      <c r="J1188" s="9"/>
    </row>
    <row r="1189" spans="1:10" x14ac:dyDescent="0.25">
      <c r="A1189" s="11"/>
      <c r="B1189" s="9"/>
      <c r="C1189" s="9"/>
      <c r="D1189" s="10"/>
      <c r="E1189" s="13"/>
      <c r="F1189" s="13"/>
      <c r="G1189" s="13"/>
      <c r="H1189" s="9"/>
      <c r="I1189" s="9"/>
      <c r="J1189" s="9"/>
    </row>
    <row r="1190" spans="1:10" x14ac:dyDescent="0.25">
      <c r="A1190" s="11"/>
      <c r="B1190" s="9"/>
      <c r="C1190" s="9"/>
      <c r="D1190" s="10"/>
      <c r="E1190" s="13"/>
      <c r="F1190" s="13"/>
      <c r="G1190" s="13"/>
      <c r="H1190" s="9"/>
      <c r="I1190" s="9"/>
      <c r="J1190" s="9"/>
    </row>
    <row r="1191" spans="1:10" x14ac:dyDescent="0.25">
      <c r="A1191" s="11"/>
      <c r="B1191" s="9"/>
      <c r="C1191" s="9"/>
      <c r="D1191" s="10"/>
      <c r="E1191" s="13"/>
      <c r="F1191" s="13"/>
      <c r="G1191" s="13"/>
      <c r="H1191" s="9"/>
      <c r="I1191" s="9"/>
      <c r="J1191" s="9"/>
    </row>
    <row r="1192" spans="1:10" x14ac:dyDescent="0.25">
      <c r="A1192" s="11"/>
      <c r="B1192" s="9"/>
      <c r="C1192" s="9"/>
      <c r="D1192" s="10"/>
      <c r="E1192" s="13"/>
      <c r="F1192" s="13"/>
      <c r="G1192" s="13"/>
      <c r="H1192" s="9"/>
      <c r="I1192" s="9"/>
      <c r="J1192" s="9"/>
    </row>
    <row r="1193" spans="1:10" x14ac:dyDescent="0.25">
      <c r="A1193" s="11"/>
      <c r="B1193" s="9"/>
      <c r="C1193" s="9"/>
      <c r="D1193" s="10"/>
      <c r="E1193" s="13"/>
      <c r="F1193" s="13"/>
      <c r="G1193" s="13"/>
      <c r="H1193" s="9"/>
      <c r="I1193" s="9"/>
      <c r="J1193" s="9"/>
    </row>
    <row r="1194" spans="1:10" x14ac:dyDescent="0.25">
      <c r="A1194" s="11"/>
      <c r="B1194" s="9"/>
      <c r="C1194" s="9"/>
      <c r="D1194" s="10"/>
      <c r="E1194" s="13"/>
      <c r="F1194" s="13"/>
      <c r="G1194" s="13"/>
      <c r="H1194" s="9"/>
      <c r="I1194" s="9"/>
      <c r="J1194" s="9"/>
    </row>
    <row r="1195" spans="1:10" x14ac:dyDescent="0.25">
      <c r="A1195" s="11"/>
      <c r="B1195" s="9"/>
      <c r="C1195" s="9"/>
      <c r="D1195" s="10"/>
      <c r="E1195" s="13"/>
      <c r="F1195" s="13"/>
      <c r="G1195" s="13"/>
      <c r="H1195" s="9"/>
      <c r="I1195" s="9"/>
      <c r="J1195" s="9"/>
    </row>
    <row r="1196" spans="1:10" x14ac:dyDescent="0.25">
      <c r="A1196" s="11"/>
      <c r="B1196" s="9"/>
      <c r="C1196" s="9"/>
      <c r="D1196" s="10"/>
      <c r="E1196" s="13"/>
      <c r="F1196" s="13"/>
      <c r="G1196" s="13"/>
      <c r="H1196" s="9"/>
      <c r="I1196" s="9"/>
      <c r="J1196" s="9"/>
    </row>
    <row r="1197" spans="1:10" x14ac:dyDescent="0.25">
      <c r="A1197" s="11"/>
      <c r="B1197" s="9"/>
      <c r="C1197" s="9"/>
      <c r="D1197" s="10"/>
      <c r="E1197" s="13"/>
      <c r="F1197" s="13"/>
      <c r="G1197" s="13"/>
      <c r="H1197" s="9"/>
      <c r="I1197" s="9"/>
      <c r="J1197" s="9"/>
    </row>
    <row r="1198" spans="1:10" x14ac:dyDescent="0.25">
      <c r="A1198" s="11"/>
      <c r="B1198" s="9"/>
      <c r="C1198" s="9"/>
      <c r="D1198" s="10"/>
      <c r="E1198" s="13"/>
      <c r="F1198" s="13"/>
      <c r="G1198" s="13"/>
      <c r="H1198" s="9"/>
      <c r="I1198" s="9"/>
      <c r="J1198" s="9"/>
    </row>
    <row r="1199" spans="1:10" x14ac:dyDescent="0.25">
      <c r="A1199" s="11"/>
      <c r="B1199" s="9"/>
      <c r="C1199" s="9"/>
      <c r="D1199" s="10"/>
      <c r="E1199" s="13"/>
      <c r="F1199" s="13"/>
      <c r="G1199" s="13"/>
      <c r="H1199" s="9"/>
      <c r="I1199" s="9"/>
      <c r="J1199" s="9"/>
    </row>
    <row r="1200" spans="1:10" x14ac:dyDescent="0.25">
      <c r="A1200" s="11"/>
      <c r="B1200" s="9"/>
      <c r="C1200" s="9"/>
      <c r="D1200" s="10"/>
      <c r="E1200" s="13"/>
      <c r="F1200" s="13"/>
      <c r="G1200" s="13"/>
      <c r="H1200" s="9"/>
      <c r="I1200" s="9"/>
      <c r="J1200" s="9"/>
    </row>
    <row r="1201" spans="1:10" x14ac:dyDescent="0.25">
      <c r="A1201" s="11"/>
      <c r="B1201" s="9"/>
      <c r="C1201" s="9"/>
      <c r="D1201" s="10"/>
      <c r="E1201" s="13"/>
      <c r="F1201" s="13"/>
      <c r="G1201" s="13"/>
      <c r="H1201" s="9"/>
      <c r="I1201" s="9"/>
      <c r="J1201" s="9"/>
    </row>
    <row r="1202" spans="1:10" x14ac:dyDescent="0.25">
      <c r="A1202" s="11"/>
      <c r="B1202" s="9"/>
      <c r="C1202" s="9"/>
      <c r="D1202" s="10"/>
      <c r="E1202" s="13"/>
      <c r="F1202" s="13"/>
      <c r="G1202" s="13"/>
      <c r="H1202" s="9"/>
      <c r="I1202" s="9"/>
      <c r="J1202" s="9"/>
    </row>
    <row r="1203" spans="1:10" x14ac:dyDescent="0.25">
      <c r="A1203" s="11"/>
      <c r="B1203" s="9"/>
      <c r="C1203" s="9"/>
      <c r="D1203" s="10"/>
      <c r="E1203" s="13"/>
      <c r="F1203" s="13"/>
      <c r="G1203" s="13"/>
      <c r="H1203" s="9"/>
      <c r="I1203" s="9"/>
      <c r="J1203" s="9"/>
    </row>
    <row r="1204" spans="1:10" x14ac:dyDescent="0.25">
      <c r="A1204" s="11"/>
      <c r="B1204" s="9"/>
      <c r="C1204" s="9"/>
      <c r="D1204" s="10"/>
      <c r="E1204" s="13"/>
      <c r="F1204" s="13"/>
      <c r="G1204" s="13"/>
      <c r="H1204" s="9"/>
      <c r="I1204" s="9"/>
      <c r="J1204" s="9"/>
    </row>
    <row r="1205" spans="1:10" x14ac:dyDescent="0.25">
      <c r="A1205" s="11"/>
      <c r="B1205" s="9"/>
      <c r="C1205" s="9"/>
      <c r="D1205" s="10"/>
      <c r="E1205" s="13"/>
      <c r="F1205" s="13"/>
      <c r="G1205" s="13"/>
      <c r="H1205" s="9"/>
      <c r="I1205" s="9"/>
      <c r="J1205" s="9"/>
    </row>
    <row r="1206" spans="1:10" x14ac:dyDescent="0.25">
      <c r="A1206" s="11"/>
      <c r="B1206" s="9"/>
      <c r="C1206" s="9"/>
      <c r="D1206" s="10"/>
      <c r="E1206" s="13"/>
      <c r="F1206" s="13"/>
      <c r="G1206" s="13"/>
      <c r="H1206" s="9"/>
      <c r="I1206" s="9"/>
      <c r="J1206" s="9"/>
    </row>
    <row r="1207" spans="1:10" x14ac:dyDescent="0.25">
      <c r="A1207" s="11"/>
      <c r="B1207" s="9"/>
      <c r="C1207" s="9"/>
      <c r="D1207" s="10"/>
      <c r="E1207" s="13"/>
      <c r="F1207" s="13"/>
      <c r="G1207" s="13"/>
      <c r="H1207" s="9"/>
      <c r="I1207" s="9"/>
      <c r="J1207" s="9"/>
    </row>
    <row r="1208" spans="1:10" x14ac:dyDescent="0.25">
      <c r="A1208" s="11"/>
      <c r="B1208" s="9"/>
      <c r="C1208" s="9"/>
      <c r="D1208" s="10"/>
      <c r="E1208" s="13"/>
      <c r="F1208" s="13"/>
      <c r="G1208" s="13"/>
      <c r="H1208" s="9"/>
      <c r="I1208" s="9"/>
      <c r="J1208" s="9"/>
    </row>
    <row r="1209" spans="1:10" x14ac:dyDescent="0.25">
      <c r="A1209" s="11"/>
      <c r="B1209" s="9"/>
      <c r="C1209" s="9"/>
      <c r="D1209" s="10"/>
      <c r="E1209" s="13"/>
      <c r="F1209" s="13"/>
      <c r="G1209" s="13"/>
      <c r="H1209" s="9"/>
      <c r="I1209" s="9"/>
      <c r="J1209" s="9"/>
    </row>
    <row r="1210" spans="1:10" x14ac:dyDescent="0.25">
      <c r="A1210" s="11"/>
      <c r="B1210" s="9"/>
      <c r="C1210" s="9"/>
      <c r="D1210" s="10"/>
      <c r="E1210" s="13"/>
      <c r="F1210" s="13"/>
      <c r="G1210" s="13"/>
      <c r="H1210" s="9"/>
      <c r="I1210" s="9"/>
      <c r="J1210" s="9"/>
    </row>
    <row r="1211" spans="1:10" x14ac:dyDescent="0.25">
      <c r="A1211" s="11"/>
      <c r="B1211" s="9"/>
      <c r="C1211" s="9"/>
      <c r="D1211" s="10"/>
      <c r="E1211" s="13"/>
      <c r="F1211" s="13"/>
      <c r="G1211" s="13"/>
      <c r="H1211" s="9"/>
      <c r="I1211" s="9"/>
      <c r="J1211" s="9"/>
    </row>
    <row r="1212" spans="1:10" x14ac:dyDescent="0.25">
      <c r="A1212" s="11"/>
      <c r="B1212" s="9"/>
      <c r="C1212" s="9"/>
      <c r="D1212" s="10"/>
      <c r="E1212" s="13"/>
      <c r="F1212" s="13"/>
      <c r="G1212" s="13"/>
      <c r="H1212" s="9"/>
      <c r="I1212" s="9"/>
      <c r="J1212" s="9"/>
    </row>
    <row r="1213" spans="1:10" x14ac:dyDescent="0.25">
      <c r="A1213" s="11"/>
      <c r="B1213" s="9"/>
      <c r="C1213" s="9"/>
      <c r="D1213" s="10"/>
      <c r="E1213" s="13"/>
      <c r="F1213" s="13"/>
      <c r="G1213" s="13"/>
      <c r="H1213" s="9"/>
      <c r="I1213" s="9"/>
      <c r="J1213" s="9"/>
    </row>
    <row r="1214" spans="1:10" x14ac:dyDescent="0.25">
      <c r="A1214" s="11"/>
      <c r="B1214" s="9"/>
      <c r="C1214" s="9"/>
      <c r="D1214" s="10"/>
      <c r="E1214" s="13"/>
      <c r="F1214" s="13"/>
      <c r="G1214" s="13"/>
      <c r="H1214" s="9"/>
      <c r="I1214" s="9"/>
      <c r="J1214" s="9"/>
    </row>
    <row r="1215" spans="1:10" x14ac:dyDescent="0.25">
      <c r="A1215" s="11"/>
      <c r="B1215" s="9"/>
      <c r="C1215" s="9"/>
      <c r="D1215" s="10"/>
      <c r="E1215" s="13"/>
      <c r="F1215" s="13"/>
      <c r="G1215" s="13"/>
      <c r="H1215" s="9"/>
      <c r="I1215" s="9"/>
      <c r="J1215" s="9"/>
    </row>
    <row r="1216" spans="1:10" x14ac:dyDescent="0.25">
      <c r="A1216" s="11"/>
      <c r="B1216" s="9"/>
      <c r="C1216" s="9"/>
      <c r="D1216" s="10"/>
      <c r="E1216" s="13"/>
      <c r="F1216" s="13"/>
      <c r="G1216" s="13"/>
      <c r="H1216" s="9"/>
      <c r="I1216" s="9"/>
      <c r="J1216" s="9"/>
    </row>
    <row r="1217" spans="1:10" x14ac:dyDescent="0.25">
      <c r="A1217" s="11"/>
      <c r="B1217" s="9"/>
      <c r="C1217" s="9"/>
      <c r="D1217" s="10"/>
      <c r="E1217" s="13"/>
      <c r="F1217" s="13"/>
      <c r="G1217" s="13"/>
      <c r="H1217" s="9"/>
      <c r="I1217" s="9"/>
      <c r="J1217" s="9"/>
    </row>
    <row r="1218" spans="1:10" x14ac:dyDescent="0.25">
      <c r="A1218" s="11"/>
      <c r="B1218" s="9"/>
      <c r="C1218" s="9"/>
      <c r="D1218" s="10"/>
      <c r="E1218" s="13"/>
      <c r="F1218" s="13"/>
      <c r="G1218" s="13"/>
      <c r="H1218" s="9"/>
      <c r="I1218" s="9"/>
      <c r="J1218" s="9"/>
    </row>
    <row r="1219" spans="1:10" x14ac:dyDescent="0.25">
      <c r="A1219" s="11"/>
      <c r="B1219" s="9"/>
      <c r="C1219" s="9"/>
      <c r="D1219" s="10"/>
      <c r="E1219" s="13"/>
      <c r="F1219" s="13"/>
      <c r="G1219" s="13"/>
      <c r="H1219" s="9"/>
      <c r="I1219" s="9"/>
      <c r="J1219" s="9"/>
    </row>
    <row r="1220" spans="1:10" x14ac:dyDescent="0.25">
      <c r="A1220" s="11"/>
      <c r="B1220" s="9"/>
      <c r="C1220" s="9"/>
      <c r="D1220" s="10"/>
      <c r="E1220" s="13"/>
      <c r="F1220" s="13"/>
      <c r="G1220" s="13"/>
      <c r="H1220" s="9"/>
      <c r="I1220" s="9"/>
      <c r="J1220" s="9"/>
    </row>
    <row r="1221" spans="1:10" x14ac:dyDescent="0.25">
      <c r="A1221" s="11"/>
      <c r="B1221" s="9"/>
      <c r="C1221" s="9"/>
      <c r="D1221" s="10"/>
      <c r="E1221" s="13"/>
      <c r="F1221" s="13"/>
      <c r="G1221" s="13"/>
      <c r="H1221" s="9"/>
      <c r="I1221" s="9"/>
      <c r="J1221" s="9"/>
    </row>
    <row r="1222" spans="1:10" x14ac:dyDescent="0.25">
      <c r="A1222" s="11"/>
      <c r="B1222" s="9"/>
      <c r="C1222" s="9"/>
      <c r="D1222" s="10"/>
      <c r="E1222" s="13"/>
      <c r="F1222" s="13"/>
      <c r="G1222" s="13"/>
      <c r="H1222" s="9"/>
      <c r="I1222" s="9"/>
      <c r="J1222" s="9"/>
    </row>
    <row r="1223" spans="1:10" x14ac:dyDescent="0.25">
      <c r="A1223" s="11"/>
      <c r="B1223" s="9"/>
      <c r="C1223" s="9"/>
      <c r="D1223" s="10"/>
      <c r="E1223" s="13"/>
      <c r="F1223" s="13"/>
      <c r="G1223" s="13"/>
      <c r="H1223" s="9"/>
      <c r="I1223" s="9"/>
      <c r="J1223" s="9"/>
    </row>
    <row r="1224" spans="1:10" x14ac:dyDescent="0.25">
      <c r="A1224" s="11"/>
      <c r="B1224" s="9"/>
      <c r="C1224" s="9"/>
      <c r="D1224" s="10"/>
      <c r="E1224" s="13"/>
      <c r="F1224" s="13"/>
      <c r="G1224" s="13"/>
      <c r="H1224" s="9"/>
      <c r="I1224" s="9"/>
      <c r="J1224" s="9"/>
    </row>
    <row r="1225" spans="1:10" x14ac:dyDescent="0.25">
      <c r="A1225" s="11"/>
      <c r="B1225" s="9"/>
      <c r="C1225" s="9"/>
      <c r="D1225" s="10"/>
      <c r="E1225" s="13"/>
      <c r="F1225" s="13"/>
      <c r="G1225" s="13"/>
      <c r="H1225" s="9"/>
      <c r="I1225" s="9"/>
      <c r="J1225" s="9"/>
    </row>
    <row r="1226" spans="1:10" x14ac:dyDescent="0.25">
      <c r="A1226" s="11"/>
      <c r="B1226" s="9"/>
      <c r="C1226" s="9"/>
      <c r="D1226" s="10"/>
      <c r="E1226" s="13"/>
      <c r="F1226" s="13"/>
      <c r="G1226" s="13"/>
      <c r="H1226" s="9"/>
      <c r="I1226" s="9"/>
      <c r="J1226" s="9"/>
    </row>
    <row r="1227" spans="1:10" x14ac:dyDescent="0.25">
      <c r="A1227" s="11"/>
      <c r="B1227" s="9"/>
      <c r="C1227" s="9"/>
      <c r="D1227" s="10"/>
      <c r="E1227" s="13"/>
      <c r="F1227" s="13"/>
      <c r="G1227" s="13"/>
      <c r="H1227" s="9"/>
      <c r="I1227" s="9"/>
      <c r="J1227" s="9"/>
    </row>
    <row r="1228" spans="1:10" x14ac:dyDescent="0.25">
      <c r="A1228" s="11"/>
      <c r="B1228" s="9"/>
      <c r="C1228" s="9"/>
      <c r="D1228" s="10"/>
      <c r="E1228" s="13"/>
      <c r="F1228" s="13"/>
      <c r="G1228" s="13"/>
      <c r="H1228" s="9"/>
      <c r="I1228" s="9"/>
      <c r="J1228" s="9"/>
    </row>
    <row r="1229" spans="1:10" x14ac:dyDescent="0.25">
      <c r="A1229" s="11"/>
      <c r="B1229" s="9"/>
      <c r="C1229" s="9"/>
      <c r="D1229" s="10"/>
      <c r="E1229" s="13"/>
      <c r="F1229" s="13"/>
      <c r="G1229" s="13"/>
      <c r="H1229" s="9"/>
      <c r="I1229" s="9"/>
      <c r="J1229" s="9"/>
    </row>
    <row r="1230" spans="1:10" x14ac:dyDescent="0.25">
      <c r="A1230" s="11"/>
      <c r="B1230" s="9"/>
      <c r="C1230" s="9"/>
      <c r="D1230" s="10"/>
      <c r="E1230" s="13"/>
      <c r="F1230" s="13"/>
      <c r="G1230" s="13"/>
      <c r="H1230" s="9"/>
      <c r="I1230" s="9"/>
      <c r="J1230" s="9"/>
    </row>
    <row r="1231" spans="1:10" x14ac:dyDescent="0.25">
      <c r="A1231" s="11"/>
      <c r="B1231" s="9"/>
      <c r="C1231" s="9"/>
      <c r="D1231" s="10"/>
      <c r="E1231" s="13"/>
      <c r="F1231" s="13"/>
      <c r="G1231" s="13"/>
      <c r="H1231" s="9"/>
      <c r="I1231" s="9"/>
      <c r="J1231" s="9"/>
    </row>
    <row r="1232" spans="1:10" x14ac:dyDescent="0.25">
      <c r="A1232" s="11"/>
      <c r="B1232" s="9"/>
      <c r="C1232" s="9"/>
      <c r="D1232" s="10"/>
      <c r="E1232" s="13"/>
      <c r="F1232" s="13"/>
      <c r="G1232" s="13"/>
      <c r="H1232" s="9"/>
      <c r="I1232" s="9"/>
      <c r="J1232" s="9"/>
    </row>
    <row r="1233" spans="1:10" x14ac:dyDescent="0.25">
      <c r="A1233" s="11"/>
      <c r="B1233" s="9"/>
      <c r="C1233" s="9"/>
      <c r="D1233" s="10"/>
      <c r="E1233" s="13"/>
      <c r="F1233" s="13"/>
      <c r="G1233" s="13"/>
      <c r="H1233" s="9"/>
      <c r="I1233" s="9"/>
      <c r="J1233" s="9"/>
    </row>
    <row r="1234" spans="1:10" x14ac:dyDescent="0.25">
      <c r="A1234" s="11"/>
      <c r="B1234" s="9"/>
      <c r="C1234" s="9"/>
      <c r="D1234" s="10"/>
      <c r="E1234" s="13"/>
      <c r="F1234" s="13"/>
      <c r="G1234" s="13"/>
      <c r="H1234" s="9"/>
      <c r="I1234" s="9"/>
      <c r="J1234" s="9"/>
    </row>
    <row r="1235" spans="1:10" x14ac:dyDescent="0.25">
      <c r="A1235" s="11"/>
      <c r="B1235" s="9"/>
      <c r="C1235" s="9"/>
      <c r="D1235" s="10"/>
      <c r="E1235" s="13"/>
      <c r="F1235" s="13"/>
      <c r="G1235" s="13"/>
      <c r="H1235" s="9"/>
      <c r="I1235" s="9"/>
      <c r="J1235" s="9"/>
    </row>
    <row r="1236" spans="1:10" x14ac:dyDescent="0.25">
      <c r="A1236" s="11"/>
      <c r="B1236" s="9"/>
      <c r="C1236" s="9"/>
      <c r="D1236" s="10"/>
      <c r="E1236" s="13"/>
      <c r="F1236" s="13"/>
      <c r="G1236" s="13"/>
      <c r="H1236" s="9"/>
      <c r="I1236" s="9"/>
      <c r="J1236" s="9"/>
    </row>
    <row r="1237" spans="1:10" x14ac:dyDescent="0.25">
      <c r="A1237" s="11"/>
      <c r="B1237" s="9"/>
      <c r="C1237" s="9"/>
      <c r="D1237" s="10"/>
      <c r="E1237" s="13"/>
      <c r="F1237" s="13"/>
      <c r="G1237" s="13"/>
      <c r="H1237" s="9"/>
      <c r="I1237" s="9"/>
      <c r="J1237" s="9"/>
    </row>
    <row r="1238" spans="1:10" x14ac:dyDescent="0.25">
      <c r="A1238" s="11"/>
      <c r="B1238" s="9"/>
      <c r="C1238" s="9"/>
      <c r="D1238" s="10"/>
      <c r="E1238" s="13"/>
      <c r="F1238" s="13"/>
      <c r="G1238" s="13"/>
      <c r="H1238" s="9"/>
      <c r="I1238" s="9"/>
      <c r="J1238" s="9"/>
    </row>
    <row r="1239" spans="1:10" x14ac:dyDescent="0.25">
      <c r="A1239" s="11"/>
      <c r="B1239" s="9"/>
      <c r="C1239" s="9"/>
      <c r="D1239" s="10"/>
      <c r="E1239" s="13"/>
      <c r="F1239" s="13"/>
      <c r="G1239" s="13"/>
      <c r="H1239" s="9"/>
      <c r="I1239" s="9"/>
      <c r="J1239" s="9"/>
    </row>
    <row r="1240" spans="1:10" x14ac:dyDescent="0.25">
      <c r="A1240" s="11"/>
      <c r="B1240" s="9"/>
      <c r="C1240" s="9"/>
      <c r="D1240" s="10"/>
      <c r="E1240" s="13"/>
      <c r="F1240" s="13"/>
      <c r="G1240" s="13"/>
      <c r="H1240" s="9"/>
      <c r="I1240" s="9"/>
      <c r="J1240" s="9"/>
    </row>
    <row r="1241" spans="1:10" x14ac:dyDescent="0.25">
      <c r="A1241" s="11"/>
      <c r="B1241" s="9"/>
      <c r="C1241" s="9"/>
      <c r="D1241" s="10"/>
      <c r="E1241" s="13"/>
      <c r="F1241" s="13"/>
      <c r="G1241" s="13"/>
      <c r="H1241" s="9"/>
      <c r="I1241" s="9"/>
      <c r="J1241" s="9"/>
    </row>
    <row r="1242" spans="1:10" x14ac:dyDescent="0.25">
      <c r="A1242" s="11"/>
      <c r="B1242" s="9"/>
      <c r="C1242" s="9"/>
      <c r="D1242" s="10"/>
      <c r="E1242" s="13"/>
      <c r="F1242" s="13"/>
      <c r="G1242" s="13"/>
      <c r="H1242" s="9"/>
      <c r="I1242" s="9"/>
      <c r="J1242" s="9"/>
    </row>
    <row r="1243" spans="1:10" x14ac:dyDescent="0.25">
      <c r="A1243" s="11"/>
      <c r="B1243" s="9"/>
      <c r="C1243" s="9"/>
      <c r="D1243" s="10"/>
      <c r="E1243" s="13"/>
      <c r="F1243" s="13"/>
      <c r="G1243" s="13"/>
      <c r="H1243" s="9"/>
      <c r="I1243" s="9"/>
      <c r="J1243" s="9"/>
    </row>
    <row r="1244" spans="1:10" x14ac:dyDescent="0.25">
      <c r="A1244" s="11"/>
      <c r="B1244" s="9"/>
      <c r="C1244" s="9"/>
      <c r="D1244" s="10"/>
      <c r="E1244" s="13"/>
      <c r="F1244" s="13"/>
      <c r="G1244" s="13"/>
      <c r="H1244" s="9"/>
      <c r="I1244" s="9"/>
      <c r="J1244" s="9"/>
    </row>
    <row r="1245" spans="1:10" x14ac:dyDescent="0.25">
      <c r="A1245" s="11"/>
      <c r="B1245" s="9"/>
      <c r="C1245" s="9"/>
      <c r="D1245" s="10"/>
      <c r="E1245" s="13"/>
      <c r="F1245" s="13"/>
      <c r="G1245" s="13"/>
      <c r="H1245" s="9"/>
      <c r="I1245" s="9"/>
      <c r="J1245" s="9"/>
    </row>
    <row r="1246" spans="1:10" x14ac:dyDescent="0.25">
      <c r="A1246" s="11"/>
      <c r="B1246" s="9"/>
      <c r="C1246" s="9"/>
      <c r="D1246" s="10"/>
      <c r="E1246" s="13"/>
      <c r="F1246" s="13"/>
      <c r="G1246" s="13"/>
      <c r="H1246" s="9"/>
      <c r="I1246" s="9"/>
      <c r="J1246" s="9"/>
    </row>
    <row r="1247" spans="1:10" x14ac:dyDescent="0.25">
      <c r="A1247" s="11"/>
      <c r="B1247" s="9"/>
      <c r="C1247" s="9"/>
      <c r="D1247" s="10"/>
      <c r="E1247" s="13"/>
      <c r="F1247" s="13"/>
      <c r="G1247" s="13"/>
      <c r="H1247" s="9"/>
      <c r="I1247" s="9"/>
      <c r="J1247" s="9"/>
    </row>
    <row r="1248" spans="1:10" x14ac:dyDescent="0.25">
      <c r="A1248" s="11"/>
      <c r="B1248" s="9"/>
      <c r="C1248" s="9"/>
      <c r="D1248" s="10"/>
      <c r="E1248" s="13"/>
      <c r="F1248" s="13"/>
      <c r="G1248" s="13"/>
      <c r="H1248" s="9"/>
      <c r="I1248" s="9"/>
      <c r="J1248" s="9"/>
    </row>
    <row r="1249" spans="1:10" x14ac:dyDescent="0.25">
      <c r="A1249" s="11"/>
      <c r="B1249" s="9"/>
      <c r="C1249" s="9"/>
      <c r="D1249" s="10"/>
      <c r="E1249" s="13"/>
      <c r="F1249" s="13"/>
      <c r="G1249" s="13"/>
      <c r="H1249" s="9"/>
      <c r="I1249" s="9"/>
      <c r="J1249" s="9"/>
    </row>
    <row r="1250" spans="1:10" x14ac:dyDescent="0.25">
      <c r="A1250" s="11"/>
      <c r="B1250" s="9"/>
      <c r="C1250" s="9"/>
      <c r="D1250" s="10"/>
      <c r="E1250" s="13"/>
      <c r="F1250" s="13"/>
      <c r="G1250" s="13"/>
      <c r="H1250" s="9"/>
      <c r="I1250" s="9"/>
      <c r="J1250" s="9"/>
    </row>
    <row r="1251" spans="1:10" x14ac:dyDescent="0.25">
      <c r="A1251" s="11"/>
      <c r="B1251" s="9"/>
      <c r="C1251" s="9"/>
      <c r="D1251" s="10"/>
      <c r="E1251" s="13"/>
      <c r="F1251" s="13"/>
      <c r="G1251" s="13"/>
      <c r="H1251" s="9"/>
      <c r="I1251" s="9"/>
      <c r="J1251" s="9"/>
    </row>
    <row r="1252" spans="1:10" x14ac:dyDescent="0.25">
      <c r="A1252" s="11"/>
      <c r="B1252" s="9"/>
      <c r="C1252" s="9"/>
      <c r="D1252" s="10"/>
      <c r="E1252" s="13"/>
      <c r="F1252" s="13"/>
      <c r="G1252" s="13"/>
      <c r="H1252" s="9"/>
      <c r="I1252" s="9"/>
      <c r="J1252" s="9"/>
    </row>
    <row r="1253" spans="1:10" x14ac:dyDescent="0.25">
      <c r="A1253" s="11"/>
      <c r="B1253" s="9"/>
      <c r="C1253" s="9"/>
      <c r="D1253" s="10"/>
      <c r="E1253" s="13"/>
      <c r="F1253" s="13"/>
      <c r="G1253" s="13"/>
      <c r="H1253" s="9"/>
      <c r="I1253" s="9"/>
      <c r="J1253" s="9"/>
    </row>
    <row r="1254" spans="1:10" x14ac:dyDescent="0.25">
      <c r="A1254" s="11"/>
      <c r="B1254" s="9"/>
      <c r="C1254" s="9"/>
      <c r="D1254" s="10"/>
      <c r="E1254" s="13"/>
      <c r="F1254" s="13"/>
      <c r="G1254" s="13"/>
      <c r="H1254" s="9"/>
      <c r="I1254" s="9"/>
      <c r="J1254" s="9"/>
    </row>
    <row r="1255" spans="1:10" x14ac:dyDescent="0.25">
      <c r="A1255" s="11"/>
      <c r="B1255" s="9"/>
      <c r="C1255" s="9"/>
      <c r="D1255" s="10"/>
      <c r="E1255" s="13"/>
      <c r="F1255" s="13"/>
      <c r="G1255" s="13"/>
      <c r="H1255" s="9"/>
      <c r="I1255" s="9"/>
      <c r="J1255" s="9"/>
    </row>
    <row r="1256" spans="1:10" x14ac:dyDescent="0.25">
      <c r="A1256" s="11"/>
      <c r="B1256" s="9"/>
      <c r="C1256" s="9"/>
      <c r="D1256" s="10"/>
      <c r="E1256" s="13"/>
      <c r="F1256" s="13"/>
      <c r="G1256" s="13"/>
      <c r="H1256" s="9"/>
      <c r="I1256" s="9"/>
      <c r="J1256" s="9"/>
    </row>
    <row r="1257" spans="1:10" x14ac:dyDescent="0.25">
      <c r="A1257" s="11"/>
      <c r="B1257" s="9"/>
      <c r="C1257" s="9"/>
      <c r="D1257" s="10"/>
      <c r="E1257" s="13"/>
      <c r="F1257" s="13"/>
      <c r="G1257" s="13"/>
      <c r="H1257" s="9"/>
      <c r="I1257" s="9"/>
      <c r="J1257" s="9"/>
    </row>
    <row r="1258" spans="1:10" x14ac:dyDescent="0.25">
      <c r="A1258" s="11"/>
      <c r="B1258" s="9"/>
      <c r="C1258" s="9"/>
      <c r="D1258" s="10"/>
      <c r="E1258" s="13"/>
      <c r="F1258" s="13"/>
      <c r="G1258" s="13"/>
      <c r="H1258" s="9"/>
      <c r="I1258" s="9"/>
      <c r="J1258" s="9"/>
    </row>
    <row r="1259" spans="1:10" x14ac:dyDescent="0.25">
      <c r="A1259" s="11"/>
      <c r="B1259" s="9"/>
      <c r="C1259" s="9"/>
      <c r="D1259" s="10"/>
      <c r="E1259" s="13"/>
      <c r="F1259" s="13"/>
      <c r="G1259" s="13"/>
      <c r="H1259" s="9"/>
      <c r="I1259" s="9"/>
      <c r="J1259" s="9"/>
    </row>
    <row r="1260" spans="1:10" x14ac:dyDescent="0.25">
      <c r="A1260" s="11"/>
      <c r="B1260" s="9"/>
      <c r="C1260" s="9"/>
      <c r="D1260" s="10"/>
      <c r="E1260" s="13"/>
      <c r="F1260" s="13"/>
      <c r="G1260" s="13"/>
      <c r="H1260" s="9"/>
      <c r="I1260" s="9"/>
      <c r="J1260" s="9"/>
    </row>
    <row r="1261" spans="1:10" x14ac:dyDescent="0.25">
      <c r="A1261" s="11"/>
      <c r="B1261" s="9"/>
      <c r="C1261" s="9"/>
      <c r="D1261" s="10"/>
      <c r="E1261" s="13"/>
      <c r="F1261" s="13"/>
      <c r="G1261" s="13"/>
      <c r="H1261" s="9"/>
      <c r="I1261" s="9"/>
      <c r="J1261" s="9"/>
    </row>
    <row r="1262" spans="1:10" x14ac:dyDescent="0.25">
      <c r="A1262" s="11"/>
      <c r="B1262" s="9"/>
      <c r="C1262" s="9"/>
      <c r="D1262" s="10"/>
      <c r="E1262" s="13"/>
      <c r="F1262" s="13"/>
      <c r="G1262" s="13"/>
      <c r="H1262" s="9"/>
      <c r="I1262" s="9"/>
      <c r="J1262" s="9"/>
    </row>
    <row r="1263" spans="1:10" x14ac:dyDescent="0.25">
      <c r="A1263" s="11"/>
      <c r="B1263" s="9"/>
      <c r="C1263" s="9"/>
      <c r="D1263" s="10"/>
      <c r="E1263" s="13"/>
      <c r="F1263" s="13"/>
      <c r="G1263" s="13"/>
      <c r="H1263" s="9"/>
      <c r="I1263" s="9"/>
      <c r="J1263" s="9"/>
    </row>
    <row r="1264" spans="1:10" x14ac:dyDescent="0.25">
      <c r="A1264" s="11"/>
      <c r="B1264" s="9"/>
      <c r="C1264" s="9"/>
      <c r="D1264" s="10"/>
      <c r="E1264" s="13"/>
      <c r="F1264" s="13"/>
      <c r="G1264" s="13"/>
      <c r="H1264" s="9"/>
      <c r="I1264" s="9"/>
      <c r="J1264" s="9"/>
    </row>
    <row r="1265" spans="1:10" x14ac:dyDescent="0.25">
      <c r="A1265" s="11"/>
      <c r="B1265" s="9"/>
      <c r="C1265" s="9"/>
      <c r="D1265" s="10"/>
      <c r="E1265" s="13"/>
      <c r="F1265" s="13"/>
      <c r="G1265" s="13"/>
      <c r="H1265" s="9"/>
      <c r="I1265" s="9"/>
      <c r="J1265" s="9"/>
    </row>
    <row r="1266" spans="1:10" x14ac:dyDescent="0.25">
      <c r="A1266" s="11"/>
      <c r="B1266" s="9"/>
      <c r="C1266" s="9"/>
      <c r="D1266" s="10"/>
      <c r="E1266" s="13"/>
      <c r="F1266" s="13"/>
      <c r="G1266" s="13"/>
      <c r="H1266" s="9"/>
      <c r="I1266" s="9"/>
      <c r="J1266" s="9"/>
    </row>
    <row r="1267" spans="1:10" x14ac:dyDescent="0.25">
      <c r="A1267" s="11"/>
      <c r="B1267" s="9"/>
      <c r="C1267" s="9"/>
      <c r="D1267" s="10"/>
      <c r="E1267" s="13"/>
      <c r="F1267" s="13"/>
      <c r="G1267" s="13"/>
      <c r="H1267" s="9"/>
      <c r="I1267" s="9"/>
      <c r="J1267" s="9"/>
    </row>
    <row r="1268" spans="1:10" x14ac:dyDescent="0.25">
      <c r="A1268" s="11"/>
      <c r="B1268" s="9"/>
      <c r="C1268" s="9"/>
      <c r="D1268" s="10"/>
      <c r="E1268" s="13"/>
      <c r="F1268" s="13"/>
      <c r="G1268" s="13"/>
      <c r="H1268" s="9"/>
      <c r="I1268" s="9"/>
      <c r="J1268" s="9"/>
    </row>
    <row r="1269" spans="1:10" x14ac:dyDescent="0.25">
      <c r="A1269" s="11"/>
      <c r="B1269" s="9"/>
      <c r="C1269" s="9"/>
      <c r="D1269" s="10"/>
      <c r="E1269" s="13"/>
      <c r="F1269" s="13"/>
      <c r="G1269" s="13"/>
      <c r="H1269" s="9"/>
      <c r="I1269" s="9"/>
      <c r="J1269" s="9"/>
    </row>
    <row r="1270" spans="1:10" x14ac:dyDescent="0.25">
      <c r="A1270" s="11"/>
      <c r="B1270" s="9"/>
      <c r="C1270" s="9"/>
      <c r="D1270" s="10"/>
      <c r="E1270" s="13"/>
      <c r="F1270" s="13"/>
      <c r="G1270" s="13"/>
      <c r="H1270" s="9"/>
      <c r="I1270" s="9"/>
      <c r="J1270" s="9"/>
    </row>
    <row r="1271" spans="1:10" x14ac:dyDescent="0.25">
      <c r="A1271" s="11"/>
      <c r="B1271" s="9"/>
      <c r="C1271" s="9"/>
      <c r="D1271" s="10"/>
      <c r="E1271" s="13"/>
      <c r="F1271" s="13"/>
      <c r="G1271" s="13"/>
      <c r="H1271" s="9"/>
      <c r="I1271" s="9"/>
      <c r="J1271" s="9"/>
    </row>
    <row r="1272" spans="1:10" x14ac:dyDescent="0.25">
      <c r="A1272" s="11"/>
      <c r="B1272" s="9"/>
      <c r="C1272" s="9"/>
      <c r="D1272" s="10"/>
      <c r="E1272" s="13"/>
      <c r="F1272" s="13"/>
      <c r="G1272" s="13"/>
      <c r="H1272" s="9"/>
      <c r="I1272" s="9"/>
      <c r="J1272" s="9"/>
    </row>
    <row r="1273" spans="1:10" x14ac:dyDescent="0.25">
      <c r="A1273" s="11"/>
      <c r="B1273" s="9"/>
      <c r="C1273" s="9"/>
      <c r="D1273" s="10"/>
      <c r="E1273" s="13"/>
      <c r="F1273" s="13"/>
      <c r="G1273" s="13"/>
      <c r="H1273" s="9"/>
      <c r="I1273" s="9"/>
      <c r="J1273" s="9"/>
    </row>
    <row r="1274" spans="1:10" x14ac:dyDescent="0.25">
      <c r="A1274" s="11"/>
      <c r="B1274" s="9"/>
      <c r="C1274" s="9"/>
      <c r="D1274" s="10"/>
      <c r="E1274" s="13"/>
      <c r="F1274" s="13"/>
      <c r="G1274" s="13"/>
      <c r="H1274" s="9"/>
      <c r="I1274" s="9"/>
      <c r="J1274" s="9"/>
    </row>
    <row r="1275" spans="1:10" x14ac:dyDescent="0.25">
      <c r="A1275" s="11"/>
      <c r="B1275" s="9"/>
      <c r="C1275" s="9"/>
      <c r="D1275" s="10"/>
      <c r="E1275" s="13"/>
      <c r="F1275" s="13"/>
      <c r="G1275" s="13"/>
      <c r="H1275" s="9"/>
      <c r="I1275" s="9"/>
      <c r="J1275" s="9"/>
    </row>
    <row r="1276" spans="1:10" x14ac:dyDescent="0.25">
      <c r="A1276" s="11"/>
      <c r="B1276" s="9"/>
      <c r="C1276" s="9"/>
      <c r="D1276" s="10"/>
      <c r="E1276" s="13"/>
      <c r="F1276" s="13"/>
      <c r="G1276" s="13"/>
      <c r="H1276" s="9"/>
      <c r="I1276" s="9"/>
      <c r="J1276" s="9"/>
    </row>
    <row r="1277" spans="1:10" x14ac:dyDescent="0.25">
      <c r="A1277" s="11"/>
      <c r="B1277" s="9"/>
      <c r="C1277" s="9"/>
      <c r="D1277" s="10"/>
      <c r="E1277" s="13"/>
      <c r="F1277" s="13"/>
      <c r="G1277" s="13"/>
      <c r="H1277" s="9"/>
      <c r="I1277" s="9"/>
      <c r="J1277" s="9"/>
    </row>
    <row r="1278" spans="1:10" x14ac:dyDescent="0.25">
      <c r="A1278" s="11"/>
      <c r="B1278" s="9"/>
      <c r="C1278" s="9"/>
      <c r="D1278" s="10"/>
      <c r="E1278" s="13"/>
      <c r="F1278" s="13"/>
      <c r="G1278" s="13"/>
      <c r="H1278" s="9"/>
      <c r="I1278" s="9"/>
      <c r="J1278" s="9"/>
    </row>
    <row r="1279" spans="1:10" x14ac:dyDescent="0.25">
      <c r="A1279" s="11"/>
      <c r="B1279" s="9"/>
      <c r="C1279" s="9"/>
      <c r="D1279" s="10"/>
      <c r="E1279" s="13"/>
      <c r="F1279" s="13"/>
      <c r="G1279" s="13"/>
      <c r="H1279" s="9"/>
      <c r="I1279" s="9"/>
      <c r="J1279" s="9"/>
    </row>
    <row r="1280" spans="1:10" x14ac:dyDescent="0.25">
      <c r="A1280" s="11"/>
      <c r="B1280" s="9"/>
      <c r="C1280" s="9"/>
      <c r="D1280" s="10"/>
      <c r="E1280" s="13"/>
      <c r="F1280" s="13"/>
      <c r="G1280" s="13"/>
      <c r="H1280" s="9"/>
      <c r="I1280" s="9"/>
      <c r="J1280" s="9"/>
    </row>
    <row r="1281" spans="1:10" x14ac:dyDescent="0.25">
      <c r="A1281" s="11"/>
      <c r="B1281" s="9"/>
      <c r="C1281" s="9"/>
      <c r="D1281" s="10"/>
      <c r="E1281" s="13"/>
      <c r="F1281" s="13"/>
      <c r="G1281" s="13"/>
      <c r="H1281" s="9"/>
      <c r="I1281" s="9"/>
      <c r="J1281" s="9"/>
    </row>
    <row r="1282" spans="1:10" x14ac:dyDescent="0.25">
      <c r="A1282" s="11"/>
      <c r="B1282" s="9"/>
      <c r="C1282" s="9"/>
      <c r="D1282" s="10"/>
      <c r="E1282" s="13"/>
      <c r="F1282" s="13"/>
      <c r="G1282" s="13"/>
      <c r="H1282" s="9"/>
      <c r="I1282" s="9"/>
      <c r="J1282" s="9"/>
    </row>
    <row r="1283" spans="1:10" x14ac:dyDescent="0.25">
      <c r="A1283" s="11"/>
      <c r="B1283" s="9"/>
      <c r="C1283" s="9"/>
      <c r="D1283" s="10"/>
      <c r="E1283" s="13"/>
      <c r="F1283" s="13"/>
      <c r="G1283" s="13"/>
      <c r="H1283" s="9"/>
      <c r="I1283" s="9"/>
      <c r="J1283" s="9"/>
    </row>
    <row r="1284" spans="1:10" x14ac:dyDescent="0.25">
      <c r="A1284" s="11"/>
      <c r="B1284" s="9"/>
      <c r="C1284" s="9"/>
      <c r="D1284" s="10"/>
      <c r="E1284" s="13"/>
      <c r="F1284" s="13"/>
      <c r="G1284" s="13"/>
      <c r="H1284" s="9"/>
      <c r="I1284" s="9"/>
      <c r="J1284" s="9"/>
    </row>
    <row r="1285" spans="1:10" x14ac:dyDescent="0.25">
      <c r="A1285" s="11"/>
      <c r="B1285" s="9"/>
      <c r="C1285" s="9"/>
      <c r="D1285" s="10"/>
      <c r="E1285" s="13"/>
      <c r="F1285" s="13"/>
      <c r="G1285" s="13"/>
      <c r="H1285" s="9"/>
      <c r="I1285" s="9"/>
      <c r="J1285" s="9"/>
    </row>
    <row r="1286" spans="1:10" x14ac:dyDescent="0.25">
      <c r="A1286" s="11"/>
      <c r="B1286" s="9"/>
      <c r="C1286" s="9"/>
      <c r="D1286" s="10"/>
      <c r="E1286" s="13"/>
      <c r="F1286" s="13"/>
      <c r="G1286" s="13"/>
      <c r="H1286" s="9"/>
      <c r="I1286" s="9"/>
      <c r="J1286" s="9"/>
    </row>
    <row r="1287" spans="1:10" x14ac:dyDescent="0.25">
      <c r="A1287" s="11"/>
      <c r="B1287" s="9"/>
      <c r="C1287" s="9"/>
      <c r="D1287" s="10"/>
      <c r="E1287" s="13"/>
      <c r="F1287" s="13"/>
      <c r="G1287" s="13"/>
      <c r="H1287" s="9"/>
      <c r="I1287" s="9"/>
      <c r="J1287" s="9"/>
    </row>
    <row r="1288" spans="1:10" x14ac:dyDescent="0.25">
      <c r="A1288" s="11"/>
      <c r="B1288" s="9"/>
      <c r="C1288" s="9"/>
      <c r="D1288" s="10"/>
      <c r="E1288" s="13"/>
      <c r="F1288" s="13"/>
      <c r="G1288" s="13"/>
      <c r="H1288" s="9"/>
      <c r="I1288" s="9"/>
      <c r="J1288" s="9"/>
    </row>
    <row r="1289" spans="1:10" x14ac:dyDescent="0.25">
      <c r="A1289" s="11"/>
      <c r="B1289" s="9"/>
      <c r="C1289" s="9"/>
      <c r="D1289" s="10"/>
      <c r="E1289" s="13"/>
      <c r="F1289" s="13"/>
      <c r="G1289" s="13"/>
      <c r="H1289" s="9"/>
      <c r="I1289" s="9"/>
      <c r="J1289" s="9"/>
    </row>
    <row r="1290" spans="1:10" x14ac:dyDescent="0.25">
      <c r="A1290" s="11"/>
      <c r="B1290" s="9"/>
      <c r="C1290" s="9"/>
      <c r="D1290" s="10"/>
      <c r="E1290" s="13"/>
      <c r="F1290" s="13"/>
      <c r="G1290" s="13"/>
      <c r="H1290" s="9"/>
      <c r="I1290" s="9"/>
      <c r="J1290" s="9"/>
    </row>
    <row r="1291" spans="1:10" x14ac:dyDescent="0.25">
      <c r="A1291" s="11"/>
      <c r="B1291" s="9"/>
      <c r="C1291" s="9"/>
      <c r="D1291" s="10"/>
      <c r="E1291" s="13"/>
      <c r="F1291" s="13"/>
      <c r="G1291" s="13"/>
      <c r="H1291" s="9"/>
      <c r="I1291" s="9"/>
      <c r="J1291" s="9"/>
    </row>
    <row r="1292" spans="1:10" x14ac:dyDescent="0.25">
      <c r="A1292" s="11"/>
      <c r="B1292" s="9"/>
      <c r="C1292" s="9"/>
      <c r="D1292" s="10"/>
      <c r="E1292" s="13"/>
      <c r="F1292" s="13"/>
      <c r="G1292" s="13"/>
      <c r="H1292" s="9"/>
      <c r="I1292" s="9"/>
      <c r="J1292" s="9"/>
    </row>
    <row r="1293" spans="1:10" x14ac:dyDescent="0.25">
      <c r="A1293" s="11"/>
      <c r="B1293" s="9"/>
      <c r="C1293" s="9"/>
      <c r="D1293" s="10"/>
      <c r="E1293" s="13"/>
      <c r="F1293" s="13"/>
      <c r="G1293" s="13"/>
      <c r="H1293" s="9"/>
      <c r="I1293" s="9"/>
      <c r="J1293" s="9"/>
    </row>
    <row r="1294" spans="1:10" x14ac:dyDescent="0.25">
      <c r="A1294" s="11"/>
      <c r="B1294" s="9"/>
      <c r="C1294" s="9"/>
      <c r="D1294" s="10"/>
      <c r="E1294" s="13"/>
      <c r="F1294" s="13"/>
      <c r="G1294" s="13"/>
      <c r="H1294" s="9"/>
      <c r="I1294" s="9"/>
      <c r="J1294" s="9"/>
    </row>
    <row r="1295" spans="1:10" x14ac:dyDescent="0.25">
      <c r="A1295" s="11"/>
      <c r="B1295" s="9"/>
      <c r="C1295" s="9"/>
      <c r="D1295" s="10"/>
      <c r="E1295" s="13"/>
      <c r="F1295" s="13"/>
      <c r="G1295" s="13"/>
      <c r="H1295" s="9"/>
      <c r="I1295" s="9"/>
      <c r="J1295" s="9"/>
    </row>
    <row r="1296" spans="1:10" x14ac:dyDescent="0.25">
      <c r="A1296" s="11"/>
      <c r="B1296" s="9"/>
      <c r="C1296" s="9"/>
      <c r="D1296" s="10"/>
      <c r="E1296" s="13"/>
      <c r="F1296" s="13"/>
      <c r="G1296" s="13"/>
      <c r="H1296" s="9"/>
      <c r="I1296" s="9"/>
      <c r="J1296" s="9"/>
    </row>
    <row r="1297" spans="1:10" x14ac:dyDescent="0.25">
      <c r="A1297" s="11"/>
      <c r="B1297" s="9"/>
      <c r="C1297" s="9"/>
      <c r="D1297" s="10"/>
      <c r="E1297" s="13"/>
      <c r="F1297" s="13"/>
      <c r="G1297" s="13"/>
      <c r="H1297" s="9"/>
      <c r="I1297" s="9"/>
      <c r="J1297" s="9"/>
    </row>
    <row r="1298" spans="1:10" x14ac:dyDescent="0.25">
      <c r="A1298" s="11"/>
      <c r="B1298" s="9"/>
      <c r="C1298" s="9"/>
      <c r="D1298" s="10"/>
      <c r="E1298" s="13"/>
      <c r="F1298" s="13"/>
      <c r="G1298" s="13"/>
      <c r="H1298" s="9"/>
      <c r="I1298" s="9"/>
      <c r="J1298" s="9"/>
    </row>
    <row r="1299" spans="1:10" x14ac:dyDescent="0.25">
      <c r="A1299" s="11"/>
      <c r="B1299" s="9"/>
      <c r="C1299" s="9"/>
      <c r="D1299" s="10"/>
      <c r="E1299" s="13"/>
      <c r="F1299" s="13"/>
      <c r="G1299" s="13"/>
      <c r="H1299" s="9"/>
      <c r="I1299" s="9"/>
      <c r="J1299" s="9"/>
    </row>
    <row r="1300" spans="1:10" x14ac:dyDescent="0.25">
      <c r="A1300" s="11"/>
      <c r="B1300" s="9"/>
      <c r="C1300" s="9"/>
      <c r="D1300" s="10"/>
      <c r="E1300" s="13"/>
      <c r="F1300" s="13"/>
      <c r="G1300" s="13"/>
      <c r="H1300" s="9"/>
      <c r="I1300" s="9"/>
      <c r="J1300" s="9"/>
    </row>
    <row r="1301" spans="1:10" x14ac:dyDescent="0.25">
      <c r="A1301" s="11"/>
      <c r="B1301" s="9"/>
      <c r="C1301" s="9"/>
      <c r="D1301" s="10"/>
      <c r="E1301" s="13"/>
      <c r="F1301" s="13"/>
      <c r="G1301" s="13"/>
      <c r="H1301" s="9"/>
      <c r="I1301" s="9"/>
      <c r="J1301" s="9"/>
    </row>
    <row r="1302" spans="1:10" x14ac:dyDescent="0.25">
      <c r="A1302" s="11"/>
      <c r="B1302" s="9"/>
      <c r="C1302" s="9"/>
      <c r="D1302" s="10"/>
      <c r="E1302" s="13"/>
      <c r="F1302" s="13"/>
      <c r="G1302" s="13"/>
      <c r="H1302" s="9"/>
      <c r="I1302" s="9"/>
      <c r="J1302" s="9"/>
    </row>
    <row r="1303" spans="1:10" x14ac:dyDescent="0.25">
      <c r="A1303" s="11"/>
      <c r="B1303" s="9"/>
      <c r="C1303" s="9"/>
      <c r="D1303" s="10"/>
      <c r="E1303" s="13"/>
      <c r="F1303" s="13"/>
      <c r="G1303" s="13"/>
      <c r="H1303" s="9"/>
      <c r="I1303" s="9"/>
      <c r="J1303" s="9"/>
    </row>
    <row r="1304" spans="1:10" x14ac:dyDescent="0.25">
      <c r="A1304" s="11"/>
      <c r="B1304" s="9"/>
      <c r="C1304" s="9"/>
      <c r="D1304" s="10"/>
      <c r="E1304" s="13"/>
      <c r="F1304" s="13"/>
      <c r="G1304" s="13"/>
      <c r="H1304" s="9"/>
      <c r="I1304" s="9"/>
      <c r="J1304" s="9"/>
    </row>
    <row r="1305" spans="1:10" x14ac:dyDescent="0.25">
      <c r="A1305" s="11"/>
      <c r="B1305" s="9"/>
      <c r="C1305" s="9"/>
      <c r="D1305" s="10"/>
      <c r="E1305" s="13"/>
      <c r="F1305" s="13"/>
      <c r="G1305" s="13"/>
      <c r="H1305" s="9"/>
      <c r="I1305" s="9"/>
      <c r="J1305" s="9"/>
    </row>
    <row r="1306" spans="1:10" x14ac:dyDescent="0.25">
      <c r="A1306" s="11"/>
      <c r="B1306" s="9"/>
      <c r="C1306" s="9"/>
      <c r="D1306" s="10"/>
      <c r="E1306" s="13"/>
      <c r="F1306" s="13"/>
      <c r="G1306" s="13"/>
      <c r="H1306" s="9"/>
      <c r="I1306" s="9"/>
      <c r="J1306" s="9"/>
    </row>
    <row r="1307" spans="1:10" x14ac:dyDescent="0.25">
      <c r="A1307" s="11"/>
      <c r="B1307" s="9"/>
      <c r="C1307" s="9"/>
      <c r="D1307" s="10"/>
      <c r="E1307" s="13"/>
      <c r="F1307" s="13"/>
      <c r="G1307" s="13"/>
      <c r="H1307" s="9"/>
      <c r="I1307" s="9"/>
      <c r="J1307" s="9"/>
    </row>
    <row r="1308" spans="1:10" x14ac:dyDescent="0.25">
      <c r="A1308" s="11"/>
      <c r="B1308" s="9"/>
      <c r="C1308" s="9"/>
      <c r="D1308" s="10"/>
      <c r="E1308" s="13"/>
      <c r="F1308" s="13"/>
      <c r="G1308" s="13"/>
      <c r="H1308" s="9"/>
      <c r="I1308" s="9"/>
      <c r="J1308" s="9"/>
    </row>
    <row r="1309" spans="1:10" x14ac:dyDescent="0.25">
      <c r="A1309" s="11"/>
      <c r="B1309" s="9"/>
      <c r="C1309" s="9"/>
      <c r="D1309" s="10"/>
      <c r="E1309" s="13"/>
      <c r="F1309" s="13"/>
      <c r="G1309" s="13"/>
      <c r="H1309" s="9"/>
      <c r="I1309" s="9"/>
      <c r="J1309" s="9"/>
    </row>
    <row r="1310" spans="1:10" x14ac:dyDescent="0.25">
      <c r="A1310" s="11"/>
      <c r="B1310" s="9"/>
      <c r="C1310" s="9"/>
      <c r="D1310" s="10"/>
      <c r="E1310" s="13"/>
      <c r="F1310" s="13"/>
      <c r="G1310" s="13"/>
      <c r="H1310" s="9"/>
      <c r="I1310" s="9"/>
      <c r="J1310" s="9"/>
    </row>
    <row r="1311" spans="1:10" x14ac:dyDescent="0.25">
      <c r="A1311" s="11"/>
      <c r="B1311" s="9"/>
      <c r="C1311" s="9"/>
      <c r="D1311" s="10"/>
      <c r="E1311" s="13"/>
      <c r="F1311" s="13"/>
      <c r="G1311" s="13"/>
      <c r="H1311" s="9"/>
      <c r="I1311" s="9"/>
      <c r="J1311" s="9"/>
    </row>
    <row r="1312" spans="1:10" x14ac:dyDescent="0.25">
      <c r="A1312" s="11"/>
      <c r="B1312" s="9"/>
      <c r="C1312" s="9"/>
      <c r="D1312" s="10"/>
      <c r="E1312" s="13"/>
      <c r="F1312" s="13"/>
      <c r="G1312" s="13"/>
      <c r="H1312" s="9"/>
      <c r="I1312" s="9"/>
      <c r="J1312" s="9"/>
    </row>
    <row r="1313" spans="1:10" x14ac:dyDescent="0.25">
      <c r="A1313" s="11"/>
      <c r="B1313" s="9"/>
      <c r="C1313" s="9"/>
      <c r="D1313" s="10"/>
      <c r="E1313" s="13"/>
      <c r="F1313" s="13"/>
      <c r="G1313" s="13"/>
      <c r="H1313" s="9"/>
      <c r="I1313" s="9"/>
      <c r="J1313" s="9"/>
    </row>
    <row r="1314" spans="1:10" x14ac:dyDescent="0.25">
      <c r="A1314" s="11"/>
      <c r="B1314" s="9"/>
      <c r="C1314" s="9"/>
      <c r="D1314" s="10"/>
      <c r="E1314" s="13"/>
      <c r="F1314" s="13"/>
      <c r="G1314" s="13"/>
      <c r="H1314" s="9"/>
      <c r="I1314" s="9"/>
      <c r="J1314" s="9"/>
    </row>
    <row r="1315" spans="1:10" x14ac:dyDescent="0.25">
      <c r="A1315" s="11"/>
      <c r="B1315" s="9"/>
      <c r="C1315" s="9"/>
      <c r="D1315" s="10"/>
      <c r="E1315" s="13"/>
      <c r="F1315" s="13"/>
      <c r="G1315" s="13"/>
      <c r="H1315" s="9"/>
      <c r="I1315" s="9"/>
      <c r="J1315" s="9"/>
    </row>
    <row r="1316" spans="1:10" x14ac:dyDescent="0.25">
      <c r="A1316" s="11"/>
      <c r="B1316" s="9"/>
      <c r="C1316" s="9"/>
      <c r="D1316" s="10"/>
      <c r="E1316" s="13"/>
      <c r="F1316" s="13"/>
      <c r="G1316" s="13"/>
      <c r="H1316" s="9"/>
      <c r="I1316" s="9"/>
      <c r="J1316" s="9"/>
    </row>
    <row r="1317" spans="1:10" x14ac:dyDescent="0.25">
      <c r="A1317" s="11"/>
      <c r="B1317" s="9"/>
      <c r="C1317" s="9"/>
      <c r="D1317" s="10"/>
      <c r="E1317" s="13"/>
      <c r="F1317" s="13"/>
      <c r="G1317" s="13"/>
      <c r="H1317" s="9"/>
      <c r="I1317" s="9"/>
      <c r="J1317" s="9"/>
    </row>
    <row r="1318" spans="1:10" x14ac:dyDescent="0.25">
      <c r="A1318" s="11"/>
      <c r="B1318" s="9"/>
      <c r="C1318" s="9"/>
      <c r="D1318" s="10"/>
      <c r="E1318" s="13"/>
      <c r="F1318" s="13"/>
      <c r="G1318" s="13"/>
      <c r="H1318" s="9"/>
      <c r="I1318" s="9"/>
      <c r="J1318" s="9"/>
    </row>
    <row r="1319" spans="1:10" x14ac:dyDescent="0.25">
      <c r="A1319" s="11"/>
      <c r="B1319" s="9"/>
      <c r="C1319" s="9"/>
      <c r="D1319" s="10"/>
      <c r="E1319" s="13"/>
      <c r="F1319" s="13"/>
      <c r="G1319" s="13"/>
      <c r="H1319" s="9"/>
      <c r="I1319" s="9"/>
      <c r="J1319" s="9"/>
    </row>
    <row r="1320" spans="1:10" x14ac:dyDescent="0.25">
      <c r="A1320" s="11"/>
      <c r="B1320" s="9"/>
      <c r="C1320" s="9"/>
      <c r="D1320" s="10"/>
      <c r="E1320" s="13"/>
      <c r="F1320" s="13"/>
      <c r="G1320" s="13"/>
      <c r="H1320" s="9"/>
      <c r="I1320" s="9"/>
      <c r="J1320" s="9"/>
    </row>
    <row r="1321" spans="1:10" x14ac:dyDescent="0.25">
      <c r="A1321" s="11"/>
      <c r="B1321" s="9"/>
      <c r="C1321" s="9"/>
      <c r="D1321" s="10"/>
      <c r="E1321" s="13"/>
      <c r="F1321" s="13"/>
      <c r="G1321" s="13"/>
      <c r="H1321" s="9"/>
      <c r="I1321" s="9"/>
      <c r="J1321" s="9"/>
    </row>
    <row r="1322" spans="1:10" x14ac:dyDescent="0.25">
      <c r="A1322" s="11"/>
      <c r="B1322" s="9"/>
      <c r="C1322" s="9"/>
      <c r="D1322" s="10"/>
      <c r="E1322" s="13"/>
      <c r="F1322" s="13"/>
      <c r="G1322" s="13"/>
      <c r="H1322" s="9"/>
      <c r="I1322" s="9"/>
      <c r="J1322" s="9"/>
    </row>
    <row r="1323" spans="1:10" x14ac:dyDescent="0.25">
      <c r="A1323" s="11"/>
      <c r="B1323" s="9"/>
      <c r="C1323" s="9"/>
      <c r="D1323" s="10"/>
      <c r="E1323" s="13"/>
      <c r="F1323" s="13"/>
      <c r="G1323" s="13"/>
      <c r="H1323" s="9"/>
      <c r="I1323" s="9"/>
      <c r="J1323" s="9"/>
    </row>
    <row r="1324" spans="1:10" x14ac:dyDescent="0.25">
      <c r="A1324" s="11"/>
      <c r="B1324" s="9"/>
      <c r="C1324" s="9"/>
      <c r="D1324" s="10"/>
      <c r="E1324" s="13"/>
      <c r="F1324" s="13"/>
      <c r="G1324" s="13"/>
      <c r="H1324" s="9"/>
      <c r="I1324" s="9"/>
      <c r="J1324" s="9"/>
    </row>
    <row r="1325" spans="1:10" x14ac:dyDescent="0.25">
      <c r="A1325" s="11"/>
      <c r="B1325" s="9"/>
      <c r="C1325" s="9"/>
      <c r="D1325" s="10"/>
      <c r="E1325" s="13"/>
      <c r="F1325" s="13"/>
      <c r="G1325" s="13"/>
      <c r="H1325" s="9"/>
      <c r="I1325" s="9"/>
      <c r="J1325" s="9"/>
    </row>
    <row r="1326" spans="1:10" x14ac:dyDescent="0.25">
      <c r="A1326" s="11"/>
      <c r="B1326" s="9"/>
      <c r="C1326" s="9"/>
      <c r="D1326" s="10"/>
      <c r="E1326" s="13"/>
      <c r="F1326" s="13"/>
      <c r="G1326" s="13"/>
      <c r="H1326" s="9"/>
      <c r="I1326" s="9"/>
      <c r="J1326" s="9"/>
    </row>
    <row r="1327" spans="1:10" x14ac:dyDescent="0.25">
      <c r="A1327" s="11"/>
      <c r="B1327" s="9"/>
      <c r="C1327" s="9"/>
      <c r="D1327" s="10"/>
      <c r="E1327" s="13"/>
      <c r="F1327" s="13"/>
      <c r="G1327" s="13"/>
      <c r="H1327" s="9"/>
      <c r="I1327" s="9"/>
      <c r="J1327" s="9"/>
    </row>
    <row r="1328" spans="1:10" x14ac:dyDescent="0.25">
      <c r="A1328" s="11"/>
      <c r="B1328" s="9"/>
      <c r="C1328" s="9"/>
      <c r="D1328" s="10"/>
      <c r="E1328" s="13"/>
      <c r="F1328" s="13"/>
      <c r="G1328" s="13"/>
      <c r="H1328" s="9"/>
      <c r="I1328" s="9"/>
      <c r="J1328" s="9"/>
    </row>
    <row r="1329" spans="1:10" x14ac:dyDescent="0.25">
      <c r="A1329" s="11"/>
      <c r="B1329" s="9"/>
      <c r="C1329" s="9"/>
      <c r="D1329" s="10"/>
      <c r="E1329" s="13"/>
      <c r="F1329" s="13"/>
      <c r="G1329" s="13"/>
      <c r="H1329" s="9"/>
      <c r="I1329" s="9"/>
      <c r="J1329" s="9"/>
    </row>
    <row r="1330" spans="1:10" x14ac:dyDescent="0.25">
      <c r="A1330" s="11"/>
      <c r="B1330" s="9"/>
      <c r="C1330" s="9"/>
      <c r="D1330" s="10"/>
      <c r="E1330" s="13"/>
      <c r="F1330" s="13"/>
      <c r="G1330" s="13"/>
      <c r="H1330" s="9"/>
      <c r="I1330" s="9"/>
      <c r="J1330" s="9"/>
    </row>
    <row r="1331" spans="1:10" x14ac:dyDescent="0.25">
      <c r="A1331" s="11"/>
      <c r="B1331" s="9"/>
      <c r="C1331" s="9"/>
      <c r="D1331" s="10"/>
      <c r="E1331" s="13"/>
      <c r="F1331" s="13"/>
      <c r="G1331" s="13"/>
      <c r="H1331" s="9"/>
      <c r="I1331" s="9"/>
      <c r="J1331" s="9"/>
    </row>
    <row r="1332" spans="1:10" x14ac:dyDescent="0.25">
      <c r="A1332" s="11"/>
      <c r="B1332" s="9"/>
      <c r="C1332" s="9"/>
      <c r="D1332" s="10"/>
      <c r="E1332" s="13"/>
      <c r="F1332" s="13"/>
      <c r="G1332" s="13"/>
      <c r="H1332" s="9"/>
      <c r="I1332" s="9"/>
      <c r="J1332" s="9"/>
    </row>
    <row r="1333" spans="1:10" x14ac:dyDescent="0.25">
      <c r="A1333" s="11"/>
      <c r="B1333" s="9"/>
      <c r="C1333" s="9"/>
      <c r="D1333" s="10"/>
      <c r="E1333" s="13"/>
      <c r="F1333" s="13"/>
      <c r="G1333" s="13"/>
      <c r="H1333" s="9"/>
      <c r="I1333" s="9"/>
      <c r="J1333" s="9"/>
    </row>
    <row r="1334" spans="1:10" x14ac:dyDescent="0.25">
      <c r="A1334" s="11"/>
      <c r="B1334" s="9"/>
      <c r="C1334" s="9"/>
      <c r="D1334" s="10"/>
      <c r="E1334" s="13"/>
      <c r="F1334" s="13"/>
      <c r="G1334" s="13"/>
      <c r="H1334" s="9"/>
      <c r="I1334" s="9"/>
      <c r="J1334" s="9"/>
    </row>
    <row r="1335" spans="1:10" x14ac:dyDescent="0.25">
      <c r="A1335" s="11"/>
      <c r="B1335" s="9"/>
      <c r="C1335" s="9"/>
      <c r="D1335" s="10"/>
      <c r="E1335" s="13"/>
      <c r="F1335" s="13"/>
      <c r="G1335" s="13"/>
      <c r="H1335" s="9"/>
      <c r="I1335" s="9"/>
      <c r="J1335" s="9"/>
    </row>
    <row r="1336" spans="1:10" x14ac:dyDescent="0.25">
      <c r="A1336" s="11"/>
      <c r="B1336" s="9"/>
      <c r="C1336" s="9"/>
      <c r="D1336" s="10"/>
      <c r="E1336" s="13"/>
      <c r="F1336" s="13"/>
      <c r="G1336" s="13"/>
      <c r="H1336" s="9"/>
      <c r="I1336" s="9"/>
      <c r="J1336" s="9"/>
    </row>
    <row r="1337" spans="1:10" x14ac:dyDescent="0.25">
      <c r="A1337" s="11"/>
      <c r="B1337" s="9"/>
      <c r="C1337" s="9"/>
      <c r="D1337" s="10"/>
      <c r="E1337" s="13"/>
      <c r="F1337" s="13"/>
      <c r="G1337" s="13"/>
      <c r="H1337" s="9"/>
      <c r="I1337" s="9"/>
      <c r="J1337" s="9"/>
    </row>
    <row r="1338" spans="1:10" x14ac:dyDescent="0.25">
      <c r="A1338" s="11"/>
      <c r="B1338" s="9"/>
      <c r="C1338" s="9"/>
      <c r="D1338" s="10"/>
      <c r="E1338" s="13"/>
      <c r="F1338" s="13"/>
      <c r="G1338" s="13"/>
      <c r="H1338" s="9"/>
      <c r="I1338" s="9"/>
      <c r="J1338" s="9"/>
    </row>
    <row r="1339" spans="1:10" x14ac:dyDescent="0.25">
      <c r="A1339" s="11"/>
      <c r="B1339" s="9"/>
      <c r="C1339" s="9"/>
      <c r="D1339" s="10"/>
      <c r="E1339" s="13"/>
      <c r="F1339" s="13"/>
      <c r="G1339" s="13"/>
      <c r="H1339" s="9"/>
      <c r="I1339" s="9"/>
      <c r="J1339" s="9"/>
    </row>
    <row r="1340" spans="1:10" x14ac:dyDescent="0.25">
      <c r="A1340" s="11"/>
      <c r="B1340" s="9"/>
      <c r="C1340" s="9"/>
      <c r="D1340" s="10"/>
      <c r="E1340" s="13"/>
      <c r="F1340" s="13"/>
      <c r="G1340" s="13"/>
      <c r="H1340" s="9"/>
      <c r="I1340" s="9"/>
      <c r="J1340" s="9"/>
    </row>
    <row r="1341" spans="1:10" x14ac:dyDescent="0.25">
      <c r="A1341" s="11"/>
      <c r="B1341" s="9"/>
      <c r="C1341" s="9"/>
      <c r="D1341" s="10"/>
      <c r="E1341" s="13"/>
      <c r="F1341" s="13"/>
      <c r="G1341" s="13"/>
      <c r="H1341" s="9"/>
      <c r="I1341" s="9"/>
      <c r="J1341" s="9"/>
    </row>
    <row r="1342" spans="1:10" x14ac:dyDescent="0.25">
      <c r="A1342" s="11"/>
      <c r="B1342" s="9"/>
      <c r="C1342" s="9"/>
      <c r="D1342" s="10"/>
      <c r="E1342" s="13"/>
      <c r="F1342" s="13"/>
      <c r="G1342" s="13"/>
      <c r="H1342" s="9"/>
      <c r="I1342" s="9"/>
      <c r="J1342" s="9"/>
    </row>
    <row r="1343" spans="1:10" x14ac:dyDescent="0.25">
      <c r="A1343" s="11"/>
      <c r="B1343" s="9"/>
      <c r="C1343" s="9"/>
      <c r="D1343" s="10"/>
      <c r="E1343" s="13"/>
      <c r="F1343" s="13"/>
      <c r="G1343" s="13"/>
      <c r="H1343" s="9"/>
      <c r="I1343" s="9"/>
      <c r="J1343" s="9"/>
    </row>
    <row r="1344" spans="1:10" x14ac:dyDescent="0.25">
      <c r="A1344" s="11"/>
      <c r="B1344" s="9"/>
      <c r="C1344" s="9"/>
      <c r="D1344" s="10"/>
      <c r="E1344" s="13"/>
      <c r="F1344" s="13"/>
      <c r="G1344" s="13"/>
      <c r="H1344" s="9"/>
      <c r="I1344" s="9"/>
      <c r="J1344" s="9"/>
    </row>
    <row r="1345" spans="1:10" x14ac:dyDescent="0.25">
      <c r="A1345" s="11"/>
      <c r="B1345" s="9"/>
      <c r="C1345" s="9"/>
      <c r="D1345" s="10"/>
      <c r="E1345" s="13"/>
      <c r="F1345" s="13"/>
      <c r="G1345" s="13"/>
      <c r="H1345" s="9"/>
      <c r="I1345" s="9"/>
      <c r="J1345" s="9"/>
    </row>
    <row r="1346" spans="1:10" x14ac:dyDescent="0.25">
      <c r="A1346" s="11"/>
      <c r="B1346" s="9"/>
      <c r="C1346" s="9"/>
      <c r="D1346" s="10"/>
      <c r="E1346" s="13"/>
      <c r="F1346" s="13"/>
      <c r="G1346" s="13"/>
      <c r="H1346" s="9"/>
      <c r="I1346" s="9"/>
      <c r="J1346" s="9"/>
    </row>
    <row r="1347" spans="1:10" x14ac:dyDescent="0.25">
      <c r="A1347" s="11"/>
      <c r="B1347" s="9"/>
      <c r="C1347" s="9"/>
      <c r="D1347" s="10"/>
      <c r="E1347" s="13"/>
      <c r="F1347" s="13"/>
      <c r="G1347" s="13"/>
      <c r="H1347" s="9"/>
      <c r="I1347" s="9"/>
      <c r="J1347" s="9"/>
    </row>
    <row r="1348" spans="1:10" x14ac:dyDescent="0.25">
      <c r="A1348" s="11"/>
      <c r="B1348" s="9"/>
      <c r="C1348" s="9"/>
      <c r="D1348" s="10"/>
      <c r="E1348" s="13"/>
      <c r="F1348" s="13"/>
      <c r="G1348" s="13"/>
      <c r="H1348" s="9"/>
      <c r="I1348" s="9"/>
      <c r="J1348" s="9"/>
    </row>
    <row r="1349" spans="1:10" x14ac:dyDescent="0.25">
      <c r="A1349" s="11"/>
      <c r="B1349" s="9"/>
      <c r="C1349" s="9"/>
      <c r="D1349" s="10"/>
      <c r="E1349" s="13"/>
      <c r="F1349" s="13"/>
      <c r="G1349" s="13"/>
      <c r="H1349" s="9"/>
      <c r="I1349" s="9"/>
      <c r="J1349" s="9"/>
    </row>
    <row r="1350" spans="1:10" x14ac:dyDescent="0.25">
      <c r="A1350" s="11"/>
      <c r="B1350" s="9"/>
      <c r="C1350" s="9"/>
      <c r="D1350" s="10"/>
      <c r="E1350" s="13"/>
      <c r="F1350" s="13"/>
      <c r="G1350" s="13"/>
      <c r="H1350" s="9"/>
      <c r="I1350" s="9"/>
      <c r="J1350" s="9"/>
    </row>
    <row r="1351" spans="1:10" x14ac:dyDescent="0.25">
      <c r="A1351" s="11"/>
      <c r="B1351" s="9"/>
      <c r="C1351" s="9"/>
      <c r="D1351" s="10"/>
      <c r="E1351" s="13"/>
      <c r="F1351" s="13"/>
      <c r="G1351" s="13"/>
      <c r="H1351" s="9"/>
      <c r="I1351" s="9"/>
      <c r="J1351" s="9"/>
    </row>
    <row r="1352" spans="1:10" x14ac:dyDescent="0.25">
      <c r="A1352" s="11"/>
      <c r="B1352" s="9"/>
      <c r="C1352" s="9"/>
      <c r="D1352" s="10"/>
      <c r="E1352" s="13"/>
      <c r="F1352" s="13"/>
      <c r="G1352" s="13"/>
      <c r="H1352" s="9"/>
      <c r="I1352" s="9"/>
      <c r="J1352" s="9"/>
    </row>
    <row r="1353" spans="1:10" x14ac:dyDescent="0.25">
      <c r="A1353" s="11"/>
      <c r="B1353" s="9"/>
      <c r="C1353" s="9"/>
      <c r="D1353" s="10"/>
      <c r="E1353" s="13"/>
      <c r="F1353" s="13"/>
      <c r="G1353" s="13"/>
      <c r="H1353" s="9"/>
      <c r="I1353" s="9"/>
      <c r="J1353" s="9"/>
    </row>
    <row r="1354" spans="1:10" x14ac:dyDescent="0.25">
      <c r="A1354" s="11"/>
      <c r="B1354" s="9"/>
      <c r="C1354" s="9"/>
      <c r="D1354" s="10"/>
      <c r="E1354" s="13"/>
      <c r="F1354" s="13"/>
      <c r="G1354" s="13"/>
      <c r="H1354" s="9"/>
      <c r="I1354" s="9"/>
      <c r="J1354" s="9"/>
    </row>
    <row r="1355" spans="1:10" x14ac:dyDescent="0.25">
      <c r="A1355" s="11"/>
      <c r="B1355" s="9"/>
      <c r="C1355" s="9"/>
      <c r="D1355" s="10"/>
      <c r="E1355" s="13"/>
      <c r="F1355" s="13"/>
      <c r="G1355" s="13"/>
      <c r="H1355" s="9"/>
      <c r="I1355" s="9"/>
      <c r="J1355" s="9"/>
    </row>
    <row r="1356" spans="1:10" x14ac:dyDescent="0.25">
      <c r="A1356" s="11"/>
      <c r="B1356" s="9"/>
      <c r="C1356" s="9"/>
      <c r="D1356" s="10"/>
      <c r="E1356" s="13"/>
      <c r="F1356" s="13"/>
      <c r="G1356" s="13"/>
      <c r="H1356" s="9"/>
      <c r="I1356" s="9"/>
      <c r="J1356" s="9"/>
    </row>
    <row r="1357" spans="1:10" x14ac:dyDescent="0.25">
      <c r="A1357" s="11"/>
      <c r="B1357" s="9"/>
      <c r="C1357" s="9"/>
      <c r="D1357" s="10"/>
      <c r="E1357" s="13"/>
      <c r="F1357" s="13"/>
      <c r="G1357" s="13"/>
      <c r="H1357" s="9"/>
      <c r="I1357" s="9"/>
      <c r="J1357" s="9"/>
    </row>
    <row r="1358" spans="1:10" x14ac:dyDescent="0.25">
      <c r="A1358" s="11"/>
      <c r="B1358" s="9"/>
      <c r="C1358" s="9"/>
      <c r="D1358" s="10"/>
      <c r="E1358" s="13"/>
      <c r="F1358" s="13"/>
      <c r="G1358" s="13"/>
      <c r="H1358" s="9"/>
      <c r="I1358" s="9"/>
      <c r="J1358" s="9"/>
    </row>
    <row r="1359" spans="1:10" x14ac:dyDescent="0.25">
      <c r="A1359" s="11"/>
      <c r="B1359" s="9"/>
      <c r="C1359" s="9"/>
      <c r="D1359" s="10"/>
      <c r="E1359" s="13"/>
      <c r="F1359" s="13"/>
      <c r="G1359" s="13"/>
      <c r="H1359" s="9"/>
      <c r="I1359" s="9"/>
      <c r="J1359" s="9"/>
    </row>
    <row r="1360" spans="1:10" x14ac:dyDescent="0.25">
      <c r="A1360" s="11"/>
      <c r="B1360" s="9"/>
      <c r="C1360" s="9"/>
      <c r="D1360" s="10"/>
      <c r="E1360" s="13"/>
      <c r="F1360" s="13"/>
      <c r="G1360" s="13"/>
      <c r="H1360" s="9"/>
      <c r="I1360" s="9"/>
      <c r="J1360" s="9"/>
    </row>
    <row r="1361" spans="1:10" x14ac:dyDescent="0.25">
      <c r="A1361" s="11"/>
      <c r="B1361" s="9"/>
      <c r="C1361" s="9"/>
      <c r="D1361" s="10"/>
      <c r="E1361" s="13"/>
      <c r="F1361" s="13"/>
      <c r="G1361" s="13"/>
      <c r="H1361" s="9"/>
      <c r="I1361" s="9"/>
      <c r="J1361" s="9"/>
    </row>
    <row r="1362" spans="1:10" x14ac:dyDescent="0.25">
      <c r="A1362" s="11"/>
      <c r="B1362" s="9"/>
      <c r="C1362" s="9"/>
      <c r="D1362" s="10"/>
      <c r="E1362" s="13"/>
      <c r="F1362" s="13"/>
      <c r="G1362" s="13"/>
      <c r="H1362" s="9"/>
      <c r="I1362" s="9"/>
      <c r="J1362" s="9"/>
    </row>
    <row r="1363" spans="1:10" x14ac:dyDescent="0.25">
      <c r="A1363" s="11"/>
      <c r="B1363" s="9"/>
      <c r="C1363" s="9"/>
      <c r="D1363" s="10"/>
      <c r="E1363" s="13"/>
      <c r="F1363" s="13"/>
      <c r="G1363" s="13"/>
      <c r="H1363" s="9"/>
      <c r="I1363" s="9"/>
      <c r="J1363" s="9"/>
    </row>
    <row r="1364" spans="1:10" x14ac:dyDescent="0.25">
      <c r="A1364" s="11"/>
      <c r="B1364" s="9"/>
      <c r="C1364" s="9"/>
      <c r="D1364" s="10"/>
      <c r="E1364" s="13"/>
      <c r="F1364" s="13"/>
      <c r="G1364" s="13"/>
      <c r="H1364" s="9"/>
      <c r="I1364" s="9"/>
      <c r="J1364" s="9"/>
    </row>
    <row r="1365" spans="1:10" x14ac:dyDescent="0.25">
      <c r="A1365" s="11"/>
      <c r="B1365" s="9"/>
      <c r="C1365" s="9"/>
      <c r="D1365" s="10"/>
      <c r="E1365" s="13"/>
      <c r="F1365" s="13"/>
      <c r="G1365" s="13"/>
      <c r="H1365" s="9"/>
      <c r="I1365" s="9"/>
      <c r="J1365" s="9"/>
    </row>
    <row r="1366" spans="1:10" x14ac:dyDescent="0.25">
      <c r="A1366" s="11"/>
      <c r="B1366" s="9"/>
      <c r="C1366" s="9"/>
      <c r="D1366" s="10"/>
      <c r="E1366" s="13"/>
      <c r="F1366" s="13"/>
      <c r="G1366" s="13"/>
      <c r="H1366" s="9"/>
      <c r="I1366" s="9"/>
      <c r="J1366" s="9"/>
    </row>
    <row r="1367" spans="1:10" x14ac:dyDescent="0.25">
      <c r="A1367" s="11"/>
      <c r="B1367" s="9"/>
      <c r="C1367" s="9"/>
      <c r="D1367" s="10"/>
      <c r="E1367" s="13"/>
      <c r="F1367" s="13"/>
      <c r="G1367" s="13"/>
      <c r="H1367" s="9"/>
      <c r="I1367" s="9"/>
      <c r="J1367" s="9"/>
    </row>
    <row r="1368" spans="1:10" x14ac:dyDescent="0.25">
      <c r="A1368" s="11"/>
      <c r="B1368" s="9"/>
      <c r="C1368" s="9"/>
      <c r="D1368" s="10"/>
      <c r="E1368" s="13"/>
      <c r="F1368" s="13"/>
      <c r="G1368" s="13"/>
      <c r="H1368" s="9"/>
      <c r="I1368" s="9"/>
      <c r="J1368" s="9"/>
    </row>
    <row r="1369" spans="1:10" x14ac:dyDescent="0.25">
      <c r="A1369" s="11"/>
      <c r="B1369" s="9"/>
      <c r="C1369" s="9"/>
      <c r="D1369" s="10"/>
      <c r="E1369" s="13"/>
      <c r="F1369" s="13"/>
      <c r="G1369" s="13"/>
      <c r="H1369" s="9"/>
      <c r="I1369" s="9"/>
      <c r="J1369" s="9"/>
    </row>
    <row r="1370" spans="1:10" x14ac:dyDescent="0.25">
      <c r="A1370" s="11"/>
      <c r="B1370" s="9"/>
      <c r="C1370" s="9"/>
      <c r="D1370" s="10"/>
      <c r="E1370" s="13"/>
      <c r="F1370" s="13"/>
      <c r="G1370" s="13"/>
      <c r="H1370" s="9"/>
      <c r="I1370" s="9"/>
      <c r="J1370" s="9"/>
    </row>
    <row r="1371" spans="1:10" x14ac:dyDescent="0.25">
      <c r="A1371" s="11"/>
      <c r="B1371" s="9"/>
      <c r="C1371" s="9"/>
      <c r="D1371" s="10"/>
      <c r="E1371" s="13"/>
      <c r="F1371" s="13"/>
      <c r="G1371" s="13"/>
      <c r="H1371" s="9"/>
      <c r="I1371" s="9"/>
      <c r="J1371" s="9"/>
    </row>
    <row r="1372" spans="1:10" x14ac:dyDescent="0.25">
      <c r="A1372" s="11"/>
      <c r="B1372" s="9"/>
      <c r="C1372" s="9"/>
      <c r="D1372" s="10"/>
      <c r="E1372" s="13"/>
      <c r="F1372" s="13"/>
      <c r="G1372" s="13"/>
      <c r="H1372" s="9"/>
      <c r="I1372" s="9"/>
      <c r="J1372" s="9"/>
    </row>
    <row r="1373" spans="1:10" x14ac:dyDescent="0.25">
      <c r="A1373" s="11"/>
      <c r="B1373" s="9"/>
      <c r="C1373" s="9"/>
      <c r="D1373" s="10"/>
      <c r="E1373" s="13"/>
      <c r="F1373" s="13"/>
      <c r="G1373" s="13"/>
      <c r="H1373" s="9"/>
      <c r="I1373" s="9"/>
      <c r="J1373" s="9"/>
    </row>
    <row r="1374" spans="1:10" x14ac:dyDescent="0.25">
      <c r="A1374" s="11"/>
      <c r="B1374" s="9"/>
      <c r="C1374" s="9"/>
      <c r="D1374" s="10"/>
      <c r="E1374" s="13"/>
      <c r="F1374" s="13"/>
      <c r="G1374" s="13"/>
      <c r="H1374" s="9"/>
      <c r="I1374" s="9"/>
      <c r="J1374" s="9"/>
    </row>
    <row r="1375" spans="1:10" x14ac:dyDescent="0.25">
      <c r="A1375" s="11"/>
      <c r="B1375" s="9"/>
      <c r="C1375" s="9"/>
      <c r="D1375" s="10"/>
      <c r="E1375" s="13"/>
      <c r="F1375" s="13"/>
      <c r="G1375" s="13"/>
      <c r="H1375" s="9"/>
      <c r="I1375" s="9"/>
      <c r="J1375" s="9"/>
    </row>
    <row r="1376" spans="1:10" x14ac:dyDescent="0.25">
      <c r="A1376" s="11"/>
      <c r="B1376" s="9"/>
      <c r="C1376" s="9"/>
      <c r="D1376" s="10"/>
      <c r="E1376" s="13"/>
      <c r="F1376" s="13"/>
      <c r="G1376" s="13"/>
      <c r="H1376" s="9"/>
      <c r="I1376" s="9"/>
      <c r="J1376" s="9"/>
    </row>
    <row r="1377" spans="1:10" x14ac:dyDescent="0.25">
      <c r="A1377" s="11"/>
      <c r="B1377" s="9"/>
      <c r="C1377" s="9"/>
      <c r="D1377" s="10"/>
      <c r="E1377" s="13"/>
      <c r="F1377" s="13"/>
      <c r="G1377" s="13"/>
      <c r="H1377" s="9"/>
      <c r="I1377" s="9"/>
      <c r="J1377" s="9"/>
    </row>
    <row r="1378" spans="1:10" x14ac:dyDescent="0.25">
      <c r="A1378" s="11"/>
      <c r="B1378" s="9"/>
      <c r="C1378" s="9"/>
      <c r="D1378" s="10"/>
      <c r="E1378" s="13"/>
      <c r="F1378" s="13"/>
      <c r="G1378" s="13"/>
      <c r="H1378" s="9"/>
      <c r="I1378" s="9"/>
      <c r="J1378" s="9"/>
    </row>
    <row r="1379" spans="1:10" x14ac:dyDescent="0.25">
      <c r="A1379" s="11"/>
      <c r="B1379" s="9"/>
      <c r="C1379" s="9"/>
      <c r="D1379" s="10"/>
      <c r="E1379" s="13"/>
      <c r="F1379" s="13"/>
      <c r="G1379" s="13"/>
      <c r="H1379" s="9"/>
      <c r="I1379" s="9"/>
      <c r="J1379" s="9"/>
    </row>
    <row r="1380" spans="1:10" x14ac:dyDescent="0.25">
      <c r="A1380" s="11"/>
      <c r="B1380" s="9"/>
      <c r="C1380" s="9"/>
      <c r="D1380" s="10"/>
      <c r="E1380" s="13"/>
      <c r="F1380" s="13"/>
      <c r="G1380" s="13"/>
      <c r="H1380" s="9"/>
      <c r="I1380" s="9"/>
      <c r="J1380" s="9"/>
    </row>
    <row r="1381" spans="1:10" x14ac:dyDescent="0.25">
      <c r="A1381" s="11"/>
      <c r="B1381" s="9"/>
      <c r="C1381" s="9"/>
      <c r="D1381" s="10"/>
      <c r="E1381" s="13"/>
      <c r="F1381" s="13"/>
      <c r="G1381" s="13"/>
      <c r="H1381" s="9"/>
      <c r="I1381" s="9"/>
      <c r="J1381" s="9"/>
    </row>
    <row r="1382" spans="1:10" x14ac:dyDescent="0.25">
      <c r="A1382" s="11"/>
      <c r="B1382" s="9"/>
      <c r="C1382" s="9"/>
      <c r="D1382" s="10"/>
      <c r="E1382" s="13"/>
      <c r="F1382" s="13"/>
      <c r="G1382" s="13"/>
      <c r="H1382" s="9"/>
      <c r="I1382" s="9"/>
      <c r="J1382" s="9"/>
    </row>
    <row r="1383" spans="1:10" x14ac:dyDescent="0.25">
      <c r="A1383" s="11"/>
      <c r="B1383" s="9"/>
      <c r="C1383" s="9"/>
      <c r="D1383" s="10"/>
      <c r="E1383" s="13"/>
      <c r="F1383" s="13"/>
      <c r="G1383" s="13"/>
      <c r="H1383" s="9"/>
      <c r="I1383" s="9"/>
      <c r="J1383" s="9"/>
    </row>
    <row r="1384" spans="1:10" x14ac:dyDescent="0.25">
      <c r="A1384" s="11"/>
      <c r="B1384" s="9"/>
      <c r="C1384" s="9"/>
      <c r="D1384" s="10"/>
      <c r="E1384" s="13"/>
      <c r="F1384" s="13"/>
      <c r="G1384" s="13"/>
      <c r="H1384" s="9"/>
      <c r="I1384" s="9"/>
      <c r="J1384" s="9"/>
    </row>
    <row r="1385" spans="1:10" x14ac:dyDescent="0.25">
      <c r="A1385" s="11"/>
      <c r="B1385" s="9"/>
      <c r="C1385" s="9"/>
      <c r="D1385" s="10"/>
      <c r="E1385" s="13"/>
      <c r="F1385" s="13"/>
      <c r="G1385" s="13"/>
      <c r="H1385" s="9"/>
      <c r="I1385" s="9"/>
      <c r="J1385" s="9"/>
    </row>
    <row r="1386" spans="1:10" x14ac:dyDescent="0.25">
      <c r="A1386" s="11"/>
      <c r="B1386" s="9"/>
      <c r="C1386" s="9"/>
      <c r="D1386" s="10"/>
      <c r="E1386" s="13"/>
      <c r="F1386" s="13"/>
      <c r="G1386" s="13"/>
      <c r="H1386" s="9"/>
      <c r="I1386" s="9"/>
      <c r="J1386" s="9"/>
    </row>
    <row r="1387" spans="1:10" x14ac:dyDescent="0.25">
      <c r="A1387" s="11"/>
      <c r="B1387" s="9"/>
      <c r="C1387" s="9"/>
      <c r="D1387" s="10"/>
      <c r="E1387" s="13"/>
      <c r="F1387" s="13"/>
      <c r="G1387" s="13"/>
      <c r="H1387" s="9"/>
      <c r="I1387" s="9"/>
      <c r="J1387" s="9"/>
    </row>
    <row r="1388" spans="1:10" x14ac:dyDescent="0.25">
      <c r="A1388" s="11"/>
      <c r="B1388" s="9"/>
      <c r="C1388" s="9"/>
      <c r="D1388" s="10"/>
      <c r="E1388" s="13"/>
      <c r="F1388" s="13"/>
      <c r="G1388" s="13"/>
      <c r="H1388" s="9"/>
      <c r="I1388" s="9"/>
      <c r="J1388" s="9"/>
    </row>
    <row r="1389" spans="1:10" x14ac:dyDescent="0.25">
      <c r="A1389" s="11"/>
      <c r="B1389" s="9"/>
      <c r="C1389" s="9"/>
      <c r="D1389" s="10"/>
      <c r="E1389" s="13"/>
      <c r="F1389" s="13"/>
      <c r="G1389" s="13"/>
      <c r="H1389" s="9"/>
      <c r="I1389" s="9"/>
      <c r="J1389" s="9"/>
    </row>
    <row r="1390" spans="1:10" x14ac:dyDescent="0.25">
      <c r="A1390" s="11"/>
      <c r="B1390" s="9"/>
      <c r="C1390" s="9"/>
      <c r="D1390" s="10"/>
      <c r="E1390" s="13"/>
      <c r="F1390" s="13"/>
      <c r="G1390" s="13"/>
      <c r="H1390" s="9"/>
      <c r="I1390" s="9"/>
      <c r="J1390" s="9"/>
    </row>
    <row r="1391" spans="1:10" x14ac:dyDescent="0.25">
      <c r="A1391" s="11"/>
      <c r="B1391" s="9"/>
      <c r="C1391" s="9"/>
      <c r="D1391" s="10"/>
      <c r="E1391" s="13"/>
      <c r="F1391" s="13"/>
      <c r="G1391" s="13"/>
      <c r="H1391" s="9"/>
      <c r="I1391" s="9"/>
      <c r="J1391" s="9"/>
    </row>
    <row r="1392" spans="1:10" x14ac:dyDescent="0.25">
      <c r="A1392" s="11"/>
      <c r="B1392" s="9"/>
      <c r="C1392" s="9"/>
      <c r="D1392" s="10"/>
      <c r="E1392" s="13"/>
      <c r="F1392" s="13"/>
      <c r="G1392" s="13"/>
      <c r="H1392" s="9"/>
      <c r="I1392" s="9"/>
      <c r="J1392" s="9"/>
    </row>
    <row r="1393" spans="1:10" x14ac:dyDescent="0.25">
      <c r="A1393" s="11"/>
      <c r="B1393" s="9"/>
      <c r="C1393" s="9"/>
      <c r="D1393" s="10"/>
      <c r="E1393" s="13"/>
      <c r="F1393" s="13"/>
      <c r="G1393" s="13"/>
      <c r="H1393" s="9"/>
      <c r="I1393" s="9"/>
      <c r="J1393" s="9"/>
    </row>
    <row r="1394" spans="1:10" x14ac:dyDescent="0.25">
      <c r="A1394" s="11"/>
      <c r="B1394" s="9"/>
      <c r="C1394" s="9"/>
      <c r="D1394" s="10"/>
      <c r="E1394" s="13"/>
      <c r="F1394" s="13"/>
      <c r="G1394" s="13"/>
      <c r="H1394" s="9"/>
      <c r="I1394" s="9"/>
      <c r="J1394" s="9"/>
    </row>
    <row r="1395" spans="1:10" x14ac:dyDescent="0.25">
      <c r="A1395" s="11"/>
      <c r="B1395" s="9"/>
      <c r="C1395" s="9"/>
      <c r="D1395" s="10"/>
      <c r="E1395" s="13"/>
      <c r="F1395" s="13"/>
      <c r="G1395" s="13"/>
      <c r="H1395" s="9"/>
      <c r="I1395" s="9"/>
      <c r="J1395" s="9"/>
    </row>
    <row r="1396" spans="1:10" x14ac:dyDescent="0.25">
      <c r="A1396" s="11"/>
      <c r="B1396" s="9"/>
      <c r="C1396" s="9"/>
      <c r="D1396" s="10"/>
      <c r="E1396" s="13"/>
      <c r="F1396" s="13"/>
      <c r="G1396" s="13"/>
      <c r="H1396" s="9"/>
      <c r="I1396" s="9"/>
      <c r="J1396" s="9"/>
    </row>
    <row r="1397" spans="1:10" x14ac:dyDescent="0.25">
      <c r="A1397" s="11"/>
      <c r="B1397" s="9"/>
      <c r="C1397" s="9"/>
      <c r="D1397" s="10"/>
      <c r="E1397" s="13"/>
      <c r="F1397" s="13"/>
      <c r="G1397" s="13"/>
      <c r="H1397" s="9"/>
      <c r="I1397" s="9"/>
      <c r="J1397" s="9"/>
    </row>
    <row r="1398" spans="1:10" x14ac:dyDescent="0.25">
      <c r="A1398" s="11"/>
      <c r="B1398" s="9"/>
      <c r="C1398" s="9"/>
      <c r="D1398" s="10"/>
      <c r="E1398" s="13"/>
      <c r="F1398" s="13"/>
      <c r="G1398" s="13"/>
      <c r="H1398" s="9"/>
      <c r="I1398" s="9"/>
      <c r="J1398" s="9"/>
    </row>
    <row r="1399" spans="1:10" x14ac:dyDescent="0.25">
      <c r="A1399" s="11"/>
      <c r="B1399" s="9"/>
      <c r="C1399" s="9"/>
      <c r="D1399" s="10"/>
      <c r="E1399" s="13"/>
      <c r="F1399" s="13"/>
      <c r="G1399" s="13"/>
      <c r="H1399" s="9"/>
      <c r="I1399" s="9"/>
      <c r="J1399" s="9"/>
    </row>
    <row r="1400" spans="1:10" x14ac:dyDescent="0.25">
      <c r="A1400" s="11"/>
      <c r="B1400" s="9"/>
      <c r="C1400" s="9"/>
      <c r="D1400" s="10"/>
      <c r="E1400" s="13"/>
      <c r="F1400" s="13"/>
      <c r="G1400" s="13"/>
      <c r="H1400" s="9"/>
      <c r="I1400" s="9"/>
      <c r="J1400" s="9"/>
    </row>
    <row r="1401" spans="1:10" x14ac:dyDescent="0.25">
      <c r="A1401" s="11"/>
      <c r="B1401" s="9"/>
      <c r="C1401" s="9"/>
      <c r="D1401" s="10"/>
      <c r="E1401" s="13"/>
      <c r="F1401" s="13"/>
      <c r="G1401" s="13"/>
      <c r="H1401" s="9"/>
      <c r="I1401" s="9"/>
      <c r="J1401" s="9"/>
    </row>
    <row r="1402" spans="1:10" x14ac:dyDescent="0.25">
      <c r="A1402" s="11"/>
      <c r="B1402" s="9"/>
      <c r="C1402" s="9"/>
      <c r="D1402" s="10"/>
      <c r="E1402" s="13"/>
      <c r="F1402" s="13"/>
      <c r="G1402" s="13"/>
      <c r="H1402" s="9"/>
      <c r="I1402" s="9"/>
      <c r="J1402" s="9"/>
    </row>
    <row r="1403" spans="1:10" x14ac:dyDescent="0.25">
      <c r="A1403" s="11"/>
      <c r="B1403" s="9"/>
      <c r="C1403" s="9"/>
      <c r="D1403" s="10"/>
      <c r="E1403" s="13"/>
      <c r="F1403" s="13"/>
      <c r="G1403" s="13"/>
      <c r="H1403" s="9"/>
      <c r="I1403" s="9"/>
      <c r="J1403" s="9"/>
    </row>
    <row r="1404" spans="1:10" x14ac:dyDescent="0.25">
      <c r="A1404" s="11"/>
      <c r="B1404" s="9"/>
      <c r="C1404" s="9"/>
      <c r="D1404" s="10"/>
      <c r="E1404" s="13"/>
      <c r="F1404" s="13"/>
      <c r="G1404" s="13"/>
      <c r="H1404" s="9"/>
      <c r="I1404" s="9"/>
      <c r="J1404" s="9"/>
    </row>
    <row r="1405" spans="1:10" x14ac:dyDescent="0.25">
      <c r="A1405" s="11"/>
      <c r="B1405" s="9"/>
      <c r="C1405" s="9"/>
      <c r="D1405" s="10"/>
      <c r="E1405" s="13"/>
      <c r="F1405" s="13"/>
      <c r="G1405" s="13"/>
      <c r="H1405" s="9"/>
      <c r="I1405" s="9"/>
      <c r="J1405" s="9"/>
    </row>
    <row r="1406" spans="1:10" x14ac:dyDescent="0.25">
      <c r="A1406" s="11"/>
      <c r="B1406" s="9"/>
      <c r="C1406" s="9"/>
      <c r="D1406" s="10"/>
      <c r="E1406" s="13"/>
      <c r="F1406" s="13"/>
      <c r="G1406" s="13"/>
      <c r="H1406" s="9"/>
      <c r="I1406" s="9"/>
      <c r="J1406" s="9"/>
    </row>
    <row r="1407" spans="1:10" x14ac:dyDescent="0.25">
      <c r="A1407" s="11"/>
      <c r="B1407" s="9"/>
      <c r="C1407" s="9"/>
      <c r="D1407" s="10"/>
      <c r="E1407" s="13"/>
      <c r="F1407" s="13"/>
      <c r="G1407" s="13"/>
      <c r="H1407" s="9"/>
      <c r="I1407" s="9"/>
      <c r="J1407" s="9"/>
    </row>
    <row r="1408" spans="1:10" x14ac:dyDescent="0.25">
      <c r="A1408" s="11"/>
      <c r="B1408" s="9"/>
      <c r="C1408" s="9"/>
      <c r="D1408" s="10"/>
      <c r="E1408" s="13"/>
      <c r="F1408" s="13"/>
      <c r="G1408" s="13"/>
      <c r="H1408" s="9"/>
      <c r="I1408" s="9"/>
      <c r="J1408" s="9"/>
    </row>
    <row r="1409" spans="1:10" x14ac:dyDescent="0.25">
      <c r="A1409" s="11"/>
      <c r="B1409" s="9"/>
      <c r="C1409" s="9"/>
      <c r="D1409" s="10"/>
      <c r="E1409" s="13"/>
      <c r="F1409" s="13"/>
      <c r="G1409" s="13"/>
      <c r="H1409" s="9"/>
      <c r="I1409" s="9"/>
      <c r="J1409" s="9"/>
    </row>
    <row r="1410" spans="1:10" x14ac:dyDescent="0.25">
      <c r="A1410" s="11"/>
      <c r="B1410" s="9"/>
      <c r="C1410" s="9"/>
      <c r="D1410" s="10"/>
      <c r="E1410" s="13"/>
      <c r="F1410" s="13"/>
      <c r="G1410" s="13"/>
      <c r="H1410" s="9"/>
      <c r="I1410" s="9"/>
      <c r="J1410" s="9"/>
    </row>
    <row r="1411" spans="1:10" x14ac:dyDescent="0.25">
      <c r="A1411" s="11"/>
      <c r="B1411" s="9"/>
      <c r="C1411" s="9"/>
      <c r="D1411" s="10"/>
      <c r="E1411" s="13"/>
      <c r="F1411" s="13"/>
      <c r="G1411" s="13"/>
      <c r="H1411" s="9"/>
      <c r="I1411" s="9"/>
      <c r="J1411" s="9"/>
    </row>
    <row r="1412" spans="1:10" x14ac:dyDescent="0.25">
      <c r="A1412" s="11"/>
      <c r="B1412" s="9"/>
      <c r="C1412" s="9"/>
      <c r="D1412" s="10"/>
      <c r="E1412" s="13"/>
      <c r="F1412" s="13"/>
      <c r="G1412" s="13"/>
      <c r="H1412" s="9"/>
      <c r="I1412" s="9"/>
      <c r="J1412" s="9"/>
    </row>
    <row r="1413" spans="1:10" x14ac:dyDescent="0.25">
      <c r="A1413" s="11"/>
      <c r="B1413" s="9"/>
      <c r="C1413" s="9"/>
      <c r="D1413" s="10"/>
      <c r="E1413" s="13"/>
      <c r="F1413" s="13"/>
      <c r="G1413" s="13"/>
      <c r="H1413" s="9"/>
      <c r="I1413" s="9"/>
      <c r="J1413" s="9"/>
    </row>
    <row r="1414" spans="1:10" x14ac:dyDescent="0.25">
      <c r="A1414" s="11"/>
      <c r="B1414" s="9"/>
      <c r="C1414" s="9"/>
      <c r="D1414" s="10"/>
      <c r="E1414" s="13"/>
      <c r="F1414" s="13"/>
      <c r="G1414" s="13"/>
      <c r="H1414" s="9"/>
      <c r="I1414" s="9"/>
      <c r="J1414" s="9"/>
    </row>
    <row r="1415" spans="1:10" x14ac:dyDescent="0.25">
      <c r="A1415" s="11"/>
      <c r="B1415" s="9"/>
      <c r="C1415" s="9"/>
      <c r="D1415" s="10"/>
      <c r="E1415" s="13"/>
      <c r="F1415" s="13"/>
      <c r="G1415" s="13"/>
      <c r="H1415" s="9"/>
      <c r="I1415" s="9"/>
      <c r="J1415" s="9"/>
    </row>
    <row r="1416" spans="1:10" x14ac:dyDescent="0.25">
      <c r="A1416" s="11"/>
      <c r="B1416" s="9"/>
      <c r="C1416" s="9"/>
      <c r="D1416" s="10"/>
      <c r="E1416" s="13"/>
      <c r="F1416" s="13"/>
      <c r="G1416" s="13"/>
      <c r="H1416" s="9"/>
      <c r="I1416" s="9"/>
      <c r="J1416" s="9"/>
    </row>
    <row r="1417" spans="1:10" x14ac:dyDescent="0.25">
      <c r="A1417" s="11"/>
      <c r="B1417" s="9"/>
      <c r="C1417" s="9"/>
      <c r="D1417" s="10"/>
      <c r="E1417" s="13"/>
      <c r="F1417" s="13"/>
      <c r="G1417" s="13"/>
      <c r="H1417" s="9"/>
      <c r="I1417" s="9"/>
      <c r="J1417" s="9"/>
    </row>
    <row r="1418" spans="1:10" x14ac:dyDescent="0.25">
      <c r="A1418" s="11"/>
      <c r="B1418" s="9"/>
      <c r="C1418" s="9"/>
      <c r="D1418" s="10"/>
      <c r="E1418" s="13"/>
      <c r="F1418" s="13"/>
      <c r="G1418" s="13"/>
      <c r="H1418" s="9"/>
      <c r="I1418" s="9"/>
      <c r="J1418" s="9"/>
    </row>
    <row r="1419" spans="1:10" x14ac:dyDescent="0.25">
      <c r="A1419" s="11"/>
      <c r="B1419" s="9"/>
      <c r="C1419" s="9"/>
      <c r="D1419" s="10"/>
      <c r="E1419" s="13"/>
      <c r="F1419" s="13"/>
      <c r="G1419" s="13"/>
      <c r="H1419" s="9"/>
      <c r="I1419" s="9"/>
      <c r="J1419" s="9"/>
    </row>
    <row r="1420" spans="1:10" x14ac:dyDescent="0.25">
      <c r="A1420" s="11"/>
      <c r="B1420" s="9"/>
      <c r="C1420" s="9"/>
      <c r="D1420" s="10"/>
      <c r="E1420" s="13"/>
      <c r="F1420" s="13"/>
      <c r="G1420" s="13"/>
      <c r="H1420" s="9"/>
      <c r="I1420" s="9"/>
      <c r="J1420" s="9"/>
    </row>
    <row r="1421" spans="1:10" x14ac:dyDescent="0.25">
      <c r="A1421" s="11"/>
      <c r="B1421" s="9"/>
      <c r="C1421" s="9"/>
      <c r="D1421" s="10"/>
      <c r="E1421" s="13"/>
      <c r="F1421" s="13"/>
      <c r="G1421" s="13"/>
      <c r="H1421" s="9"/>
      <c r="I1421" s="9"/>
      <c r="J1421" s="9"/>
    </row>
    <row r="1422" spans="1:10" x14ac:dyDescent="0.25">
      <c r="A1422" s="11"/>
      <c r="B1422" s="9"/>
      <c r="C1422" s="9"/>
      <c r="D1422" s="10"/>
      <c r="E1422" s="13"/>
      <c r="F1422" s="13"/>
      <c r="G1422" s="13"/>
      <c r="H1422" s="9"/>
      <c r="I1422" s="9"/>
      <c r="J1422" s="9"/>
    </row>
    <row r="1423" spans="1:10" x14ac:dyDescent="0.25">
      <c r="A1423" s="11"/>
      <c r="B1423" s="9"/>
      <c r="C1423" s="9"/>
      <c r="D1423" s="10"/>
      <c r="E1423" s="13"/>
      <c r="F1423" s="13"/>
      <c r="G1423" s="13"/>
      <c r="H1423" s="9"/>
      <c r="I1423" s="9"/>
      <c r="J1423" s="9"/>
    </row>
    <row r="1424" spans="1:10" x14ac:dyDescent="0.25">
      <c r="A1424" s="11"/>
      <c r="B1424" s="9"/>
      <c r="C1424" s="9"/>
      <c r="D1424" s="10"/>
      <c r="E1424" s="13"/>
      <c r="F1424" s="13"/>
      <c r="G1424" s="13"/>
      <c r="H1424" s="9"/>
      <c r="I1424" s="9"/>
      <c r="J1424" s="9"/>
    </row>
    <row r="1425" spans="1:10" x14ac:dyDescent="0.25">
      <c r="A1425" s="11"/>
      <c r="B1425" s="9"/>
      <c r="C1425" s="9"/>
      <c r="D1425" s="10"/>
      <c r="E1425" s="13"/>
      <c r="F1425" s="13"/>
      <c r="G1425" s="13"/>
      <c r="H1425" s="9"/>
      <c r="I1425" s="9"/>
      <c r="J1425" s="9"/>
    </row>
    <row r="1426" spans="1:10" x14ac:dyDescent="0.25">
      <c r="A1426" s="11"/>
      <c r="B1426" s="9"/>
      <c r="C1426" s="9"/>
      <c r="D1426" s="10"/>
      <c r="E1426" s="13"/>
      <c r="F1426" s="13"/>
      <c r="G1426" s="13"/>
      <c r="H1426" s="9"/>
      <c r="I1426" s="9"/>
      <c r="J1426" s="9"/>
    </row>
    <row r="1427" spans="1:10" x14ac:dyDescent="0.25">
      <c r="A1427" s="11"/>
      <c r="B1427" s="9"/>
      <c r="C1427" s="9"/>
      <c r="D1427" s="10"/>
      <c r="E1427" s="13"/>
      <c r="F1427" s="13"/>
      <c r="G1427" s="13"/>
      <c r="H1427" s="9"/>
      <c r="I1427" s="9"/>
      <c r="J1427" s="9"/>
    </row>
    <row r="1428" spans="1:10" x14ac:dyDescent="0.25">
      <c r="A1428" s="11"/>
      <c r="B1428" s="9"/>
      <c r="C1428" s="9"/>
      <c r="D1428" s="10"/>
      <c r="E1428" s="13"/>
      <c r="F1428" s="13"/>
      <c r="G1428" s="13"/>
      <c r="H1428" s="9"/>
      <c r="I1428" s="9"/>
      <c r="J1428" s="9"/>
    </row>
    <row r="1429" spans="1:10" x14ac:dyDescent="0.25">
      <c r="A1429" s="11"/>
      <c r="B1429" s="9"/>
      <c r="C1429" s="9"/>
      <c r="D1429" s="10"/>
      <c r="E1429" s="13"/>
      <c r="F1429" s="13"/>
      <c r="G1429" s="13"/>
      <c r="H1429" s="9"/>
      <c r="I1429" s="9"/>
      <c r="J1429" s="9"/>
    </row>
    <row r="1430" spans="1:10" x14ac:dyDescent="0.25">
      <c r="A1430" s="11"/>
      <c r="B1430" s="9"/>
      <c r="C1430" s="9"/>
      <c r="D1430" s="10"/>
      <c r="E1430" s="13"/>
      <c r="F1430" s="13"/>
      <c r="G1430" s="13"/>
      <c r="H1430" s="9"/>
      <c r="I1430" s="9"/>
      <c r="J1430" s="9"/>
    </row>
    <row r="1431" spans="1:10" x14ac:dyDescent="0.25">
      <c r="A1431" s="11"/>
      <c r="B1431" s="9"/>
      <c r="C1431" s="9"/>
      <c r="D1431" s="10"/>
      <c r="E1431" s="13"/>
      <c r="F1431" s="13"/>
      <c r="G1431" s="13"/>
      <c r="H1431" s="9"/>
      <c r="I1431" s="9"/>
      <c r="J1431" s="9"/>
    </row>
    <row r="1432" spans="1:10" x14ac:dyDescent="0.25">
      <c r="A1432" s="11"/>
      <c r="B1432" s="9"/>
      <c r="C1432" s="9"/>
      <c r="D1432" s="10"/>
      <c r="E1432" s="13"/>
      <c r="F1432" s="13"/>
      <c r="G1432" s="13"/>
      <c r="H1432" s="9"/>
      <c r="I1432" s="9"/>
      <c r="J1432" s="9"/>
    </row>
    <row r="1433" spans="1:10" x14ac:dyDescent="0.25">
      <c r="A1433" s="11"/>
      <c r="B1433" s="9"/>
      <c r="C1433" s="9"/>
      <c r="D1433" s="10"/>
      <c r="E1433" s="13"/>
      <c r="F1433" s="13"/>
      <c r="G1433" s="13"/>
      <c r="H1433" s="9"/>
      <c r="I1433" s="9"/>
      <c r="J1433" s="9"/>
    </row>
    <row r="1434" spans="1:10" x14ac:dyDescent="0.25">
      <c r="D1434" s="2"/>
    </row>
    <row r="1435" spans="1:10" x14ac:dyDescent="0.25">
      <c r="A1435" t="s">
        <v>6</v>
      </c>
      <c r="D1435" s="2"/>
      <c r="E1435" s="14" t="e">
        <f>AVERAGE(E7:E1433)</f>
        <v>#DIV/0!</v>
      </c>
      <c r="F1435" s="14" t="e">
        <f t="shared" ref="F1435:G1435" si="0">AVERAGE(F7:F1433)</f>
        <v>#DIV/0!</v>
      </c>
      <c r="G1435" s="14" t="e">
        <f t="shared" si="0"/>
        <v>#DIV/0!</v>
      </c>
    </row>
    <row r="1436" spans="1:10" x14ac:dyDescent="0.25">
      <c r="A1436" t="s">
        <v>7</v>
      </c>
      <c r="D1436" s="2"/>
      <c r="E1436" s="13" t="e">
        <f>STDEV(E7:E1433)</f>
        <v>#DIV/0!</v>
      </c>
      <c r="F1436" s="13" t="e">
        <f t="shared" ref="F1436:G1436" si="1">STDEV(F7:F1433)</f>
        <v>#DIV/0!</v>
      </c>
      <c r="G1436" s="13" t="e">
        <f t="shared" si="1"/>
        <v>#DIV/0!</v>
      </c>
    </row>
    <row r="1437" spans="1:10" x14ac:dyDescent="0.25">
      <c r="A1437" t="s">
        <v>8</v>
      </c>
      <c r="D1437" s="2"/>
      <c r="E1437">
        <f>COUNTIF(E7:E1433,"&gt;0")</f>
        <v>0</v>
      </c>
      <c r="F1437">
        <f t="shared" ref="F1437:G1437" si="2">COUNTIF(F7:F1433,"&gt;0")</f>
        <v>0</v>
      </c>
      <c r="G1437">
        <f t="shared" si="2"/>
        <v>0</v>
      </c>
    </row>
    <row r="1438" spans="1:10" x14ac:dyDescent="0.25">
      <c r="A1438" t="s">
        <v>11</v>
      </c>
      <c r="D1438" s="2"/>
      <c r="E1438">
        <f>COUNT(B6:B1433)</f>
        <v>0</v>
      </c>
    </row>
    <row r="1439" spans="1:10" x14ac:dyDescent="0.25">
      <c r="A1439" t="s">
        <v>9</v>
      </c>
      <c r="D1439" s="2"/>
      <c r="E1439">
        <f>A1433-A6</f>
        <v>0</v>
      </c>
    </row>
    <row r="1440" spans="1:10" x14ac:dyDescent="0.25">
      <c r="A1440" t="s">
        <v>12</v>
      </c>
      <c r="D1440" s="2"/>
      <c r="E1440" s="8">
        <f>E1439/365</f>
        <v>0</v>
      </c>
    </row>
    <row r="1441" spans="1:7" x14ac:dyDescent="0.25">
      <c r="A1441" t="s">
        <v>13</v>
      </c>
      <c r="D1441" s="2"/>
      <c r="E1441" s="12" t="e">
        <f>(B1433-B6)/B6</f>
        <v>#DIV/0!</v>
      </c>
      <c r="F1441" s="12" t="e">
        <f t="shared" ref="F1441:G1441" si="3">(C1433-C6)/C6</f>
        <v>#DIV/0!</v>
      </c>
      <c r="G1441" s="12" t="e">
        <f t="shared" si="3"/>
        <v>#DIV/0!</v>
      </c>
    </row>
    <row r="1442" spans="1:7" x14ac:dyDescent="0.25">
      <c r="A1442" t="s">
        <v>10</v>
      </c>
      <c r="D1442" s="3"/>
      <c r="E1442" s="13" t="e">
        <f>(B1433/B6)^(1/$E$1440)-1</f>
        <v>#DIV/0!</v>
      </c>
      <c r="F1442" s="13" t="e">
        <f t="shared" ref="F1442:G1442" si="4">(C1433/C6)^(1/$E$1440)-1</f>
        <v>#DIV/0!</v>
      </c>
      <c r="G1442" s="13" t="e">
        <f t="shared" si="4"/>
        <v>#DIV/0!</v>
      </c>
    </row>
    <row r="1443" spans="1:7" x14ac:dyDescent="0.25">
      <c r="A1443" t="s">
        <v>14</v>
      </c>
      <c r="D1443" s="2"/>
      <c r="E1443" s="12" t="e">
        <f>E1436*SQRT($E$1445)</f>
        <v>#DIV/0!</v>
      </c>
      <c r="F1443" s="12" t="e">
        <f t="shared" ref="F1443:G1443" si="5">F1436*SQRT($E$1445)</f>
        <v>#DIV/0!</v>
      </c>
      <c r="G1443" s="12" t="e">
        <f t="shared" si="5"/>
        <v>#DIV/0!</v>
      </c>
    </row>
    <row r="1444" spans="1:7" x14ac:dyDescent="0.25">
      <c r="D1444" s="2"/>
    </row>
    <row r="1445" spans="1:7" x14ac:dyDescent="0.25">
      <c r="A1445" t="s">
        <v>15</v>
      </c>
      <c r="D1445" s="2"/>
      <c r="E1445" s="9" t="e">
        <f>E1438/E1440</f>
        <v>#DIV/0!</v>
      </c>
    </row>
    <row r="1446" spans="1:7" x14ac:dyDescent="0.25">
      <c r="D1446" s="2"/>
    </row>
    <row r="1447" spans="1:7" x14ac:dyDescent="0.25">
      <c r="D1447" s="2"/>
    </row>
    <row r="1448" spans="1:7" x14ac:dyDescent="0.25">
      <c r="D1448" s="2"/>
    </row>
    <row r="1449" spans="1:7" x14ac:dyDescent="0.25">
      <c r="D1449" s="2"/>
    </row>
    <row r="1450" spans="1:7" x14ac:dyDescent="0.25">
      <c r="D1450" s="2"/>
    </row>
    <row r="1451" spans="1:7" x14ac:dyDescent="0.25">
      <c r="D1451" s="2"/>
    </row>
    <row r="1452" spans="1:7" x14ac:dyDescent="0.25">
      <c r="D1452" s="2"/>
    </row>
    <row r="1453" spans="1:7" x14ac:dyDescent="0.25">
      <c r="D1453" s="2"/>
    </row>
    <row r="1454" spans="1:7" x14ac:dyDescent="0.25">
      <c r="D1454" s="2"/>
    </row>
    <row r="1455" spans="1:7" x14ac:dyDescent="0.25">
      <c r="D1455" s="2"/>
    </row>
    <row r="1456" spans="1:7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</sheetData>
  <mergeCells count="4">
    <mergeCell ref="A1:B1"/>
    <mergeCell ref="B4:D4"/>
    <mergeCell ref="E4:G4"/>
    <mergeCell ref="H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Cleaning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Staff</cp:lastModifiedBy>
  <dcterms:created xsi:type="dcterms:W3CDTF">2015-09-07T06:13:03Z</dcterms:created>
  <dcterms:modified xsi:type="dcterms:W3CDTF">2015-12-17T03:25:59Z</dcterms:modified>
</cp:coreProperties>
</file>