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Staff\Desktop\"/>
    </mc:Choice>
  </mc:AlternateContent>
  <bookViews>
    <workbookView xWindow="0" yWindow="0" windowWidth="20490" windowHeight="9045"/>
  </bookViews>
  <sheets>
    <sheet name="Data" sheetId="1" r:id="rId1"/>
    <sheet name="Organize Data" sheetId="2" r:id="rId2"/>
    <sheet name="Dashboard" sheetId="5"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2" i="1" l="1"/>
  <c r="C22" i="1"/>
  <c r="C38" i="1"/>
  <c r="B38" i="1"/>
  <c r="B30" i="1"/>
  <c r="C30" i="1"/>
  <c r="C14" i="1"/>
  <c r="E36" i="1" l="1"/>
  <c r="F36" i="1" s="1"/>
  <c r="E28" i="1"/>
  <c r="F28" i="1" s="1"/>
  <c r="E20" i="1"/>
  <c r="F20" i="1" s="1"/>
  <c r="F12" i="1"/>
  <c r="G12" i="1" s="1"/>
  <c r="E12" i="1"/>
  <c r="F38" i="1"/>
  <c r="E38" i="1"/>
  <c r="D38" i="1"/>
  <c r="F30" i="1"/>
  <c r="E30" i="1"/>
  <c r="E31" i="1" s="1"/>
  <c r="D30" i="1"/>
  <c r="F22" i="1"/>
  <c r="E22" i="1"/>
  <c r="D22" i="1"/>
  <c r="F31" i="1"/>
  <c r="D31" i="1"/>
  <c r="D16" i="1"/>
  <c r="F15" i="1"/>
  <c r="E15" i="1"/>
  <c r="D15" i="1"/>
  <c r="F14" i="1"/>
  <c r="E14" i="1"/>
  <c r="D14" i="1"/>
</calcChain>
</file>

<file path=xl/sharedStrings.xml><?xml version="1.0" encoding="utf-8"?>
<sst xmlns="http://schemas.openxmlformats.org/spreadsheetml/2006/main" count="28" uniqueCount="11">
  <si>
    <r>
      <rPr>
        <b/>
        <sz val="22"/>
        <color rgb="FF00B050"/>
        <rFont val="Calibri"/>
        <family val="2"/>
        <scheme val="minor"/>
      </rPr>
      <t>Fin</t>
    </r>
    <r>
      <rPr>
        <b/>
        <sz val="22"/>
        <color theme="1" tint="0.34998626667073579"/>
        <rFont val="Calibri"/>
        <family val="2"/>
        <scheme val="minor"/>
      </rPr>
      <t>Shiksha</t>
    </r>
  </si>
  <si>
    <t>Subsidiary 1 - Foods and Beverages</t>
  </si>
  <si>
    <t>Sales</t>
  </si>
  <si>
    <t>Operating Profits</t>
  </si>
  <si>
    <t>Net Profit</t>
  </si>
  <si>
    <t>Marketing Expenses</t>
  </si>
  <si>
    <t>Market Share in segment</t>
  </si>
  <si>
    <t>Subsidiary 2 - Media</t>
  </si>
  <si>
    <t>Subsidiary 4 - Cement</t>
  </si>
  <si>
    <t>Subsidiary 3 - Infrastructure</t>
  </si>
  <si>
    <t>Given below are details of financials of a company's various subsidiaries. The subsidiaries operate in different business segments, and you are supposed to represent the data in the best possible manner so as to derive meaningful information out of this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</si>
</sst>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 #,##0.00_ ;_ * \-#,##0.00_ ;_ * &quot;-&quot;??_ ;_ @_ "/>
    <numFmt numFmtId="165" formatCode="_ * #,##0_ ;_ * \-#,##0_ ;_ * &quot;-&quot;??_ ;_ @_ "/>
    <numFmt numFmtId="166" formatCode="0.0%"/>
  </numFmts>
  <fonts count="6" x14ac:knownFonts="1">
    <font>
      <sz val="11"/>
      <color theme="1"/>
      <name val="Calibri"/>
      <family val="2"/>
      <scheme val="minor"/>
    </font>
    <font>
      <b/>
      <sz val="22"/>
      <color theme="1"/>
      <name val="Calibri"/>
      <family val="2"/>
      <scheme val="minor"/>
    </font>
    <font>
      <b/>
      <sz val="22"/>
      <color rgb="FF00B050"/>
      <name val="Calibri"/>
      <family val="2"/>
      <scheme val="minor"/>
    </font>
    <font>
      <b/>
      <sz val="22"/>
      <color theme="1" tint="0.34998626667073579"/>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5" fillId="0" borderId="0" applyFont="0" applyFill="0" applyBorder="0" applyAlignment="0" applyProtection="0"/>
  </cellStyleXfs>
  <cellXfs count="15">
    <xf numFmtId="0" fontId="0" fillId="0" borderId="0" xfId="0"/>
    <xf numFmtId="2" fontId="0" fillId="0" borderId="0" xfId="0" applyNumberFormat="1" applyFont="1" applyFill="1" applyBorder="1" applyAlignment="1" applyProtection="1"/>
    <xf numFmtId="0" fontId="0" fillId="0" borderId="0" xfId="0" applyAlignment="1">
      <alignment vertical="center" wrapText="1"/>
    </xf>
    <xf numFmtId="0" fontId="4" fillId="0" borderId="0" xfId="0" applyFont="1"/>
    <xf numFmtId="0" fontId="1" fillId="0" borderId="0" xfId="0" applyFont="1" applyAlignment="1">
      <alignment horizontal="center"/>
    </xf>
    <xf numFmtId="165" fontId="0" fillId="0" borderId="0" xfId="1" applyNumberFormat="1" applyFont="1"/>
    <xf numFmtId="10" fontId="0" fillId="0" borderId="0" xfId="0" applyNumberFormat="1"/>
    <xf numFmtId="164" fontId="0" fillId="0" borderId="0" xfId="1" applyNumberFormat="1" applyFont="1"/>
    <xf numFmtId="9" fontId="0" fillId="0" borderId="0" xfId="0" applyNumberFormat="1"/>
    <xf numFmtId="165" fontId="0" fillId="0" borderId="0" xfId="0" applyNumberFormat="1"/>
    <xf numFmtId="166" fontId="0" fillId="0" borderId="0" xfId="0" applyNumberFormat="1"/>
    <xf numFmtId="0" fontId="1" fillId="0" borderId="0" xfId="0" applyFont="1" applyAlignment="1">
      <alignment horizontal="center"/>
    </xf>
    <xf numFmtId="0" fontId="1" fillId="0" borderId="0" xfId="0" applyFont="1" applyAlignment="1"/>
    <xf numFmtId="0" fontId="0" fillId="0" borderId="0" xfId="0" applyAlignment="1">
      <alignment horizontal="left" vertical="center" wrapText="1"/>
    </xf>
    <xf numFmtId="0" fontId="1"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28575</xdr:colOff>
      <xdr:row>0</xdr:row>
      <xdr:rowOff>9525</xdr:rowOff>
    </xdr:from>
    <xdr:to>
      <xdr:col>9</xdr:col>
      <xdr:colOff>539775</xdr:colOff>
      <xdr:row>1</xdr:row>
      <xdr:rowOff>159064</xdr:rowOff>
    </xdr:to>
    <xdr:pic>
      <xdr:nvPicPr>
        <xdr:cNvPr id="2" name="Picture 1"/>
        <xdr:cNvPicPr>
          <a:picLocks/>
        </xdr:cNvPicPr>
      </xdr:nvPicPr>
      <xdr:blipFill>
        <a:blip xmlns:r="http://schemas.openxmlformats.org/officeDocument/2006/relationships" r:embed="rId1"/>
        <a:stretch>
          <a:fillRect/>
        </a:stretch>
      </xdr:blipFill>
      <xdr:spPr>
        <a:xfrm>
          <a:off x="4552950" y="9525"/>
          <a:ext cx="511200" cy="5114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95250</xdr:colOff>
      <xdr:row>0</xdr:row>
      <xdr:rowOff>9525</xdr:rowOff>
    </xdr:from>
    <xdr:to>
      <xdr:col>8</xdr:col>
      <xdr:colOff>606450</xdr:colOff>
      <xdr:row>1</xdr:row>
      <xdr:rowOff>158775</xdr:rowOff>
    </xdr:to>
    <xdr:pic>
      <xdr:nvPicPr>
        <xdr:cNvPr id="2" name="Picture 1"/>
        <xdr:cNvPicPr>
          <a:picLocks/>
        </xdr:cNvPicPr>
      </xdr:nvPicPr>
      <xdr:blipFill>
        <a:blip xmlns:r="http://schemas.openxmlformats.org/officeDocument/2006/relationships" r:embed="rId1"/>
        <a:stretch>
          <a:fillRect/>
        </a:stretch>
      </xdr:blipFill>
      <xdr:spPr>
        <a:xfrm>
          <a:off x="5886450" y="9525"/>
          <a:ext cx="511200" cy="511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95250</xdr:colOff>
      <xdr:row>0</xdr:row>
      <xdr:rowOff>9525</xdr:rowOff>
    </xdr:from>
    <xdr:to>
      <xdr:col>8</xdr:col>
      <xdr:colOff>606450</xdr:colOff>
      <xdr:row>1</xdr:row>
      <xdr:rowOff>171450</xdr:rowOff>
    </xdr:to>
    <xdr:pic>
      <xdr:nvPicPr>
        <xdr:cNvPr id="2" name="Picture 1"/>
        <xdr:cNvPicPr>
          <a:picLocks/>
        </xdr:cNvPicPr>
      </xdr:nvPicPr>
      <xdr:blipFill>
        <a:blip xmlns:r="http://schemas.openxmlformats.org/officeDocument/2006/relationships" r:embed="rId1"/>
        <a:stretch>
          <a:fillRect/>
        </a:stretch>
      </xdr:blipFill>
      <xdr:spPr>
        <a:xfrm>
          <a:off x="5886450" y="9525"/>
          <a:ext cx="5112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workbookViewId="0">
      <selection activeCell="N13" sqref="N13"/>
    </sheetView>
  </sheetViews>
  <sheetFormatPr defaultRowHeight="15" x14ac:dyDescent="0.25"/>
  <cols>
    <col min="1" max="2" width="23.5703125" customWidth="1"/>
    <col min="3" max="3" width="9" bestFit="1" customWidth="1"/>
    <col min="6" max="6" width="10.42578125" bestFit="1" customWidth="1"/>
    <col min="9" max="9" width="10.42578125" bestFit="1" customWidth="1"/>
  </cols>
  <sheetData>
    <row r="1" spans="1:11" ht="28.5" x14ac:dyDescent="0.45">
      <c r="A1" s="12" t="s">
        <v>0</v>
      </c>
      <c r="B1" s="12"/>
      <c r="C1" s="12"/>
      <c r="D1" s="12"/>
    </row>
    <row r="4" spans="1:11" ht="15" customHeight="1" x14ac:dyDescent="0.25">
      <c r="A4" s="13" t="s">
        <v>10</v>
      </c>
      <c r="B4" s="13"/>
      <c r="C4" s="13"/>
      <c r="D4" s="13"/>
      <c r="E4" s="13"/>
      <c r="F4" s="13"/>
      <c r="G4" s="13"/>
      <c r="H4" s="13"/>
      <c r="I4" s="13"/>
      <c r="J4" s="13"/>
      <c r="K4" s="2"/>
    </row>
    <row r="5" spans="1:11" x14ac:dyDescent="0.25">
      <c r="A5" s="13"/>
      <c r="B5" s="13"/>
      <c r="C5" s="13"/>
      <c r="D5" s="13"/>
      <c r="E5" s="13"/>
      <c r="F5" s="13"/>
      <c r="G5" s="13"/>
      <c r="H5" s="13"/>
      <c r="I5" s="13"/>
      <c r="J5" s="13"/>
      <c r="K5" s="2"/>
    </row>
    <row r="6" spans="1:11" x14ac:dyDescent="0.25">
      <c r="A6" s="13"/>
      <c r="B6" s="13"/>
      <c r="C6" s="13"/>
      <c r="D6" s="13"/>
      <c r="E6" s="13"/>
      <c r="F6" s="13"/>
      <c r="G6" s="13"/>
      <c r="H6" s="13"/>
      <c r="I6" s="13"/>
      <c r="J6" s="13"/>
      <c r="K6" s="2"/>
    </row>
    <row r="7" spans="1:11" x14ac:dyDescent="0.25">
      <c r="A7" s="13"/>
      <c r="B7" s="13"/>
      <c r="C7" s="13"/>
      <c r="D7" s="13"/>
      <c r="E7" s="13"/>
      <c r="F7" s="13"/>
      <c r="G7" s="13"/>
      <c r="H7" s="13"/>
      <c r="I7" s="13"/>
      <c r="J7" s="13"/>
    </row>
    <row r="8" spans="1:11" x14ac:dyDescent="0.25">
      <c r="A8" s="13"/>
      <c r="B8" s="13"/>
      <c r="C8" s="13"/>
      <c r="D8" s="13"/>
      <c r="E8" s="13"/>
      <c r="F8" s="13"/>
      <c r="G8" s="13"/>
      <c r="H8" s="13"/>
      <c r="I8" s="13"/>
      <c r="J8" s="13"/>
    </row>
    <row r="11" spans="1:11" x14ac:dyDescent="0.25">
      <c r="A11" s="3" t="s">
        <v>1</v>
      </c>
      <c r="B11" s="3"/>
      <c r="C11" s="3"/>
      <c r="D11" s="3"/>
      <c r="E11" s="3"/>
      <c r="F11" s="3"/>
      <c r="G11" s="3"/>
    </row>
    <row r="12" spans="1:11" x14ac:dyDescent="0.25">
      <c r="A12" s="3"/>
      <c r="B12" s="3">
        <v>2010</v>
      </c>
      <c r="C12" s="3">
        <v>2011</v>
      </c>
      <c r="D12" s="3">
        <v>2012</v>
      </c>
      <c r="E12" s="3">
        <f>D12+1</f>
        <v>2013</v>
      </c>
      <c r="F12" s="3">
        <f t="shared" ref="F12:G12" si="0">E12+1</f>
        <v>2014</v>
      </c>
      <c r="G12" s="3">
        <f t="shared" si="0"/>
        <v>2015</v>
      </c>
    </row>
    <row r="13" spans="1:11" x14ac:dyDescent="0.25">
      <c r="A13" t="s">
        <v>2</v>
      </c>
      <c r="B13" s="5">
        <v>950</v>
      </c>
      <c r="C13" s="5">
        <v>1044</v>
      </c>
      <c r="D13" s="5">
        <v>1200</v>
      </c>
      <c r="E13" s="5">
        <v>1300</v>
      </c>
      <c r="F13" s="5">
        <v>1280</v>
      </c>
      <c r="G13" s="9">
        <v>1331.2</v>
      </c>
    </row>
    <row r="14" spans="1:11" x14ac:dyDescent="0.25">
      <c r="A14" t="s">
        <v>3</v>
      </c>
      <c r="B14" s="5">
        <v>123</v>
      </c>
      <c r="C14" s="5">
        <f>12%*C13</f>
        <v>125.28</v>
      </c>
      <c r="D14" s="5">
        <f>12%*D13</f>
        <v>144</v>
      </c>
      <c r="E14" s="5">
        <f>13%*E13</f>
        <v>169</v>
      </c>
      <c r="F14" s="5">
        <f>14%*F13</f>
        <v>179.20000000000002</v>
      </c>
      <c r="G14" s="9">
        <v>159.48800000000003</v>
      </c>
    </row>
    <row r="15" spans="1:11" x14ac:dyDescent="0.25">
      <c r="A15" t="s">
        <v>4</v>
      </c>
      <c r="B15" s="5">
        <v>60</v>
      </c>
      <c r="C15" s="5">
        <v>67</v>
      </c>
      <c r="D15" s="5">
        <f>D14/2</f>
        <v>72</v>
      </c>
      <c r="E15" s="5">
        <f>E14/2.3</f>
        <v>73.478260869565219</v>
      </c>
      <c r="F15" s="5">
        <f>F14/2.34</f>
        <v>76.581196581196593</v>
      </c>
      <c r="G15" s="9">
        <v>74.28376068376069</v>
      </c>
    </row>
    <row r="16" spans="1:11" x14ac:dyDescent="0.25">
      <c r="A16" t="s">
        <v>5</v>
      </c>
      <c r="B16" s="5">
        <v>150</v>
      </c>
      <c r="C16" s="5">
        <v>170</v>
      </c>
      <c r="D16" s="5">
        <f>200</f>
        <v>200</v>
      </c>
      <c r="E16" s="5">
        <v>210</v>
      </c>
      <c r="F16" s="5">
        <v>223</v>
      </c>
      <c r="G16" s="9">
        <v>187.32</v>
      </c>
    </row>
    <row r="17" spans="1:15" x14ac:dyDescent="0.25">
      <c r="A17" t="s">
        <v>6</v>
      </c>
      <c r="B17" s="6">
        <v>2.1999999999999999E-2</v>
      </c>
      <c r="C17" s="6">
        <v>2.4E-2</v>
      </c>
      <c r="D17" s="6">
        <v>2.5000000000000001E-2</v>
      </c>
      <c r="E17" s="6">
        <v>2.4E-2</v>
      </c>
      <c r="F17" s="6">
        <v>2.3E-2</v>
      </c>
      <c r="G17" s="6">
        <v>2.4E-2</v>
      </c>
    </row>
    <row r="19" spans="1:15" x14ac:dyDescent="0.25">
      <c r="A19" s="3" t="s">
        <v>7</v>
      </c>
      <c r="B19" s="3"/>
      <c r="C19" s="3"/>
      <c r="D19" s="3"/>
      <c r="E19" s="3"/>
      <c r="F19" s="3"/>
      <c r="G19" s="3"/>
    </row>
    <row r="20" spans="1:15" x14ac:dyDescent="0.25">
      <c r="A20" s="3"/>
      <c r="B20" s="3">
        <v>2010</v>
      </c>
      <c r="C20" s="3">
        <v>2011</v>
      </c>
      <c r="D20" s="3">
        <v>2012</v>
      </c>
      <c r="E20" s="3">
        <f>D20+1</f>
        <v>2013</v>
      </c>
      <c r="F20" s="3">
        <f t="shared" ref="F20" si="1">E20+1</f>
        <v>2014</v>
      </c>
      <c r="G20" s="3">
        <v>2015</v>
      </c>
    </row>
    <row r="21" spans="1:15" x14ac:dyDescent="0.25">
      <c r="A21" t="s">
        <v>2</v>
      </c>
      <c r="B21">
        <v>670</v>
      </c>
      <c r="C21">
        <v>740</v>
      </c>
      <c r="D21" s="5">
        <v>800</v>
      </c>
      <c r="E21" s="5">
        <v>900</v>
      </c>
      <c r="F21" s="5">
        <v>1100</v>
      </c>
      <c r="G21" s="9">
        <v>990</v>
      </c>
    </row>
    <row r="22" spans="1:15" x14ac:dyDescent="0.25">
      <c r="A22" t="s">
        <v>3</v>
      </c>
      <c r="B22" s="5">
        <f t="shared" ref="B22:C22" si="2">B21*2%</f>
        <v>13.4</v>
      </c>
      <c r="C22" s="5">
        <f t="shared" si="2"/>
        <v>14.8</v>
      </c>
      <c r="D22" s="5">
        <f>D21*2%</f>
        <v>16</v>
      </c>
      <c r="E22" s="5">
        <f>E21*1.5%</f>
        <v>13.5</v>
      </c>
      <c r="F22" s="5">
        <f>F21*1.9%</f>
        <v>20.9</v>
      </c>
      <c r="G22" s="9">
        <v>19.437000000000001</v>
      </c>
    </row>
    <row r="23" spans="1:15" x14ac:dyDescent="0.25">
      <c r="A23" t="s">
        <v>4</v>
      </c>
      <c r="B23">
        <v>-10</v>
      </c>
      <c r="C23">
        <v>-15</v>
      </c>
      <c r="D23" s="5">
        <v>-20</v>
      </c>
      <c r="E23" s="5">
        <v>-43</v>
      </c>
      <c r="F23" s="5">
        <v>-25</v>
      </c>
      <c r="G23" s="9">
        <v>-23.5</v>
      </c>
    </row>
    <row r="24" spans="1:15" x14ac:dyDescent="0.25">
      <c r="A24" t="s">
        <v>5</v>
      </c>
      <c r="B24">
        <v>200</v>
      </c>
      <c r="C24">
        <v>250</v>
      </c>
      <c r="D24" s="5">
        <v>300</v>
      </c>
      <c r="E24" s="5">
        <v>350</v>
      </c>
      <c r="F24" s="5">
        <v>400</v>
      </c>
      <c r="G24" s="9">
        <v>384</v>
      </c>
    </row>
    <row r="25" spans="1:15" x14ac:dyDescent="0.25">
      <c r="A25" t="s">
        <v>6</v>
      </c>
      <c r="B25" s="8">
        <v>0.1</v>
      </c>
      <c r="C25" s="8">
        <v>0.11</v>
      </c>
      <c r="D25" s="6">
        <v>0.12</v>
      </c>
      <c r="E25" s="6">
        <v>0.11</v>
      </c>
      <c r="F25" s="6">
        <v>0.125</v>
      </c>
      <c r="G25" s="8">
        <v>0.11</v>
      </c>
    </row>
    <row r="27" spans="1:15" x14ac:dyDescent="0.25">
      <c r="A27" s="3" t="s">
        <v>9</v>
      </c>
      <c r="B27" s="3"/>
      <c r="C27" s="3"/>
      <c r="D27" s="3"/>
      <c r="E27" s="3"/>
      <c r="F27" s="3"/>
      <c r="G27" s="3"/>
    </row>
    <row r="28" spans="1:15" x14ac:dyDescent="0.25">
      <c r="A28" s="3"/>
      <c r="B28" s="3">
        <v>2010</v>
      </c>
      <c r="C28" s="3">
        <v>2011</v>
      </c>
      <c r="D28" s="3">
        <v>2012</v>
      </c>
      <c r="E28" s="3">
        <f>D28+1</f>
        <v>2013</v>
      </c>
      <c r="F28" s="3">
        <f t="shared" ref="F28" si="3">E28+1</f>
        <v>2014</v>
      </c>
      <c r="G28" s="3">
        <v>2015</v>
      </c>
    </row>
    <row r="29" spans="1:15" x14ac:dyDescent="0.25">
      <c r="A29" t="s">
        <v>2</v>
      </c>
      <c r="B29">
        <v>7680</v>
      </c>
      <c r="C29">
        <v>8000</v>
      </c>
      <c r="D29" s="5">
        <v>7569</v>
      </c>
      <c r="E29" s="5">
        <v>7430</v>
      </c>
      <c r="F29" s="5">
        <v>6900</v>
      </c>
      <c r="G29" s="9">
        <v>7934.9999999999991</v>
      </c>
    </row>
    <row r="30" spans="1:15" x14ac:dyDescent="0.25">
      <c r="A30" t="s">
        <v>3</v>
      </c>
      <c r="B30" s="5">
        <f>4.9%*B29</f>
        <v>376.32</v>
      </c>
      <c r="C30" s="5">
        <f>4.9%*C29</f>
        <v>392</v>
      </c>
      <c r="D30" s="7">
        <f>6%*D29</f>
        <v>454.14</v>
      </c>
      <c r="E30" s="5">
        <f>5.5%*E29</f>
        <v>408.65</v>
      </c>
      <c r="F30" s="5">
        <f>4.9%*F29</f>
        <v>338.1</v>
      </c>
      <c r="G30" s="9">
        <v>297.52800000000002</v>
      </c>
    </row>
    <row r="31" spans="1:15" x14ac:dyDescent="0.25">
      <c r="A31" t="s">
        <v>4</v>
      </c>
      <c r="B31">
        <v>200</v>
      </c>
      <c r="C31">
        <v>187</v>
      </c>
      <c r="D31" s="5">
        <f>D30/2</f>
        <v>227.07</v>
      </c>
      <c r="E31" s="5">
        <f>E30/2.3</f>
        <v>177.67391304347825</v>
      </c>
      <c r="F31" s="5">
        <f>F30/2.34</f>
        <v>144.4871794871795</v>
      </c>
      <c r="G31" s="9">
        <v>132.92820512820515</v>
      </c>
    </row>
    <row r="32" spans="1:15" x14ac:dyDescent="0.25">
      <c r="A32" t="s">
        <v>5</v>
      </c>
      <c r="B32">
        <v>900</v>
      </c>
      <c r="C32">
        <v>800</v>
      </c>
      <c r="D32" s="5">
        <v>1023</v>
      </c>
      <c r="E32" s="5">
        <v>1090</v>
      </c>
      <c r="F32" s="5">
        <v>1200</v>
      </c>
      <c r="G32" s="9">
        <v>1044</v>
      </c>
      <c r="O32" s="8"/>
    </row>
    <row r="33" spans="1:7" x14ac:dyDescent="0.25">
      <c r="A33" t="s">
        <v>6</v>
      </c>
      <c r="B33" s="8">
        <v>0.05</v>
      </c>
      <c r="C33" s="8">
        <v>0.05</v>
      </c>
      <c r="D33" s="6">
        <v>0.06</v>
      </c>
      <c r="E33" s="6">
        <v>6.5000000000000002E-2</v>
      </c>
      <c r="F33" s="6">
        <v>7.1999999999999995E-2</v>
      </c>
      <c r="G33" s="10">
        <v>0.08</v>
      </c>
    </row>
    <row r="35" spans="1:7" x14ac:dyDescent="0.25">
      <c r="A35" s="3" t="s">
        <v>8</v>
      </c>
      <c r="B35" s="3"/>
      <c r="C35" s="3"/>
      <c r="D35" s="3"/>
      <c r="E35" s="3"/>
      <c r="F35" s="3"/>
      <c r="G35" s="3"/>
    </row>
    <row r="36" spans="1:7" x14ac:dyDescent="0.25">
      <c r="A36" s="3"/>
      <c r="B36" s="3">
        <v>2010</v>
      </c>
      <c r="C36" s="3">
        <v>2011</v>
      </c>
      <c r="D36" s="3">
        <v>2012</v>
      </c>
      <c r="E36" s="3">
        <f>D36+1</f>
        <v>2013</v>
      </c>
      <c r="F36" s="3">
        <f t="shared" ref="F36" si="4">E36+1</f>
        <v>2014</v>
      </c>
      <c r="G36" s="3">
        <v>2015</v>
      </c>
    </row>
    <row r="37" spans="1:7" x14ac:dyDescent="0.25">
      <c r="A37" t="s">
        <v>2</v>
      </c>
      <c r="B37">
        <v>1600</v>
      </c>
      <c r="C37">
        <v>1700</v>
      </c>
      <c r="D37" s="5">
        <v>2000</v>
      </c>
      <c r="E37" s="5">
        <v>1900</v>
      </c>
      <c r="F37" s="5">
        <v>1800</v>
      </c>
      <c r="G37" s="9">
        <v>1818</v>
      </c>
    </row>
    <row r="38" spans="1:7" x14ac:dyDescent="0.25">
      <c r="A38" t="s">
        <v>3</v>
      </c>
      <c r="B38" s="5">
        <f>B37*17%</f>
        <v>272</v>
      </c>
      <c r="C38" s="5">
        <f>C37*19%</f>
        <v>323</v>
      </c>
      <c r="D38" s="5">
        <f>D37*18%</f>
        <v>360</v>
      </c>
      <c r="E38" s="5">
        <f>E37*20%</f>
        <v>380</v>
      </c>
      <c r="F38" s="5">
        <f>F37*19%</f>
        <v>342</v>
      </c>
      <c r="G38" s="9">
        <v>294.12</v>
      </c>
    </row>
    <row r="39" spans="1:7" x14ac:dyDescent="0.25">
      <c r="A39" t="s">
        <v>4</v>
      </c>
      <c r="B39" s="5">
        <v>139</v>
      </c>
      <c r="C39" s="5">
        <v>166</v>
      </c>
      <c r="D39" s="5">
        <v>189</v>
      </c>
      <c r="E39" s="5">
        <v>165</v>
      </c>
      <c r="F39" s="5">
        <v>190</v>
      </c>
      <c r="G39" s="9">
        <v>194</v>
      </c>
    </row>
    <row r="40" spans="1:7" x14ac:dyDescent="0.25">
      <c r="A40" t="s">
        <v>5</v>
      </c>
      <c r="B40">
        <v>80</v>
      </c>
      <c r="C40">
        <v>80</v>
      </c>
      <c r="D40" s="5">
        <v>100</v>
      </c>
      <c r="E40" s="5">
        <v>100</v>
      </c>
      <c r="F40" s="5">
        <v>100</v>
      </c>
      <c r="G40" s="9">
        <v>94</v>
      </c>
    </row>
    <row r="41" spans="1:7" x14ac:dyDescent="0.25">
      <c r="A41" t="s">
        <v>6</v>
      </c>
      <c r="B41" s="6">
        <v>3.4000000000000002E-2</v>
      </c>
      <c r="C41" s="6">
        <v>3.5999999999999997E-2</v>
      </c>
      <c r="D41" s="6">
        <v>0.04</v>
      </c>
      <c r="E41" s="6">
        <v>0.04</v>
      </c>
      <c r="F41" s="6">
        <v>4.4999999999999998E-2</v>
      </c>
      <c r="G41" s="6">
        <v>4.2000000000000003E-2</v>
      </c>
    </row>
  </sheetData>
  <mergeCells count="1">
    <mergeCell ref="A4:J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XFD1048576"/>
    </sheetView>
  </sheetViews>
  <sheetFormatPr defaultRowHeight="15" x14ac:dyDescent="0.25"/>
  <cols>
    <col min="1" max="10" width="10.85546875" customWidth="1"/>
    <col min="11" max="11" width="11.28515625" customWidth="1"/>
  </cols>
  <sheetData>
    <row r="1" spans="1:7" ht="28.5" x14ac:dyDescent="0.45">
      <c r="A1" s="14" t="s">
        <v>0</v>
      </c>
      <c r="B1" s="14"/>
      <c r="C1" s="4"/>
      <c r="D1" s="11"/>
      <c r="E1" s="11"/>
    </row>
    <row r="4" spans="1:7" x14ac:dyDescent="0.25">
      <c r="G4" s="1"/>
    </row>
    <row r="5" spans="1:7" x14ac:dyDescent="0.25">
      <c r="G5" s="1"/>
    </row>
    <row r="6" spans="1:7" x14ac:dyDescent="0.25">
      <c r="G6" s="1"/>
    </row>
    <row r="7" spans="1:7" x14ac:dyDescent="0.25">
      <c r="G7" s="1"/>
    </row>
    <row r="8" spans="1:7" x14ac:dyDescent="0.25">
      <c r="G8" s="1"/>
    </row>
    <row r="9" spans="1:7" x14ac:dyDescent="0.25">
      <c r="G9" s="1"/>
    </row>
    <row r="10" spans="1:7" x14ac:dyDescent="0.25">
      <c r="G10" s="1"/>
    </row>
    <row r="11" spans="1:7" x14ac:dyDescent="0.25">
      <c r="G11" s="1"/>
    </row>
    <row r="12" spans="1:7" x14ac:dyDescent="0.25">
      <c r="G12" s="1"/>
    </row>
    <row r="13" spans="1:7" x14ac:dyDescent="0.25">
      <c r="G13" s="1"/>
    </row>
  </sheetData>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20" sqref="D20"/>
    </sheetView>
  </sheetViews>
  <sheetFormatPr defaultRowHeight="15" x14ac:dyDescent="0.25"/>
  <cols>
    <col min="1" max="10" width="10.85546875" customWidth="1"/>
    <col min="11" max="11" width="11.28515625" customWidth="1"/>
  </cols>
  <sheetData>
    <row r="1" spans="1:7" ht="28.5" x14ac:dyDescent="0.45">
      <c r="A1" s="14" t="s">
        <v>0</v>
      </c>
      <c r="B1" s="14"/>
      <c r="C1" s="11"/>
      <c r="D1" s="11"/>
      <c r="E1" s="11"/>
    </row>
    <row r="4" spans="1:7" x14ac:dyDescent="0.25">
      <c r="G4" s="1"/>
    </row>
    <row r="5" spans="1:7" x14ac:dyDescent="0.25">
      <c r="G5" s="1"/>
    </row>
    <row r="6" spans="1:7" x14ac:dyDescent="0.25">
      <c r="G6" s="1"/>
    </row>
    <row r="7" spans="1:7" x14ac:dyDescent="0.25">
      <c r="G7" s="1"/>
    </row>
    <row r="8" spans="1:7" x14ac:dyDescent="0.25">
      <c r="G8" s="1"/>
    </row>
    <row r="9" spans="1:7" x14ac:dyDescent="0.25">
      <c r="G9" s="1"/>
    </row>
    <row r="10" spans="1:7" x14ac:dyDescent="0.25">
      <c r="G10" s="1"/>
    </row>
    <row r="11" spans="1:7" x14ac:dyDescent="0.25">
      <c r="G11" s="1"/>
    </row>
    <row r="12" spans="1:7" x14ac:dyDescent="0.25">
      <c r="G12" s="1"/>
    </row>
    <row r="13" spans="1:7" x14ac:dyDescent="0.25">
      <c r="G13" s="1"/>
    </row>
  </sheetData>
  <mergeCells count="1">
    <mergeCell ref="A1:B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Organize Data</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Peeyush</dc:creator>
  <cp:lastModifiedBy>Staff</cp:lastModifiedBy>
  <dcterms:created xsi:type="dcterms:W3CDTF">2015-09-07T06:13:03Z</dcterms:created>
  <dcterms:modified xsi:type="dcterms:W3CDTF">2015-11-30T10:36:19Z</dcterms:modified>
</cp:coreProperties>
</file>