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36" windowWidth="22980" windowHeight="9552" tabRatio="959" firstSheet="32" activeTab="35"/>
  </bookViews>
  <sheets>
    <sheet name="4.2.1 vizualizing Q" sheetId="4" r:id="rId1"/>
    <sheet name="4.2.1 vizualizing Q-ans" sheetId="5" r:id="rId2"/>
    <sheet name=" 4.2.1 Visualizing q1" sheetId="6" r:id="rId3"/>
    <sheet name=" 4.2.1 Visualizing q1(ans)" sheetId="7" r:id="rId4"/>
    <sheet name="4.2.2 The Best Fit Line ques" sheetId="14" r:id="rId5"/>
    <sheet name=" 4.2.2 The Best fit ans" sheetId="15" r:id="rId6"/>
    <sheet name=" 4.2.2 The Best Fit Line ques" sheetId="17" r:id="rId7"/>
    <sheet name=" 4.2.2 The Best Fit Line ans" sheetId="18" r:id="rId8"/>
    <sheet name="4.3.1 Point Forecast q1" sheetId="20" r:id="rId9"/>
    <sheet name="4.3.1 Point Forecast q1(ans)" sheetId="21" r:id="rId10"/>
    <sheet name=" 4.3.1 Point Forecasts Q2" sheetId="22" r:id="rId11"/>
    <sheet name="4.3.1 Point Forecasts Q2(ANS)" sheetId="23" r:id="rId12"/>
    <sheet name=" 4.3.1 Point Forecasts q5" sheetId="24" r:id="rId13"/>
    <sheet name="4.3.1 Point Forecast q5-ans" sheetId="79" r:id="rId14"/>
    <sheet name="4.3 Practce q1" sheetId="25" r:id="rId15"/>
    <sheet name="4.3 Practice q1-ans" sheetId="26" r:id="rId16"/>
    <sheet name="4.3 Practice q3" sheetId="27" r:id="rId17"/>
    <sheet name="4.3 Practice Q3 (ans)" sheetId="28" r:id="rId18"/>
    <sheet name=" 4.3 Practice Q5" sheetId="29" r:id="rId19"/>
    <sheet name="4.3 Practice q5 (ans)" sheetId="30" r:id="rId20"/>
    <sheet name=" 4.5.1 Regression Analysis ques" sheetId="31" r:id="rId21"/>
    <sheet name=" 4.5.1 Regression Analysis ans" sheetId="32" r:id="rId22"/>
    <sheet name="4.5.2 Using Dummy Variables (q)" sheetId="36" r:id="rId23"/>
    <sheet name="4.5.2 Using DummyVariables(ans)" sheetId="37" r:id="rId24"/>
    <sheet name=" 4.5.2 Using Dummy Variables q2" sheetId="38" r:id="rId25"/>
    <sheet name="4.5.2UsingDummyVariables q2(ans" sheetId="39" r:id="rId26"/>
    <sheet name="4.5.2 Using Dummy Variable q3" sheetId="40" r:id="rId27"/>
    <sheet name="4.5.2UsingDummyVariables q3(ans" sheetId="41" r:id="rId28"/>
    <sheet name="4.5.2 Dummy Variables q" sheetId="80" r:id="rId29"/>
    <sheet name="4.5.2 Dummy Variables ans" sheetId="81" r:id="rId30"/>
    <sheet name=" 4.5.2 Using Dummy Variables q4" sheetId="42" r:id="rId31"/>
    <sheet name="4.5.2UsingDummyVariables q4ans)" sheetId="43" r:id="rId32"/>
    <sheet name="4.5 PractIice q3" sheetId="48" r:id="rId33"/>
    <sheet name="4.5 Practice q3 (ans)" sheetId="49" r:id="rId34"/>
    <sheet name="4.6.1 Disney Studio Model" sheetId="76" r:id="rId35"/>
    <sheet name="4.6.1 Disney Studio Model-Ans" sheetId="77" r:id="rId36"/>
    <sheet name="4.6.2 Just a Starting Point-1Q" sheetId="74" r:id="rId37"/>
    <sheet name="4.6.2 Just a Starting Point-1QD" sheetId="75" r:id="rId38"/>
    <sheet name=" Module 4 Summary q1" sheetId="51" r:id="rId39"/>
    <sheet name=" Module 4 Summary q1(ans)" sheetId="52" r:id="rId40"/>
  </sheets>
  <calcPr calcId="144525"/>
</workbook>
</file>

<file path=xl/calcChain.xml><?xml version="1.0" encoding="utf-8"?>
<calcChain xmlns="http://schemas.openxmlformats.org/spreadsheetml/2006/main">
  <c r="F2" i="26" l="1"/>
  <c r="D2" i="23"/>
  <c r="D2" i="21"/>
  <c r="K20" i="23"/>
</calcChain>
</file>

<file path=xl/sharedStrings.xml><?xml version="1.0" encoding="utf-8"?>
<sst xmlns="http://schemas.openxmlformats.org/spreadsheetml/2006/main" count="517" uniqueCount="126">
  <si>
    <t>Spreadsheet</t>
  </si>
  <si>
    <t>Create a scatter plot with “House Size (Sqft)” on the horizontal axis and “Selling Price ($)” on the vertical axis. Make sure to include the labels when inputting your ranges so that the scatter plot is appropriately labeled. See the drop bar above if you need a reminder about how to create a scatter plot.</t>
  </si>
  <si>
    <t>City</t>
  </si>
  <si>
    <t>House Size (Sqft)</t>
  </si>
  <si>
    <t>Selling Price ($)</t>
  </si>
  <si>
    <t>Mansfield</t>
  </si>
  <si>
    <t>Randolph</t>
  </si>
  <si>
    <t>North Reading</t>
  </si>
  <si>
    <t>Peabody</t>
  </si>
  <si>
    <t>Belmont</t>
  </si>
  <si>
    <t>Natick</t>
  </si>
  <si>
    <t>Arlington</t>
  </si>
  <si>
    <t>Ashland</t>
  </si>
  <si>
    <t>Framingham</t>
  </si>
  <si>
    <t>Hingham</t>
  </si>
  <si>
    <t>Wakefield</t>
  </si>
  <si>
    <t>Burlington</t>
  </si>
  <si>
    <t>Milton</t>
  </si>
  <si>
    <t>Ipswich</t>
  </si>
  <si>
    <t>Melrose</t>
  </si>
  <si>
    <t>Raynham</t>
  </si>
  <si>
    <t>Dracut</t>
  </si>
  <si>
    <t>Cambridge</t>
  </si>
  <si>
    <t>Weston</t>
  </si>
  <si>
    <t>Acton</t>
  </si>
  <si>
    <t>Boxford</t>
  </si>
  <si>
    <t>Dedham</t>
  </si>
  <si>
    <t>Groveland</t>
  </si>
  <si>
    <t>Norwood</t>
  </si>
  <si>
    <t>Westford</t>
  </si>
  <si>
    <t>Holliston</t>
  </si>
  <si>
    <t>Use Excel’s correlation function to calculate the correlation coefficient between house size and selling price. Does your answer support your intuition about the previous question?</t>
  </si>
  <si>
    <t>Correlation</t>
  </si>
  <si>
    <t>Spreadsheet: Adding the Best Fit Line to a Scatter Plot</t>
  </si>
  <si>
    <t>As we discussed earlier in the course, a scatter plot is a powerful visual tool that helps us build intuition about the relationship between two variables. Excel can help us deepen and formalize our intuition by finding the line that best fits the relationship. Let’s walk through how to do this.</t>
  </si>
  <si>
    <t>Step 1</t>
  </si>
  <si>
    <t>Step 2</t>
  </si>
  <si>
    <t>To determine whether your intuition is correct, let’s take a look at the data.</t>
  </si>
  <si>
    <t>Year Released</t>
  </si>
  <si>
    <t>Gross Box Office ($ Millions)</t>
  </si>
  <si>
    <t>Home Video Units (Thousands)</t>
  </si>
  <si>
    <t>Spreadsheet: Forecasting in Excel</t>
  </si>
  <si>
    <t>Note</t>
  </si>
  <si>
    <t>Whenever possible we should reference cells directly to avoid rounding issues. (For example, the coefficient 13,490.45 is actually 13,490.4526356649.) This is good practice in general for multiple reasons: to avoid rounding problems, to avoid input errors (e.g. by typing in 24,490.45), and to retain the ability to troubleshoot worksheets using Excel’s trace functionality. In this course, your answers to problems will be deemed incorrect if you don’t link cells as specified.</t>
  </si>
  <si>
    <t>Coefficients</t>
  </si>
  <si>
    <t>Intercept</t>
  </si>
  <si>
    <t>Expected Selling Price</t>
  </si>
  <si>
    <t xml:space="preserve"> Question 4</t>
  </si>
  <si>
    <t>Practice Questions</t>
  </si>
  <si>
    <t>Lesson 4.3 optional practice questions</t>
  </si>
  <si>
    <t>SUMMARY OUTPUT</t>
  </si>
  <si>
    <t>Dependent Variable: Selling Price ($)</t>
  </si>
  <si>
    <t>Regression Statistics</t>
  </si>
  <si>
    <t>Multiple R</t>
  </si>
  <si>
    <t>R Square</t>
  </si>
  <si>
    <t>Adjusted R Square</t>
  </si>
  <si>
    <t>Standard Error</t>
  </si>
  <si>
    <t>Observations</t>
  </si>
  <si>
    <t>ANOVA</t>
  </si>
  <si>
    <t>df</t>
  </si>
  <si>
    <t>SS</t>
  </si>
  <si>
    <t>MS</t>
  </si>
  <si>
    <t>F</t>
  </si>
  <si>
    <t>Significance F</t>
  </si>
  <si>
    <t>Regression</t>
  </si>
  <si>
    <t>Residual</t>
  </si>
  <si>
    <t>Total</t>
  </si>
  <si>
    <t>t Stat</t>
  </si>
  <si>
    <t>P-value</t>
  </si>
  <si>
    <t>Lower 95%</t>
  </si>
  <si>
    <t>Upper 95%</t>
  </si>
  <si>
    <t>Spreadsheet: Creating the Regression Output Table</t>
  </si>
  <si>
    <t>Before performing a single variable regression analysis, we should always start by visualizing the data. Since we have already analyzed the scatter plot of selling price vs. house size, we will skip that step and move directly to a regression analysis.</t>
  </si>
  <si>
    <t>Note that to perform a regression analysis, the dependent and independent variables must have the same number of values. And, as we have discussed previously, the pairing for each observation must be maintained.</t>
  </si>
  <si>
    <r>
      <t>From the </t>
    </r>
    <r>
      <rPr>
        <b/>
        <sz val="11"/>
        <color rgb="FF575B66"/>
        <rFont val="Arial"/>
        <family val="2"/>
      </rPr>
      <t>Data</t>
    </r>
    <r>
      <rPr>
        <sz val="11"/>
        <color rgb="FF575B66"/>
        <rFont val="Arial"/>
        <family val="2"/>
      </rPr>
      <t> menu, select </t>
    </r>
    <r>
      <rPr>
        <b/>
        <sz val="11"/>
        <color rgb="FF575B66"/>
        <rFont val="Arial"/>
        <family val="2"/>
      </rPr>
      <t>Data Analysis</t>
    </r>
    <r>
      <rPr>
        <sz val="11"/>
        <color rgb="FF575B66"/>
        <rFont val="Arial"/>
        <family val="2"/>
      </rPr>
      <t>, then select </t>
    </r>
    <r>
      <rPr>
        <b/>
        <sz val="11"/>
        <color rgb="FF575B66"/>
        <rFont val="Arial"/>
        <family val="2"/>
      </rPr>
      <t>Regression</t>
    </r>
    <r>
      <rPr>
        <sz val="11"/>
        <color rgb="FF575B66"/>
        <rFont val="Arial"/>
        <family val="2"/>
      </rPr>
      <t>. </t>
    </r>
  </si>
  <si>
    <t>Enter the appropriate Input Y Range and Input X Range:</t>
  </si>
  <si>
    <r>
      <t>Since we included the cells containing the variables’ labels when inputting the ranges, check the </t>
    </r>
    <r>
      <rPr>
        <b/>
        <sz val="11"/>
        <color rgb="FF575B66"/>
        <rFont val="Arial"/>
        <family val="2"/>
      </rPr>
      <t>Labels</t>
    </r>
    <r>
      <rPr>
        <sz val="11"/>
        <color rgb="FF575B66"/>
        <rFont val="Arial"/>
        <family val="2"/>
      </rPr>
      <t> box.</t>
    </r>
  </si>
  <si>
    <t>Step 3</t>
  </si>
  <si>
    <t>RESIDUAL OUTPUT</t>
  </si>
  <si>
    <t>Observation</t>
  </si>
  <si>
    <t>Predicted Selling Price ($)</t>
  </si>
  <si>
    <t>Residuals</t>
  </si>
  <si>
    <t>Spreadsheet: Performing a Regression Analysis with Dummy Variables</t>
  </si>
  <si>
    <t>To perform a regression analysis with an independent dummy variable, we follow the same steps we used with quantitative variables.</t>
  </si>
  <si>
    <r>
      <t>The Input Y Range is the range of the dependent variable, in this case selling price. The data with its label are in </t>
    </r>
    <r>
      <rPr>
        <b/>
        <sz val="11"/>
        <color rgb="FF575B66"/>
        <rFont val="Arial"/>
        <family val="2"/>
      </rPr>
      <t>column C, C1:C31</t>
    </r>
    <r>
      <rPr>
        <sz val="11"/>
        <color rgb="FF575B66"/>
        <rFont val="Arial"/>
        <family val="2"/>
      </rPr>
      <t>.</t>
    </r>
  </si>
  <si>
    <r>
      <t>The Input X Range is the range of the independent variable, in this case the dummy variable, “SAT (0=low, 1=high)”. The data with its label are in </t>
    </r>
    <r>
      <rPr>
        <b/>
        <sz val="11"/>
        <color rgb="FF575B66"/>
        <rFont val="Arial"/>
        <family val="2"/>
      </rPr>
      <t>column B, B1:B31</t>
    </r>
    <r>
      <rPr>
        <sz val="11"/>
        <color rgb="FF575B66"/>
        <rFont val="Arial"/>
        <family val="2"/>
      </rPr>
      <t>.</t>
    </r>
  </si>
  <si>
    <r>
      <t>Scroll down and make sure to check the </t>
    </r>
    <r>
      <rPr>
        <b/>
        <sz val="11"/>
        <color rgb="FF575B66"/>
        <rFont val="Arial"/>
        <family val="2"/>
      </rPr>
      <t>Residuals</t>
    </r>
    <r>
      <rPr>
        <sz val="11"/>
        <color rgb="FF575B66"/>
        <rFont val="Arial"/>
        <family val="2"/>
      </rPr>
      <t> and </t>
    </r>
    <r>
      <rPr>
        <b/>
        <sz val="11"/>
        <color rgb="FF575B66"/>
        <rFont val="Arial"/>
        <family val="2"/>
      </rPr>
      <t>Residual Plots</t>
    </r>
    <r>
      <rPr>
        <sz val="11"/>
        <color rgb="FF575B66"/>
        <rFont val="Arial"/>
        <family val="2"/>
      </rPr>
      <t> boxes, as this ensures that the output table will include that information.</t>
    </r>
  </si>
  <si>
    <t>As we saw with scatter plots, residual plots may be less helpful when we have a dummy variable, but we will choose to view the residual plot for the sake of completeness.</t>
  </si>
  <si>
    <t>SAT (0=low, 1=high)</t>
  </si>
  <si>
    <t>Next, calculate the same quantity—the expected selling price of a home in a school district that has average SAT scores below 1700 (SAT=0)—but do it using only the data and standard Excel functions, without the regression model.</t>
  </si>
  <si>
    <t>Average Selling Price</t>
  </si>
  <si>
    <t>SAT=0</t>
  </si>
  <si>
    <t>Use the regression model to calculate the expected selling price of a home in a school district that has average SAT scores above 1700 (SAT=1).</t>
  </si>
  <si>
    <t>Next, using only the data, calculate the average selling price for homes that are in school districts where students perform well on the SAT (SAT=1).</t>
  </si>
  <si>
    <t>SAT=1</t>
  </si>
  <si>
    <t>The spreadsheet below contains data about US corn acreage planted and corn stock in storage at the beginning of the year for each year from 1976 to 2013.</t>
  </si>
  <si>
    <t>Create a regression model to analyze the relationship between corn acreage planted and corn stock. Be sure to include labels, residuals, and residual plots in your analysis.</t>
  </si>
  <si>
    <t>Corn Acreage Planted (in million acres)</t>
  </si>
  <si>
    <t>Stock of Corn at Start of Year (in million bushels)</t>
  </si>
  <si>
    <t>Dependent Variable: _x000D_
Home Video Units (Thousands)</t>
  </si>
  <si>
    <t>Expected HV Units (Thousands)</t>
  </si>
  <si>
    <t>Predicted Home Video Units (Thousands)</t>
  </si>
  <si>
    <r>
      <t>Create a </t>
    </r>
    <r>
      <rPr>
        <b/>
        <sz val="20"/>
        <color rgb="FF575B66"/>
        <rFont val="Arial"/>
        <family val="2"/>
      </rPr>
      <t>scatter plot</t>
    </r>
    <r>
      <rPr>
        <sz val="20"/>
        <color rgb="FF575B66"/>
        <rFont val="Arial"/>
        <family val="2"/>
      </rPr>
      <t> with “House Size (Sqft)” on the horizontal axis and “Selling Price ($)” on the vertical axis. Include the labels when inputting your ranges so that the scatter plot is appropriately labeled.</t>
    </r>
  </si>
  <si>
    <r>
      <t>Select </t>
    </r>
    <r>
      <rPr>
        <b/>
        <sz val="20"/>
        <color rgb="FF575B66"/>
        <rFont val="Arial"/>
        <family val="2"/>
      </rPr>
      <t>Chart Tools</t>
    </r>
    <r>
      <rPr>
        <sz val="20"/>
        <color rgb="FF575B66"/>
        <rFont val="Arial"/>
        <family val="2"/>
      </rPr>
      <t> from the </t>
    </r>
    <r>
      <rPr>
        <b/>
        <sz val="20"/>
        <color rgb="FF575B66"/>
        <rFont val="Arial"/>
        <family val="2"/>
      </rPr>
      <t>Insert</t>
    </r>
    <r>
      <rPr>
        <sz val="20"/>
        <color rgb="FF575B66"/>
        <rFont val="Arial"/>
        <family val="2"/>
      </rPr>
      <t> menu. Then select </t>
    </r>
    <r>
      <rPr>
        <b/>
        <sz val="20"/>
        <color rgb="FF575B66"/>
        <rFont val="Arial"/>
        <family val="2"/>
      </rPr>
      <t>Layout</t>
    </r>
    <r>
      <rPr>
        <sz val="20"/>
        <color rgb="FF575B66"/>
        <rFont val="Arial"/>
        <family val="2"/>
      </rPr>
      <t>, then select </t>
    </r>
    <r>
      <rPr>
        <b/>
        <sz val="20"/>
        <color rgb="FF575B66"/>
        <rFont val="Arial"/>
        <family val="2"/>
      </rPr>
      <t>Trendline</t>
    </r>
    <r>
      <rPr>
        <sz val="20"/>
        <color rgb="FF575B66"/>
        <rFont val="Arial"/>
        <family val="2"/>
      </rPr>
      <t>. Check the </t>
    </r>
    <r>
      <rPr>
        <b/>
        <sz val="20"/>
        <color rgb="FF575B66"/>
        <rFont val="Arial"/>
        <family val="2"/>
      </rPr>
      <t>Display Equation</t>
    </r>
    <r>
      <rPr>
        <sz val="20"/>
        <color rgb="FF575B66"/>
        <rFont val="Arial"/>
        <family val="2"/>
      </rPr>
      <t> box to display the equation of the best fit line.</t>
    </r>
  </si>
  <si>
    <r>
      <t>First, </t>
    </r>
    <r>
      <rPr>
        <b/>
        <sz val="20"/>
        <color rgb="FF575B66"/>
        <rFont val="Arial"/>
        <family val="2"/>
      </rPr>
      <t>create a scatter plot</t>
    </r>
    <r>
      <rPr>
        <sz val="20"/>
        <color rgb="FF575B66"/>
        <rFont val="Arial"/>
        <family val="2"/>
      </rPr>
      <t> of the data to visualize the relationship between 2011 gross box office and home video unit sales. Place “Gross Box Office ($ Millions)” on the horizontal axis and “Home Video Units (Thousands)” on the vertical axis.</t>
    </r>
  </si>
  <si>
    <r>
      <t>Next </t>
    </r>
    <r>
      <rPr>
        <b/>
        <sz val="20"/>
        <color rgb="FF575B66"/>
        <rFont val="Arial"/>
        <family val="2"/>
      </rPr>
      <t>add the best fit line to the scatter plot</t>
    </r>
    <r>
      <rPr>
        <sz val="20"/>
        <color rgb="FF575B66"/>
        <rFont val="Arial"/>
        <family val="2"/>
      </rPr>
      <t>, making sure to include the equation of the line. Do the scatter plot and best fit line confirm your initial hypothesis?</t>
    </r>
  </si>
  <si>
    <r>
      <rPr>
        <sz val="20"/>
        <color rgb="FF575B66"/>
        <rFont val="Arial"/>
        <family val="2"/>
      </rPr>
      <t>Question</t>
    </r>
    <r>
      <rPr>
        <b/>
        <sz val="20"/>
        <color rgb="FF575B66"/>
        <rFont val="Arial"/>
        <family val="2"/>
      </rPr>
      <t> 1</t>
    </r>
  </si>
  <si>
    <r>
      <t>In cell </t>
    </r>
    <r>
      <rPr>
        <b/>
        <sz val="20"/>
        <color rgb="FF575B66"/>
        <rFont val="Arial"/>
        <family val="2"/>
      </rPr>
      <t>E2</t>
    </r>
    <r>
      <rPr>
        <sz val="20"/>
        <color rgb="FF575B66"/>
        <rFont val="Arial"/>
        <family val="2"/>
      </rPr>
      <t>, enter =B2+B3*1500.</t>
    </r>
  </si>
  <si>
    <r>
      <t>We can also use Excel’s SUMPRODUCT function, </t>
    </r>
    <r>
      <rPr>
        <b/>
        <sz val="20"/>
        <color rgb="FF575B66"/>
        <rFont val="Arial"/>
        <family val="2"/>
      </rPr>
      <t>=SUMPRODUCT(array1, [array2], [array3],…)</t>
    </r>
    <r>
      <rPr>
        <sz val="20"/>
        <color rgb="FF575B66"/>
        <rFont val="Arial"/>
        <family val="2"/>
      </rPr>
      <t>, to create a forecast. (This approach is particularly useful when we make forecasts based on multiple regression models.) To do this, we would enter 1 in cell </t>
    </r>
    <r>
      <rPr>
        <b/>
        <sz val="20"/>
        <color rgb="FF575B66"/>
        <rFont val="Arial"/>
        <family val="2"/>
      </rPr>
      <t>C2</t>
    </r>
    <r>
      <rPr>
        <sz val="20"/>
        <color rgb="FF575B66"/>
        <rFont val="Arial"/>
        <family val="2"/>
      </rPr>
      <t> and 1500 in cell </t>
    </r>
    <r>
      <rPr>
        <b/>
        <sz val="20"/>
        <color rgb="FF575B66"/>
        <rFont val="Arial"/>
        <family val="2"/>
      </rPr>
      <t>C3</t>
    </r>
    <r>
      <rPr>
        <sz val="20"/>
        <color rgb="FF575B66"/>
        <rFont val="Arial"/>
        <family val="2"/>
      </rPr>
      <t>. Then in cell </t>
    </r>
    <r>
      <rPr>
        <b/>
        <sz val="20"/>
        <color rgb="FF575B66"/>
        <rFont val="Arial"/>
        <family val="2"/>
      </rPr>
      <t>E2</t>
    </r>
    <r>
      <rPr>
        <sz val="20"/>
        <color rgb="FF575B66"/>
        <rFont val="Arial"/>
        <family val="2"/>
      </rPr>
      <t>, enter the function =SUMPRODUCT(B2:B3,C2:C3). The SUMPRODUCT function multiplies each value of the first array by the corresponding value in the second array and returns the sum of all those products. In this case SUMPRODUCT(B2:B3,C2:C3)=B2*C2+B3*C3=B2*1+B3*1500.</t>
    </r>
  </si>
  <si>
    <r>
      <t>Excel has several forecasting functions and tools. The most straightforward way to forecast in Excel is to simply enter the coefficients of the regression line, multiply the slope of the line by the specified value of the independent variable, and add the resulting value to the intercept coefficient. Let’s forecast the selling price of a 1,500 square foot house using the regression equation, </t>
    </r>
    <r>
      <rPr>
        <sz val="20"/>
        <color rgb="FF575B66"/>
        <rFont val="MathJax_Math-italic"/>
      </rPr>
      <t>SellingPrice</t>
    </r>
    <r>
      <rPr>
        <sz val="20"/>
        <color rgb="FF575B66"/>
        <rFont val="MathJax_Main"/>
      </rPr>
      <t>=13,490.45+255.36(</t>
    </r>
    <r>
      <rPr>
        <sz val="20"/>
        <color rgb="FF575B66"/>
        <rFont val="MathJax_Math-italic"/>
      </rPr>
      <t>HouseSize</t>
    </r>
    <r>
      <rPr>
        <sz val="20"/>
        <color rgb="FF575B66"/>
        <rFont val="MathJax_Main"/>
      </rPr>
      <t>).</t>
    </r>
  </si>
  <si>
    <r>
      <t>Given the regression equation, </t>
    </r>
    <r>
      <rPr>
        <sz val="20"/>
        <color rgb="FF575B66"/>
        <rFont val="MathJax_Math-italic"/>
      </rPr>
      <t>SellingPrice</t>
    </r>
    <r>
      <rPr>
        <sz val="20"/>
        <color rgb="FF575B66"/>
        <rFont val="MathJax_Main"/>
      </rPr>
      <t>=13,490.45+255.36(</t>
    </r>
    <r>
      <rPr>
        <sz val="20"/>
        <color rgb="FF575B66"/>
        <rFont val="MathJax_Math-italic"/>
      </rPr>
      <t>HouseSize</t>
    </r>
    <r>
      <rPr>
        <sz val="20"/>
        <color rgb="FF575B66"/>
        <rFont val="MathJax_Main"/>
      </rPr>
      <t>)</t>
    </r>
    <r>
      <rPr>
        <sz val="20"/>
        <color rgb="FF575B66"/>
        <rFont val="Arial"/>
        <family val="2"/>
      </rPr>
      <t>, what do you expect the selling price of a 6,000 square foot home to be?</t>
    </r>
  </si>
  <si>
    <r>
      <t>Given the regression equation, </t>
    </r>
    <r>
      <rPr>
        <sz val="20"/>
        <color rgb="FF575B66"/>
        <rFont val="MathJax_Math-italic"/>
      </rPr>
      <t>SellingPrice</t>
    </r>
    <r>
      <rPr>
        <sz val="20"/>
        <color rgb="FF575B66"/>
        <rFont val="MathJax_Main"/>
      </rPr>
      <t>=13,490.45+255.36(</t>
    </r>
    <r>
      <rPr>
        <sz val="20"/>
        <color rgb="FF575B66"/>
        <rFont val="MathJax_Math-italic"/>
      </rPr>
      <t>HouseSize</t>
    </r>
    <r>
      <rPr>
        <sz val="20"/>
        <color rgb="FF575B66"/>
        <rFont val="MathJax_Main"/>
      </rPr>
      <t>)</t>
    </r>
    <r>
      <rPr>
        <sz val="20"/>
        <color rgb="FF575B66"/>
        <rFont val="Arial"/>
        <family val="2"/>
      </rPr>
      <t>, what do you expect the selling price of a 2,000 square foot home to be?</t>
    </r>
  </si>
  <si>
    <r>
      <rPr>
        <sz val="20"/>
        <color rgb="FF575B66"/>
        <rFont val="Arial"/>
        <family val="2"/>
      </rPr>
      <t>Question</t>
    </r>
    <r>
      <rPr>
        <b/>
        <sz val="20"/>
        <color rgb="FF575B66"/>
        <rFont val="Arial"/>
        <family val="2"/>
      </rPr>
      <t> 1 </t>
    </r>
  </si>
  <si>
    <r>
      <t>Given the regression equation, </t>
    </r>
    <r>
      <rPr>
        <sz val="20"/>
        <color rgb="FF575B66"/>
        <rFont val="MathJax_Math-italic"/>
      </rPr>
      <t>SellingPrice</t>
    </r>
    <r>
      <rPr>
        <sz val="20"/>
        <color rgb="FF575B66"/>
        <rFont val="MathJax_Main"/>
      </rPr>
      <t>=13,490.45+255.36(</t>
    </r>
    <r>
      <rPr>
        <sz val="20"/>
        <color rgb="FF575B66"/>
        <rFont val="MathJax_Math-italic"/>
      </rPr>
      <t>HouseSize</t>
    </r>
    <r>
      <rPr>
        <sz val="20"/>
        <color rgb="FF575B66"/>
        <rFont val="MathJax_Main"/>
      </rPr>
      <t>)</t>
    </r>
    <r>
      <rPr>
        <sz val="20"/>
        <color rgb="FF575B66"/>
        <rFont val="Arial"/>
        <family val="2"/>
      </rPr>
      <t>, what do you expect the selling price of a 900 square foot home to be?</t>
    </r>
  </si>
  <si>
    <r>
      <t>Question</t>
    </r>
    <r>
      <rPr>
        <b/>
        <sz val="20"/>
        <color rgb="FF575B66"/>
        <rFont val="Arial"/>
        <family val="2"/>
      </rPr>
      <t> 3 </t>
    </r>
  </si>
  <si>
    <r>
      <t>Given the regression equation, </t>
    </r>
    <r>
      <rPr>
        <sz val="20"/>
        <color rgb="FF575B66"/>
        <rFont val="MathJax_Math-italic"/>
      </rPr>
      <t>SellingPrice</t>
    </r>
    <r>
      <rPr>
        <sz val="20"/>
        <color rgb="FF575B66"/>
        <rFont val="MathJax_Main"/>
      </rPr>
      <t>=13,490.45+255.36(</t>
    </r>
    <r>
      <rPr>
        <sz val="20"/>
        <color rgb="FF575B66"/>
        <rFont val="MathJax_Math-italic"/>
      </rPr>
      <t>HouseSize</t>
    </r>
    <r>
      <rPr>
        <sz val="20"/>
        <color rgb="FF575B66"/>
        <rFont val="MathJax_Main"/>
      </rPr>
      <t>)</t>
    </r>
    <r>
      <rPr>
        <sz val="20"/>
        <color rgb="FF575B66"/>
        <rFont val="Arial"/>
        <family val="2"/>
      </rPr>
      <t>, what do you expect the selling price of a 425 square foot home to be?</t>
    </r>
  </si>
  <si>
    <r>
      <t>Given the regression equation, </t>
    </r>
    <r>
      <rPr>
        <sz val="20"/>
        <color rgb="FF575B66"/>
        <rFont val="MathJax_Math-italic"/>
      </rPr>
      <t>SellingPrice</t>
    </r>
    <r>
      <rPr>
        <sz val="20"/>
        <color rgb="FF575B66"/>
        <rFont val="MathJax_Main"/>
      </rPr>
      <t>=13,490.45+255.36(</t>
    </r>
    <r>
      <rPr>
        <sz val="20"/>
        <color rgb="FF575B66"/>
        <rFont val="MathJax_Math-italic"/>
      </rPr>
      <t>HouseSize</t>
    </r>
    <r>
      <rPr>
        <sz val="20"/>
        <color rgb="FF575B66"/>
        <rFont val="MathJax_Main"/>
      </rPr>
      <t>)</t>
    </r>
    <r>
      <rPr>
        <sz val="20"/>
        <color rgb="FF575B66"/>
        <rFont val="Arial"/>
        <family val="2"/>
      </rPr>
      <t>, what do you expect the selling price of a 3,500 square foot home to be?</t>
    </r>
  </si>
  <si>
    <r>
      <t>From the </t>
    </r>
    <r>
      <rPr>
        <b/>
        <sz val="20"/>
        <color rgb="FF575B66"/>
        <rFont val="Arial"/>
        <family val="2"/>
      </rPr>
      <t>Data</t>
    </r>
    <r>
      <rPr>
        <sz val="20"/>
        <color rgb="FF575B66"/>
        <rFont val="Arial"/>
        <family val="2"/>
      </rPr>
      <t> menu, select </t>
    </r>
    <r>
      <rPr>
        <b/>
        <sz val="20"/>
        <color rgb="FF575B66"/>
        <rFont val="Arial"/>
        <family val="2"/>
      </rPr>
      <t>Data Analysis</t>
    </r>
    <r>
      <rPr>
        <sz val="20"/>
        <color rgb="FF575B66"/>
        <rFont val="Arial"/>
        <family val="2"/>
      </rPr>
      <t>, then select </t>
    </r>
    <r>
      <rPr>
        <b/>
        <sz val="20"/>
        <color rgb="FF575B66"/>
        <rFont val="Arial"/>
        <family val="2"/>
      </rPr>
      <t>Regression</t>
    </r>
    <r>
      <rPr>
        <sz val="20"/>
        <color rgb="FF575B66"/>
        <rFont val="Arial"/>
        <family val="2"/>
      </rPr>
      <t>. </t>
    </r>
  </si>
  <si>
    <r>
      <t>The Input Y Range is the dependent variable, in this case selling price. The data are in </t>
    </r>
    <r>
      <rPr>
        <b/>
        <sz val="20"/>
        <color rgb="FF575B66"/>
        <rFont val="Arial"/>
        <family val="2"/>
      </rPr>
      <t>column C</t>
    </r>
    <r>
      <rPr>
        <sz val="20"/>
        <color rgb="FF575B66"/>
        <rFont val="Arial"/>
        <family val="2"/>
      </rPr>
      <t> with its label,</t>
    </r>
    <r>
      <rPr>
        <b/>
        <sz val="20"/>
        <color rgb="FF575B66"/>
        <rFont val="Arial"/>
        <family val="2"/>
      </rPr>
      <t> C1:C31</t>
    </r>
    <r>
      <rPr>
        <sz val="20"/>
        <color rgb="FF575B66"/>
        <rFont val="Arial"/>
        <family val="2"/>
      </rPr>
      <t>.</t>
    </r>
  </si>
  <si>
    <r>
      <t>The Input X Range is the independent variable, in this case house size. To ensure the independent variable is labeled correctly in the output table, enter the data with its label in </t>
    </r>
    <r>
      <rPr>
        <b/>
        <sz val="20"/>
        <color rgb="FF575B66"/>
        <rFont val="Arial"/>
        <family val="2"/>
      </rPr>
      <t>column B, B1:B31</t>
    </r>
    <r>
      <rPr>
        <sz val="20"/>
        <color rgb="FF575B66"/>
        <rFont val="Arial"/>
        <family val="2"/>
      </rPr>
      <t>.</t>
    </r>
  </si>
  <si>
    <r>
      <t>Since we included the cells containing the variables’ labels when inputting the ranges, check the </t>
    </r>
    <r>
      <rPr>
        <b/>
        <sz val="20"/>
        <color rgb="FF575B66"/>
        <rFont val="Arial"/>
        <family val="2"/>
      </rPr>
      <t>Labels</t>
    </r>
    <r>
      <rPr>
        <sz val="20"/>
        <color rgb="FF575B66"/>
        <rFont val="Arial"/>
        <family val="2"/>
      </rPr>
      <t> box.</t>
    </r>
  </si>
  <si>
    <r>
      <t>We have already entered </t>
    </r>
    <r>
      <rPr>
        <b/>
        <sz val="20"/>
        <color rgb="FF575B66"/>
        <rFont val="Arial"/>
        <family val="2"/>
      </rPr>
      <t>E1</t>
    </r>
    <r>
      <rPr>
        <sz val="20"/>
        <color rgb="FF575B66"/>
        <rFont val="Arial"/>
        <family val="2"/>
      </rPr>
      <t> as the output range.</t>
    </r>
  </si>
  <si>
    <r>
      <t>Scroll down and make sure to check the </t>
    </r>
    <r>
      <rPr>
        <b/>
        <sz val="20"/>
        <color rgb="FF575B66"/>
        <rFont val="Arial"/>
        <family val="2"/>
      </rPr>
      <t>Residuals</t>
    </r>
    <r>
      <rPr>
        <sz val="20"/>
        <color rgb="FF575B66"/>
        <rFont val="Arial"/>
        <family val="2"/>
      </rPr>
      <t> and </t>
    </r>
    <r>
      <rPr>
        <b/>
        <sz val="20"/>
        <color rgb="FF575B66"/>
        <rFont val="Arial"/>
        <family val="2"/>
      </rPr>
      <t>Residual Plots</t>
    </r>
    <r>
      <rPr>
        <sz val="20"/>
        <color rgb="FF575B66"/>
        <rFont val="Arial"/>
        <family val="2"/>
      </rPr>
      <t> boxes to ensure we see the relevant residual information. (Note that you will not be able to submit if you do not include the residual plot.)</t>
    </r>
  </si>
  <si>
    <t>$389,376</t>
  </si>
  <si>
    <r>
      <t>Given the regression equation, </t>
    </r>
    <r>
      <rPr>
        <sz val="14"/>
        <color rgb="FF575B66"/>
        <rFont val="MathJax_Math-italic"/>
      </rPr>
      <t>SellingPrice</t>
    </r>
    <r>
      <rPr>
        <sz val="14"/>
        <color rgb="FF575B66"/>
        <rFont val="MathJax_Main"/>
      </rPr>
      <t>=13,490.45+255.36(</t>
    </r>
    <r>
      <rPr>
        <sz val="14"/>
        <color rgb="FF575B66"/>
        <rFont val="MathJax_Math-italic"/>
      </rPr>
      <t>HouseSize</t>
    </r>
    <r>
      <rPr>
        <sz val="14"/>
        <color rgb="FF575B66"/>
        <rFont val="MathJax_Main"/>
      </rPr>
      <t>)</t>
    </r>
    <r>
      <rPr>
        <sz val="11"/>
        <color rgb="FF575B66"/>
        <rFont val="Arial"/>
        <family val="2"/>
      </rPr>
      <t>, what do you expect the selling price of a 900 square foot home to be?</t>
    </r>
  </si>
  <si>
    <t>Gross Box Office (  Millions)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</si>
</sst>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_);[Red]\(&quot;$&quot;#,##0\)"/>
  </numFmts>
  <fonts count="15">
    <font>
      <sz val="11"/>
      <color theme="1"/>
      <name val="Calibri"/>
      <family val="2"/>
      <scheme val="minor"/>
    </font>
    <font>
      <sz val="11"/>
      <color rgb="FF000000"/>
      <name val="Arial"/>
      <family val="2"/>
    </font>
    <font>
      <sz val="18"/>
      <color rgb="FF575B66"/>
      <name val="Arial"/>
      <family val="2"/>
    </font>
    <font>
      <sz val="23"/>
      <color rgb="FF575B66"/>
      <name val="Arial"/>
      <family val="2"/>
    </font>
    <font>
      <sz val="11"/>
      <color rgb="FF575B66"/>
      <name val="Arial"/>
      <family val="2"/>
    </font>
    <font>
      <b/>
      <sz val="11"/>
      <color rgb="FF575B66"/>
      <name val="Arial"/>
      <family val="2"/>
    </font>
    <font>
      <sz val="14"/>
      <color rgb="FF575B66"/>
      <name val="MathJax_Math-italic"/>
    </font>
    <font>
      <sz val="14"/>
      <color rgb="FF575B66"/>
      <name val="MathJax_Main"/>
    </font>
    <font>
      <b/>
      <sz val="11"/>
      <color theme="1"/>
      <name val="Calibri"/>
      <family val="2"/>
      <scheme val="minor"/>
    </font>
    <font>
      <sz val="20"/>
      <color theme="1"/>
      <name val="Calibri"/>
      <family val="2"/>
      <scheme val="minor"/>
    </font>
    <font>
      <sz val="20"/>
      <color rgb="FF575B66"/>
      <name val="Arial"/>
      <family val="2"/>
    </font>
    <font>
      <sz val="20"/>
      <color rgb="FF000000"/>
      <name val="Arial"/>
      <family val="2"/>
    </font>
    <font>
      <b/>
      <sz val="20"/>
      <color rgb="FF575B66"/>
      <name val="Arial"/>
      <family val="2"/>
    </font>
    <font>
      <sz val="20"/>
      <color rgb="FF575B66"/>
      <name val="MathJax_Math-italic"/>
    </font>
    <font>
      <sz val="20"/>
      <color rgb="FF575B66"/>
      <name val="MathJax_Main"/>
    </font>
  </fonts>
  <fills count="5">
    <fill>
      <patternFill patternType="none"/>
    </fill>
    <fill>
      <patternFill patternType="gray125"/>
    </fill>
    <fill>
      <patternFill patternType="solid">
        <fgColor rgb="FFFAFAFA"/>
        <bgColor indexed="64"/>
      </patternFill>
    </fill>
    <fill>
      <patternFill patternType="solid">
        <fgColor theme="4" tint="0.59999389629810485"/>
        <bgColor indexed="64"/>
      </patternFill>
    </fill>
    <fill>
      <patternFill patternType="solid">
        <fgColor theme="4" tint="0.39997558519241921"/>
        <bgColor indexed="64"/>
      </patternFill>
    </fill>
  </fills>
  <borders count="3">
    <border>
      <left/>
      <right/>
      <top/>
      <bottom/>
      <diagonal/>
    </border>
    <border>
      <left style="medium">
        <color rgb="FFD9D9D9"/>
      </left>
      <right style="medium">
        <color rgb="FFD9D9D9"/>
      </right>
      <top style="medium">
        <color rgb="FFD9D9D9"/>
      </top>
      <bottom style="medium">
        <color rgb="FFD9D9D9"/>
      </bottom>
      <diagonal/>
    </border>
    <border>
      <left/>
      <right/>
      <top style="medium">
        <color rgb="FFEDEDED"/>
      </top>
      <bottom style="medium">
        <color rgb="FFEDEDED"/>
      </bottom>
      <diagonal/>
    </border>
  </borders>
  <cellStyleXfs count="1">
    <xf numFmtId="0" fontId="0" fillId="0" borderId="0"/>
  </cellStyleXfs>
  <cellXfs count="34">
    <xf numFmtId="0" fontId="0" fillId="0" borderId="0" xfId="0"/>
    <xf numFmtId="0" fontId="0" fillId="0" borderId="0" xfId="0" applyAlignment="1"/>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2" fillId="0" borderId="0" xfId="0" applyFont="1" applyAlignment="1">
      <alignment horizontal="left" vertical="center"/>
    </xf>
    <xf numFmtId="0" fontId="3" fillId="0" borderId="0" xfId="0" applyFont="1" applyAlignment="1">
      <alignment vertical="center"/>
    </xf>
    <xf numFmtId="0" fontId="4" fillId="0" borderId="0" xfId="0" applyFont="1" applyAlignment="1">
      <alignment horizontal="left" vertical="center"/>
    </xf>
    <xf numFmtId="164" fontId="0" fillId="0" borderId="0" xfId="0" applyNumberFormat="1"/>
    <xf numFmtId="3" fontId="0" fillId="0" borderId="0" xfId="0" applyNumberFormat="1"/>
    <xf numFmtId="4" fontId="0" fillId="0" borderId="0" xfId="0" applyNumberFormat="1"/>
    <xf numFmtId="0" fontId="4" fillId="0" borderId="1" xfId="0" applyFont="1" applyBorder="1" applyAlignment="1">
      <alignment horizontal="center" vertical="center"/>
    </xf>
    <xf numFmtId="11" fontId="0" fillId="0" borderId="0" xfId="0" applyNumberFormat="1" applyAlignment="1"/>
    <xf numFmtId="11" fontId="0" fillId="0" borderId="0" xfId="0" applyNumberFormat="1"/>
    <xf numFmtId="0" fontId="0" fillId="0" borderId="0" xfId="0" applyAlignment="1">
      <alignment wrapText="1"/>
    </xf>
    <xf numFmtId="0" fontId="1" fillId="3" borderId="0" xfId="0" applyFont="1" applyFill="1"/>
    <xf numFmtId="0" fontId="9" fillId="0" borderId="0" xfId="0" applyFont="1" applyAlignment="1">
      <alignment horizontal="left" vertical="center" wrapText="1"/>
    </xf>
    <xf numFmtId="0" fontId="10" fillId="0" borderId="0" xfId="0" applyFont="1" applyAlignment="1">
      <alignment horizontal="left" vertical="center" wrapText="1"/>
    </xf>
    <xf numFmtId="0" fontId="9" fillId="0" borderId="0" xfId="0" applyFont="1" applyAlignment="1">
      <alignment wrapText="1"/>
    </xf>
    <xf numFmtId="0" fontId="1" fillId="4" borderId="0" xfId="0" applyFont="1" applyFill="1"/>
    <xf numFmtId="0" fontId="10" fillId="0" borderId="0" xfId="0" applyFont="1" applyAlignment="1">
      <alignment vertical="center" wrapText="1"/>
    </xf>
    <xf numFmtId="0" fontId="9" fillId="0" borderId="0" xfId="0" applyFont="1" applyAlignment="1">
      <alignment vertical="center" wrapText="1"/>
    </xf>
    <xf numFmtId="0" fontId="11" fillId="0" borderId="0" xfId="0" applyFont="1" applyAlignment="1">
      <alignment vertical="center" wrapText="1"/>
    </xf>
    <xf numFmtId="0" fontId="12" fillId="0" borderId="1" xfId="0" applyFont="1" applyBorder="1" applyAlignment="1">
      <alignment horizontal="center" vertical="center" wrapText="1"/>
    </xf>
    <xf numFmtId="0" fontId="10" fillId="0" borderId="0" xfId="0" applyFont="1" applyAlignment="1">
      <alignment wrapText="1"/>
    </xf>
    <xf numFmtId="0" fontId="8" fillId="0" borderId="0" xfId="0" applyFont="1"/>
    <xf numFmtId="0" fontId="11" fillId="0" borderId="0" xfId="0" applyFont="1" applyAlignment="1">
      <alignment horizontal="left" vertical="center" wrapText="1"/>
    </xf>
    <xf numFmtId="0" fontId="11" fillId="2" borderId="0" xfId="0" applyFont="1" applyFill="1" applyAlignment="1">
      <alignment horizontal="left" vertical="center" wrapText="1"/>
    </xf>
    <xf numFmtId="0" fontId="9" fillId="0" borderId="2" xfId="0" applyFont="1" applyBorder="1" applyAlignment="1">
      <alignment horizontal="center" vertical="center" wrapText="1"/>
    </xf>
    <xf numFmtId="0" fontId="10" fillId="0" borderId="1" xfId="0" applyFont="1" applyBorder="1" applyAlignment="1">
      <alignment horizontal="center" vertical="center" wrapText="1"/>
    </xf>
    <xf numFmtId="0" fontId="9" fillId="2" borderId="0" xfId="0" applyFont="1" applyFill="1" applyAlignment="1">
      <alignment vertical="center" wrapText="1"/>
    </xf>
    <xf numFmtId="0" fontId="0" fillId="0" borderId="0" xfId="0" applyAlignment="1">
      <alignment horizontal="left" vertical="center" wrapText="1"/>
    </xf>
    <xf numFmtId="0" fontId="4" fillId="0" borderId="0" xfId="0" applyFont="1" applyAlignment="1">
      <alignment horizontal="left" vertical="center" wrapText="1"/>
    </xf>
    <xf numFmtId="4" fontId="1" fillId="3"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'4.2.1 vizualizing Q-ans'!$C$1</c:f>
              <c:strCache>
                <c:ptCount val="1"/>
                <c:pt idx="0">
                  <c:v>Selling Price ($)</c:v>
                </c:pt>
              </c:strCache>
            </c:strRef>
          </c:tx>
          <c:spPr>
            <a:ln w="28575">
              <a:noFill/>
            </a:ln>
          </c:spPr>
          <c:xVal>
            <c:numRef>
              <c:f>'4.2.1 vizualizing Q-ans'!$B$2:$B$31</c:f>
              <c:numCache>
                <c:formatCode>#,##0</c:formatCode>
                <c:ptCount val="30"/>
                <c:pt idx="0" formatCode="General">
                  <c:v>600</c:v>
                </c:pt>
                <c:pt idx="1">
                  <c:v>1194</c:v>
                </c:pt>
                <c:pt idx="2">
                  <c:v>1309</c:v>
                </c:pt>
                <c:pt idx="3" formatCode="General">
                  <c:v>886</c:v>
                </c:pt>
                <c:pt idx="4">
                  <c:v>1744</c:v>
                </c:pt>
                <c:pt idx="5">
                  <c:v>4184</c:v>
                </c:pt>
                <c:pt idx="6">
                  <c:v>4688</c:v>
                </c:pt>
                <c:pt idx="7">
                  <c:v>1388</c:v>
                </c:pt>
                <c:pt idx="8">
                  <c:v>1528</c:v>
                </c:pt>
                <c:pt idx="9">
                  <c:v>1888</c:v>
                </c:pt>
                <c:pt idx="10" formatCode="General">
                  <c:v>630</c:v>
                </c:pt>
                <c:pt idx="11">
                  <c:v>2243</c:v>
                </c:pt>
                <c:pt idx="12">
                  <c:v>2202</c:v>
                </c:pt>
                <c:pt idx="13">
                  <c:v>1200</c:v>
                </c:pt>
                <c:pt idx="14">
                  <c:v>1123</c:v>
                </c:pt>
                <c:pt idx="15">
                  <c:v>1455</c:v>
                </c:pt>
                <c:pt idx="16">
                  <c:v>2216</c:v>
                </c:pt>
                <c:pt idx="17">
                  <c:v>1008</c:v>
                </c:pt>
                <c:pt idx="18">
                  <c:v>1025</c:v>
                </c:pt>
                <c:pt idx="19">
                  <c:v>3391</c:v>
                </c:pt>
                <c:pt idx="20" formatCode="General">
                  <c:v>920</c:v>
                </c:pt>
                <c:pt idx="21">
                  <c:v>1878</c:v>
                </c:pt>
                <c:pt idx="22">
                  <c:v>1292</c:v>
                </c:pt>
                <c:pt idx="23">
                  <c:v>2804</c:v>
                </c:pt>
                <c:pt idx="24">
                  <c:v>2204</c:v>
                </c:pt>
                <c:pt idx="25" formatCode="General">
                  <c:v>864</c:v>
                </c:pt>
                <c:pt idx="26">
                  <c:v>1332</c:v>
                </c:pt>
                <c:pt idx="27">
                  <c:v>1750</c:v>
                </c:pt>
                <c:pt idx="28">
                  <c:v>1458</c:v>
                </c:pt>
                <c:pt idx="29">
                  <c:v>1973</c:v>
                </c:pt>
              </c:numCache>
            </c:numRef>
          </c:xVal>
          <c:yVal>
            <c:numRef>
              <c:f>'4.2.1 vizualizing Q-ans'!$C$2:$C$31</c:f>
              <c:numCache>
                <c:formatCode>"$"#,##0_);[Red]\("$"#,##0\)</c:formatCode>
                <c:ptCount val="30"/>
                <c:pt idx="0">
                  <c:v>211000</c:v>
                </c:pt>
                <c:pt idx="1">
                  <c:v>183000</c:v>
                </c:pt>
                <c:pt idx="2">
                  <c:v>365000</c:v>
                </c:pt>
                <c:pt idx="3">
                  <c:v>380000</c:v>
                </c:pt>
                <c:pt idx="4">
                  <c:v>860000</c:v>
                </c:pt>
                <c:pt idx="5">
                  <c:v>1070000</c:v>
                </c:pt>
                <c:pt idx="6">
                  <c:v>1280500</c:v>
                </c:pt>
                <c:pt idx="7">
                  <c:v>358000</c:v>
                </c:pt>
                <c:pt idx="8">
                  <c:v>417000</c:v>
                </c:pt>
                <c:pt idx="9">
                  <c:v>665000</c:v>
                </c:pt>
                <c:pt idx="10">
                  <c:v>210000</c:v>
                </c:pt>
                <c:pt idx="11">
                  <c:v>540000</c:v>
                </c:pt>
                <c:pt idx="12">
                  <c:v>447000</c:v>
                </c:pt>
                <c:pt idx="13">
                  <c:v>266000</c:v>
                </c:pt>
                <c:pt idx="14">
                  <c:v>299000</c:v>
                </c:pt>
                <c:pt idx="15">
                  <c:v>445000</c:v>
                </c:pt>
                <c:pt idx="16">
                  <c:v>365000</c:v>
                </c:pt>
                <c:pt idx="17">
                  <c:v>189900</c:v>
                </c:pt>
                <c:pt idx="18">
                  <c:v>425000</c:v>
                </c:pt>
                <c:pt idx="19">
                  <c:v>1130000</c:v>
                </c:pt>
                <c:pt idx="20">
                  <c:v>415000</c:v>
                </c:pt>
                <c:pt idx="21">
                  <c:v>470000</c:v>
                </c:pt>
                <c:pt idx="22">
                  <c:v>314000</c:v>
                </c:pt>
                <c:pt idx="23">
                  <c:v>724500</c:v>
                </c:pt>
                <c:pt idx="24">
                  <c:v>420000</c:v>
                </c:pt>
                <c:pt idx="25">
                  <c:v>288000</c:v>
                </c:pt>
                <c:pt idx="26">
                  <c:v>150000</c:v>
                </c:pt>
                <c:pt idx="27">
                  <c:v>305000</c:v>
                </c:pt>
                <c:pt idx="28">
                  <c:v>407000</c:v>
                </c:pt>
                <c:pt idx="29">
                  <c:v>180000</c:v>
                </c:pt>
              </c:numCache>
            </c:numRef>
          </c:yVal>
          <c:smooth val="0"/>
        </c:ser>
        <c:dLbls>
          <c:showLegendKey val="0"/>
          <c:showVal val="0"/>
          <c:showCatName val="0"/>
          <c:showSerName val="0"/>
          <c:showPercent val="0"/>
          <c:showBubbleSize val="0"/>
        </c:dLbls>
        <c:axId val="161255808"/>
        <c:axId val="161257344"/>
      </c:scatterChart>
      <c:valAx>
        <c:axId val="161255808"/>
        <c:scaling>
          <c:orientation val="minMax"/>
        </c:scaling>
        <c:delete val="0"/>
        <c:axPos val="b"/>
        <c:numFmt formatCode="General" sourceLinked="1"/>
        <c:majorTickMark val="out"/>
        <c:minorTickMark val="none"/>
        <c:tickLblPos val="nextTo"/>
        <c:crossAx val="161257344"/>
        <c:crosses val="autoZero"/>
        <c:crossBetween val="midCat"/>
      </c:valAx>
      <c:valAx>
        <c:axId val="161257344"/>
        <c:scaling>
          <c:orientation val="minMax"/>
        </c:scaling>
        <c:delete val="0"/>
        <c:axPos val="l"/>
        <c:majorGridlines/>
        <c:numFmt formatCode="&quot;$&quot;#,##0_);[Red]\(&quot;$&quot;#,##0\)" sourceLinked="1"/>
        <c:majorTickMark val="out"/>
        <c:minorTickMark val="none"/>
        <c:tickLblPos val="nextTo"/>
        <c:crossAx val="1612558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 4.2.2 The Best fit ans'!$C$1</c:f>
              <c:strCache>
                <c:ptCount val="1"/>
                <c:pt idx="0">
                  <c:v>Selling Price ($)</c:v>
                </c:pt>
              </c:strCache>
            </c:strRef>
          </c:tx>
          <c:spPr>
            <a:ln w="28575">
              <a:noFill/>
            </a:ln>
          </c:spPr>
          <c:trendline>
            <c:trendlineType val="linear"/>
            <c:dispRSqr val="0"/>
            <c:dispEq val="1"/>
            <c:trendlineLbl>
              <c:numFmt formatCode="General" sourceLinked="0"/>
            </c:trendlineLbl>
          </c:trendline>
          <c:xVal>
            <c:numRef>
              <c:f>' 4.2.2 The Best fit ans'!$B$2:$B$31</c:f>
              <c:numCache>
                <c:formatCode>#,##0</c:formatCode>
                <c:ptCount val="30"/>
                <c:pt idx="0" formatCode="General">
                  <c:v>600</c:v>
                </c:pt>
                <c:pt idx="1">
                  <c:v>1194</c:v>
                </c:pt>
                <c:pt idx="2">
                  <c:v>1309</c:v>
                </c:pt>
                <c:pt idx="3" formatCode="General">
                  <c:v>886</c:v>
                </c:pt>
                <c:pt idx="4">
                  <c:v>1744</c:v>
                </c:pt>
                <c:pt idx="5">
                  <c:v>4184</c:v>
                </c:pt>
                <c:pt idx="6">
                  <c:v>4688</c:v>
                </c:pt>
                <c:pt idx="7">
                  <c:v>1388</c:v>
                </c:pt>
                <c:pt idx="8">
                  <c:v>1528</c:v>
                </c:pt>
                <c:pt idx="9">
                  <c:v>1888</c:v>
                </c:pt>
                <c:pt idx="10" formatCode="General">
                  <c:v>630</c:v>
                </c:pt>
                <c:pt idx="11">
                  <c:v>2243</c:v>
                </c:pt>
                <c:pt idx="12">
                  <c:v>2202</c:v>
                </c:pt>
                <c:pt idx="13">
                  <c:v>1200</c:v>
                </c:pt>
                <c:pt idx="14">
                  <c:v>1123</c:v>
                </c:pt>
                <c:pt idx="15">
                  <c:v>1455</c:v>
                </c:pt>
                <c:pt idx="16">
                  <c:v>2216</c:v>
                </c:pt>
                <c:pt idx="17">
                  <c:v>1008</c:v>
                </c:pt>
                <c:pt idx="18">
                  <c:v>1025</c:v>
                </c:pt>
                <c:pt idx="19">
                  <c:v>3391</c:v>
                </c:pt>
                <c:pt idx="20" formatCode="General">
                  <c:v>920</c:v>
                </c:pt>
                <c:pt idx="21">
                  <c:v>1878</c:v>
                </c:pt>
                <c:pt idx="22">
                  <c:v>1292</c:v>
                </c:pt>
                <c:pt idx="23">
                  <c:v>2804</c:v>
                </c:pt>
                <c:pt idx="24">
                  <c:v>2204</c:v>
                </c:pt>
                <c:pt idx="25" formatCode="General">
                  <c:v>864</c:v>
                </c:pt>
                <c:pt idx="26">
                  <c:v>1332</c:v>
                </c:pt>
                <c:pt idx="27">
                  <c:v>1750</c:v>
                </c:pt>
                <c:pt idx="28">
                  <c:v>1458</c:v>
                </c:pt>
                <c:pt idx="29">
                  <c:v>1973</c:v>
                </c:pt>
              </c:numCache>
            </c:numRef>
          </c:xVal>
          <c:yVal>
            <c:numRef>
              <c:f>' 4.2.2 The Best fit ans'!$C$2:$C$31</c:f>
              <c:numCache>
                <c:formatCode>"$"#,##0_);[Red]\("$"#,##0\)</c:formatCode>
                <c:ptCount val="30"/>
                <c:pt idx="0">
                  <c:v>211000</c:v>
                </c:pt>
                <c:pt idx="1">
                  <c:v>183000</c:v>
                </c:pt>
                <c:pt idx="2">
                  <c:v>365000</c:v>
                </c:pt>
                <c:pt idx="3">
                  <c:v>380000</c:v>
                </c:pt>
                <c:pt idx="4">
                  <c:v>860000</c:v>
                </c:pt>
                <c:pt idx="5">
                  <c:v>1070000</c:v>
                </c:pt>
                <c:pt idx="6">
                  <c:v>1280500</c:v>
                </c:pt>
                <c:pt idx="7">
                  <c:v>358000</c:v>
                </c:pt>
                <c:pt idx="8">
                  <c:v>417000</c:v>
                </c:pt>
                <c:pt idx="9">
                  <c:v>665000</c:v>
                </c:pt>
                <c:pt idx="10">
                  <c:v>210000</c:v>
                </c:pt>
                <c:pt idx="11">
                  <c:v>540000</c:v>
                </c:pt>
                <c:pt idx="12">
                  <c:v>447000</c:v>
                </c:pt>
                <c:pt idx="13">
                  <c:v>266000</c:v>
                </c:pt>
                <c:pt idx="14">
                  <c:v>299000</c:v>
                </c:pt>
                <c:pt idx="15">
                  <c:v>445000</c:v>
                </c:pt>
                <c:pt idx="16">
                  <c:v>365000</c:v>
                </c:pt>
                <c:pt idx="17">
                  <c:v>189900</c:v>
                </c:pt>
                <c:pt idx="18">
                  <c:v>425000</c:v>
                </c:pt>
                <c:pt idx="19">
                  <c:v>1130000</c:v>
                </c:pt>
                <c:pt idx="20">
                  <c:v>415000</c:v>
                </c:pt>
                <c:pt idx="21">
                  <c:v>470000</c:v>
                </c:pt>
                <c:pt idx="22">
                  <c:v>314000</c:v>
                </c:pt>
                <c:pt idx="23">
                  <c:v>724500</c:v>
                </c:pt>
                <c:pt idx="24">
                  <c:v>420000</c:v>
                </c:pt>
                <c:pt idx="25">
                  <c:v>288000</c:v>
                </c:pt>
                <c:pt idx="26">
                  <c:v>150000</c:v>
                </c:pt>
                <c:pt idx="27">
                  <c:v>305000</c:v>
                </c:pt>
                <c:pt idx="28">
                  <c:v>407000</c:v>
                </c:pt>
                <c:pt idx="29">
                  <c:v>180000</c:v>
                </c:pt>
              </c:numCache>
            </c:numRef>
          </c:yVal>
          <c:smooth val="0"/>
        </c:ser>
        <c:dLbls>
          <c:showLegendKey val="0"/>
          <c:showVal val="0"/>
          <c:showCatName val="0"/>
          <c:showSerName val="0"/>
          <c:showPercent val="0"/>
          <c:showBubbleSize val="0"/>
        </c:dLbls>
        <c:axId val="217607168"/>
        <c:axId val="217613056"/>
      </c:scatterChart>
      <c:valAx>
        <c:axId val="217607168"/>
        <c:scaling>
          <c:orientation val="minMax"/>
        </c:scaling>
        <c:delete val="0"/>
        <c:axPos val="b"/>
        <c:numFmt formatCode="General" sourceLinked="1"/>
        <c:majorTickMark val="out"/>
        <c:minorTickMark val="none"/>
        <c:tickLblPos val="nextTo"/>
        <c:crossAx val="217613056"/>
        <c:crosses val="autoZero"/>
        <c:crossBetween val="midCat"/>
      </c:valAx>
      <c:valAx>
        <c:axId val="217613056"/>
        <c:scaling>
          <c:orientation val="minMax"/>
        </c:scaling>
        <c:delete val="0"/>
        <c:axPos val="l"/>
        <c:majorGridlines/>
        <c:numFmt formatCode="&quot;$&quot;#,##0_);[Red]\(&quot;$&quot;#,##0\)" sourceLinked="1"/>
        <c:majorTickMark val="out"/>
        <c:minorTickMark val="none"/>
        <c:tickLblPos val="nextTo"/>
        <c:crossAx val="21760716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 4.2.2 The Best Fit Line ans'!$C$1</c:f>
              <c:strCache>
                <c:ptCount val="1"/>
                <c:pt idx="0">
                  <c:v>Home Video Units (Thousands)</c:v>
                </c:pt>
              </c:strCache>
            </c:strRef>
          </c:tx>
          <c:spPr>
            <a:ln w="28575">
              <a:noFill/>
            </a:ln>
          </c:spPr>
          <c:trendline>
            <c:trendlineType val="linear"/>
            <c:dispRSqr val="0"/>
            <c:dispEq val="1"/>
            <c:trendlineLbl>
              <c:numFmt formatCode="General" sourceLinked="0"/>
            </c:trendlineLbl>
          </c:trendline>
          <c:xVal>
            <c:numRef>
              <c:f>' 4.2.2 The Best Fit Line ans'!$B$2:$B$148</c:f>
              <c:numCache>
                <c:formatCode>"$"#,##0_);[Red]\("$"#,##0\)</c:formatCode>
                <c:ptCount val="147"/>
                <c:pt idx="0">
                  <c:v>80</c:v>
                </c:pt>
                <c:pt idx="1">
                  <c:v>45</c:v>
                </c:pt>
                <c:pt idx="2">
                  <c:v>30</c:v>
                </c:pt>
                <c:pt idx="3">
                  <c:v>20</c:v>
                </c:pt>
                <c:pt idx="4">
                  <c:v>100</c:v>
                </c:pt>
                <c:pt idx="5">
                  <c:v>30</c:v>
                </c:pt>
                <c:pt idx="6">
                  <c:v>30</c:v>
                </c:pt>
                <c:pt idx="7">
                  <c:v>65</c:v>
                </c:pt>
                <c:pt idx="8">
                  <c:v>95</c:v>
                </c:pt>
                <c:pt idx="9">
                  <c:v>65</c:v>
                </c:pt>
                <c:pt idx="10">
                  <c:v>50</c:v>
                </c:pt>
                <c:pt idx="11">
                  <c:v>10</c:v>
                </c:pt>
                <c:pt idx="12">
                  <c:v>15</c:v>
                </c:pt>
                <c:pt idx="13">
                  <c:v>10</c:v>
                </c:pt>
                <c:pt idx="14">
                  <c:v>90</c:v>
                </c:pt>
                <c:pt idx="15">
                  <c:v>60</c:v>
                </c:pt>
                <c:pt idx="16">
                  <c:v>45</c:v>
                </c:pt>
                <c:pt idx="17">
                  <c:v>30</c:v>
                </c:pt>
                <c:pt idx="18">
                  <c:v>20</c:v>
                </c:pt>
                <c:pt idx="19">
                  <c:v>10</c:v>
                </c:pt>
                <c:pt idx="20">
                  <c:v>85</c:v>
                </c:pt>
                <c:pt idx="21">
                  <c:v>10</c:v>
                </c:pt>
                <c:pt idx="22">
                  <c:v>105</c:v>
                </c:pt>
                <c:pt idx="23">
                  <c:v>15</c:v>
                </c:pt>
                <c:pt idx="24">
                  <c:v>155</c:v>
                </c:pt>
                <c:pt idx="25">
                  <c:v>45</c:v>
                </c:pt>
                <c:pt idx="26">
                  <c:v>35</c:v>
                </c:pt>
                <c:pt idx="27">
                  <c:v>30</c:v>
                </c:pt>
                <c:pt idx="28">
                  <c:v>25</c:v>
                </c:pt>
                <c:pt idx="29">
                  <c:v>120</c:v>
                </c:pt>
                <c:pt idx="30">
                  <c:v>35</c:v>
                </c:pt>
                <c:pt idx="31">
                  <c:v>25</c:v>
                </c:pt>
                <c:pt idx="32">
                  <c:v>100</c:v>
                </c:pt>
                <c:pt idx="33">
                  <c:v>40</c:v>
                </c:pt>
                <c:pt idx="34">
                  <c:v>35</c:v>
                </c:pt>
                <c:pt idx="35">
                  <c:v>105</c:v>
                </c:pt>
                <c:pt idx="36">
                  <c:v>75</c:v>
                </c:pt>
                <c:pt idx="37">
                  <c:v>35</c:v>
                </c:pt>
                <c:pt idx="38">
                  <c:v>25</c:v>
                </c:pt>
                <c:pt idx="39">
                  <c:v>205</c:v>
                </c:pt>
                <c:pt idx="40">
                  <c:v>110</c:v>
                </c:pt>
                <c:pt idx="41">
                  <c:v>40</c:v>
                </c:pt>
                <c:pt idx="42">
                  <c:v>15</c:v>
                </c:pt>
                <c:pt idx="43">
                  <c:v>155</c:v>
                </c:pt>
                <c:pt idx="44">
                  <c:v>175</c:v>
                </c:pt>
                <c:pt idx="45">
                  <c:v>110</c:v>
                </c:pt>
                <c:pt idx="46">
                  <c:v>25</c:v>
                </c:pt>
                <c:pt idx="47">
                  <c:v>300</c:v>
                </c:pt>
                <c:pt idx="48">
                  <c:v>145</c:v>
                </c:pt>
                <c:pt idx="49">
                  <c:v>50</c:v>
                </c:pt>
                <c:pt idx="50">
                  <c:v>105</c:v>
                </c:pt>
                <c:pt idx="51">
                  <c:v>55</c:v>
                </c:pt>
                <c:pt idx="52">
                  <c:v>75</c:v>
                </c:pt>
                <c:pt idx="53">
                  <c:v>15</c:v>
                </c:pt>
                <c:pt idx="54">
                  <c:v>80</c:v>
                </c:pt>
                <c:pt idx="55">
                  <c:v>35</c:v>
                </c:pt>
                <c:pt idx="56">
                  <c:v>40</c:v>
                </c:pt>
                <c:pt idx="57">
                  <c:v>40</c:v>
                </c:pt>
                <c:pt idx="58">
                  <c:v>105</c:v>
                </c:pt>
                <c:pt idx="59">
                  <c:v>60</c:v>
                </c:pt>
                <c:pt idx="60">
                  <c:v>15</c:v>
                </c:pt>
                <c:pt idx="61">
                  <c:v>10</c:v>
                </c:pt>
                <c:pt idx="62">
                  <c:v>175</c:v>
                </c:pt>
                <c:pt idx="63">
                  <c:v>110</c:v>
                </c:pt>
                <c:pt idx="64">
                  <c:v>30</c:v>
                </c:pt>
                <c:pt idx="65">
                  <c:v>90</c:v>
                </c:pt>
                <c:pt idx="66">
                  <c:v>50</c:v>
                </c:pt>
                <c:pt idx="67">
                  <c:v>45</c:v>
                </c:pt>
                <c:pt idx="68">
                  <c:v>45</c:v>
                </c:pt>
                <c:pt idx="69">
                  <c:v>65</c:v>
                </c:pt>
                <c:pt idx="70">
                  <c:v>70</c:v>
                </c:pt>
                <c:pt idx="71">
                  <c:v>60</c:v>
                </c:pt>
                <c:pt idx="72">
                  <c:v>25</c:v>
                </c:pt>
                <c:pt idx="73">
                  <c:v>10</c:v>
                </c:pt>
                <c:pt idx="74">
                  <c:v>40</c:v>
                </c:pt>
                <c:pt idx="75">
                  <c:v>35</c:v>
                </c:pt>
                <c:pt idx="76">
                  <c:v>30</c:v>
                </c:pt>
                <c:pt idx="77">
                  <c:v>10</c:v>
                </c:pt>
                <c:pt idx="78">
                  <c:v>65</c:v>
                </c:pt>
                <c:pt idx="79">
                  <c:v>60</c:v>
                </c:pt>
                <c:pt idx="80">
                  <c:v>130</c:v>
                </c:pt>
                <c:pt idx="81">
                  <c:v>40</c:v>
                </c:pt>
                <c:pt idx="82">
                  <c:v>85</c:v>
                </c:pt>
                <c:pt idx="83">
                  <c:v>10</c:v>
                </c:pt>
                <c:pt idx="84">
                  <c:v>60</c:v>
                </c:pt>
                <c:pt idx="85">
                  <c:v>150</c:v>
                </c:pt>
                <c:pt idx="86">
                  <c:v>50</c:v>
                </c:pt>
                <c:pt idx="87">
                  <c:v>40</c:v>
                </c:pt>
                <c:pt idx="88">
                  <c:v>40</c:v>
                </c:pt>
                <c:pt idx="89">
                  <c:v>25</c:v>
                </c:pt>
                <c:pt idx="90">
                  <c:v>25</c:v>
                </c:pt>
                <c:pt idx="91">
                  <c:v>45</c:v>
                </c:pt>
                <c:pt idx="92">
                  <c:v>35</c:v>
                </c:pt>
                <c:pt idx="93">
                  <c:v>15</c:v>
                </c:pt>
                <c:pt idx="94">
                  <c:v>15</c:v>
                </c:pt>
                <c:pt idx="95">
                  <c:v>15</c:v>
                </c:pt>
                <c:pt idx="96">
                  <c:v>15</c:v>
                </c:pt>
                <c:pt idx="97">
                  <c:v>60</c:v>
                </c:pt>
                <c:pt idx="98">
                  <c:v>15</c:v>
                </c:pt>
                <c:pt idx="99">
                  <c:v>45</c:v>
                </c:pt>
                <c:pt idx="100">
                  <c:v>150</c:v>
                </c:pt>
                <c:pt idx="101">
                  <c:v>185</c:v>
                </c:pt>
                <c:pt idx="102">
                  <c:v>175</c:v>
                </c:pt>
                <c:pt idx="103">
                  <c:v>215</c:v>
                </c:pt>
                <c:pt idx="104">
                  <c:v>45</c:v>
                </c:pt>
                <c:pt idx="105">
                  <c:v>20</c:v>
                </c:pt>
                <c:pt idx="106">
                  <c:v>125</c:v>
                </c:pt>
                <c:pt idx="107">
                  <c:v>85</c:v>
                </c:pt>
                <c:pt idx="108">
                  <c:v>20</c:v>
                </c:pt>
                <c:pt idx="109">
                  <c:v>20</c:v>
                </c:pt>
                <c:pt idx="110">
                  <c:v>120</c:v>
                </c:pt>
                <c:pt idx="111">
                  <c:v>105</c:v>
                </c:pt>
                <c:pt idx="112">
                  <c:v>30</c:v>
                </c:pt>
                <c:pt idx="113">
                  <c:v>245</c:v>
                </c:pt>
                <c:pt idx="114">
                  <c:v>180</c:v>
                </c:pt>
                <c:pt idx="115">
                  <c:v>30</c:v>
                </c:pt>
                <c:pt idx="116">
                  <c:v>195</c:v>
                </c:pt>
                <c:pt idx="117">
                  <c:v>90</c:v>
                </c:pt>
                <c:pt idx="118">
                  <c:v>65</c:v>
                </c:pt>
                <c:pt idx="119">
                  <c:v>40</c:v>
                </c:pt>
                <c:pt idx="120">
                  <c:v>40</c:v>
                </c:pt>
                <c:pt idx="121">
                  <c:v>130</c:v>
                </c:pt>
                <c:pt idx="122">
                  <c:v>25</c:v>
                </c:pt>
                <c:pt idx="123">
                  <c:v>45</c:v>
                </c:pt>
                <c:pt idx="124">
                  <c:v>15</c:v>
                </c:pt>
                <c:pt idx="125">
                  <c:v>40</c:v>
                </c:pt>
                <c:pt idx="126">
                  <c:v>30</c:v>
                </c:pt>
                <c:pt idx="127">
                  <c:v>20</c:v>
                </c:pt>
                <c:pt idx="128">
                  <c:v>150</c:v>
                </c:pt>
                <c:pt idx="129">
                  <c:v>60</c:v>
                </c:pt>
                <c:pt idx="130">
                  <c:v>175</c:v>
                </c:pt>
                <c:pt idx="131">
                  <c:v>260</c:v>
                </c:pt>
                <c:pt idx="132">
                  <c:v>105</c:v>
                </c:pt>
                <c:pt idx="133">
                  <c:v>75</c:v>
                </c:pt>
                <c:pt idx="134">
                  <c:v>35</c:v>
                </c:pt>
                <c:pt idx="135">
                  <c:v>180</c:v>
                </c:pt>
                <c:pt idx="136">
                  <c:v>170</c:v>
                </c:pt>
                <c:pt idx="137">
                  <c:v>25</c:v>
                </c:pt>
                <c:pt idx="138">
                  <c:v>75</c:v>
                </c:pt>
                <c:pt idx="139">
                  <c:v>60</c:v>
                </c:pt>
                <c:pt idx="140">
                  <c:v>40</c:v>
                </c:pt>
                <c:pt idx="141">
                  <c:v>20</c:v>
                </c:pt>
                <c:pt idx="142">
                  <c:v>15</c:v>
                </c:pt>
                <c:pt idx="143">
                  <c:v>15</c:v>
                </c:pt>
                <c:pt idx="144">
                  <c:v>10</c:v>
                </c:pt>
                <c:pt idx="145">
                  <c:v>50</c:v>
                </c:pt>
                <c:pt idx="146" formatCode="General">
                  <c:v>25</c:v>
                </c:pt>
              </c:numCache>
            </c:numRef>
          </c:xVal>
          <c:yVal>
            <c:numRef>
              <c:f>' 4.2.2 The Best Fit Line ans'!$C$2:$C$148</c:f>
              <c:numCache>
                <c:formatCode>General</c:formatCode>
                <c:ptCount val="147"/>
                <c:pt idx="0">
                  <c:v>900</c:v>
                </c:pt>
                <c:pt idx="1">
                  <c:v>550</c:v>
                </c:pt>
                <c:pt idx="2" formatCode="#,##0">
                  <c:v>1050</c:v>
                </c:pt>
                <c:pt idx="3">
                  <c:v>400</c:v>
                </c:pt>
                <c:pt idx="4" formatCode="#,##0">
                  <c:v>1400</c:v>
                </c:pt>
                <c:pt idx="5">
                  <c:v>550</c:v>
                </c:pt>
                <c:pt idx="6">
                  <c:v>850</c:v>
                </c:pt>
                <c:pt idx="7" formatCode="#,##0">
                  <c:v>1100</c:v>
                </c:pt>
                <c:pt idx="8" formatCode="#,##0">
                  <c:v>2900</c:v>
                </c:pt>
                <c:pt idx="9" formatCode="#,##0">
                  <c:v>2100</c:v>
                </c:pt>
                <c:pt idx="10">
                  <c:v>750</c:v>
                </c:pt>
                <c:pt idx="11">
                  <c:v>350</c:v>
                </c:pt>
                <c:pt idx="12">
                  <c:v>750</c:v>
                </c:pt>
                <c:pt idx="13">
                  <c:v>400</c:v>
                </c:pt>
                <c:pt idx="14" formatCode="#,##0">
                  <c:v>1150</c:v>
                </c:pt>
                <c:pt idx="15" formatCode="#,##0">
                  <c:v>1400</c:v>
                </c:pt>
                <c:pt idx="16" formatCode="#,##0">
                  <c:v>1000</c:v>
                </c:pt>
                <c:pt idx="17">
                  <c:v>650</c:v>
                </c:pt>
                <c:pt idx="18">
                  <c:v>400</c:v>
                </c:pt>
                <c:pt idx="19">
                  <c:v>250</c:v>
                </c:pt>
                <c:pt idx="20" formatCode="#,##0">
                  <c:v>1900</c:v>
                </c:pt>
                <c:pt idx="21">
                  <c:v>350</c:v>
                </c:pt>
                <c:pt idx="22" formatCode="#,##0">
                  <c:v>2750</c:v>
                </c:pt>
                <c:pt idx="23">
                  <c:v>300</c:v>
                </c:pt>
                <c:pt idx="24" formatCode="#,##0">
                  <c:v>3450</c:v>
                </c:pt>
                <c:pt idx="25" formatCode="#,##0">
                  <c:v>1800</c:v>
                </c:pt>
                <c:pt idx="26">
                  <c:v>900</c:v>
                </c:pt>
                <c:pt idx="27" formatCode="#,##0">
                  <c:v>1700</c:v>
                </c:pt>
                <c:pt idx="28">
                  <c:v>750</c:v>
                </c:pt>
                <c:pt idx="29" formatCode="#,##0">
                  <c:v>1100</c:v>
                </c:pt>
                <c:pt idx="30">
                  <c:v>450</c:v>
                </c:pt>
                <c:pt idx="31">
                  <c:v>750</c:v>
                </c:pt>
                <c:pt idx="32" formatCode="#,##0">
                  <c:v>1500</c:v>
                </c:pt>
                <c:pt idx="33">
                  <c:v>700</c:v>
                </c:pt>
                <c:pt idx="34">
                  <c:v>750</c:v>
                </c:pt>
                <c:pt idx="35" formatCode="#,##0">
                  <c:v>2050</c:v>
                </c:pt>
                <c:pt idx="36" formatCode="#,##0">
                  <c:v>1400</c:v>
                </c:pt>
                <c:pt idx="37">
                  <c:v>650</c:v>
                </c:pt>
                <c:pt idx="38">
                  <c:v>700</c:v>
                </c:pt>
                <c:pt idx="39" formatCode="#,##0">
                  <c:v>7200</c:v>
                </c:pt>
                <c:pt idx="40" formatCode="#,##0">
                  <c:v>1500</c:v>
                </c:pt>
                <c:pt idx="41">
                  <c:v>250</c:v>
                </c:pt>
                <c:pt idx="42">
                  <c:v>350</c:v>
                </c:pt>
                <c:pt idx="43" formatCode="#,##0">
                  <c:v>1750</c:v>
                </c:pt>
                <c:pt idx="44" formatCode="#,##0">
                  <c:v>2650</c:v>
                </c:pt>
                <c:pt idx="45" formatCode="#,##0">
                  <c:v>2300</c:v>
                </c:pt>
                <c:pt idx="46">
                  <c:v>900</c:v>
                </c:pt>
                <c:pt idx="47" formatCode="#,##0">
                  <c:v>8700</c:v>
                </c:pt>
                <c:pt idx="48" formatCode="#,##0">
                  <c:v>2050</c:v>
                </c:pt>
                <c:pt idx="49">
                  <c:v>750</c:v>
                </c:pt>
                <c:pt idx="50" formatCode="#,##0">
                  <c:v>1650</c:v>
                </c:pt>
                <c:pt idx="51">
                  <c:v>750</c:v>
                </c:pt>
                <c:pt idx="52" formatCode="#,##0">
                  <c:v>1000</c:v>
                </c:pt>
                <c:pt idx="53">
                  <c:v>350</c:v>
                </c:pt>
                <c:pt idx="54" formatCode="#,##0">
                  <c:v>1550</c:v>
                </c:pt>
                <c:pt idx="55" formatCode="#,##0">
                  <c:v>1350</c:v>
                </c:pt>
                <c:pt idx="56">
                  <c:v>500</c:v>
                </c:pt>
                <c:pt idx="57">
                  <c:v>850</c:v>
                </c:pt>
                <c:pt idx="58" formatCode="#,##0">
                  <c:v>1800</c:v>
                </c:pt>
                <c:pt idx="59" formatCode="#,##0">
                  <c:v>1300</c:v>
                </c:pt>
                <c:pt idx="60">
                  <c:v>850</c:v>
                </c:pt>
                <c:pt idx="61">
                  <c:v>250</c:v>
                </c:pt>
                <c:pt idx="62" formatCode="#,##0">
                  <c:v>2700</c:v>
                </c:pt>
                <c:pt idx="63" formatCode="#,##0">
                  <c:v>1600</c:v>
                </c:pt>
                <c:pt idx="64">
                  <c:v>400</c:v>
                </c:pt>
                <c:pt idx="65" formatCode="#,##0">
                  <c:v>1900</c:v>
                </c:pt>
                <c:pt idx="66" formatCode="#,##0">
                  <c:v>1700</c:v>
                </c:pt>
                <c:pt idx="67" formatCode="#,##0">
                  <c:v>1400</c:v>
                </c:pt>
                <c:pt idx="68">
                  <c:v>650</c:v>
                </c:pt>
                <c:pt idx="69">
                  <c:v>900</c:v>
                </c:pt>
                <c:pt idx="70" formatCode="#,##0">
                  <c:v>1500</c:v>
                </c:pt>
                <c:pt idx="71" formatCode="#,##0">
                  <c:v>1200</c:v>
                </c:pt>
                <c:pt idx="72">
                  <c:v>600</c:v>
                </c:pt>
                <c:pt idx="73">
                  <c:v>300</c:v>
                </c:pt>
                <c:pt idx="74" formatCode="#,##0">
                  <c:v>1350</c:v>
                </c:pt>
                <c:pt idx="75">
                  <c:v>800</c:v>
                </c:pt>
                <c:pt idx="76">
                  <c:v>900</c:v>
                </c:pt>
                <c:pt idx="77">
                  <c:v>450</c:v>
                </c:pt>
                <c:pt idx="78" formatCode="#,##0">
                  <c:v>1250</c:v>
                </c:pt>
                <c:pt idx="79" formatCode="#,##0">
                  <c:v>1000</c:v>
                </c:pt>
                <c:pt idx="80" formatCode="#,##0">
                  <c:v>2550</c:v>
                </c:pt>
                <c:pt idx="81">
                  <c:v>700</c:v>
                </c:pt>
                <c:pt idx="82" formatCode="#,##0">
                  <c:v>1150</c:v>
                </c:pt>
                <c:pt idx="83">
                  <c:v>350</c:v>
                </c:pt>
                <c:pt idx="84">
                  <c:v>900</c:v>
                </c:pt>
                <c:pt idx="85" formatCode="#,##0">
                  <c:v>5150</c:v>
                </c:pt>
                <c:pt idx="86" formatCode="#,##0">
                  <c:v>1750</c:v>
                </c:pt>
                <c:pt idx="87" formatCode="#,##0">
                  <c:v>1050</c:v>
                </c:pt>
                <c:pt idx="88">
                  <c:v>750</c:v>
                </c:pt>
                <c:pt idx="89">
                  <c:v>600</c:v>
                </c:pt>
                <c:pt idx="90">
                  <c:v>500</c:v>
                </c:pt>
                <c:pt idx="91">
                  <c:v>900</c:v>
                </c:pt>
                <c:pt idx="92" formatCode="#,##0">
                  <c:v>1050</c:v>
                </c:pt>
                <c:pt idx="93">
                  <c:v>450</c:v>
                </c:pt>
                <c:pt idx="94">
                  <c:v>350</c:v>
                </c:pt>
                <c:pt idx="95">
                  <c:v>500</c:v>
                </c:pt>
                <c:pt idx="96">
                  <c:v>250</c:v>
                </c:pt>
                <c:pt idx="97" formatCode="#,##0">
                  <c:v>1150</c:v>
                </c:pt>
                <c:pt idx="98">
                  <c:v>250</c:v>
                </c:pt>
                <c:pt idx="99">
                  <c:v>800</c:v>
                </c:pt>
                <c:pt idx="100" formatCode="#,##0">
                  <c:v>3350</c:v>
                </c:pt>
                <c:pt idx="101" formatCode="#,##0">
                  <c:v>3200</c:v>
                </c:pt>
                <c:pt idx="102" formatCode="#,##0">
                  <c:v>4650</c:v>
                </c:pt>
                <c:pt idx="103" formatCode="#,##0">
                  <c:v>4400</c:v>
                </c:pt>
                <c:pt idx="104">
                  <c:v>700</c:v>
                </c:pt>
                <c:pt idx="105">
                  <c:v>350</c:v>
                </c:pt>
                <c:pt idx="106" formatCode="#,##0">
                  <c:v>2250</c:v>
                </c:pt>
                <c:pt idx="107" formatCode="#,##0">
                  <c:v>1550</c:v>
                </c:pt>
                <c:pt idx="108">
                  <c:v>550</c:v>
                </c:pt>
                <c:pt idx="109">
                  <c:v>300</c:v>
                </c:pt>
                <c:pt idx="110" formatCode="#,##0">
                  <c:v>2850</c:v>
                </c:pt>
                <c:pt idx="111" formatCode="#,##0">
                  <c:v>1200</c:v>
                </c:pt>
                <c:pt idx="112">
                  <c:v>700</c:v>
                </c:pt>
                <c:pt idx="113" formatCode="#,##0">
                  <c:v>4150</c:v>
                </c:pt>
                <c:pt idx="114" formatCode="#,##0">
                  <c:v>3550</c:v>
                </c:pt>
                <c:pt idx="115" formatCode="#,##0">
                  <c:v>1000</c:v>
                </c:pt>
                <c:pt idx="116" formatCode="#,##0">
                  <c:v>5800</c:v>
                </c:pt>
                <c:pt idx="117" formatCode="#,##0">
                  <c:v>1700</c:v>
                </c:pt>
                <c:pt idx="118" formatCode="#,##0">
                  <c:v>1350</c:v>
                </c:pt>
                <c:pt idx="119">
                  <c:v>950</c:v>
                </c:pt>
                <c:pt idx="120">
                  <c:v>400</c:v>
                </c:pt>
                <c:pt idx="121" formatCode="#,##0">
                  <c:v>1750</c:v>
                </c:pt>
                <c:pt idx="122" formatCode="#,##0">
                  <c:v>1000</c:v>
                </c:pt>
                <c:pt idx="123">
                  <c:v>650</c:v>
                </c:pt>
                <c:pt idx="124">
                  <c:v>250</c:v>
                </c:pt>
                <c:pt idx="125">
                  <c:v>850</c:v>
                </c:pt>
                <c:pt idx="126">
                  <c:v>550</c:v>
                </c:pt>
                <c:pt idx="127">
                  <c:v>350</c:v>
                </c:pt>
                <c:pt idx="128" formatCode="#,##0">
                  <c:v>3350</c:v>
                </c:pt>
                <c:pt idx="129" formatCode="#,##0">
                  <c:v>1450</c:v>
                </c:pt>
                <c:pt idx="130" formatCode="#,##0">
                  <c:v>4750</c:v>
                </c:pt>
                <c:pt idx="131" formatCode="#,##0">
                  <c:v>5050</c:v>
                </c:pt>
                <c:pt idx="132" formatCode="#,##0">
                  <c:v>2600</c:v>
                </c:pt>
                <c:pt idx="133" formatCode="#,##0">
                  <c:v>2100</c:v>
                </c:pt>
                <c:pt idx="134">
                  <c:v>450</c:v>
                </c:pt>
                <c:pt idx="135" formatCode="#,##0">
                  <c:v>4050</c:v>
                </c:pt>
                <c:pt idx="136" formatCode="#,##0">
                  <c:v>2800</c:v>
                </c:pt>
                <c:pt idx="137">
                  <c:v>550</c:v>
                </c:pt>
                <c:pt idx="138" formatCode="#,##0">
                  <c:v>2850</c:v>
                </c:pt>
                <c:pt idx="139">
                  <c:v>900</c:v>
                </c:pt>
                <c:pt idx="140" formatCode="#,##0">
                  <c:v>1250</c:v>
                </c:pt>
                <c:pt idx="141" formatCode="#,##0">
                  <c:v>1000</c:v>
                </c:pt>
                <c:pt idx="142">
                  <c:v>400</c:v>
                </c:pt>
                <c:pt idx="143">
                  <c:v>400</c:v>
                </c:pt>
                <c:pt idx="144">
                  <c:v>300</c:v>
                </c:pt>
                <c:pt idx="145">
                  <c:v>850</c:v>
                </c:pt>
                <c:pt idx="146">
                  <c:v>750</c:v>
                </c:pt>
              </c:numCache>
            </c:numRef>
          </c:yVal>
          <c:smooth val="0"/>
        </c:ser>
        <c:dLbls>
          <c:showLegendKey val="0"/>
          <c:showVal val="0"/>
          <c:showCatName val="0"/>
          <c:showSerName val="0"/>
          <c:showPercent val="0"/>
          <c:showBubbleSize val="0"/>
        </c:dLbls>
        <c:axId val="217677184"/>
        <c:axId val="217699456"/>
      </c:scatterChart>
      <c:valAx>
        <c:axId val="217677184"/>
        <c:scaling>
          <c:orientation val="minMax"/>
        </c:scaling>
        <c:delete val="0"/>
        <c:axPos val="b"/>
        <c:numFmt formatCode="&quot;$&quot;#,##0_);[Red]\(&quot;$&quot;#,##0\)" sourceLinked="1"/>
        <c:majorTickMark val="out"/>
        <c:minorTickMark val="none"/>
        <c:tickLblPos val="nextTo"/>
        <c:crossAx val="217699456"/>
        <c:crosses val="autoZero"/>
        <c:crossBetween val="midCat"/>
      </c:valAx>
      <c:valAx>
        <c:axId val="217699456"/>
        <c:scaling>
          <c:orientation val="minMax"/>
        </c:scaling>
        <c:delete val="0"/>
        <c:axPos val="l"/>
        <c:majorGridlines/>
        <c:numFmt formatCode="General" sourceLinked="1"/>
        <c:majorTickMark val="out"/>
        <c:minorTickMark val="none"/>
        <c:tickLblPos val="nextTo"/>
        <c:crossAx val="21767718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320040</xdr:colOff>
      <xdr:row>3</xdr:row>
      <xdr:rowOff>38100</xdr:rowOff>
    </xdr:from>
    <xdr:to>
      <xdr:col>14</xdr:col>
      <xdr:colOff>152400</xdr:colOff>
      <xdr:row>26</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234461</xdr:colOff>
      <xdr:row>13</xdr:row>
      <xdr:rowOff>14654</xdr:rowOff>
    </xdr:from>
    <xdr:to>
      <xdr:col>10</xdr:col>
      <xdr:colOff>539261</xdr:colOff>
      <xdr:row>28</xdr:row>
      <xdr:rowOff>32239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527538</xdr:colOff>
      <xdr:row>145</xdr:row>
      <xdr:rowOff>14654</xdr:rowOff>
    </xdr:from>
    <xdr:to>
      <xdr:col>8</xdr:col>
      <xdr:colOff>70338</xdr:colOff>
      <xdr:row>160</xdr:row>
      <xdr:rowOff>32238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282546</xdr:colOff>
      <xdr:row>7</xdr:row>
      <xdr:rowOff>99180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6988146" cy="13793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518733</xdr:colOff>
      <xdr:row>6</xdr:row>
      <xdr:rowOff>160129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6614733" cy="12574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8" sqref="A8"/>
    </sheetView>
  </sheetViews>
  <sheetFormatPr defaultColWidth="9.109375" defaultRowHeight="25.8"/>
  <cols>
    <col min="1" max="1" width="100.77734375" style="18" customWidth="1"/>
    <col min="2" max="16384" width="9.109375" style="1"/>
  </cols>
  <sheetData>
    <row r="1" spans="1:1">
      <c r="A1" s="16"/>
    </row>
    <row r="2" spans="1:1" ht="147.6">
      <c r="A2" s="17" t="s">
        <v>1</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zoomScale="220" zoomScaleNormal="220" workbookViewId="0">
      <selection activeCell="D3" sqref="D3"/>
    </sheetView>
  </sheetViews>
  <sheetFormatPr defaultRowHeight="14.4"/>
  <cols>
    <col min="1" max="1" width="16.109375" bestFit="1" customWidth="1"/>
    <col min="2" max="2" width="11.6640625" bestFit="1" customWidth="1"/>
    <col min="3" max="3" width="20.6640625" bestFit="1" customWidth="1"/>
    <col min="4" max="4" width="11.88671875" bestFit="1" customWidth="1"/>
  </cols>
  <sheetData>
    <row r="1" spans="1:4">
      <c r="B1" t="s">
        <v>44</v>
      </c>
    </row>
    <row r="2" spans="1:4">
      <c r="A2" t="s">
        <v>45</v>
      </c>
      <c r="B2" s="10">
        <v>13490.45</v>
      </c>
      <c r="C2" t="s">
        <v>46</v>
      </c>
      <c r="D2" s="19">
        <f>B2+B3*1500</f>
        <v>396530.45</v>
      </c>
    </row>
    <row r="3" spans="1:4">
      <c r="A3" t="s">
        <v>3</v>
      </c>
      <c r="B3">
        <v>255.36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 sqref="A4"/>
    </sheetView>
  </sheetViews>
  <sheetFormatPr defaultRowHeight="25.8"/>
  <cols>
    <col min="1" max="1" width="100.77734375" style="18" customWidth="1"/>
  </cols>
  <sheetData>
    <row r="1" spans="1:1" ht="98.4">
      <c r="A1" s="24" t="s">
        <v>110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180" zoomScaleNormal="180" workbookViewId="0">
      <selection activeCell="D4" sqref="D4"/>
    </sheetView>
  </sheetViews>
  <sheetFormatPr defaultRowHeight="14.4"/>
  <cols>
    <col min="1" max="1" width="16.109375" bestFit="1" customWidth="1"/>
    <col min="2" max="2" width="11.6640625" bestFit="1" customWidth="1"/>
    <col min="3" max="3" width="20.6640625" bestFit="1" customWidth="1"/>
    <col min="4" max="4" width="13.5546875" bestFit="1" customWidth="1"/>
  </cols>
  <sheetData>
    <row r="1" spans="1:4">
      <c r="B1" t="s">
        <v>44</v>
      </c>
    </row>
    <row r="2" spans="1:4">
      <c r="A2" t="s">
        <v>45</v>
      </c>
      <c r="B2" s="10">
        <v>13490.45</v>
      </c>
      <c r="C2" t="s">
        <v>46</v>
      </c>
      <c r="D2" s="19">
        <f>B2+B3*6000</f>
        <v>1545650.45</v>
      </c>
    </row>
    <row r="3" spans="1:4">
      <c r="A3" t="s">
        <v>3</v>
      </c>
      <c r="B3">
        <v>255.36</v>
      </c>
    </row>
    <row r="20" spans="11:11">
      <c r="K20">
        <f>13490.45+255.36*3000</f>
        <v>779570.45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B5" sqref="B5"/>
    </sheetView>
  </sheetViews>
  <sheetFormatPr defaultColWidth="9.109375" defaultRowHeight="25.8"/>
  <cols>
    <col min="1" max="1" width="100.77734375" style="18" customWidth="1"/>
    <col min="2" max="16384" width="9.109375" style="1"/>
  </cols>
  <sheetData>
    <row r="1" spans="1:1" ht="25.2" thickBot="1">
      <c r="A1" s="20" t="s">
        <v>41</v>
      </c>
    </row>
    <row r="2" spans="1:1" ht="25.2" thickBot="1">
      <c r="A2" s="23" t="s">
        <v>47</v>
      </c>
    </row>
    <row r="3" spans="1:1">
      <c r="A3" s="16"/>
    </row>
    <row r="4" spans="1:1" ht="98.4">
      <c r="A4" s="17" t="s">
        <v>111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defaultRowHeight="14.4"/>
  <cols>
    <col min="1" max="1" width="13.44140625" customWidth="1"/>
    <col min="2" max="2" width="14.44140625" customWidth="1"/>
    <col min="4" max="4" width="22.88671875" customWidth="1"/>
    <col min="5" max="5" width="13.77734375" customWidth="1"/>
  </cols>
  <sheetData>
    <row r="1" spans="1:5">
      <c r="B1" t="s">
        <v>44</v>
      </c>
    </row>
    <row r="2" spans="1:5">
      <c r="A2" t="s">
        <v>45</v>
      </c>
      <c r="B2" s="10">
        <v>13490.45</v>
      </c>
      <c r="D2" s="25" t="s">
        <v>46</v>
      </c>
      <c r="E2" s="19"/>
    </row>
    <row r="3" spans="1:5">
      <c r="A3" t="s">
        <v>3</v>
      </c>
      <c r="B3">
        <v>255.36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topLeftCell="A7" workbookViewId="0">
      <selection activeCell="A11" sqref="A11"/>
    </sheetView>
  </sheetViews>
  <sheetFormatPr defaultColWidth="9.109375" defaultRowHeight="25.8"/>
  <cols>
    <col min="1" max="1" width="100.77734375" style="18" customWidth="1"/>
    <col min="2" max="16384" width="9.109375" style="1"/>
  </cols>
  <sheetData>
    <row r="1" spans="1:1" ht="24.6">
      <c r="A1" s="26"/>
    </row>
    <row r="2" spans="1:1" ht="24.6">
      <c r="A2" s="17" t="s">
        <v>48</v>
      </c>
    </row>
    <row r="3" spans="1:1" ht="24.6">
      <c r="A3" s="27"/>
    </row>
    <row r="4" spans="1:1">
      <c r="A4" s="16"/>
    </row>
    <row r="5" spans="1:1" ht="25.2" thickBot="1">
      <c r="A5" s="26" t="s">
        <v>49</v>
      </c>
    </row>
    <row r="6" spans="1:1" ht="26.4" thickBot="1">
      <c r="A6" s="28"/>
    </row>
    <row r="7" spans="1:1" ht="25.2" thickBot="1">
      <c r="A7" s="23" t="s">
        <v>112</v>
      </c>
    </row>
    <row r="8" spans="1:1">
      <c r="A8" s="16"/>
    </row>
    <row r="9" spans="1:1" ht="98.4">
      <c r="A9" s="17" t="s">
        <v>113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150" zoomScaleNormal="150" workbookViewId="0">
      <selection activeCell="F2" sqref="F2"/>
    </sheetView>
  </sheetViews>
  <sheetFormatPr defaultColWidth="9.109375" defaultRowHeight="14.4"/>
  <cols>
    <col min="1" max="1" width="34.44140625" style="1" bestFit="1" customWidth="1"/>
    <col min="2" max="2" width="11.6640625" style="1" bestFit="1" customWidth="1"/>
    <col min="3" max="3" width="13.6640625" style="1" bestFit="1" customWidth="1"/>
    <col min="4" max="4" width="20.6640625" style="1" bestFit="1" customWidth="1"/>
    <col min="5" max="5" width="7.6640625" style="1" bestFit="1" customWidth="1"/>
    <col min="6" max="6" width="13.109375" style="1" bestFit="1" customWidth="1"/>
    <col min="7" max="16384" width="9.109375" style="1"/>
  </cols>
  <sheetData>
    <row r="1" spans="1:7" ht="15" thickBot="1">
      <c r="A1" s="11" t="s">
        <v>50</v>
      </c>
    </row>
    <row r="2" spans="1:7">
      <c r="A2" s="4" t="s">
        <v>51</v>
      </c>
      <c r="D2" s="1" t="s">
        <v>46</v>
      </c>
      <c r="F2" s="19">
        <f>B15+B16*900</f>
        <v>243314.45</v>
      </c>
    </row>
    <row r="3" spans="1:7">
      <c r="A3" s="7" t="s">
        <v>52</v>
      </c>
    </row>
    <row r="4" spans="1:7">
      <c r="A4" s="1" t="s">
        <v>53</v>
      </c>
      <c r="B4" s="1">
        <v>0.85770000000000002</v>
      </c>
    </row>
    <row r="5" spans="1:7">
      <c r="A5" s="1" t="s">
        <v>54</v>
      </c>
      <c r="B5" s="1">
        <v>0.73560000000000003</v>
      </c>
    </row>
    <row r="6" spans="1:7">
      <c r="A6" s="1" t="s">
        <v>55</v>
      </c>
      <c r="B6" s="1">
        <v>0.72619999999999996</v>
      </c>
    </row>
    <row r="7" spans="1:7">
      <c r="A7" s="1" t="s">
        <v>56</v>
      </c>
      <c r="B7" s="1">
        <v>150684.89000000001</v>
      </c>
    </row>
    <row r="8" spans="1:7">
      <c r="A8" s="1" t="s">
        <v>57</v>
      </c>
      <c r="B8" s="1">
        <v>30</v>
      </c>
    </row>
    <row r="9" spans="1:7">
      <c r="A9" s="1" t="s">
        <v>58</v>
      </c>
    </row>
    <row r="10" spans="1:7">
      <c r="B10" s="1" t="s">
        <v>59</v>
      </c>
      <c r="C10" s="1" t="s">
        <v>60</v>
      </c>
      <c r="D10" s="1" t="s">
        <v>61</v>
      </c>
      <c r="E10" s="1" t="s">
        <v>62</v>
      </c>
      <c r="F10" s="1" t="s">
        <v>63</v>
      </c>
    </row>
    <row r="11" spans="1:7">
      <c r="A11" s="1" t="s">
        <v>64</v>
      </c>
      <c r="B11" s="1">
        <v>1</v>
      </c>
      <c r="C11" s="12">
        <v>1770000000000</v>
      </c>
      <c r="D11" s="12">
        <v>1770000000000</v>
      </c>
      <c r="E11" s="1">
        <v>77.900000000000006</v>
      </c>
      <c r="F11" s="1">
        <v>0</v>
      </c>
    </row>
    <row r="12" spans="1:7">
      <c r="A12" s="1" t="s">
        <v>65</v>
      </c>
      <c r="B12" s="1">
        <v>28</v>
      </c>
      <c r="C12" s="12">
        <v>636000000000</v>
      </c>
      <c r="D12" s="12">
        <v>22700000000</v>
      </c>
    </row>
    <row r="13" spans="1:7">
      <c r="A13" s="1" t="s">
        <v>66</v>
      </c>
      <c r="B13" s="1">
        <v>29</v>
      </c>
      <c r="C13" s="12">
        <v>2400000000000</v>
      </c>
    </row>
    <row r="14" spans="1:7">
      <c r="B14" s="1" t="s">
        <v>44</v>
      </c>
      <c r="C14" s="1" t="s">
        <v>56</v>
      </c>
      <c r="D14" s="1" t="s">
        <v>67</v>
      </c>
      <c r="E14" s="1" t="s">
        <v>68</v>
      </c>
      <c r="F14" s="1" t="s">
        <v>69</v>
      </c>
      <c r="G14" s="1" t="s">
        <v>70</v>
      </c>
    </row>
    <row r="15" spans="1:7">
      <c r="A15" s="1" t="s">
        <v>45</v>
      </c>
      <c r="B15" s="1">
        <v>13490.45</v>
      </c>
      <c r="C15" s="1">
        <v>57518.92</v>
      </c>
      <c r="D15" s="1">
        <v>0.23</v>
      </c>
      <c r="E15" s="1">
        <v>0.81630000000000003</v>
      </c>
      <c r="F15" s="1">
        <v>-104331.72</v>
      </c>
      <c r="G15" s="1">
        <v>131312.62</v>
      </c>
    </row>
    <row r="16" spans="1:7">
      <c r="A16" s="1" t="s">
        <v>3</v>
      </c>
      <c r="B16" s="1">
        <v>255.36</v>
      </c>
      <c r="C16" s="1">
        <v>28.93</v>
      </c>
      <c r="D16" s="1">
        <v>8.83</v>
      </c>
      <c r="E16" s="1">
        <v>0</v>
      </c>
      <c r="F16" s="1">
        <v>196.1</v>
      </c>
      <c r="G16" s="1">
        <v>314.63</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ColWidth="9.109375" defaultRowHeight="25.8"/>
  <cols>
    <col min="1" max="1" width="100.77734375" style="18" customWidth="1"/>
    <col min="2" max="16384" width="9.109375" style="1"/>
  </cols>
  <sheetData>
    <row r="1" spans="1:1" ht="25.2" thickBot="1">
      <c r="A1" s="29" t="s">
        <v>114</v>
      </c>
    </row>
    <row r="2" spans="1:1">
      <c r="A2" s="16"/>
    </row>
    <row r="3" spans="1:1" ht="98.4">
      <c r="A3" s="17" t="s">
        <v>115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F2" sqref="F2"/>
    </sheetView>
  </sheetViews>
  <sheetFormatPr defaultRowHeight="14.4"/>
  <cols>
    <col min="1" max="1" width="34.44140625" bestFit="1" customWidth="1"/>
    <col min="2" max="2" width="11.6640625" bestFit="1" customWidth="1"/>
    <col min="3" max="3" width="13.6640625" bestFit="1" customWidth="1"/>
    <col min="4" max="4" width="20.6640625" bestFit="1" customWidth="1"/>
    <col min="5" max="5" width="7.6640625" bestFit="1" customWidth="1"/>
    <col min="6" max="6" width="13.109375" bestFit="1" customWidth="1"/>
  </cols>
  <sheetData>
    <row r="1" spans="1:7">
      <c r="A1" t="s">
        <v>50</v>
      </c>
    </row>
    <row r="2" spans="1:7">
      <c r="A2" t="s">
        <v>51</v>
      </c>
      <c r="D2" t="s">
        <v>46</v>
      </c>
      <c r="F2" s="19"/>
    </row>
    <row r="3" spans="1:7">
      <c r="A3" t="s">
        <v>52</v>
      </c>
    </row>
    <row r="4" spans="1:7">
      <c r="A4" t="s">
        <v>53</v>
      </c>
      <c r="B4">
        <v>0.85770000000000002</v>
      </c>
    </row>
    <row r="5" spans="1:7">
      <c r="A5" t="s">
        <v>54</v>
      </c>
      <c r="B5">
        <v>0.73560000000000003</v>
      </c>
    </row>
    <row r="6" spans="1:7">
      <c r="A6" t="s">
        <v>55</v>
      </c>
      <c r="B6">
        <v>0.72619999999999996</v>
      </c>
    </row>
    <row r="7" spans="1:7">
      <c r="A7" t="s">
        <v>56</v>
      </c>
      <c r="B7">
        <v>150684.89000000001</v>
      </c>
    </row>
    <row r="8" spans="1:7">
      <c r="A8" t="s">
        <v>57</v>
      </c>
      <c r="B8">
        <v>30</v>
      </c>
    </row>
    <row r="9" spans="1:7">
      <c r="A9" t="s">
        <v>58</v>
      </c>
    </row>
    <row r="10" spans="1:7">
      <c r="B10" t="s">
        <v>59</v>
      </c>
      <c r="C10" t="s">
        <v>60</v>
      </c>
      <c r="D10" t="s">
        <v>61</v>
      </c>
      <c r="E10" t="s">
        <v>62</v>
      </c>
      <c r="F10" t="s">
        <v>63</v>
      </c>
    </row>
    <row r="11" spans="1:7">
      <c r="A11" t="s">
        <v>64</v>
      </c>
      <c r="B11">
        <v>1</v>
      </c>
      <c r="C11" s="13">
        <v>1770000000000</v>
      </c>
      <c r="D11" s="13">
        <v>1770000000000</v>
      </c>
      <c r="E11">
        <v>77.900000000000006</v>
      </c>
      <c r="F11">
        <v>0</v>
      </c>
    </row>
    <row r="12" spans="1:7">
      <c r="A12" t="s">
        <v>65</v>
      </c>
      <c r="B12">
        <v>28</v>
      </c>
      <c r="C12" s="13">
        <v>636000000000</v>
      </c>
      <c r="D12" s="13">
        <v>22700000000</v>
      </c>
    </row>
    <row r="13" spans="1:7">
      <c r="A13" t="s">
        <v>66</v>
      </c>
      <c r="B13">
        <v>29</v>
      </c>
      <c r="C13" s="13">
        <v>2400000000000</v>
      </c>
    </row>
    <row r="14" spans="1:7">
      <c r="B14" t="s">
        <v>44</v>
      </c>
      <c r="C14" t="s">
        <v>56</v>
      </c>
      <c r="D14" t="s">
        <v>67</v>
      </c>
      <c r="E14" t="s">
        <v>68</v>
      </c>
      <c r="F14" t="s">
        <v>69</v>
      </c>
      <c r="G14" t="s">
        <v>70</v>
      </c>
    </row>
    <row r="15" spans="1:7">
      <c r="A15" t="s">
        <v>45</v>
      </c>
      <c r="B15">
        <v>13490.45</v>
      </c>
      <c r="C15">
        <v>57518.92</v>
      </c>
      <c r="D15">
        <v>0.23</v>
      </c>
      <c r="E15">
        <v>0.81630000000000003</v>
      </c>
      <c r="F15">
        <v>-104331.72</v>
      </c>
      <c r="G15">
        <v>131312.62</v>
      </c>
    </row>
    <row r="16" spans="1:7">
      <c r="A16" t="s">
        <v>3</v>
      </c>
      <c r="B16">
        <v>255.36</v>
      </c>
      <c r="C16">
        <v>28.93</v>
      </c>
      <c r="D16">
        <v>8.83</v>
      </c>
      <c r="E16">
        <v>0</v>
      </c>
      <c r="F16">
        <v>196.1</v>
      </c>
      <c r="G16">
        <v>314.63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 sqref="A4"/>
    </sheetView>
  </sheetViews>
  <sheetFormatPr defaultRowHeight="25.8"/>
  <cols>
    <col min="1" max="1" width="100.77734375" style="18" customWidth="1"/>
  </cols>
  <sheetData>
    <row r="1" spans="1:1" ht="98.4">
      <c r="A1" s="24" t="s">
        <v>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Q15" sqref="Q15"/>
    </sheetView>
  </sheetViews>
  <sheetFormatPr defaultRowHeight="14.4"/>
  <cols>
    <col min="1" max="1" width="13.88671875" bestFit="1" customWidth="1"/>
    <col min="2" max="2" width="16.109375" bestFit="1" customWidth="1"/>
    <col min="3" max="3" width="14.88671875" bestFit="1" customWidth="1"/>
  </cols>
  <sheetData>
    <row r="1" spans="1:3">
      <c r="A1" t="s">
        <v>2</v>
      </c>
      <c r="B1" t="s">
        <v>3</v>
      </c>
      <c r="C1" t="s">
        <v>4</v>
      </c>
    </row>
    <row r="2" spans="1:3">
      <c r="A2" t="s">
        <v>5</v>
      </c>
      <c r="B2">
        <v>600</v>
      </c>
      <c r="C2" s="8">
        <v>211000</v>
      </c>
    </row>
    <row r="3" spans="1:3">
      <c r="A3" t="s">
        <v>6</v>
      </c>
      <c r="B3" s="9">
        <v>1194</v>
      </c>
      <c r="C3" s="8">
        <v>183000</v>
      </c>
    </row>
    <row r="4" spans="1:3">
      <c r="A4" t="s">
        <v>7</v>
      </c>
      <c r="B4" s="9">
        <v>1309</v>
      </c>
      <c r="C4" s="8">
        <v>365000</v>
      </c>
    </row>
    <row r="5" spans="1:3">
      <c r="A5" t="s">
        <v>8</v>
      </c>
      <c r="B5">
        <v>886</v>
      </c>
      <c r="C5" s="8">
        <v>380000</v>
      </c>
    </row>
    <row r="6" spans="1:3">
      <c r="A6" t="s">
        <v>9</v>
      </c>
      <c r="B6" s="9">
        <v>1744</v>
      </c>
      <c r="C6" s="8">
        <v>860000</v>
      </c>
    </row>
    <row r="7" spans="1:3">
      <c r="A7" t="s">
        <v>10</v>
      </c>
      <c r="B7" s="9">
        <v>4184</v>
      </c>
      <c r="C7" s="8">
        <v>1070000</v>
      </c>
    </row>
    <row r="8" spans="1:3">
      <c r="A8" t="s">
        <v>11</v>
      </c>
      <c r="B8" s="9">
        <v>4688</v>
      </c>
      <c r="C8" s="8">
        <v>1280500</v>
      </c>
    </row>
    <row r="9" spans="1:3">
      <c r="A9" t="s">
        <v>12</v>
      </c>
      <c r="B9" s="9">
        <v>1388</v>
      </c>
      <c r="C9" s="8">
        <v>358000</v>
      </c>
    </row>
    <row r="10" spans="1:3">
      <c r="A10" t="s">
        <v>13</v>
      </c>
      <c r="B10" s="9">
        <v>1528</v>
      </c>
      <c r="C10" s="8">
        <v>417000</v>
      </c>
    </row>
    <row r="11" spans="1:3">
      <c r="A11" t="s">
        <v>14</v>
      </c>
      <c r="B11" s="9">
        <v>1888</v>
      </c>
      <c r="C11" s="8">
        <v>665000</v>
      </c>
    </row>
    <row r="12" spans="1:3">
      <c r="A12" t="s">
        <v>15</v>
      </c>
      <c r="B12">
        <v>630</v>
      </c>
      <c r="C12" s="8">
        <v>210000</v>
      </c>
    </row>
    <row r="13" spans="1:3">
      <c r="A13" t="s">
        <v>16</v>
      </c>
      <c r="B13" s="9">
        <v>2243</v>
      </c>
      <c r="C13" s="8">
        <v>540000</v>
      </c>
    </row>
    <row r="14" spans="1:3">
      <c r="A14" t="s">
        <v>17</v>
      </c>
      <c r="B14" s="9">
        <v>2202</v>
      </c>
      <c r="C14" s="8">
        <v>447000</v>
      </c>
    </row>
    <row r="15" spans="1:3">
      <c r="A15" t="s">
        <v>13</v>
      </c>
      <c r="B15" s="9">
        <v>1200</v>
      </c>
      <c r="C15" s="8">
        <v>266000</v>
      </c>
    </row>
    <row r="16" spans="1:3">
      <c r="A16" t="s">
        <v>18</v>
      </c>
      <c r="B16" s="9">
        <v>1123</v>
      </c>
      <c r="C16" s="8">
        <v>299000</v>
      </c>
    </row>
    <row r="17" spans="1:3">
      <c r="A17" t="s">
        <v>19</v>
      </c>
      <c r="B17" s="9">
        <v>1455</v>
      </c>
      <c r="C17" s="8">
        <v>445000</v>
      </c>
    </row>
    <row r="18" spans="1:3">
      <c r="A18" t="s">
        <v>20</v>
      </c>
      <c r="B18" s="9">
        <v>2216</v>
      </c>
      <c r="C18" s="8">
        <v>365000</v>
      </c>
    </row>
    <row r="19" spans="1:3">
      <c r="A19" t="s">
        <v>21</v>
      </c>
      <c r="B19" s="9">
        <v>1008</v>
      </c>
      <c r="C19" s="8">
        <v>189900</v>
      </c>
    </row>
    <row r="20" spans="1:3">
      <c r="A20" t="s">
        <v>22</v>
      </c>
      <c r="B20" s="9">
        <v>1025</v>
      </c>
      <c r="C20" s="8">
        <v>425000</v>
      </c>
    </row>
    <row r="21" spans="1:3">
      <c r="A21" t="s">
        <v>23</v>
      </c>
      <c r="B21" s="9">
        <v>3391</v>
      </c>
      <c r="C21" s="8">
        <v>1130000</v>
      </c>
    </row>
    <row r="22" spans="1:3">
      <c r="A22" t="s">
        <v>17</v>
      </c>
      <c r="B22">
        <v>920</v>
      </c>
      <c r="C22" s="8">
        <v>415000</v>
      </c>
    </row>
    <row r="23" spans="1:3">
      <c r="A23" t="s">
        <v>24</v>
      </c>
      <c r="B23" s="9">
        <v>1878</v>
      </c>
      <c r="C23" s="8">
        <v>470000</v>
      </c>
    </row>
    <row r="24" spans="1:3">
      <c r="A24" t="s">
        <v>25</v>
      </c>
      <c r="B24" s="9">
        <v>1292</v>
      </c>
      <c r="C24" s="8">
        <v>314000</v>
      </c>
    </row>
    <row r="25" spans="1:3">
      <c r="A25" t="s">
        <v>26</v>
      </c>
      <c r="B25" s="9">
        <v>2804</v>
      </c>
      <c r="C25" s="8">
        <v>724500</v>
      </c>
    </row>
    <row r="26" spans="1:3">
      <c r="A26" t="s">
        <v>27</v>
      </c>
      <c r="B26" s="9">
        <v>2204</v>
      </c>
      <c r="C26" s="8">
        <v>420000</v>
      </c>
    </row>
    <row r="27" spans="1:3">
      <c r="A27" t="s">
        <v>28</v>
      </c>
      <c r="B27">
        <v>864</v>
      </c>
      <c r="C27" s="8">
        <v>288000</v>
      </c>
    </row>
    <row r="28" spans="1:3">
      <c r="A28" t="s">
        <v>13</v>
      </c>
      <c r="B28" s="9">
        <v>1332</v>
      </c>
      <c r="C28" s="8">
        <v>150000</v>
      </c>
    </row>
    <row r="29" spans="1:3">
      <c r="A29" t="s">
        <v>29</v>
      </c>
      <c r="B29" s="9">
        <v>1750</v>
      </c>
      <c r="C29" s="8">
        <v>305000</v>
      </c>
    </row>
    <row r="30" spans="1:3">
      <c r="A30" t="s">
        <v>30</v>
      </c>
      <c r="B30" s="9">
        <v>1458</v>
      </c>
      <c r="C30" s="8">
        <v>407000</v>
      </c>
    </row>
    <row r="31" spans="1:3">
      <c r="A31" t="s">
        <v>7</v>
      </c>
      <c r="B31" s="9">
        <v>1973</v>
      </c>
      <c r="C31" s="8">
        <v>180000</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F2" sqref="F2"/>
    </sheetView>
  </sheetViews>
  <sheetFormatPr defaultRowHeight="14.4"/>
  <cols>
    <col min="1" max="1" width="34.44140625" bestFit="1" customWidth="1"/>
    <col min="2" max="2" width="11.6640625" bestFit="1" customWidth="1"/>
    <col min="3" max="3" width="13.6640625" bestFit="1" customWidth="1"/>
    <col min="4" max="4" width="20.6640625" bestFit="1" customWidth="1"/>
    <col min="5" max="5" width="7.6640625" bestFit="1" customWidth="1"/>
    <col min="6" max="6" width="13.109375" bestFit="1" customWidth="1"/>
  </cols>
  <sheetData>
    <row r="1" spans="1:7">
      <c r="A1" t="s">
        <v>50</v>
      </c>
    </row>
    <row r="2" spans="1:7">
      <c r="A2" t="s">
        <v>51</v>
      </c>
      <c r="D2" t="s">
        <v>46</v>
      </c>
      <c r="F2" s="19"/>
    </row>
    <row r="3" spans="1:7">
      <c r="A3" t="s">
        <v>52</v>
      </c>
    </row>
    <row r="4" spans="1:7">
      <c r="A4" t="s">
        <v>53</v>
      </c>
      <c r="B4">
        <v>0.85770000000000002</v>
      </c>
    </row>
    <row r="5" spans="1:7">
      <c r="A5" t="s">
        <v>54</v>
      </c>
      <c r="B5">
        <v>0.73560000000000003</v>
      </c>
    </row>
    <row r="6" spans="1:7">
      <c r="A6" t="s">
        <v>55</v>
      </c>
      <c r="B6">
        <v>0.72619999999999996</v>
      </c>
    </row>
    <row r="7" spans="1:7">
      <c r="A7" t="s">
        <v>56</v>
      </c>
      <c r="B7">
        <v>150684.89000000001</v>
      </c>
    </row>
    <row r="8" spans="1:7">
      <c r="A8" t="s">
        <v>57</v>
      </c>
      <c r="B8">
        <v>30</v>
      </c>
    </row>
    <row r="9" spans="1:7">
      <c r="A9" t="s">
        <v>58</v>
      </c>
    </row>
    <row r="10" spans="1:7">
      <c r="B10" t="s">
        <v>59</v>
      </c>
      <c r="C10" t="s">
        <v>60</v>
      </c>
      <c r="D10" t="s">
        <v>61</v>
      </c>
      <c r="E10" t="s">
        <v>62</v>
      </c>
      <c r="F10" t="s">
        <v>63</v>
      </c>
    </row>
    <row r="11" spans="1:7">
      <c r="A11" t="s">
        <v>64</v>
      </c>
      <c r="B11">
        <v>1</v>
      </c>
      <c r="C11">
        <v>1770000000000</v>
      </c>
      <c r="D11">
        <v>1770000000000</v>
      </c>
      <c r="E11">
        <v>77.900000000000006</v>
      </c>
      <c r="F11">
        <v>0</v>
      </c>
    </row>
    <row r="12" spans="1:7">
      <c r="A12" t="s">
        <v>65</v>
      </c>
      <c r="B12">
        <v>28</v>
      </c>
      <c r="C12">
        <v>636000000000</v>
      </c>
      <c r="D12">
        <v>22700000000</v>
      </c>
    </row>
    <row r="13" spans="1:7">
      <c r="A13" t="s">
        <v>66</v>
      </c>
      <c r="B13">
        <v>29</v>
      </c>
      <c r="C13">
        <v>2400000000000</v>
      </c>
    </row>
    <row r="14" spans="1:7">
      <c r="B14" t="s">
        <v>44</v>
      </c>
      <c r="C14" t="s">
        <v>56</v>
      </c>
      <c r="D14" t="s">
        <v>67</v>
      </c>
      <c r="E14" t="s">
        <v>68</v>
      </c>
      <c r="F14" t="s">
        <v>69</v>
      </c>
      <c r="G14" t="s">
        <v>70</v>
      </c>
    </row>
    <row r="15" spans="1:7">
      <c r="A15" t="s">
        <v>45</v>
      </c>
      <c r="B15">
        <v>13490.45</v>
      </c>
      <c r="C15">
        <v>57518.92</v>
      </c>
      <c r="D15">
        <v>0.23</v>
      </c>
      <c r="E15">
        <v>0.81630000000000003</v>
      </c>
      <c r="F15">
        <v>-104331.72</v>
      </c>
      <c r="G15">
        <v>131312.62</v>
      </c>
    </row>
    <row r="16" spans="1:7">
      <c r="A16" t="s">
        <v>3</v>
      </c>
      <c r="B16">
        <v>255.36</v>
      </c>
      <c r="C16">
        <v>28.93</v>
      </c>
      <c r="D16">
        <v>8.83</v>
      </c>
      <c r="E16">
        <v>0</v>
      </c>
      <c r="F16">
        <v>196.1</v>
      </c>
      <c r="G16">
        <v>314.63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workbookViewId="0"/>
  </sheetViews>
  <sheetFormatPr defaultColWidth="9.109375" defaultRowHeight="25.8"/>
  <cols>
    <col min="1" max="1" width="145" style="18" customWidth="1"/>
    <col min="2" max="16384" width="9.109375" style="1"/>
  </cols>
  <sheetData>
    <row r="1" spans="1:1" ht="24.6">
      <c r="A1" s="20" t="s">
        <v>71</v>
      </c>
    </row>
    <row r="2" spans="1:1">
      <c r="A2" s="21"/>
    </row>
    <row r="3" spans="1:1" ht="73.8">
      <c r="A3" s="22" t="s">
        <v>72</v>
      </c>
    </row>
    <row r="4" spans="1:1">
      <c r="A4" s="30"/>
    </row>
    <row r="5" spans="1:1" ht="73.8">
      <c r="A5" s="22" t="s">
        <v>73</v>
      </c>
    </row>
    <row r="6" spans="1:1">
      <c r="A6" s="30"/>
    </row>
    <row r="7" spans="1:1">
      <c r="A7" s="16"/>
    </row>
    <row r="8" spans="1:1" ht="24.6">
      <c r="A8" s="17" t="s">
        <v>35</v>
      </c>
    </row>
    <row r="9" spans="1:1">
      <c r="A9" s="16"/>
    </row>
    <row r="10" spans="1:1" ht="24.6">
      <c r="A10" s="17" t="s">
        <v>117</v>
      </c>
    </row>
    <row r="11" spans="1:1">
      <c r="A11" s="16"/>
    </row>
    <row r="12" spans="1:1" ht="24.6">
      <c r="A12" s="17" t="s">
        <v>36</v>
      </c>
    </row>
    <row r="13" spans="1:1">
      <c r="A13" s="16"/>
    </row>
    <row r="14" spans="1:1" ht="24.6">
      <c r="A14" s="17" t="s">
        <v>75</v>
      </c>
    </row>
    <row r="15" spans="1:1">
      <c r="A15" s="16"/>
    </row>
    <row r="16" spans="1:1" ht="49.2">
      <c r="A16" s="17" t="s">
        <v>118</v>
      </c>
    </row>
    <row r="17" spans="1:1" ht="73.8">
      <c r="A17" s="17" t="s">
        <v>119</v>
      </c>
    </row>
    <row r="18" spans="1:1" ht="49.2">
      <c r="A18" s="17" t="s">
        <v>120</v>
      </c>
    </row>
    <row r="19" spans="1:1" ht="24.6">
      <c r="A19" s="17" t="s">
        <v>121</v>
      </c>
    </row>
    <row r="20" spans="1:1">
      <c r="A20" s="16"/>
    </row>
    <row r="21" spans="1:1" ht="24.6">
      <c r="A21" s="17" t="s">
        <v>77</v>
      </c>
    </row>
    <row r="22" spans="1:1">
      <c r="A22" s="16"/>
    </row>
    <row r="23" spans="1:1" ht="73.8">
      <c r="A23" s="17" t="s">
        <v>122</v>
      </c>
    </row>
    <row r="24" spans="1:1">
      <c r="A24" s="16"/>
    </row>
    <row r="25" spans="1:1" ht="24.6">
      <c r="A25" s="1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workbookViewId="0">
      <selection activeCell="E13" sqref="E13"/>
    </sheetView>
  </sheetViews>
  <sheetFormatPr defaultRowHeight="14.4"/>
  <cols>
    <col min="1" max="1" width="13.88671875" bestFit="1" customWidth="1"/>
    <col min="2" max="2" width="16.109375" bestFit="1" customWidth="1"/>
    <col min="3" max="3" width="14.88671875" bestFit="1" customWidth="1"/>
    <col min="4" max="4" width="14.88671875" customWidth="1"/>
    <col min="5" max="5" width="34.44140625" bestFit="1" customWidth="1"/>
    <col min="6" max="6" width="24.109375" bestFit="1" customWidth="1"/>
    <col min="7" max="7" width="13.6640625" bestFit="1" customWidth="1"/>
    <col min="8" max="8" width="8.5546875" bestFit="1" customWidth="1"/>
    <col min="9" max="9" width="7.6640625" bestFit="1" customWidth="1"/>
    <col min="10" max="10" width="13.109375" bestFit="1" customWidth="1"/>
    <col min="11" max="11" width="10.44140625" bestFit="1" customWidth="1"/>
  </cols>
  <sheetData>
    <row r="1" spans="1:11">
      <c r="A1" t="s">
        <v>2</v>
      </c>
      <c r="B1" t="s">
        <v>3</v>
      </c>
      <c r="C1" t="s">
        <v>4</v>
      </c>
    </row>
    <row r="2" spans="1:11">
      <c r="A2" t="s">
        <v>5</v>
      </c>
      <c r="B2">
        <v>600</v>
      </c>
      <c r="C2" s="8">
        <v>211000</v>
      </c>
      <c r="D2" s="8"/>
    </row>
    <row r="3" spans="1:11">
      <c r="A3" t="s">
        <v>6</v>
      </c>
      <c r="B3" s="9">
        <v>1194</v>
      </c>
      <c r="C3" s="8">
        <v>183000</v>
      </c>
      <c r="D3" s="8"/>
    </row>
    <row r="4" spans="1:11">
      <c r="A4" t="s">
        <v>7</v>
      </c>
      <c r="B4" s="9">
        <v>1309</v>
      </c>
      <c r="C4" s="8">
        <v>365000</v>
      </c>
      <c r="D4" s="8"/>
    </row>
    <row r="5" spans="1:11">
      <c r="A5" t="s">
        <v>8</v>
      </c>
      <c r="B5">
        <v>886</v>
      </c>
      <c r="C5" s="8">
        <v>380000</v>
      </c>
      <c r="D5" s="8"/>
    </row>
    <row r="6" spans="1:11">
      <c r="A6" t="s">
        <v>9</v>
      </c>
      <c r="B6" s="9">
        <v>1744</v>
      </c>
      <c r="C6" s="8">
        <v>860000</v>
      </c>
      <c r="D6" s="8"/>
    </row>
    <row r="7" spans="1:11">
      <c r="A7" t="s">
        <v>10</v>
      </c>
      <c r="B7" s="9">
        <v>4184</v>
      </c>
      <c r="C7" s="8">
        <v>1070000</v>
      </c>
      <c r="D7" s="8"/>
      <c r="F7" s="10"/>
    </row>
    <row r="8" spans="1:11">
      <c r="A8" t="s">
        <v>11</v>
      </c>
      <c r="B8" s="9">
        <v>4688</v>
      </c>
      <c r="C8" s="8">
        <v>1280500</v>
      </c>
      <c r="D8" s="8"/>
    </row>
    <row r="9" spans="1:11">
      <c r="A9" t="s">
        <v>12</v>
      </c>
      <c r="B9" s="9">
        <v>1388</v>
      </c>
      <c r="C9" s="8">
        <v>358000</v>
      </c>
      <c r="D9" s="8"/>
    </row>
    <row r="10" spans="1:11">
      <c r="A10" t="s">
        <v>13</v>
      </c>
      <c r="B10" s="9">
        <v>1528</v>
      </c>
      <c r="C10" s="8">
        <v>417000</v>
      </c>
      <c r="D10" s="8"/>
    </row>
    <row r="11" spans="1:11">
      <c r="A11" t="s">
        <v>14</v>
      </c>
      <c r="B11" s="9">
        <v>1888</v>
      </c>
      <c r="C11" s="8">
        <v>665000</v>
      </c>
      <c r="D11" s="8"/>
      <c r="G11" s="13"/>
      <c r="H11" s="13"/>
    </row>
    <row r="12" spans="1:11">
      <c r="A12" t="s">
        <v>15</v>
      </c>
      <c r="B12">
        <v>630</v>
      </c>
      <c r="C12" s="8">
        <v>210000</v>
      </c>
      <c r="D12" s="8"/>
      <c r="G12" s="13"/>
      <c r="H12" s="13"/>
    </row>
    <row r="13" spans="1:11">
      <c r="A13" t="s">
        <v>16</v>
      </c>
      <c r="B13" s="9">
        <v>2243</v>
      </c>
      <c r="C13" s="8">
        <v>540000</v>
      </c>
      <c r="D13" s="8"/>
      <c r="G13" s="13"/>
    </row>
    <row r="14" spans="1:11">
      <c r="A14" t="s">
        <v>17</v>
      </c>
      <c r="B14" s="9">
        <v>2202</v>
      </c>
      <c r="C14" s="8">
        <v>447000</v>
      </c>
      <c r="D14" s="8"/>
    </row>
    <row r="15" spans="1:11">
      <c r="A15" t="s">
        <v>13</v>
      </c>
      <c r="B15" s="9">
        <v>1200</v>
      </c>
      <c r="C15" s="8">
        <v>266000</v>
      </c>
      <c r="D15" s="8"/>
      <c r="F15" s="10"/>
      <c r="G15" s="10"/>
      <c r="J15" s="10"/>
      <c r="K15" s="10"/>
    </row>
    <row r="16" spans="1:11">
      <c r="A16" t="s">
        <v>18</v>
      </c>
      <c r="B16" s="9">
        <v>1123</v>
      </c>
      <c r="C16" s="8">
        <v>299000</v>
      </c>
      <c r="D16" s="8"/>
    </row>
    <row r="17" spans="1:7">
      <c r="A17" t="s">
        <v>19</v>
      </c>
      <c r="B17" s="9">
        <v>1455</v>
      </c>
      <c r="C17" s="8">
        <v>445000</v>
      </c>
      <c r="D17" s="8"/>
    </row>
    <row r="18" spans="1:7">
      <c r="A18" t="s">
        <v>20</v>
      </c>
      <c r="B18" s="9">
        <v>2216</v>
      </c>
      <c r="C18" s="8">
        <v>365000</v>
      </c>
      <c r="D18" s="8"/>
    </row>
    <row r="19" spans="1:7">
      <c r="A19" t="s">
        <v>21</v>
      </c>
      <c r="B19" s="9">
        <v>1008</v>
      </c>
      <c r="C19" s="8">
        <v>189900</v>
      </c>
      <c r="D19" s="8"/>
      <c r="F19" s="10"/>
      <c r="G19" s="10"/>
    </row>
    <row r="20" spans="1:7">
      <c r="A20" t="s">
        <v>22</v>
      </c>
      <c r="B20" s="9">
        <v>1025</v>
      </c>
      <c r="C20" s="8">
        <v>425000</v>
      </c>
      <c r="D20" s="8"/>
      <c r="F20" s="10"/>
      <c r="G20" s="10"/>
    </row>
    <row r="21" spans="1:7">
      <c r="A21" t="s">
        <v>23</v>
      </c>
      <c r="B21" s="9">
        <v>3391</v>
      </c>
      <c r="C21" s="8">
        <v>1130000</v>
      </c>
      <c r="D21" s="8"/>
      <c r="F21" s="10"/>
      <c r="G21" s="10"/>
    </row>
    <row r="22" spans="1:7">
      <c r="A22" t="s">
        <v>17</v>
      </c>
      <c r="B22">
        <v>920</v>
      </c>
      <c r="C22" s="8">
        <v>415000</v>
      </c>
      <c r="D22" s="8"/>
      <c r="F22" s="10"/>
      <c r="G22" s="10"/>
    </row>
    <row r="23" spans="1:7">
      <c r="A23" t="s">
        <v>24</v>
      </c>
      <c r="B23" s="9">
        <v>1878</v>
      </c>
      <c r="C23" s="8">
        <v>470000</v>
      </c>
      <c r="D23" s="8"/>
      <c r="F23" s="10"/>
      <c r="G23" s="10"/>
    </row>
    <row r="24" spans="1:7">
      <c r="A24" t="s">
        <v>25</v>
      </c>
      <c r="B24" s="9">
        <v>1292</v>
      </c>
      <c r="C24" s="8">
        <v>314000</v>
      </c>
      <c r="D24" s="8"/>
      <c r="F24" s="10"/>
      <c r="G24" s="10"/>
    </row>
    <row r="25" spans="1:7">
      <c r="A25" t="s">
        <v>26</v>
      </c>
      <c r="B25" s="9">
        <v>2804</v>
      </c>
      <c r="C25" s="8">
        <v>724500</v>
      </c>
      <c r="D25" s="8"/>
      <c r="F25" s="10"/>
      <c r="G25" s="10"/>
    </row>
    <row r="26" spans="1:7">
      <c r="A26" t="s">
        <v>27</v>
      </c>
      <c r="B26" s="9">
        <v>2204</v>
      </c>
      <c r="C26" s="8">
        <v>420000</v>
      </c>
      <c r="D26" s="8"/>
      <c r="F26" s="10"/>
      <c r="G26" s="10"/>
    </row>
    <row r="27" spans="1:7">
      <c r="A27" t="s">
        <v>28</v>
      </c>
      <c r="B27">
        <v>864</v>
      </c>
      <c r="C27" s="8">
        <v>288000</v>
      </c>
      <c r="D27" s="8"/>
      <c r="F27" s="10"/>
      <c r="G27" s="10"/>
    </row>
    <row r="28" spans="1:7">
      <c r="A28" t="s">
        <v>13</v>
      </c>
      <c r="B28" s="9">
        <v>1332</v>
      </c>
      <c r="C28" s="8">
        <v>150000</v>
      </c>
      <c r="D28" s="8"/>
      <c r="F28" s="10"/>
      <c r="G28" s="10"/>
    </row>
    <row r="29" spans="1:7">
      <c r="A29" t="s">
        <v>29</v>
      </c>
      <c r="B29" s="9">
        <v>1750</v>
      </c>
      <c r="C29" s="8">
        <v>305000</v>
      </c>
      <c r="D29" s="8"/>
      <c r="F29" s="10"/>
      <c r="G29" s="10"/>
    </row>
    <row r="30" spans="1:7">
      <c r="A30" t="s">
        <v>30</v>
      </c>
      <c r="B30" s="9">
        <v>1458</v>
      </c>
      <c r="C30" s="8">
        <v>407000</v>
      </c>
      <c r="D30" s="8"/>
      <c r="F30" s="10"/>
      <c r="G30" s="10"/>
    </row>
    <row r="31" spans="1:7">
      <c r="A31" t="s">
        <v>7</v>
      </c>
      <c r="B31" s="9">
        <v>1973</v>
      </c>
      <c r="C31" s="8">
        <v>180000</v>
      </c>
      <c r="D31" s="8"/>
      <c r="F31" s="10"/>
      <c r="G31" s="10"/>
    </row>
    <row r="32" spans="1:7">
      <c r="F32" s="10"/>
      <c r="G32" s="10"/>
    </row>
    <row r="33" spans="6:7">
      <c r="F33" s="10"/>
      <c r="G33" s="10"/>
    </row>
    <row r="34" spans="6:7">
      <c r="F34" s="10"/>
      <c r="G34" s="10"/>
    </row>
    <row r="35" spans="6:7">
      <c r="F35" s="10"/>
      <c r="G35" s="10"/>
    </row>
    <row r="36" spans="6:7">
      <c r="F36" s="10"/>
      <c r="G36" s="10"/>
    </row>
    <row r="37" spans="6:7">
      <c r="F37" s="10"/>
      <c r="G37" s="10"/>
    </row>
    <row r="38" spans="6:7">
      <c r="F38" s="10"/>
      <c r="G38" s="10"/>
    </row>
    <row r="39" spans="6:7">
      <c r="F39" s="10"/>
      <c r="G39" s="10"/>
    </row>
    <row r="40" spans="6:7">
      <c r="F40" s="10"/>
      <c r="G40" s="10"/>
    </row>
    <row r="41" spans="6:7">
      <c r="F41" s="10"/>
      <c r="G41" s="10"/>
    </row>
    <row r="42" spans="6:7">
      <c r="F42" s="10"/>
      <c r="G42" s="10"/>
    </row>
    <row r="43" spans="6:7">
      <c r="F43" s="10"/>
      <c r="G43" s="10"/>
    </row>
    <row r="44" spans="6:7">
      <c r="F44" s="10"/>
      <c r="G44" s="10"/>
    </row>
    <row r="45" spans="6:7">
      <c r="F45" s="10"/>
      <c r="G45" s="10"/>
    </row>
    <row r="46" spans="6:7">
      <c r="F46" s="10"/>
      <c r="G46" s="10"/>
    </row>
    <row r="47" spans="6:7">
      <c r="F47" s="10"/>
      <c r="G47" s="10"/>
    </row>
    <row r="48" spans="6:7">
      <c r="F48" s="10"/>
      <c r="G48" s="1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A22" sqref="A22"/>
    </sheetView>
  </sheetViews>
  <sheetFormatPr defaultColWidth="9.109375" defaultRowHeight="14.4"/>
  <cols>
    <col min="1" max="1" width="152.6640625" style="1" customWidth="1"/>
    <col min="2" max="16384" width="9.109375" style="1"/>
  </cols>
  <sheetData>
    <row r="1" spans="1:1" ht="28.8">
      <c r="A1" s="6" t="s">
        <v>82</v>
      </c>
    </row>
    <row r="2" spans="1:1">
      <c r="A2" s="2"/>
    </row>
    <row r="3" spans="1:1">
      <c r="A3" s="3" t="s">
        <v>83</v>
      </c>
    </row>
    <row r="4" spans="1:1">
      <c r="A4" s="4"/>
    </row>
    <row r="5" spans="1:1" ht="22.8">
      <c r="A5" s="5" t="s">
        <v>35</v>
      </c>
    </row>
    <row r="6" spans="1:1">
      <c r="A6" s="4"/>
    </row>
    <row r="7" spans="1:1">
      <c r="A7" s="7" t="s">
        <v>74</v>
      </c>
    </row>
    <row r="8" spans="1:1">
      <c r="A8" s="4"/>
    </row>
    <row r="9" spans="1:1" ht="22.8">
      <c r="A9" s="5" t="s">
        <v>36</v>
      </c>
    </row>
    <row r="10" spans="1:1">
      <c r="A10" s="4"/>
    </row>
    <row r="11" spans="1:1">
      <c r="A11" s="7" t="s">
        <v>75</v>
      </c>
    </row>
    <row r="12" spans="1:1">
      <c r="A12" s="4"/>
    </row>
    <row r="13" spans="1:1">
      <c r="A13" s="7" t="s">
        <v>84</v>
      </c>
    </row>
    <row r="14" spans="1:1">
      <c r="A14" s="7" t="s">
        <v>85</v>
      </c>
    </row>
    <row r="15" spans="1:1">
      <c r="A15" s="7" t="s">
        <v>76</v>
      </c>
    </row>
    <row r="16" spans="1:1">
      <c r="A16" s="4"/>
    </row>
    <row r="17" spans="1:1" ht="22.8">
      <c r="A17" s="5" t="s">
        <v>77</v>
      </c>
    </row>
    <row r="18" spans="1:1">
      <c r="A18" s="4"/>
    </row>
    <row r="19" spans="1:1">
      <c r="A19" s="7" t="s">
        <v>86</v>
      </c>
    </row>
    <row r="20" spans="1:1">
      <c r="A20" s="4"/>
    </row>
    <row r="21" spans="1:1">
      <c r="A21" s="7" t="s">
        <v>87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workbookViewId="0">
      <selection activeCell="I29" sqref="I29"/>
    </sheetView>
  </sheetViews>
  <sheetFormatPr defaultRowHeight="14.4"/>
  <cols>
    <col min="1" max="1" width="13.88671875" bestFit="1" customWidth="1"/>
    <col min="2" max="2" width="18.5546875" bestFit="1" customWidth="1"/>
    <col min="3" max="3" width="14.88671875" bestFit="1" customWidth="1"/>
    <col min="4" max="4" width="14.88671875" customWidth="1"/>
    <col min="5" max="5" width="34.44140625" bestFit="1" customWidth="1"/>
    <col min="6" max="6" width="24.109375" bestFit="1" customWidth="1"/>
    <col min="7" max="7" width="13.6640625" bestFit="1" customWidth="1"/>
    <col min="8" max="8" width="8.5546875" bestFit="1" customWidth="1"/>
    <col min="9" max="9" width="7.6640625" bestFit="1" customWidth="1"/>
    <col min="10" max="10" width="13.109375" bestFit="1" customWidth="1"/>
  </cols>
  <sheetData>
    <row r="1" spans="1:11">
      <c r="A1" t="s">
        <v>2</v>
      </c>
      <c r="B1" t="s">
        <v>88</v>
      </c>
      <c r="C1" t="s">
        <v>4</v>
      </c>
    </row>
    <row r="2" spans="1:11">
      <c r="A2" t="s">
        <v>5</v>
      </c>
      <c r="B2">
        <v>0</v>
      </c>
      <c r="C2" s="8">
        <v>211000</v>
      </c>
      <c r="D2" s="8"/>
    </row>
    <row r="3" spans="1:11">
      <c r="A3" t="s">
        <v>6</v>
      </c>
      <c r="B3">
        <v>0</v>
      </c>
      <c r="C3" s="8">
        <v>183000</v>
      </c>
      <c r="D3" s="8"/>
    </row>
    <row r="4" spans="1:11">
      <c r="A4" t="s">
        <v>7</v>
      </c>
      <c r="B4">
        <v>0</v>
      </c>
      <c r="C4" s="8">
        <v>365000</v>
      </c>
      <c r="D4" s="8"/>
    </row>
    <row r="5" spans="1:11">
      <c r="A5" t="s">
        <v>8</v>
      </c>
      <c r="B5">
        <v>0</v>
      </c>
      <c r="C5" s="8">
        <v>380000</v>
      </c>
      <c r="D5" s="8"/>
    </row>
    <row r="6" spans="1:11">
      <c r="A6" t="s">
        <v>9</v>
      </c>
      <c r="B6">
        <v>1</v>
      </c>
      <c r="C6" s="8">
        <v>860000</v>
      </c>
      <c r="D6" s="8"/>
    </row>
    <row r="7" spans="1:11">
      <c r="A7" t="s">
        <v>10</v>
      </c>
      <c r="B7">
        <v>0</v>
      </c>
      <c r="C7" s="8">
        <v>1070000</v>
      </c>
      <c r="D7" s="8"/>
      <c r="F7" s="10"/>
    </row>
    <row r="8" spans="1:11">
      <c r="A8" t="s">
        <v>11</v>
      </c>
      <c r="B8">
        <v>1</v>
      </c>
      <c r="C8" s="8">
        <v>1280500</v>
      </c>
      <c r="D8" s="8"/>
    </row>
    <row r="9" spans="1:11">
      <c r="A9" t="s">
        <v>12</v>
      </c>
      <c r="B9">
        <v>0</v>
      </c>
      <c r="C9" s="8">
        <v>358000</v>
      </c>
      <c r="D9" s="8"/>
    </row>
    <row r="10" spans="1:11">
      <c r="A10" t="s">
        <v>13</v>
      </c>
      <c r="B10">
        <v>0</v>
      </c>
      <c r="C10" s="8">
        <v>417000</v>
      </c>
      <c r="D10" s="8"/>
    </row>
    <row r="11" spans="1:11">
      <c r="A11" t="s">
        <v>14</v>
      </c>
      <c r="B11">
        <v>0</v>
      </c>
      <c r="C11" s="8">
        <v>665000</v>
      </c>
      <c r="D11" s="8"/>
      <c r="G11" s="13"/>
      <c r="H11" s="13"/>
    </row>
    <row r="12" spans="1:11">
      <c r="A12" t="s">
        <v>15</v>
      </c>
      <c r="B12">
        <v>0</v>
      </c>
      <c r="C12" s="8">
        <v>210000</v>
      </c>
      <c r="D12" s="8"/>
      <c r="G12" s="13"/>
      <c r="H12" s="13"/>
    </row>
    <row r="13" spans="1:11">
      <c r="A13" t="s">
        <v>16</v>
      </c>
      <c r="B13">
        <v>0</v>
      </c>
      <c r="C13" s="8">
        <v>540000</v>
      </c>
      <c r="D13" s="8"/>
      <c r="G13" s="13"/>
    </row>
    <row r="14" spans="1:11">
      <c r="A14" t="s">
        <v>17</v>
      </c>
      <c r="B14">
        <v>0</v>
      </c>
      <c r="C14" s="8">
        <v>447000</v>
      </c>
      <c r="D14" s="8"/>
    </row>
    <row r="15" spans="1:11">
      <c r="A15" t="s">
        <v>13</v>
      </c>
      <c r="B15">
        <v>0</v>
      </c>
      <c r="C15" s="8">
        <v>266000</v>
      </c>
      <c r="D15" s="8"/>
      <c r="F15" s="10"/>
      <c r="G15" s="10"/>
      <c r="J15" s="10"/>
      <c r="K15" s="10"/>
    </row>
    <row r="16" spans="1:11">
      <c r="A16" t="s">
        <v>18</v>
      </c>
      <c r="B16">
        <v>0</v>
      </c>
      <c r="C16" s="8">
        <v>299000</v>
      </c>
      <c r="D16" s="8"/>
      <c r="F16" s="10"/>
      <c r="G16" s="10"/>
      <c r="J16" s="10"/>
      <c r="K16" s="10"/>
    </row>
    <row r="17" spans="1:7">
      <c r="A17" t="s">
        <v>19</v>
      </c>
      <c r="B17">
        <v>0</v>
      </c>
      <c r="C17" s="8">
        <v>445000</v>
      </c>
      <c r="D17" s="8"/>
    </row>
    <row r="18" spans="1:7">
      <c r="A18" t="s">
        <v>20</v>
      </c>
      <c r="B18">
        <v>0</v>
      </c>
      <c r="C18" s="8">
        <v>365000</v>
      </c>
      <c r="D18" s="8"/>
    </row>
    <row r="19" spans="1:7">
      <c r="A19" t="s">
        <v>21</v>
      </c>
      <c r="B19">
        <v>0</v>
      </c>
      <c r="C19" s="8">
        <v>189900</v>
      </c>
      <c r="D19" s="8"/>
      <c r="F19" s="10"/>
      <c r="G19" s="10"/>
    </row>
    <row r="20" spans="1:7">
      <c r="A20" t="s">
        <v>22</v>
      </c>
      <c r="B20">
        <v>0</v>
      </c>
      <c r="C20" s="8">
        <v>425000</v>
      </c>
      <c r="D20" s="8"/>
      <c r="F20" s="10"/>
      <c r="G20" s="10"/>
    </row>
    <row r="21" spans="1:7">
      <c r="A21" t="s">
        <v>23</v>
      </c>
      <c r="B21">
        <v>1</v>
      </c>
      <c r="C21" s="8">
        <v>1130000</v>
      </c>
      <c r="D21" s="8"/>
      <c r="F21" s="10"/>
      <c r="G21" s="10"/>
    </row>
    <row r="22" spans="1:7">
      <c r="A22" t="s">
        <v>17</v>
      </c>
      <c r="B22">
        <v>0</v>
      </c>
      <c r="C22" s="8">
        <v>415000</v>
      </c>
      <c r="D22" s="8"/>
      <c r="F22" s="10"/>
      <c r="G22" s="10"/>
    </row>
    <row r="23" spans="1:7">
      <c r="A23" t="s">
        <v>24</v>
      </c>
      <c r="B23">
        <v>1</v>
      </c>
      <c r="C23" s="8">
        <v>470000</v>
      </c>
      <c r="D23" s="8"/>
      <c r="F23" s="10"/>
      <c r="G23" s="10"/>
    </row>
    <row r="24" spans="1:7">
      <c r="A24" t="s">
        <v>25</v>
      </c>
      <c r="B24">
        <v>0</v>
      </c>
      <c r="C24" s="8">
        <v>314000</v>
      </c>
      <c r="D24" s="8"/>
      <c r="F24" s="10"/>
      <c r="G24" s="10"/>
    </row>
    <row r="25" spans="1:7">
      <c r="A25" t="s">
        <v>26</v>
      </c>
      <c r="B25">
        <v>0</v>
      </c>
      <c r="C25" s="8">
        <v>724500</v>
      </c>
      <c r="D25" s="8"/>
      <c r="F25" s="10"/>
      <c r="G25" s="10"/>
    </row>
    <row r="26" spans="1:7">
      <c r="A26" t="s">
        <v>27</v>
      </c>
      <c r="B26">
        <v>0</v>
      </c>
      <c r="C26" s="8">
        <v>420000</v>
      </c>
      <c r="D26" s="8"/>
      <c r="F26" s="10"/>
      <c r="G26" s="10"/>
    </row>
    <row r="27" spans="1:7">
      <c r="A27" t="s">
        <v>28</v>
      </c>
      <c r="B27">
        <v>0</v>
      </c>
      <c r="C27" s="8">
        <v>288000</v>
      </c>
      <c r="D27" s="8"/>
      <c r="F27" s="10"/>
      <c r="G27" s="10"/>
    </row>
    <row r="28" spans="1:7">
      <c r="A28" t="s">
        <v>13</v>
      </c>
      <c r="B28">
        <v>0</v>
      </c>
      <c r="C28" s="8">
        <v>150000</v>
      </c>
      <c r="D28" s="8"/>
      <c r="F28" s="10"/>
      <c r="G28" s="10"/>
    </row>
    <row r="29" spans="1:7">
      <c r="A29" t="s">
        <v>29</v>
      </c>
      <c r="B29">
        <v>1</v>
      </c>
      <c r="C29" s="8">
        <v>305000</v>
      </c>
      <c r="D29" s="8"/>
      <c r="F29" s="10"/>
      <c r="G29" s="10"/>
    </row>
    <row r="30" spans="1:7">
      <c r="A30" t="s">
        <v>30</v>
      </c>
      <c r="B30">
        <v>0</v>
      </c>
      <c r="C30" s="8">
        <v>407000</v>
      </c>
      <c r="D30" s="8"/>
      <c r="F30" s="10"/>
      <c r="G30" s="10"/>
    </row>
    <row r="31" spans="1:7">
      <c r="A31" t="s">
        <v>7</v>
      </c>
      <c r="B31">
        <v>0</v>
      </c>
      <c r="C31" s="8">
        <v>180000</v>
      </c>
      <c r="D31" s="8"/>
      <c r="F31" s="10"/>
      <c r="G31" s="10"/>
    </row>
    <row r="32" spans="1:7">
      <c r="F32" s="10"/>
      <c r="G32" s="10"/>
    </row>
    <row r="33" spans="6:7">
      <c r="F33" s="10"/>
      <c r="G33" s="10"/>
    </row>
    <row r="34" spans="6:7">
      <c r="F34" s="10"/>
      <c r="G34" s="10"/>
    </row>
    <row r="35" spans="6:7">
      <c r="F35" s="10"/>
      <c r="G35" s="10"/>
    </row>
    <row r="36" spans="6:7">
      <c r="F36" s="10"/>
      <c r="G36" s="10"/>
    </row>
    <row r="37" spans="6:7">
      <c r="F37" s="10"/>
      <c r="G37" s="10"/>
    </row>
    <row r="38" spans="6:7">
      <c r="F38" s="10"/>
      <c r="G38" s="10"/>
    </row>
    <row r="39" spans="6:7">
      <c r="F39" s="10"/>
      <c r="G39" s="10"/>
    </row>
    <row r="40" spans="6:7">
      <c r="F40" s="10"/>
      <c r="G40" s="10"/>
    </row>
    <row r="41" spans="6:7">
      <c r="F41" s="10"/>
      <c r="G41" s="10"/>
    </row>
    <row r="42" spans="6:7">
      <c r="F42" s="10"/>
      <c r="G42" s="10"/>
    </row>
    <row r="43" spans="6:7">
      <c r="F43" s="10"/>
      <c r="G43" s="10"/>
    </row>
    <row r="44" spans="6:7">
      <c r="F44" s="10"/>
      <c r="G44" s="10"/>
    </row>
    <row r="45" spans="6:7">
      <c r="F45" s="10"/>
      <c r="G45" s="10"/>
    </row>
    <row r="46" spans="6:7">
      <c r="F46" s="10"/>
      <c r="G46" s="10"/>
    </row>
    <row r="47" spans="6:7">
      <c r="F47" s="10"/>
      <c r="G47" s="10"/>
    </row>
    <row r="48" spans="6:7">
      <c r="F48" s="10"/>
      <c r="G48" s="10"/>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7" sqref="A7"/>
    </sheetView>
  </sheetViews>
  <sheetFormatPr defaultRowHeight="25.8"/>
  <cols>
    <col min="1" max="1" width="100.77734375" style="18" customWidth="1"/>
  </cols>
  <sheetData>
    <row r="1" spans="1:1" ht="98.4">
      <c r="A1" s="24" t="s">
        <v>89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E2" sqref="E2"/>
    </sheetView>
  </sheetViews>
  <sheetFormatPr defaultRowHeight="14.4"/>
  <cols>
    <col min="1" max="1" width="13.88671875" bestFit="1" customWidth="1"/>
    <col min="2" max="2" width="18.5546875" bestFit="1" customWidth="1"/>
    <col min="3" max="3" width="14.88671875" bestFit="1" customWidth="1"/>
    <col min="4" max="4" width="6.33203125" bestFit="1" customWidth="1"/>
    <col min="5" max="5" width="19.88671875" bestFit="1" customWidth="1"/>
  </cols>
  <sheetData>
    <row r="1" spans="1:5">
      <c r="A1" t="s">
        <v>2</v>
      </c>
      <c r="B1" t="s">
        <v>88</v>
      </c>
      <c r="C1" t="s">
        <v>4</v>
      </c>
      <c r="E1" t="s">
        <v>90</v>
      </c>
    </row>
    <row r="2" spans="1:5">
      <c r="A2" t="s">
        <v>5</v>
      </c>
      <c r="B2">
        <v>0</v>
      </c>
      <c r="C2" s="8">
        <v>211000</v>
      </c>
      <c r="D2" t="s">
        <v>91</v>
      </c>
      <c r="E2" s="15"/>
    </row>
    <row r="3" spans="1:5">
      <c r="A3" t="s">
        <v>6</v>
      </c>
      <c r="B3">
        <v>0</v>
      </c>
      <c r="C3" s="8">
        <v>183000</v>
      </c>
    </row>
    <row r="4" spans="1:5">
      <c r="A4" t="s">
        <v>7</v>
      </c>
      <c r="B4">
        <v>0</v>
      </c>
      <c r="C4" s="8">
        <v>365000</v>
      </c>
    </row>
    <row r="5" spans="1:5">
      <c r="A5" t="s">
        <v>8</v>
      </c>
      <c r="B5">
        <v>0</v>
      </c>
      <c r="C5" s="8">
        <v>380000</v>
      </c>
    </row>
    <row r="6" spans="1:5">
      <c r="A6" t="s">
        <v>9</v>
      </c>
      <c r="B6">
        <v>1</v>
      </c>
      <c r="C6" s="8">
        <v>860000</v>
      </c>
    </row>
    <row r="7" spans="1:5">
      <c r="A7" t="s">
        <v>10</v>
      </c>
      <c r="B7">
        <v>0</v>
      </c>
      <c r="C7" s="8">
        <v>1070000</v>
      </c>
    </row>
    <row r="8" spans="1:5">
      <c r="A8" t="s">
        <v>11</v>
      </c>
      <c r="B8">
        <v>1</v>
      </c>
      <c r="C8" s="8">
        <v>1280500</v>
      </c>
    </row>
    <row r="9" spans="1:5">
      <c r="A9" t="s">
        <v>12</v>
      </c>
      <c r="B9">
        <v>0</v>
      </c>
      <c r="C9" s="8">
        <v>358000</v>
      </c>
    </row>
    <row r="10" spans="1:5">
      <c r="A10" t="s">
        <v>13</v>
      </c>
      <c r="B10">
        <v>0</v>
      </c>
      <c r="C10" s="8">
        <v>417000</v>
      </c>
    </row>
    <row r="11" spans="1:5">
      <c r="A11" t="s">
        <v>14</v>
      </c>
      <c r="B11">
        <v>0</v>
      </c>
      <c r="C11" s="8">
        <v>665000</v>
      </c>
    </row>
    <row r="12" spans="1:5">
      <c r="A12" t="s">
        <v>15</v>
      </c>
      <c r="B12">
        <v>0</v>
      </c>
      <c r="C12" s="8">
        <v>210000</v>
      </c>
    </row>
    <row r="13" spans="1:5">
      <c r="A13" t="s">
        <v>16</v>
      </c>
      <c r="B13">
        <v>0</v>
      </c>
      <c r="C13" s="8">
        <v>540000</v>
      </c>
    </row>
    <row r="14" spans="1:5">
      <c r="A14" t="s">
        <v>17</v>
      </c>
      <c r="B14">
        <v>0</v>
      </c>
      <c r="C14" s="8">
        <v>447000</v>
      </c>
    </row>
    <row r="15" spans="1:5">
      <c r="A15" t="s">
        <v>13</v>
      </c>
      <c r="B15">
        <v>0</v>
      </c>
      <c r="C15" s="8">
        <v>266000</v>
      </c>
    </row>
    <row r="16" spans="1:5">
      <c r="A16" t="s">
        <v>18</v>
      </c>
      <c r="B16">
        <v>0</v>
      </c>
      <c r="C16" s="8">
        <v>299000</v>
      </c>
    </row>
    <row r="17" spans="1:3">
      <c r="A17" t="s">
        <v>19</v>
      </c>
      <c r="B17">
        <v>0</v>
      </c>
      <c r="C17" s="8">
        <v>445000</v>
      </c>
    </row>
    <row r="18" spans="1:3">
      <c r="A18" t="s">
        <v>20</v>
      </c>
      <c r="B18">
        <v>0</v>
      </c>
      <c r="C18" s="8">
        <v>365000</v>
      </c>
    </row>
    <row r="19" spans="1:3">
      <c r="A19" t="s">
        <v>21</v>
      </c>
      <c r="B19">
        <v>0</v>
      </c>
      <c r="C19" s="8">
        <v>189900</v>
      </c>
    </row>
    <row r="20" spans="1:3">
      <c r="A20" t="s">
        <v>22</v>
      </c>
      <c r="B20">
        <v>0</v>
      </c>
      <c r="C20" s="8">
        <v>425000</v>
      </c>
    </row>
    <row r="21" spans="1:3">
      <c r="A21" t="s">
        <v>23</v>
      </c>
      <c r="B21">
        <v>1</v>
      </c>
      <c r="C21" s="8">
        <v>1130000</v>
      </c>
    </row>
    <row r="22" spans="1:3">
      <c r="A22" t="s">
        <v>17</v>
      </c>
      <c r="B22">
        <v>0</v>
      </c>
      <c r="C22" s="8">
        <v>415000</v>
      </c>
    </row>
    <row r="23" spans="1:3">
      <c r="A23" t="s">
        <v>24</v>
      </c>
      <c r="B23">
        <v>1</v>
      </c>
      <c r="C23" s="8">
        <v>470000</v>
      </c>
    </row>
    <row r="24" spans="1:3">
      <c r="A24" t="s">
        <v>25</v>
      </c>
      <c r="B24">
        <v>0</v>
      </c>
      <c r="C24" s="8">
        <v>314000</v>
      </c>
    </row>
    <row r="25" spans="1:3">
      <c r="A25" t="s">
        <v>26</v>
      </c>
      <c r="B25">
        <v>0</v>
      </c>
      <c r="C25" s="8">
        <v>724500</v>
      </c>
    </row>
    <row r="26" spans="1:3">
      <c r="A26" t="s">
        <v>27</v>
      </c>
      <c r="B26">
        <v>0</v>
      </c>
      <c r="C26" s="8">
        <v>420000</v>
      </c>
    </row>
    <row r="27" spans="1:3">
      <c r="A27" t="s">
        <v>28</v>
      </c>
      <c r="B27">
        <v>0</v>
      </c>
      <c r="C27" s="8">
        <v>288000</v>
      </c>
    </row>
    <row r="28" spans="1:3">
      <c r="A28" t="s">
        <v>13</v>
      </c>
      <c r="B28">
        <v>0</v>
      </c>
      <c r="C28" s="8">
        <v>150000</v>
      </c>
    </row>
    <row r="29" spans="1:3">
      <c r="A29" t="s">
        <v>29</v>
      </c>
      <c r="B29">
        <v>1</v>
      </c>
      <c r="C29" s="8">
        <v>305000</v>
      </c>
    </row>
    <row r="30" spans="1:3">
      <c r="A30" t="s">
        <v>30</v>
      </c>
      <c r="B30">
        <v>0</v>
      </c>
      <c r="C30" s="8">
        <v>407000</v>
      </c>
    </row>
    <row r="31" spans="1:3">
      <c r="A31" t="s">
        <v>7</v>
      </c>
      <c r="B31">
        <v>0</v>
      </c>
      <c r="C31" s="8">
        <v>180000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 sqref="A2"/>
    </sheetView>
  </sheetViews>
  <sheetFormatPr defaultColWidth="9.109375" defaultRowHeight="25.8"/>
  <cols>
    <col min="1" max="1" width="100.77734375" style="18" customWidth="1"/>
    <col min="2" max="16384" width="9.109375" style="1"/>
  </cols>
  <sheetData>
    <row r="1" spans="1:1" ht="25.2" thickBot="1">
      <c r="A1" s="20" t="s">
        <v>0</v>
      </c>
    </row>
    <row r="2" spans="1:1" ht="25.2" thickBot="1">
      <c r="A2" s="23"/>
    </row>
    <row r="3" spans="1:1">
      <c r="A3" s="16"/>
    </row>
    <row r="4" spans="1:1" ht="73.8">
      <c r="A4" s="17" t="s">
        <v>92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selection activeCell="F2" sqref="F2"/>
    </sheetView>
  </sheetViews>
  <sheetFormatPr defaultRowHeight="14.4"/>
  <cols>
    <col min="1" max="1" width="34.44140625" bestFit="1" customWidth="1"/>
    <col min="2" max="2" width="24.109375" bestFit="1" customWidth="1"/>
    <col min="3" max="3" width="13.6640625" bestFit="1" customWidth="1"/>
    <col min="4" max="4" width="20.6640625" bestFit="1" customWidth="1"/>
    <col min="5" max="5" width="7.6640625" bestFit="1" customWidth="1"/>
    <col min="6" max="6" width="13.109375" bestFit="1" customWidth="1"/>
    <col min="7" max="7" width="10.44140625" bestFit="1" customWidth="1"/>
  </cols>
  <sheetData>
    <row r="1" spans="1:7">
      <c r="A1" t="s">
        <v>50</v>
      </c>
    </row>
    <row r="2" spans="1:7">
      <c r="A2" t="s">
        <v>51</v>
      </c>
      <c r="D2" t="s">
        <v>46</v>
      </c>
      <c r="F2" s="33"/>
    </row>
    <row r="3" spans="1:7">
      <c r="A3" t="s">
        <v>52</v>
      </c>
    </row>
    <row r="4" spans="1:7">
      <c r="A4" t="s">
        <v>53</v>
      </c>
      <c r="B4">
        <v>0.55249999999999999</v>
      </c>
    </row>
    <row r="5" spans="1:7">
      <c r="A5" t="s">
        <v>54</v>
      </c>
      <c r="B5">
        <v>0.30530000000000002</v>
      </c>
    </row>
    <row r="6" spans="1:7">
      <c r="A6" t="s">
        <v>55</v>
      </c>
      <c r="B6">
        <v>0.28039999999999998</v>
      </c>
    </row>
    <row r="7" spans="1:7">
      <c r="A7" t="s">
        <v>56</v>
      </c>
      <c r="B7" s="10">
        <v>244261.26</v>
      </c>
    </row>
    <row r="8" spans="1:7">
      <c r="A8" t="s">
        <v>57</v>
      </c>
      <c r="B8">
        <v>30</v>
      </c>
    </row>
    <row r="9" spans="1:7">
      <c r="A9" t="s">
        <v>58</v>
      </c>
    </row>
    <row r="10" spans="1:7">
      <c r="B10" t="s">
        <v>59</v>
      </c>
      <c r="C10" t="s">
        <v>60</v>
      </c>
      <c r="D10" t="s">
        <v>61</v>
      </c>
      <c r="E10" t="s">
        <v>62</v>
      </c>
      <c r="F10" t="s">
        <v>63</v>
      </c>
    </row>
    <row r="11" spans="1:7">
      <c r="A11" t="s">
        <v>64</v>
      </c>
      <c r="B11">
        <v>1</v>
      </c>
      <c r="C11" s="13">
        <v>734000000000</v>
      </c>
      <c r="D11" s="13">
        <v>734000000000</v>
      </c>
      <c r="E11">
        <v>12.3</v>
      </c>
      <c r="F11">
        <v>1.5E-3</v>
      </c>
    </row>
    <row r="12" spans="1:7">
      <c r="A12" t="s">
        <v>65</v>
      </c>
      <c r="B12">
        <v>28</v>
      </c>
      <c r="C12" s="13">
        <v>1670000000000</v>
      </c>
      <c r="D12" s="13">
        <v>59700000000</v>
      </c>
    </row>
    <row r="13" spans="1:7">
      <c r="A13" t="s">
        <v>66</v>
      </c>
      <c r="B13">
        <v>29</v>
      </c>
      <c r="C13" s="13">
        <v>2400000000000</v>
      </c>
    </row>
    <row r="14" spans="1:7">
      <c r="B14" t="s">
        <v>44</v>
      </c>
      <c r="C14" t="s">
        <v>56</v>
      </c>
      <c r="D14" t="s">
        <v>67</v>
      </c>
      <c r="E14" t="s">
        <v>68</v>
      </c>
      <c r="F14" t="s">
        <v>69</v>
      </c>
      <c r="G14" t="s">
        <v>70</v>
      </c>
    </row>
    <row r="15" spans="1:7">
      <c r="A15" t="s">
        <v>45</v>
      </c>
      <c r="B15" s="10">
        <v>389376</v>
      </c>
      <c r="C15" s="10">
        <v>48852.25</v>
      </c>
      <c r="D15">
        <v>7.97</v>
      </c>
      <c r="E15">
        <v>0</v>
      </c>
      <c r="F15" s="10">
        <v>289306.7</v>
      </c>
      <c r="G15" s="10">
        <v>489445.3</v>
      </c>
    </row>
    <row r="16" spans="1:7">
      <c r="A16" t="s">
        <v>88</v>
      </c>
      <c r="B16" s="10">
        <v>419724</v>
      </c>
      <c r="C16" s="10">
        <v>119663.09</v>
      </c>
      <c r="D16">
        <v>3.51</v>
      </c>
      <c r="E16">
        <v>1.5E-3</v>
      </c>
      <c r="F16" s="10">
        <v>174605.27</v>
      </c>
      <c r="G16" s="10">
        <v>664842.73</v>
      </c>
    </row>
    <row r="17" spans="1:3">
      <c r="A17" t="s">
        <v>78</v>
      </c>
    </row>
    <row r="18" spans="1:3">
      <c r="A18" t="s">
        <v>79</v>
      </c>
      <c r="B18" t="s">
        <v>80</v>
      </c>
      <c r="C18" t="s">
        <v>81</v>
      </c>
    </row>
    <row r="19" spans="1:3">
      <c r="A19">
        <v>1</v>
      </c>
      <c r="B19" s="10">
        <v>389376</v>
      </c>
      <c r="C19" s="10">
        <v>-178376</v>
      </c>
    </row>
    <row r="20" spans="1:3">
      <c r="A20">
        <v>2</v>
      </c>
      <c r="B20" s="10">
        <v>389376</v>
      </c>
      <c r="C20" s="10">
        <v>-206376</v>
      </c>
    </row>
    <row r="21" spans="1:3">
      <c r="A21">
        <v>3</v>
      </c>
      <c r="B21" s="10">
        <v>389376</v>
      </c>
      <c r="C21" s="10">
        <v>-24376</v>
      </c>
    </row>
    <row r="22" spans="1:3">
      <c r="A22">
        <v>4</v>
      </c>
      <c r="B22" s="10">
        <v>389376</v>
      </c>
      <c r="C22" s="10">
        <v>-9376</v>
      </c>
    </row>
    <row r="23" spans="1:3">
      <c r="A23">
        <v>5</v>
      </c>
      <c r="B23" s="10">
        <v>809100</v>
      </c>
      <c r="C23" s="10">
        <v>50900</v>
      </c>
    </row>
    <row r="24" spans="1:3">
      <c r="A24">
        <v>6</v>
      </c>
      <c r="B24" s="10">
        <v>389376</v>
      </c>
      <c r="C24" s="10">
        <v>680624</v>
      </c>
    </row>
    <row r="25" spans="1:3">
      <c r="A25">
        <v>7</v>
      </c>
      <c r="B25" s="10">
        <v>809100</v>
      </c>
      <c r="C25" s="10">
        <v>471400</v>
      </c>
    </row>
    <row r="26" spans="1:3">
      <c r="A26">
        <v>8</v>
      </c>
      <c r="B26" s="10">
        <v>389376</v>
      </c>
      <c r="C26" s="10">
        <v>-31376</v>
      </c>
    </row>
    <row r="27" spans="1:3">
      <c r="A27">
        <v>9</v>
      </c>
      <c r="B27" s="10">
        <v>389376</v>
      </c>
      <c r="C27" s="10">
        <v>27624</v>
      </c>
    </row>
    <row r="28" spans="1:3">
      <c r="A28">
        <v>10</v>
      </c>
      <c r="B28" s="10">
        <v>389376</v>
      </c>
      <c r="C28" s="10">
        <v>275624</v>
      </c>
    </row>
    <row r="29" spans="1:3">
      <c r="A29">
        <v>11</v>
      </c>
      <c r="B29" s="10">
        <v>389376</v>
      </c>
      <c r="C29" s="10">
        <v>-179376</v>
      </c>
    </row>
    <row r="30" spans="1:3">
      <c r="A30">
        <v>12</v>
      </c>
      <c r="B30" s="10">
        <v>389376</v>
      </c>
      <c r="C30" s="10">
        <v>150624</v>
      </c>
    </row>
    <row r="31" spans="1:3">
      <c r="A31">
        <v>13</v>
      </c>
      <c r="B31" s="10">
        <v>389376</v>
      </c>
      <c r="C31" s="10">
        <v>57624</v>
      </c>
    </row>
    <row r="32" spans="1:3">
      <c r="A32">
        <v>14</v>
      </c>
      <c r="B32" s="10">
        <v>389376</v>
      </c>
      <c r="C32" s="10">
        <v>-123376</v>
      </c>
    </row>
    <row r="33" spans="1:3">
      <c r="A33">
        <v>15</v>
      </c>
      <c r="B33" s="10">
        <v>389376</v>
      </c>
      <c r="C33" s="10">
        <v>-90376</v>
      </c>
    </row>
    <row r="34" spans="1:3">
      <c r="A34">
        <v>16</v>
      </c>
      <c r="B34" s="10">
        <v>389376</v>
      </c>
      <c r="C34" s="10">
        <v>55624</v>
      </c>
    </row>
    <row r="35" spans="1:3">
      <c r="A35">
        <v>17</v>
      </c>
      <c r="B35" s="10">
        <v>389376</v>
      </c>
      <c r="C35" s="10">
        <v>-24376</v>
      </c>
    </row>
    <row r="36" spans="1:3">
      <c r="A36">
        <v>18</v>
      </c>
      <c r="B36" s="10">
        <v>389376</v>
      </c>
      <c r="C36" s="10">
        <v>-199476</v>
      </c>
    </row>
    <row r="37" spans="1:3">
      <c r="A37">
        <v>19</v>
      </c>
      <c r="B37" s="10">
        <v>389376</v>
      </c>
      <c r="C37" s="10">
        <v>35624</v>
      </c>
    </row>
    <row r="38" spans="1:3">
      <c r="A38">
        <v>20</v>
      </c>
      <c r="B38" s="10">
        <v>809100</v>
      </c>
      <c r="C38" s="10">
        <v>320900</v>
      </c>
    </row>
    <row r="39" spans="1:3">
      <c r="A39">
        <v>21</v>
      </c>
      <c r="B39" s="10">
        <v>389376</v>
      </c>
      <c r="C39" s="10">
        <v>25624</v>
      </c>
    </row>
    <row r="40" spans="1:3">
      <c r="A40">
        <v>22</v>
      </c>
      <c r="B40" s="10">
        <v>809100</v>
      </c>
      <c r="C40" s="10">
        <v>-339100</v>
      </c>
    </row>
    <row r="41" spans="1:3">
      <c r="A41">
        <v>23</v>
      </c>
      <c r="B41" s="10">
        <v>389376</v>
      </c>
      <c r="C41" s="10">
        <v>-75376</v>
      </c>
    </row>
    <row r="42" spans="1:3">
      <c r="A42">
        <v>24</v>
      </c>
      <c r="B42" s="10">
        <v>389376</v>
      </c>
      <c r="C42" s="10">
        <v>335124</v>
      </c>
    </row>
    <row r="43" spans="1:3">
      <c r="A43">
        <v>25</v>
      </c>
      <c r="B43" s="10">
        <v>389376</v>
      </c>
      <c r="C43" s="10">
        <v>30624</v>
      </c>
    </row>
    <row r="44" spans="1:3">
      <c r="A44">
        <v>26</v>
      </c>
      <c r="B44" s="10">
        <v>389376</v>
      </c>
      <c r="C44" s="10">
        <v>-101376</v>
      </c>
    </row>
    <row r="45" spans="1:3">
      <c r="A45">
        <v>27</v>
      </c>
      <c r="B45" s="10">
        <v>389376</v>
      </c>
      <c r="C45" s="10">
        <v>-239376</v>
      </c>
    </row>
    <row r="46" spans="1:3">
      <c r="A46">
        <v>28</v>
      </c>
      <c r="B46" s="10">
        <v>809100</v>
      </c>
      <c r="C46" s="10">
        <v>-504100</v>
      </c>
    </row>
    <row r="47" spans="1:3">
      <c r="A47">
        <v>29</v>
      </c>
      <c r="B47" s="10">
        <v>389376</v>
      </c>
      <c r="C47" s="10">
        <v>17624</v>
      </c>
    </row>
    <row r="48" spans="1:3">
      <c r="A48">
        <v>30</v>
      </c>
      <c r="B48" s="8">
        <v>389376</v>
      </c>
      <c r="C48" s="10">
        <v>-209376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7" sqref="A27"/>
    </sheetView>
  </sheetViews>
  <sheetFormatPr defaultRowHeight="14.4"/>
  <cols>
    <col min="1" max="1" width="100.77734375" style="14" customWidth="1"/>
  </cols>
  <sheetData>
    <row r="1" spans="1:1" ht="73.8">
      <c r="A1" s="24" t="s">
        <v>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10" sqref="A10"/>
    </sheetView>
  </sheetViews>
  <sheetFormatPr defaultColWidth="9.109375" defaultRowHeight="25.8"/>
  <cols>
    <col min="1" max="1" width="100.77734375" style="18" customWidth="1"/>
    <col min="2" max="16384" width="9.109375" style="1"/>
  </cols>
  <sheetData>
    <row r="1" spans="1:1" ht="24.6">
      <c r="A1" s="20" t="s">
        <v>0</v>
      </c>
    </row>
    <row r="2" spans="1:1">
      <c r="A2" s="16"/>
    </row>
    <row r="3" spans="1:1" ht="73.8">
      <c r="A3" s="17" t="s">
        <v>31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selection activeCell="F2" sqref="F2"/>
    </sheetView>
  </sheetViews>
  <sheetFormatPr defaultRowHeight="14.4"/>
  <cols>
    <col min="1" max="1" width="12.88671875" customWidth="1"/>
    <col min="2" max="2" width="14.109375" customWidth="1"/>
    <col min="3" max="3" width="14.88671875" customWidth="1"/>
    <col min="5" max="5" width="13.21875" customWidth="1"/>
    <col min="6" max="6" width="13.6640625" customWidth="1"/>
    <col min="7" max="7" width="14" customWidth="1"/>
    <col min="8" max="8" width="14.77734375" customWidth="1"/>
  </cols>
  <sheetData>
    <row r="1" spans="1:7">
      <c r="A1" t="s">
        <v>50</v>
      </c>
    </row>
    <row r="2" spans="1:7">
      <c r="A2" t="s">
        <v>51</v>
      </c>
      <c r="D2" t="s">
        <v>46</v>
      </c>
      <c r="F2" s="33"/>
    </row>
    <row r="3" spans="1:7">
      <c r="A3" t="s">
        <v>52</v>
      </c>
    </row>
    <row r="4" spans="1:7">
      <c r="A4" t="s">
        <v>53</v>
      </c>
      <c r="B4">
        <v>0.55249999999999999</v>
      </c>
    </row>
    <row r="5" spans="1:7">
      <c r="A5" t="s">
        <v>54</v>
      </c>
      <c r="B5">
        <v>0.30530000000000002</v>
      </c>
    </row>
    <row r="6" spans="1:7">
      <c r="A6" t="s">
        <v>55</v>
      </c>
      <c r="B6">
        <v>0.28039999999999998</v>
      </c>
    </row>
    <row r="7" spans="1:7">
      <c r="A7" t="s">
        <v>56</v>
      </c>
      <c r="B7" s="10">
        <v>244261.26</v>
      </c>
    </row>
    <row r="8" spans="1:7">
      <c r="A8" t="s">
        <v>57</v>
      </c>
      <c r="B8">
        <v>30</v>
      </c>
    </row>
    <row r="9" spans="1:7">
      <c r="A9" t="s">
        <v>58</v>
      </c>
    </row>
    <row r="10" spans="1:7">
      <c r="B10" t="s">
        <v>59</v>
      </c>
      <c r="C10" t="s">
        <v>60</v>
      </c>
      <c r="D10" t="s">
        <v>61</v>
      </c>
      <c r="E10" t="s">
        <v>62</v>
      </c>
      <c r="F10" t="s">
        <v>63</v>
      </c>
    </row>
    <row r="11" spans="1:7">
      <c r="A11" t="s">
        <v>64</v>
      </c>
      <c r="B11">
        <v>1</v>
      </c>
      <c r="C11" s="13">
        <v>734000000000</v>
      </c>
      <c r="D11" s="13">
        <v>734000000000</v>
      </c>
      <c r="E11">
        <v>12.3</v>
      </c>
      <c r="F11">
        <v>1.5E-3</v>
      </c>
    </row>
    <row r="12" spans="1:7">
      <c r="A12" t="s">
        <v>65</v>
      </c>
      <c r="B12">
        <v>28</v>
      </c>
      <c r="C12" s="13">
        <v>1670000000000</v>
      </c>
      <c r="D12" s="13">
        <v>59700000000</v>
      </c>
    </row>
    <row r="13" spans="1:7">
      <c r="A13" t="s">
        <v>66</v>
      </c>
      <c r="B13">
        <v>29</v>
      </c>
      <c r="C13" s="13">
        <v>2400000000000</v>
      </c>
    </row>
    <row r="14" spans="1:7">
      <c r="B14" t="s">
        <v>44</v>
      </c>
      <c r="C14" t="s">
        <v>56</v>
      </c>
      <c r="D14" t="s">
        <v>67</v>
      </c>
      <c r="E14" t="s">
        <v>68</v>
      </c>
      <c r="F14" t="s">
        <v>69</v>
      </c>
      <c r="G14" t="s">
        <v>70</v>
      </c>
    </row>
    <row r="15" spans="1:7">
      <c r="A15" t="s">
        <v>45</v>
      </c>
      <c r="B15" s="10">
        <v>389376</v>
      </c>
      <c r="C15" s="10">
        <v>48852.25</v>
      </c>
      <c r="D15">
        <v>7.97</v>
      </c>
      <c r="E15">
        <v>0</v>
      </c>
      <c r="F15" s="10">
        <v>289306.7</v>
      </c>
      <c r="G15" s="10">
        <v>489445.3</v>
      </c>
    </row>
    <row r="16" spans="1:7">
      <c r="A16" t="s">
        <v>88</v>
      </c>
      <c r="B16" s="10">
        <v>419724</v>
      </c>
      <c r="C16" s="10">
        <v>119663.09</v>
      </c>
      <c r="D16">
        <v>3.51</v>
      </c>
      <c r="E16">
        <v>1.5E-3</v>
      </c>
      <c r="F16" s="10">
        <v>174605.27</v>
      </c>
      <c r="G16" s="10">
        <v>664842.73</v>
      </c>
    </row>
    <row r="17" spans="1:3">
      <c r="A17" t="s">
        <v>78</v>
      </c>
    </row>
    <row r="18" spans="1:3">
      <c r="A18" t="s">
        <v>79</v>
      </c>
      <c r="B18" t="s">
        <v>80</v>
      </c>
      <c r="C18" t="s">
        <v>81</v>
      </c>
    </row>
    <row r="19" spans="1:3">
      <c r="A19">
        <v>1</v>
      </c>
      <c r="B19" s="10">
        <v>389376</v>
      </c>
      <c r="C19" s="10">
        <v>-178376</v>
      </c>
    </row>
    <row r="20" spans="1:3">
      <c r="A20">
        <v>2</v>
      </c>
      <c r="B20" s="10">
        <v>389376</v>
      </c>
      <c r="C20" s="10">
        <v>-206376</v>
      </c>
    </row>
    <row r="21" spans="1:3">
      <c r="A21">
        <v>3</v>
      </c>
      <c r="B21" s="10">
        <v>389376</v>
      </c>
      <c r="C21" s="10">
        <v>-24376</v>
      </c>
    </row>
    <row r="22" spans="1:3">
      <c r="A22">
        <v>4</v>
      </c>
      <c r="B22" s="10">
        <v>389376</v>
      </c>
      <c r="C22" s="10">
        <v>-9376</v>
      </c>
    </row>
    <row r="23" spans="1:3">
      <c r="A23">
        <v>5</v>
      </c>
      <c r="B23" s="10">
        <v>809100</v>
      </c>
      <c r="C23" s="10">
        <v>50900</v>
      </c>
    </row>
    <row r="24" spans="1:3">
      <c r="A24">
        <v>6</v>
      </c>
      <c r="B24" s="10">
        <v>389376</v>
      </c>
      <c r="C24" s="10">
        <v>680624</v>
      </c>
    </row>
    <row r="25" spans="1:3">
      <c r="A25">
        <v>7</v>
      </c>
      <c r="B25" s="10">
        <v>809100</v>
      </c>
      <c r="C25" s="10">
        <v>471400</v>
      </c>
    </row>
    <row r="26" spans="1:3">
      <c r="A26">
        <v>8</v>
      </c>
      <c r="B26" s="10">
        <v>389376</v>
      </c>
      <c r="C26" s="10">
        <v>-31376</v>
      </c>
    </row>
    <row r="27" spans="1:3">
      <c r="A27">
        <v>9</v>
      </c>
      <c r="B27" s="10">
        <v>389376</v>
      </c>
      <c r="C27" s="10">
        <v>27624</v>
      </c>
    </row>
    <row r="28" spans="1:3">
      <c r="A28">
        <v>10</v>
      </c>
      <c r="B28" s="10">
        <v>389376</v>
      </c>
      <c r="C28" s="10">
        <v>275624</v>
      </c>
    </row>
    <row r="29" spans="1:3">
      <c r="A29">
        <v>11</v>
      </c>
      <c r="B29" s="10">
        <v>389376</v>
      </c>
      <c r="C29" s="10">
        <v>-179376</v>
      </c>
    </row>
    <row r="30" spans="1:3">
      <c r="A30">
        <v>12</v>
      </c>
      <c r="B30" s="10">
        <v>389376</v>
      </c>
      <c r="C30" s="10">
        <v>150624</v>
      </c>
    </row>
    <row r="31" spans="1:3">
      <c r="A31">
        <v>13</v>
      </c>
      <c r="B31" s="10">
        <v>389376</v>
      </c>
      <c r="C31" s="10">
        <v>57624</v>
      </c>
    </row>
    <row r="32" spans="1:3">
      <c r="A32">
        <v>14</v>
      </c>
      <c r="B32" s="10">
        <v>389376</v>
      </c>
      <c r="C32" s="10">
        <v>-123376</v>
      </c>
    </row>
    <row r="33" spans="1:3">
      <c r="A33">
        <v>15</v>
      </c>
      <c r="B33" s="10">
        <v>389376</v>
      </c>
      <c r="C33" s="10">
        <v>-90376</v>
      </c>
    </row>
    <row r="34" spans="1:3">
      <c r="A34">
        <v>16</v>
      </c>
      <c r="B34" s="10">
        <v>389376</v>
      </c>
      <c r="C34" s="10">
        <v>55624</v>
      </c>
    </row>
    <row r="35" spans="1:3">
      <c r="A35">
        <v>17</v>
      </c>
      <c r="B35" s="10">
        <v>389376</v>
      </c>
      <c r="C35" s="10">
        <v>-24376</v>
      </c>
    </row>
    <row r="36" spans="1:3">
      <c r="A36">
        <v>18</v>
      </c>
      <c r="B36" s="10">
        <v>389376</v>
      </c>
      <c r="C36" s="10">
        <v>-199476</v>
      </c>
    </row>
    <row r="37" spans="1:3">
      <c r="A37">
        <v>19</v>
      </c>
      <c r="B37" s="10">
        <v>389376</v>
      </c>
      <c r="C37" s="10">
        <v>35624</v>
      </c>
    </row>
    <row r="38" spans="1:3">
      <c r="A38">
        <v>20</v>
      </c>
      <c r="B38" s="10">
        <v>809100</v>
      </c>
      <c r="C38" s="10">
        <v>320900</v>
      </c>
    </row>
    <row r="39" spans="1:3">
      <c r="A39">
        <v>21</v>
      </c>
      <c r="B39" s="10">
        <v>389376</v>
      </c>
      <c r="C39" s="10">
        <v>25624</v>
      </c>
    </row>
    <row r="40" spans="1:3">
      <c r="A40">
        <v>22</v>
      </c>
      <c r="B40" s="10">
        <v>809100</v>
      </c>
      <c r="C40" s="10">
        <v>-339100</v>
      </c>
    </row>
    <row r="41" spans="1:3">
      <c r="A41">
        <v>23</v>
      </c>
      <c r="B41" s="10">
        <v>389376</v>
      </c>
      <c r="C41" s="10">
        <v>-75376</v>
      </c>
    </row>
    <row r="42" spans="1:3">
      <c r="A42">
        <v>24</v>
      </c>
      <c r="B42" s="10">
        <v>389376</v>
      </c>
      <c r="C42" s="10">
        <v>335124</v>
      </c>
    </row>
    <row r="43" spans="1:3">
      <c r="A43">
        <v>25</v>
      </c>
      <c r="B43" s="10">
        <v>389376</v>
      </c>
      <c r="C43" s="10">
        <v>30624</v>
      </c>
    </row>
    <row r="44" spans="1:3">
      <c r="A44">
        <v>26</v>
      </c>
      <c r="B44" s="10">
        <v>389376</v>
      </c>
      <c r="C44" s="10">
        <v>-101376</v>
      </c>
    </row>
    <row r="45" spans="1:3">
      <c r="A45">
        <v>27</v>
      </c>
      <c r="B45" s="10">
        <v>389376</v>
      </c>
      <c r="C45" s="10">
        <v>-239376</v>
      </c>
    </row>
    <row r="46" spans="1:3">
      <c r="A46">
        <v>28</v>
      </c>
      <c r="B46" s="10">
        <v>809100</v>
      </c>
      <c r="C46" s="10">
        <v>-504100</v>
      </c>
    </row>
    <row r="47" spans="1:3">
      <c r="A47">
        <v>29</v>
      </c>
      <c r="B47" s="10">
        <v>389376</v>
      </c>
      <c r="C47" s="10">
        <v>17624</v>
      </c>
    </row>
    <row r="48" spans="1:3">
      <c r="A48">
        <v>30</v>
      </c>
      <c r="B48" t="s">
        <v>123</v>
      </c>
      <c r="C48" s="10">
        <v>-209376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10" sqref="A10"/>
    </sheetView>
  </sheetViews>
  <sheetFormatPr defaultColWidth="9.109375" defaultRowHeight="25.8"/>
  <cols>
    <col min="1" max="1" width="100.77734375" style="18" customWidth="1"/>
    <col min="2" max="16384" width="9.109375" style="1"/>
  </cols>
  <sheetData>
    <row r="1" spans="1:1" ht="25.2" thickBot="1">
      <c r="A1" s="20" t="s">
        <v>0</v>
      </c>
    </row>
    <row r="2" spans="1:1" ht="25.2" thickBot="1">
      <c r="A2" s="23"/>
    </row>
    <row r="3" spans="1:1">
      <c r="A3" s="16"/>
    </row>
    <row r="4" spans="1:1" ht="73.8">
      <c r="A4" s="17" t="s">
        <v>93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E2" sqref="E2"/>
    </sheetView>
  </sheetViews>
  <sheetFormatPr defaultRowHeight="14.4"/>
  <cols>
    <col min="1" max="1" width="13.88671875" bestFit="1" customWidth="1"/>
    <col min="2" max="2" width="18.5546875" bestFit="1" customWidth="1"/>
    <col min="3" max="3" width="14.88671875" bestFit="1" customWidth="1"/>
    <col min="4" max="4" width="6.33203125" bestFit="1" customWidth="1"/>
    <col min="5" max="5" width="19.88671875" bestFit="1" customWidth="1"/>
  </cols>
  <sheetData>
    <row r="1" spans="1:5">
      <c r="A1" t="s">
        <v>2</v>
      </c>
      <c r="B1" t="s">
        <v>88</v>
      </c>
      <c r="C1" t="s">
        <v>4</v>
      </c>
      <c r="E1" t="s">
        <v>90</v>
      </c>
    </row>
    <row r="2" spans="1:5">
      <c r="A2" t="s">
        <v>5</v>
      </c>
      <c r="B2">
        <v>0</v>
      </c>
      <c r="C2" s="8">
        <v>211000</v>
      </c>
      <c r="D2" t="s">
        <v>94</v>
      </c>
      <c r="E2" s="15"/>
    </row>
    <row r="3" spans="1:5">
      <c r="A3" t="s">
        <v>6</v>
      </c>
      <c r="B3">
        <v>0</v>
      </c>
      <c r="C3" s="8">
        <v>183000</v>
      </c>
    </row>
    <row r="4" spans="1:5">
      <c r="A4" t="s">
        <v>7</v>
      </c>
      <c r="B4">
        <v>0</v>
      </c>
      <c r="C4" s="8">
        <v>365000</v>
      </c>
    </row>
    <row r="5" spans="1:5">
      <c r="A5" t="s">
        <v>8</v>
      </c>
      <c r="B5">
        <v>0</v>
      </c>
      <c r="C5" s="8">
        <v>380000</v>
      </c>
    </row>
    <row r="6" spans="1:5">
      <c r="A6" t="s">
        <v>9</v>
      </c>
      <c r="B6">
        <v>1</v>
      </c>
      <c r="C6" s="8">
        <v>860000</v>
      </c>
    </row>
    <row r="7" spans="1:5">
      <c r="A7" t="s">
        <v>10</v>
      </c>
      <c r="B7">
        <v>0</v>
      </c>
      <c r="C7" s="8">
        <v>1070000</v>
      </c>
    </row>
    <row r="8" spans="1:5">
      <c r="A8" t="s">
        <v>11</v>
      </c>
      <c r="B8">
        <v>1</v>
      </c>
      <c r="C8" s="8">
        <v>1280500</v>
      </c>
    </row>
    <row r="9" spans="1:5">
      <c r="A9" t="s">
        <v>12</v>
      </c>
      <c r="B9">
        <v>0</v>
      </c>
      <c r="C9" s="8">
        <v>358000</v>
      </c>
    </row>
    <row r="10" spans="1:5">
      <c r="A10" t="s">
        <v>13</v>
      </c>
      <c r="B10">
        <v>0</v>
      </c>
      <c r="C10" s="8">
        <v>417000</v>
      </c>
    </row>
    <row r="11" spans="1:5">
      <c r="A11" t="s">
        <v>14</v>
      </c>
      <c r="B11">
        <v>0</v>
      </c>
      <c r="C11" s="8">
        <v>665000</v>
      </c>
    </row>
    <row r="12" spans="1:5">
      <c r="A12" t="s">
        <v>15</v>
      </c>
      <c r="B12">
        <v>0</v>
      </c>
      <c r="C12" s="8">
        <v>210000</v>
      </c>
    </row>
    <row r="13" spans="1:5">
      <c r="A13" t="s">
        <v>16</v>
      </c>
      <c r="B13">
        <v>0</v>
      </c>
      <c r="C13" s="8">
        <v>540000</v>
      </c>
    </row>
    <row r="14" spans="1:5">
      <c r="A14" t="s">
        <v>17</v>
      </c>
      <c r="B14">
        <v>0</v>
      </c>
      <c r="C14" s="8">
        <v>447000</v>
      </c>
    </row>
    <row r="15" spans="1:5">
      <c r="A15" t="s">
        <v>13</v>
      </c>
      <c r="B15">
        <v>0</v>
      </c>
      <c r="C15" s="8">
        <v>266000</v>
      </c>
    </row>
    <row r="16" spans="1:5">
      <c r="A16" t="s">
        <v>18</v>
      </c>
      <c r="B16">
        <v>0</v>
      </c>
      <c r="C16" s="8">
        <v>299000</v>
      </c>
    </row>
    <row r="17" spans="1:3">
      <c r="A17" t="s">
        <v>19</v>
      </c>
      <c r="B17">
        <v>0</v>
      </c>
      <c r="C17" s="8">
        <v>445000</v>
      </c>
    </row>
    <row r="18" spans="1:3">
      <c r="A18" t="s">
        <v>20</v>
      </c>
      <c r="B18">
        <v>0</v>
      </c>
      <c r="C18" s="8">
        <v>365000</v>
      </c>
    </row>
    <row r="19" spans="1:3">
      <c r="A19" t="s">
        <v>21</v>
      </c>
      <c r="B19">
        <v>0</v>
      </c>
      <c r="C19" s="8">
        <v>189900</v>
      </c>
    </row>
    <row r="20" spans="1:3">
      <c r="A20" t="s">
        <v>22</v>
      </c>
      <c r="B20">
        <v>0</v>
      </c>
      <c r="C20" s="8">
        <v>425000</v>
      </c>
    </row>
    <row r="21" spans="1:3">
      <c r="A21" t="s">
        <v>23</v>
      </c>
      <c r="B21">
        <v>1</v>
      </c>
      <c r="C21" s="8">
        <v>1130000</v>
      </c>
    </row>
    <row r="22" spans="1:3">
      <c r="A22" t="s">
        <v>17</v>
      </c>
      <c r="B22">
        <v>0</v>
      </c>
      <c r="C22" s="8">
        <v>415000</v>
      </c>
    </row>
    <row r="23" spans="1:3">
      <c r="A23" t="s">
        <v>24</v>
      </c>
      <c r="B23">
        <v>1</v>
      </c>
      <c r="C23" s="8">
        <v>470000</v>
      </c>
    </row>
    <row r="24" spans="1:3">
      <c r="A24" t="s">
        <v>25</v>
      </c>
      <c r="B24">
        <v>0</v>
      </c>
      <c r="C24" s="8">
        <v>314000</v>
      </c>
    </row>
    <row r="25" spans="1:3">
      <c r="A25" t="s">
        <v>26</v>
      </c>
      <c r="B25">
        <v>0</v>
      </c>
      <c r="C25" s="8">
        <v>724500</v>
      </c>
    </row>
    <row r="26" spans="1:3">
      <c r="A26" t="s">
        <v>27</v>
      </c>
      <c r="B26">
        <v>0</v>
      </c>
      <c r="C26" s="8">
        <v>420000</v>
      </c>
    </row>
    <row r="27" spans="1:3">
      <c r="A27" t="s">
        <v>28</v>
      </c>
      <c r="B27">
        <v>0</v>
      </c>
      <c r="C27" s="8">
        <v>288000</v>
      </c>
    </row>
    <row r="28" spans="1:3">
      <c r="A28" t="s">
        <v>13</v>
      </c>
      <c r="B28">
        <v>0</v>
      </c>
      <c r="C28" s="8">
        <v>150000</v>
      </c>
    </row>
    <row r="29" spans="1:3">
      <c r="A29" t="s">
        <v>29</v>
      </c>
      <c r="B29">
        <v>1</v>
      </c>
      <c r="C29" s="8">
        <v>305000</v>
      </c>
    </row>
    <row r="30" spans="1:3">
      <c r="A30" t="s">
        <v>30</v>
      </c>
      <c r="B30">
        <v>0</v>
      </c>
      <c r="C30" s="8">
        <v>407000</v>
      </c>
    </row>
    <row r="31" spans="1:3">
      <c r="A31" t="s">
        <v>7</v>
      </c>
      <c r="B31">
        <v>0</v>
      </c>
      <c r="C31" s="8">
        <v>180000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16" sqref="A16"/>
    </sheetView>
  </sheetViews>
  <sheetFormatPr defaultColWidth="9.109375" defaultRowHeight="14.4"/>
  <cols>
    <col min="1" max="1" width="164.6640625" style="1" bestFit="1" customWidth="1"/>
    <col min="2" max="16384" width="9.109375" style="1"/>
  </cols>
  <sheetData>
    <row r="1" spans="1:1">
      <c r="A1" s="4"/>
    </row>
    <row r="2" spans="1:1" ht="49.2">
      <c r="A2" s="17" t="s">
        <v>95</v>
      </c>
    </row>
    <row r="3" spans="1:1" ht="25.8">
      <c r="A3" s="16"/>
    </row>
    <row r="4" spans="1:1" ht="49.2">
      <c r="A4" s="17" t="s">
        <v>96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C1" workbookViewId="0">
      <selection activeCell="D1" sqref="D1:K68"/>
    </sheetView>
  </sheetViews>
  <sheetFormatPr defaultRowHeight="14.4"/>
  <cols>
    <col min="1" max="1" width="32.109375" customWidth="1"/>
    <col min="2" max="2" width="40.109375" customWidth="1"/>
    <col min="4" max="4" width="55.6640625" bestFit="1" customWidth="1"/>
    <col min="5" max="5" width="45.44140625" bestFit="1" customWidth="1"/>
    <col min="6" max="6" width="13.6640625" bestFit="1" customWidth="1"/>
    <col min="7" max="7" width="8.5546875" bestFit="1" customWidth="1"/>
    <col min="9" max="9" width="13.109375" bestFit="1" customWidth="1"/>
    <col min="10" max="10" width="10.44140625" bestFit="1" customWidth="1"/>
  </cols>
  <sheetData>
    <row r="1" spans="1:7">
      <c r="A1" t="s">
        <v>97</v>
      </c>
      <c r="B1" t="s">
        <v>98</v>
      </c>
    </row>
    <row r="2" spans="1:7">
      <c r="A2">
        <v>84.59</v>
      </c>
      <c r="B2">
        <v>633.20000000000005</v>
      </c>
    </row>
    <row r="3" spans="1:7">
      <c r="A3">
        <v>84.33</v>
      </c>
      <c r="B3">
        <v>1135.5999999999999</v>
      </c>
    </row>
    <row r="4" spans="1:7">
      <c r="A4">
        <v>81.680000000000007</v>
      </c>
      <c r="B4">
        <v>1435.9</v>
      </c>
    </row>
    <row r="5" spans="1:7">
      <c r="A5">
        <v>81.39</v>
      </c>
      <c r="B5">
        <v>1709.5</v>
      </c>
    </row>
    <row r="6" spans="1:7">
      <c r="A6">
        <v>84.04</v>
      </c>
      <c r="B6">
        <v>2034.3</v>
      </c>
    </row>
    <row r="7" spans="1:7">
      <c r="A7">
        <v>84.1</v>
      </c>
      <c r="B7">
        <v>1392.1</v>
      </c>
    </row>
    <row r="8" spans="1:7">
      <c r="A8">
        <v>81.86</v>
      </c>
      <c r="B8">
        <v>2536.6</v>
      </c>
    </row>
    <row r="9" spans="1:7">
      <c r="A9">
        <v>60.21</v>
      </c>
      <c r="B9">
        <v>3523.1</v>
      </c>
    </row>
    <row r="10" spans="1:7">
      <c r="A10">
        <v>80.52</v>
      </c>
      <c r="B10">
        <v>1006.3</v>
      </c>
    </row>
    <row r="11" spans="1:7">
      <c r="A11">
        <v>83.4</v>
      </c>
      <c r="B11">
        <v>1648.2</v>
      </c>
      <c r="F11" s="13"/>
      <c r="G11" s="13"/>
    </row>
    <row r="12" spans="1:7">
      <c r="A12">
        <v>76.58</v>
      </c>
      <c r="B12">
        <v>4039.52</v>
      </c>
      <c r="F12" s="13"/>
      <c r="G12" s="13"/>
    </row>
    <row r="13" spans="1:7">
      <c r="A13">
        <v>66.2</v>
      </c>
      <c r="B13">
        <v>4881.6899999999996</v>
      </c>
      <c r="F13" s="13"/>
    </row>
    <row r="14" spans="1:7">
      <c r="A14">
        <v>67.72</v>
      </c>
      <c r="B14">
        <v>4259.09</v>
      </c>
    </row>
    <row r="15" spans="1:7">
      <c r="A15">
        <v>72.319999999999993</v>
      </c>
      <c r="B15">
        <v>1930.43</v>
      </c>
    </row>
    <row r="16" spans="1:7">
      <c r="A16">
        <v>74.17</v>
      </c>
      <c r="B16">
        <v>1344.46</v>
      </c>
    </row>
    <row r="17" spans="1:2">
      <c r="A17">
        <v>75.959999999999994</v>
      </c>
      <c r="B17">
        <v>1521.25</v>
      </c>
    </row>
    <row r="18" spans="1:2">
      <c r="A18">
        <v>79.31</v>
      </c>
      <c r="B18">
        <v>1100.31</v>
      </c>
    </row>
    <row r="19" spans="1:2">
      <c r="A19">
        <v>73.239999999999995</v>
      </c>
      <c r="B19">
        <v>2112.98</v>
      </c>
    </row>
    <row r="20" spans="1:2">
      <c r="A20">
        <v>78.92</v>
      </c>
      <c r="B20">
        <v>850.14</v>
      </c>
    </row>
    <row r="21" spans="1:2">
      <c r="A21">
        <v>71.48</v>
      </c>
      <c r="B21">
        <v>1557.84</v>
      </c>
    </row>
    <row r="22" spans="1:2">
      <c r="A22">
        <v>79.23</v>
      </c>
      <c r="B22">
        <v>425.94</v>
      </c>
    </row>
    <row r="23" spans="1:2">
      <c r="A23">
        <v>79.540000000000006</v>
      </c>
      <c r="B23">
        <v>883.16</v>
      </c>
    </row>
    <row r="24" spans="1:2">
      <c r="A24">
        <v>80.17</v>
      </c>
      <c r="B24">
        <v>1307.8</v>
      </c>
    </row>
    <row r="25" spans="1:2">
      <c r="A25">
        <v>77.39</v>
      </c>
      <c r="B25">
        <v>1786.98</v>
      </c>
    </row>
    <row r="26" spans="1:2">
      <c r="A26">
        <v>79.55</v>
      </c>
      <c r="B26">
        <v>1717.55</v>
      </c>
    </row>
    <row r="27" spans="1:2">
      <c r="A27">
        <v>75.7</v>
      </c>
      <c r="B27">
        <v>1899.11</v>
      </c>
    </row>
    <row r="28" spans="1:2">
      <c r="A28">
        <v>78.89</v>
      </c>
      <c r="B28">
        <v>1596.43</v>
      </c>
    </row>
    <row r="29" spans="1:2">
      <c r="A29">
        <v>78.599999999999994</v>
      </c>
      <c r="B29">
        <v>1086.67</v>
      </c>
    </row>
    <row r="30" spans="1:2">
      <c r="A30">
        <v>80.930000000000007</v>
      </c>
      <c r="B30">
        <v>958.09</v>
      </c>
    </row>
    <row r="31" spans="1:2">
      <c r="A31">
        <v>81.78</v>
      </c>
      <c r="B31">
        <v>2113.9699999999998</v>
      </c>
    </row>
    <row r="32" spans="1:2">
      <c r="A32">
        <v>78.33</v>
      </c>
      <c r="B32">
        <v>1967.16</v>
      </c>
    </row>
    <row r="33" spans="1:2">
      <c r="A33">
        <v>93.53</v>
      </c>
      <c r="B33">
        <v>1303.6500000000001</v>
      </c>
    </row>
    <row r="34" spans="1:2">
      <c r="A34">
        <v>85.98</v>
      </c>
      <c r="B34">
        <v>1624.15</v>
      </c>
    </row>
    <row r="35" spans="1:2">
      <c r="A35">
        <v>86.38</v>
      </c>
      <c r="B35">
        <v>1673.31</v>
      </c>
    </row>
    <row r="36" spans="1:2">
      <c r="A36">
        <v>88.19</v>
      </c>
      <c r="B36">
        <v>1707.79</v>
      </c>
    </row>
    <row r="37" spans="1:2">
      <c r="A37">
        <v>91.94</v>
      </c>
      <c r="B37">
        <v>1127.6500000000001</v>
      </c>
    </row>
    <row r="38" spans="1:2">
      <c r="A38">
        <v>97.29</v>
      </c>
      <c r="B38">
        <v>989.03</v>
      </c>
    </row>
    <row r="39" spans="1:2">
      <c r="A39">
        <v>95.37</v>
      </c>
      <c r="B39">
        <v>821.19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defaultRowHeight="14.4"/>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6"/>
  <sheetViews>
    <sheetView tabSelected="1" zoomScale="130" zoomScaleNormal="130" workbookViewId="0">
      <selection activeCell="B6" sqref="B6"/>
    </sheetView>
  </sheetViews>
  <sheetFormatPr defaultRowHeight="14.4"/>
  <cols>
    <col min="1" max="1" width="12" customWidth="1"/>
    <col min="2" max="2" width="23.6640625" customWidth="1"/>
    <col min="3" max="3" width="27.44140625" customWidth="1"/>
    <col min="5" max="5" width="26" customWidth="1"/>
    <col min="6" max="6" width="18.109375" customWidth="1"/>
    <col min="7" max="7" width="12.44140625" customWidth="1"/>
  </cols>
  <sheetData>
    <row r="1" spans="1:8">
      <c r="A1" t="s">
        <v>38</v>
      </c>
      <c r="B1" t="s">
        <v>125</v>
      </c>
      <c r="C1" t="s">
        <v>40</v>
      </c>
    </row>
    <row r="2" spans="1:8">
      <c r="A2">
        <v>2012</v>
      </c>
      <c r="B2">
        <v>80</v>
      </c>
      <c r="C2" s="9">
        <v>1200</v>
      </c>
    </row>
    <row r="3" spans="1:8">
      <c r="A3">
        <v>2012</v>
      </c>
      <c r="B3">
        <v>30</v>
      </c>
      <c r="C3">
        <v>550</v>
      </c>
    </row>
    <row r="4" spans="1:8">
      <c r="A4">
        <v>2012</v>
      </c>
      <c r="B4">
        <v>25</v>
      </c>
      <c r="C4">
        <v>400</v>
      </c>
    </row>
    <row r="5" spans="1:8">
      <c r="A5">
        <v>2012</v>
      </c>
      <c r="B5">
        <v>15</v>
      </c>
      <c r="C5">
        <v>400</v>
      </c>
    </row>
    <row r="6" spans="1:8">
      <c r="A6">
        <v>2012</v>
      </c>
      <c r="B6">
        <v>10</v>
      </c>
      <c r="C6">
        <v>220</v>
      </c>
    </row>
    <row r="7" spans="1:8">
      <c r="A7">
        <v>2012</v>
      </c>
      <c r="B7">
        <v>80</v>
      </c>
      <c r="C7" s="9">
        <v>1600</v>
      </c>
    </row>
    <row r="8" spans="1:8">
      <c r="A8">
        <v>2012</v>
      </c>
      <c r="B8">
        <v>30</v>
      </c>
      <c r="C8">
        <v>800</v>
      </c>
    </row>
    <row r="9" spans="1:8">
      <c r="A9">
        <v>2012</v>
      </c>
      <c r="B9">
        <v>20</v>
      </c>
      <c r="C9">
        <v>500</v>
      </c>
    </row>
    <row r="10" spans="1:8">
      <c r="A10">
        <v>2012</v>
      </c>
      <c r="B10">
        <v>40</v>
      </c>
      <c r="C10" s="9">
        <v>1700</v>
      </c>
    </row>
    <row r="11" spans="1:8">
      <c r="A11">
        <v>2012</v>
      </c>
      <c r="B11">
        <v>45</v>
      </c>
      <c r="C11">
        <v>600</v>
      </c>
      <c r="G11" s="13"/>
      <c r="H11" s="13"/>
    </row>
    <row r="12" spans="1:8">
      <c r="A12">
        <v>2012</v>
      </c>
      <c r="B12">
        <v>35</v>
      </c>
      <c r="C12">
        <v>900</v>
      </c>
      <c r="G12" s="13"/>
      <c r="H12" s="13"/>
    </row>
    <row r="13" spans="1:8">
      <c r="A13">
        <v>2012</v>
      </c>
      <c r="B13">
        <v>15</v>
      </c>
      <c r="C13">
        <v>600</v>
      </c>
      <c r="G13" s="13"/>
    </row>
    <row r="14" spans="1:8">
      <c r="A14">
        <v>2012</v>
      </c>
      <c r="B14">
        <v>90</v>
      </c>
      <c r="C14" s="9">
        <v>2150</v>
      </c>
    </row>
    <row r="15" spans="1:8">
      <c r="A15">
        <v>2012</v>
      </c>
      <c r="B15">
        <v>40</v>
      </c>
      <c r="C15">
        <v>600</v>
      </c>
    </row>
    <row r="16" spans="1:8">
      <c r="A16">
        <v>2012</v>
      </c>
      <c r="B16">
        <v>110</v>
      </c>
      <c r="C16">
        <v>700</v>
      </c>
    </row>
    <row r="17" spans="1:6">
      <c r="A17">
        <v>2012</v>
      </c>
      <c r="B17">
        <v>40</v>
      </c>
      <c r="C17" s="9">
        <v>1000</v>
      </c>
    </row>
    <row r="18" spans="1:6">
      <c r="A18">
        <v>2012</v>
      </c>
      <c r="B18">
        <v>45</v>
      </c>
      <c r="C18" s="9">
        <v>1100</v>
      </c>
    </row>
    <row r="19" spans="1:6">
      <c r="A19">
        <v>2012</v>
      </c>
      <c r="B19">
        <v>20</v>
      </c>
      <c r="C19">
        <v>600</v>
      </c>
      <c r="F19" s="10"/>
    </row>
    <row r="20" spans="1:6">
      <c r="A20">
        <v>2012</v>
      </c>
      <c r="B20">
        <v>25</v>
      </c>
      <c r="C20">
        <v>450</v>
      </c>
    </row>
    <row r="21" spans="1:6">
      <c r="A21">
        <v>2012</v>
      </c>
      <c r="B21">
        <v>10</v>
      </c>
      <c r="C21">
        <v>400</v>
      </c>
    </row>
    <row r="22" spans="1:6">
      <c r="A22">
        <v>2012</v>
      </c>
      <c r="B22">
        <v>40</v>
      </c>
      <c r="C22" s="9">
        <v>1000</v>
      </c>
    </row>
    <row r="23" spans="1:6">
      <c r="A23">
        <v>2012</v>
      </c>
      <c r="B23">
        <v>285</v>
      </c>
      <c r="C23" s="9">
        <v>7300</v>
      </c>
    </row>
    <row r="24" spans="1:6">
      <c r="A24">
        <v>2012</v>
      </c>
      <c r="B24">
        <v>20</v>
      </c>
      <c r="C24">
        <v>550</v>
      </c>
      <c r="F24" s="10"/>
    </row>
    <row r="25" spans="1:6">
      <c r="A25">
        <v>2012</v>
      </c>
      <c r="B25">
        <v>85</v>
      </c>
      <c r="C25" s="9">
        <v>1300</v>
      </c>
    </row>
    <row r="26" spans="1:6">
      <c r="A26">
        <v>2012</v>
      </c>
      <c r="B26">
        <v>40</v>
      </c>
      <c r="C26">
        <v>850</v>
      </c>
    </row>
    <row r="27" spans="1:6">
      <c r="A27">
        <v>2012</v>
      </c>
      <c r="B27">
        <v>155</v>
      </c>
      <c r="C27" s="9">
        <v>3800</v>
      </c>
    </row>
    <row r="28" spans="1:6">
      <c r="A28">
        <v>2012</v>
      </c>
      <c r="B28">
        <v>80</v>
      </c>
      <c r="C28" s="9">
        <v>1350</v>
      </c>
    </row>
    <row r="29" spans="1:6">
      <c r="A29">
        <v>2012</v>
      </c>
      <c r="B29">
        <v>15</v>
      </c>
      <c r="C29">
        <v>300</v>
      </c>
    </row>
    <row r="30" spans="1:6">
      <c r="A30">
        <v>2012</v>
      </c>
      <c r="B30">
        <v>90</v>
      </c>
      <c r="C30" s="9">
        <v>2050</v>
      </c>
    </row>
    <row r="31" spans="1:6">
      <c r="A31">
        <v>2012</v>
      </c>
      <c r="B31">
        <v>55</v>
      </c>
      <c r="C31" s="9">
        <v>1350</v>
      </c>
      <c r="F31" s="10"/>
    </row>
    <row r="32" spans="1:6">
      <c r="A32">
        <v>2012</v>
      </c>
      <c r="B32">
        <v>80</v>
      </c>
      <c r="C32" s="9">
        <v>1250</v>
      </c>
    </row>
    <row r="33" spans="1:7">
      <c r="A33">
        <v>2012</v>
      </c>
      <c r="B33">
        <v>90</v>
      </c>
      <c r="C33" s="9">
        <v>1100</v>
      </c>
      <c r="F33" s="10"/>
      <c r="G33" s="10"/>
    </row>
    <row r="34" spans="1:7">
      <c r="A34">
        <v>2012</v>
      </c>
      <c r="B34">
        <v>85</v>
      </c>
      <c r="C34" s="9">
        <v>1450</v>
      </c>
    </row>
    <row r="35" spans="1:7">
      <c r="A35">
        <v>2012</v>
      </c>
      <c r="B35">
        <v>70</v>
      </c>
      <c r="C35" s="9">
        <v>2150</v>
      </c>
    </row>
    <row r="36" spans="1:7">
      <c r="A36">
        <v>2012</v>
      </c>
      <c r="B36">
        <v>20</v>
      </c>
      <c r="C36">
        <v>300</v>
      </c>
    </row>
    <row r="37" spans="1:7">
      <c r="A37">
        <v>2012</v>
      </c>
      <c r="B37">
        <v>25</v>
      </c>
      <c r="C37">
        <v>600</v>
      </c>
    </row>
    <row r="38" spans="1:7">
      <c r="A38">
        <v>2012</v>
      </c>
      <c r="B38">
        <v>20</v>
      </c>
      <c r="C38">
        <v>500</v>
      </c>
    </row>
    <row r="39" spans="1:7">
      <c r="A39">
        <v>2012</v>
      </c>
      <c r="B39">
        <v>110</v>
      </c>
      <c r="C39" s="9">
        <v>1700</v>
      </c>
    </row>
    <row r="40" spans="1:7">
      <c r="A40">
        <v>2012</v>
      </c>
      <c r="B40">
        <v>95</v>
      </c>
      <c r="C40" s="9">
        <v>1850</v>
      </c>
      <c r="F40" s="10"/>
      <c r="G40" s="10"/>
    </row>
    <row r="41" spans="1:7">
      <c r="A41">
        <v>2012</v>
      </c>
      <c r="B41">
        <v>35</v>
      </c>
      <c r="C41">
        <v>850</v>
      </c>
    </row>
    <row r="42" spans="1:7">
      <c r="A42">
        <v>2012</v>
      </c>
      <c r="B42">
        <v>30</v>
      </c>
      <c r="C42">
        <v>450</v>
      </c>
      <c r="F42" s="10"/>
    </row>
    <row r="43" spans="1:7">
      <c r="A43">
        <v>2012</v>
      </c>
      <c r="B43">
        <v>115</v>
      </c>
      <c r="C43" s="9">
        <v>2950</v>
      </c>
    </row>
    <row r="44" spans="1:7">
      <c r="A44">
        <v>2012</v>
      </c>
      <c r="B44">
        <v>140</v>
      </c>
      <c r="C44" s="9">
        <v>3700</v>
      </c>
      <c r="F44" s="10"/>
    </row>
    <row r="45" spans="1:7">
      <c r="A45">
        <v>2012</v>
      </c>
      <c r="B45">
        <v>35</v>
      </c>
      <c r="C45" s="9">
        <v>1100</v>
      </c>
      <c r="F45" s="10"/>
    </row>
    <row r="46" spans="1:7">
      <c r="A46">
        <v>2012</v>
      </c>
      <c r="B46">
        <v>10</v>
      </c>
      <c r="C46">
        <v>220</v>
      </c>
    </row>
    <row r="47" spans="1:7">
      <c r="A47">
        <v>2012</v>
      </c>
      <c r="B47">
        <v>85</v>
      </c>
      <c r="C47" s="9">
        <v>2250</v>
      </c>
      <c r="F47" s="10"/>
    </row>
    <row r="48" spans="1:7">
      <c r="A48">
        <v>2012</v>
      </c>
      <c r="B48">
        <v>80</v>
      </c>
      <c r="C48" s="9">
        <v>2300</v>
      </c>
      <c r="F48" s="10"/>
    </row>
    <row r="49" spans="1:6">
      <c r="A49">
        <v>2012</v>
      </c>
      <c r="B49">
        <v>35</v>
      </c>
      <c r="C49">
        <v>650</v>
      </c>
      <c r="F49" s="10"/>
    </row>
    <row r="50" spans="1:6">
      <c r="A50">
        <v>2012</v>
      </c>
      <c r="B50">
        <v>25</v>
      </c>
      <c r="C50">
        <v>700</v>
      </c>
      <c r="F50" s="10"/>
    </row>
    <row r="51" spans="1:6">
      <c r="A51">
        <v>2012</v>
      </c>
      <c r="B51">
        <v>215</v>
      </c>
      <c r="C51" s="9">
        <v>2300</v>
      </c>
      <c r="F51" s="10"/>
    </row>
    <row r="52" spans="1:6">
      <c r="A52">
        <v>2012</v>
      </c>
      <c r="B52">
        <v>25</v>
      </c>
      <c r="C52">
        <v>350</v>
      </c>
      <c r="F52" s="10"/>
    </row>
    <row r="53" spans="1:6">
      <c r="A53">
        <v>2012</v>
      </c>
      <c r="B53">
        <v>70</v>
      </c>
      <c r="C53" s="9">
        <v>1700</v>
      </c>
    </row>
    <row r="54" spans="1:6">
      <c r="A54">
        <v>2012</v>
      </c>
      <c r="B54">
        <v>60</v>
      </c>
      <c r="C54" s="9">
        <v>1050</v>
      </c>
    </row>
    <row r="55" spans="1:6">
      <c r="A55">
        <v>2012</v>
      </c>
      <c r="B55">
        <v>35</v>
      </c>
      <c r="C55" s="9">
        <v>1350</v>
      </c>
    </row>
    <row r="56" spans="1:6">
      <c r="A56">
        <v>2012</v>
      </c>
      <c r="B56">
        <v>25</v>
      </c>
      <c r="C56">
        <v>700</v>
      </c>
      <c r="F56" s="10"/>
    </row>
    <row r="57" spans="1:6">
      <c r="A57">
        <v>2012</v>
      </c>
      <c r="B57">
        <v>130</v>
      </c>
      <c r="C57" s="9">
        <v>1600</v>
      </c>
      <c r="F57" s="10"/>
    </row>
    <row r="58" spans="1:6">
      <c r="A58">
        <v>2012</v>
      </c>
      <c r="B58">
        <v>65</v>
      </c>
      <c r="C58" s="9">
        <v>1750</v>
      </c>
    </row>
    <row r="59" spans="1:6">
      <c r="A59">
        <v>2012</v>
      </c>
      <c r="B59">
        <v>70</v>
      </c>
      <c r="C59" s="9">
        <v>1000</v>
      </c>
    </row>
    <row r="60" spans="1:6">
      <c r="A60">
        <v>2012</v>
      </c>
      <c r="B60">
        <v>55</v>
      </c>
      <c r="C60" s="9">
        <v>1400</v>
      </c>
      <c r="F60" s="10"/>
    </row>
    <row r="61" spans="1:6">
      <c r="A61">
        <v>2012</v>
      </c>
      <c r="B61">
        <v>60</v>
      </c>
      <c r="C61">
        <v>450</v>
      </c>
      <c r="F61" s="10"/>
    </row>
    <row r="62" spans="1:6">
      <c r="A62">
        <v>2012</v>
      </c>
      <c r="B62">
        <v>30</v>
      </c>
      <c r="C62">
        <v>700</v>
      </c>
    </row>
    <row r="63" spans="1:6">
      <c r="A63">
        <v>2012</v>
      </c>
      <c r="B63">
        <v>55</v>
      </c>
      <c r="C63" s="9">
        <v>1250</v>
      </c>
    </row>
    <row r="64" spans="1:6">
      <c r="A64">
        <v>2012</v>
      </c>
      <c r="B64">
        <v>60</v>
      </c>
      <c r="C64">
        <v>850</v>
      </c>
      <c r="F64" s="10"/>
    </row>
    <row r="65" spans="1:7">
      <c r="A65">
        <v>2012</v>
      </c>
      <c r="B65">
        <v>60</v>
      </c>
      <c r="C65" s="9">
        <v>1050</v>
      </c>
      <c r="F65" s="10"/>
    </row>
    <row r="66" spans="1:7">
      <c r="A66">
        <v>2012</v>
      </c>
      <c r="B66">
        <v>25</v>
      </c>
      <c r="C66">
        <v>550</v>
      </c>
    </row>
    <row r="67" spans="1:7">
      <c r="A67">
        <v>2012</v>
      </c>
      <c r="B67">
        <v>25</v>
      </c>
      <c r="C67">
        <v>600</v>
      </c>
    </row>
    <row r="68" spans="1:7">
      <c r="A68">
        <v>2012</v>
      </c>
      <c r="B68">
        <v>15</v>
      </c>
      <c r="C68">
        <v>400</v>
      </c>
      <c r="F68" s="10"/>
      <c r="G68" s="10"/>
    </row>
    <row r="69" spans="1:7">
      <c r="A69">
        <v>2012</v>
      </c>
      <c r="B69">
        <v>130</v>
      </c>
      <c r="C69" s="9">
        <v>1800</v>
      </c>
    </row>
    <row r="70" spans="1:7">
      <c r="A70">
        <v>2012</v>
      </c>
      <c r="B70">
        <v>80</v>
      </c>
      <c r="C70" s="9">
        <v>1750</v>
      </c>
      <c r="F70" s="10"/>
    </row>
    <row r="71" spans="1:7">
      <c r="A71">
        <v>2012</v>
      </c>
      <c r="B71">
        <v>110</v>
      </c>
      <c r="C71" s="9">
        <v>2050</v>
      </c>
      <c r="F71" s="10"/>
    </row>
    <row r="72" spans="1:7">
      <c r="A72">
        <v>2012</v>
      </c>
      <c r="B72">
        <v>75</v>
      </c>
      <c r="C72" s="9">
        <v>2250</v>
      </c>
    </row>
    <row r="73" spans="1:7">
      <c r="A73">
        <v>2012</v>
      </c>
      <c r="B73">
        <v>190</v>
      </c>
      <c r="C73" s="9">
        <v>4100</v>
      </c>
    </row>
    <row r="74" spans="1:7">
      <c r="A74">
        <v>2012</v>
      </c>
      <c r="B74">
        <v>55</v>
      </c>
      <c r="C74" s="9">
        <v>1250</v>
      </c>
      <c r="F74" s="10"/>
      <c r="G74" s="10"/>
    </row>
    <row r="75" spans="1:7">
      <c r="A75">
        <v>2012</v>
      </c>
      <c r="B75">
        <v>40</v>
      </c>
      <c r="C75">
        <v>800</v>
      </c>
      <c r="F75" s="10"/>
    </row>
    <row r="76" spans="1:7">
      <c r="A76">
        <v>2012</v>
      </c>
      <c r="B76">
        <v>60</v>
      </c>
      <c r="C76" s="9">
        <v>1450</v>
      </c>
      <c r="F76" s="10"/>
    </row>
    <row r="77" spans="1:7">
      <c r="A77">
        <v>2012</v>
      </c>
      <c r="B77">
        <v>20</v>
      </c>
      <c r="C77">
        <v>400</v>
      </c>
      <c r="F77" s="10"/>
    </row>
    <row r="78" spans="1:7">
      <c r="A78">
        <v>2012</v>
      </c>
      <c r="B78">
        <v>25</v>
      </c>
      <c r="C78">
        <v>650</v>
      </c>
      <c r="F78" s="10"/>
    </row>
    <row r="79" spans="1:7">
      <c r="A79">
        <v>2012</v>
      </c>
      <c r="B79">
        <v>145</v>
      </c>
      <c r="C79" s="9">
        <v>2200</v>
      </c>
    </row>
    <row r="80" spans="1:7">
      <c r="A80">
        <v>2012</v>
      </c>
      <c r="B80">
        <v>90</v>
      </c>
      <c r="C80" s="9">
        <v>2150</v>
      </c>
      <c r="F80" s="10"/>
    </row>
    <row r="81" spans="1:6">
      <c r="A81">
        <v>2012</v>
      </c>
      <c r="B81">
        <v>70</v>
      </c>
      <c r="C81" s="9">
        <v>1250</v>
      </c>
      <c r="F81" s="10"/>
    </row>
    <row r="82" spans="1:6">
      <c r="A82">
        <v>2012</v>
      </c>
      <c r="B82">
        <v>50</v>
      </c>
      <c r="C82">
        <v>450</v>
      </c>
      <c r="F82" s="10"/>
    </row>
    <row r="83" spans="1:6">
      <c r="A83">
        <v>2012</v>
      </c>
      <c r="B83">
        <v>25</v>
      </c>
      <c r="C83">
        <v>400</v>
      </c>
    </row>
    <row r="84" spans="1:6">
      <c r="A84">
        <v>2012</v>
      </c>
      <c r="B84">
        <v>60</v>
      </c>
      <c r="C84" s="9">
        <v>1200</v>
      </c>
    </row>
    <row r="85" spans="1:6">
      <c r="A85">
        <v>2012</v>
      </c>
      <c r="B85">
        <v>50</v>
      </c>
      <c r="C85" s="9">
        <v>1100</v>
      </c>
    </row>
    <row r="86" spans="1:6">
      <c r="A86">
        <v>2012</v>
      </c>
      <c r="B86">
        <v>20</v>
      </c>
      <c r="C86">
        <v>700</v>
      </c>
      <c r="F86" s="10"/>
    </row>
    <row r="87" spans="1:6">
      <c r="A87">
        <v>2012</v>
      </c>
      <c r="B87">
        <v>10</v>
      </c>
      <c r="C87">
        <v>400</v>
      </c>
      <c r="F87" s="10"/>
    </row>
    <row r="88" spans="1:6">
      <c r="A88">
        <v>2012</v>
      </c>
      <c r="B88">
        <v>10</v>
      </c>
      <c r="C88">
        <v>300</v>
      </c>
      <c r="F88" s="10"/>
    </row>
    <row r="89" spans="1:6">
      <c r="A89">
        <v>2012</v>
      </c>
      <c r="B89">
        <v>15</v>
      </c>
      <c r="C89">
        <v>250</v>
      </c>
      <c r="F89" s="10"/>
    </row>
    <row r="90" spans="1:6">
      <c r="A90">
        <v>2012</v>
      </c>
      <c r="B90">
        <v>20</v>
      </c>
      <c r="C90">
        <v>350</v>
      </c>
      <c r="F90" s="10"/>
    </row>
    <row r="91" spans="1:6">
      <c r="A91">
        <v>2012</v>
      </c>
      <c r="B91">
        <v>220</v>
      </c>
      <c r="C91" s="9">
        <v>4650</v>
      </c>
      <c r="F91" s="10"/>
    </row>
    <row r="92" spans="1:6">
      <c r="A92">
        <v>2012</v>
      </c>
      <c r="B92">
        <v>35</v>
      </c>
      <c r="C92">
        <v>350</v>
      </c>
    </row>
    <row r="93" spans="1:6">
      <c r="A93">
        <v>2012</v>
      </c>
      <c r="B93">
        <v>65</v>
      </c>
      <c r="C93">
        <v>650</v>
      </c>
      <c r="F93" s="10"/>
    </row>
    <row r="94" spans="1:6">
      <c r="A94">
        <v>2012</v>
      </c>
      <c r="B94">
        <v>15</v>
      </c>
      <c r="C94">
        <v>350</v>
      </c>
    </row>
    <row r="95" spans="1:6">
      <c r="A95">
        <v>2012</v>
      </c>
      <c r="B95">
        <v>10</v>
      </c>
      <c r="C95">
        <v>210</v>
      </c>
    </row>
    <row r="96" spans="1:6">
      <c r="A96">
        <v>2012</v>
      </c>
      <c r="B96">
        <v>95</v>
      </c>
      <c r="C96" s="9">
        <v>1050</v>
      </c>
      <c r="F96" s="10"/>
    </row>
    <row r="97" spans="1:6">
      <c r="A97">
        <v>2012</v>
      </c>
      <c r="B97">
        <v>70</v>
      </c>
      <c r="C97" s="9">
        <v>2100</v>
      </c>
      <c r="F97" s="10"/>
    </row>
    <row r="98" spans="1:6">
      <c r="A98">
        <v>2012</v>
      </c>
      <c r="B98">
        <v>65</v>
      </c>
      <c r="C98" s="9">
        <v>2150</v>
      </c>
      <c r="F98" s="10"/>
    </row>
    <row r="99" spans="1:6">
      <c r="A99">
        <v>2012</v>
      </c>
      <c r="B99">
        <v>35</v>
      </c>
      <c r="C99">
        <v>750</v>
      </c>
      <c r="F99" s="10"/>
    </row>
    <row r="100" spans="1:6">
      <c r="A100">
        <v>2012</v>
      </c>
      <c r="B100">
        <v>35</v>
      </c>
      <c r="C100">
        <v>500</v>
      </c>
    </row>
    <row r="101" spans="1:6">
      <c r="A101">
        <v>2012</v>
      </c>
      <c r="B101">
        <v>20</v>
      </c>
      <c r="C101">
        <v>750</v>
      </c>
      <c r="F101" s="10"/>
    </row>
    <row r="102" spans="1:6">
      <c r="A102">
        <v>2012</v>
      </c>
      <c r="B102">
        <v>160</v>
      </c>
      <c r="C102" s="9">
        <v>2850</v>
      </c>
      <c r="F102" s="10"/>
    </row>
    <row r="103" spans="1:6">
      <c r="A103">
        <v>2012</v>
      </c>
      <c r="B103">
        <v>45</v>
      </c>
      <c r="C103">
        <v>750</v>
      </c>
    </row>
    <row r="104" spans="1:6">
      <c r="A104">
        <v>2012</v>
      </c>
      <c r="B104">
        <v>10</v>
      </c>
      <c r="C104">
        <v>350</v>
      </c>
    </row>
    <row r="105" spans="1:6">
      <c r="A105">
        <v>2012</v>
      </c>
      <c r="B105">
        <v>10</v>
      </c>
      <c r="C105">
        <v>400</v>
      </c>
    </row>
    <row r="106" spans="1:6">
      <c r="A106">
        <v>2012</v>
      </c>
      <c r="B106">
        <v>50</v>
      </c>
      <c r="C106">
        <v>650</v>
      </c>
    </row>
    <row r="107" spans="1:6">
      <c r="A107">
        <v>2012</v>
      </c>
      <c r="B107">
        <v>45</v>
      </c>
      <c r="C107">
        <v>950</v>
      </c>
    </row>
    <row r="108" spans="1:6">
      <c r="A108">
        <v>2012</v>
      </c>
      <c r="B108">
        <v>30</v>
      </c>
      <c r="C108">
        <v>500</v>
      </c>
      <c r="F108" s="10"/>
    </row>
    <row r="109" spans="1:6">
      <c r="A109">
        <v>2012</v>
      </c>
      <c r="B109">
        <v>85</v>
      </c>
      <c r="C109" s="9">
        <v>2000</v>
      </c>
    </row>
    <row r="110" spans="1:6">
      <c r="A110">
        <v>2012</v>
      </c>
      <c r="B110">
        <v>15</v>
      </c>
      <c r="C110">
        <v>350</v>
      </c>
      <c r="F110" s="10"/>
    </row>
    <row r="111" spans="1:6">
      <c r="A111">
        <v>2012</v>
      </c>
      <c r="B111">
        <v>130</v>
      </c>
      <c r="C111" s="9">
        <v>2550</v>
      </c>
    </row>
    <row r="112" spans="1:6">
      <c r="A112">
        <v>2012</v>
      </c>
      <c r="B112">
        <v>45</v>
      </c>
      <c r="C112" s="9">
        <v>1200</v>
      </c>
    </row>
    <row r="113" spans="1:6">
      <c r="A113">
        <v>2012</v>
      </c>
      <c r="B113">
        <v>20</v>
      </c>
      <c r="C113">
        <v>500</v>
      </c>
      <c r="F113" s="10"/>
    </row>
    <row r="114" spans="1:6">
      <c r="A114">
        <v>2012</v>
      </c>
      <c r="B114">
        <v>220</v>
      </c>
      <c r="C114" s="9">
        <v>4350</v>
      </c>
      <c r="F114" s="10"/>
    </row>
    <row r="115" spans="1:6">
      <c r="A115">
        <v>2012</v>
      </c>
      <c r="B115">
        <v>50</v>
      </c>
      <c r="C115">
        <v>500</v>
      </c>
      <c r="F115" s="10"/>
    </row>
    <row r="116" spans="1:6">
      <c r="A116">
        <v>2012</v>
      </c>
      <c r="B116">
        <v>40</v>
      </c>
      <c r="C116">
        <v>650</v>
      </c>
    </row>
    <row r="117" spans="1:6">
      <c r="A117">
        <v>2012</v>
      </c>
      <c r="B117">
        <v>40</v>
      </c>
      <c r="C117">
        <v>500</v>
      </c>
    </row>
    <row r="118" spans="1:6">
      <c r="A118">
        <v>2012</v>
      </c>
      <c r="B118">
        <v>25</v>
      </c>
      <c r="C118">
        <v>650</v>
      </c>
    </row>
    <row r="119" spans="1:6">
      <c r="A119">
        <v>2012</v>
      </c>
      <c r="B119">
        <v>120</v>
      </c>
      <c r="C119" s="9">
        <v>2650</v>
      </c>
      <c r="F119" s="10"/>
    </row>
    <row r="120" spans="1:6">
      <c r="A120">
        <v>2012</v>
      </c>
      <c r="B120">
        <v>70</v>
      </c>
      <c r="C120" s="9">
        <v>1150</v>
      </c>
    </row>
    <row r="121" spans="1:6">
      <c r="A121">
        <v>2012</v>
      </c>
      <c r="B121">
        <v>45</v>
      </c>
      <c r="C121" s="9">
        <v>1550</v>
      </c>
    </row>
    <row r="122" spans="1:6">
      <c r="A122">
        <v>2012</v>
      </c>
      <c r="B122">
        <v>10</v>
      </c>
      <c r="C122">
        <v>250</v>
      </c>
    </row>
    <row r="123" spans="1:6">
      <c r="A123">
        <v>2012</v>
      </c>
      <c r="B123">
        <v>90</v>
      </c>
      <c r="C123" s="9">
        <v>1450</v>
      </c>
      <c r="F123" s="10"/>
    </row>
    <row r="124" spans="1:6">
      <c r="A124">
        <v>2012</v>
      </c>
      <c r="B124">
        <v>50</v>
      </c>
      <c r="C124" s="9">
        <v>1050</v>
      </c>
    </row>
    <row r="125" spans="1:6">
      <c r="A125">
        <v>2012</v>
      </c>
      <c r="B125">
        <v>265</v>
      </c>
      <c r="C125" s="9">
        <v>3350</v>
      </c>
    </row>
    <row r="126" spans="1:6">
      <c r="A126">
        <v>2012</v>
      </c>
      <c r="B126">
        <v>240</v>
      </c>
      <c r="C126" s="9">
        <v>6800</v>
      </c>
      <c r="F126" s="10"/>
    </row>
    <row r="127" spans="1:6">
      <c r="A127">
        <v>2012</v>
      </c>
      <c r="B127">
        <v>50</v>
      </c>
      <c r="C127">
        <v>850</v>
      </c>
    </row>
    <row r="128" spans="1:6">
      <c r="A128">
        <v>2012</v>
      </c>
      <c r="B128">
        <v>40</v>
      </c>
      <c r="C128">
        <v>900</v>
      </c>
      <c r="F128" s="10"/>
    </row>
    <row r="129" spans="1:7">
      <c r="A129">
        <v>2012</v>
      </c>
      <c r="B129">
        <v>90</v>
      </c>
      <c r="C129" s="9">
        <v>2450</v>
      </c>
    </row>
    <row r="130" spans="1:7">
      <c r="A130">
        <v>2012</v>
      </c>
      <c r="B130">
        <v>40</v>
      </c>
      <c r="C130" s="9">
        <v>1150</v>
      </c>
    </row>
    <row r="131" spans="1:7">
      <c r="A131">
        <v>2012</v>
      </c>
      <c r="B131">
        <v>60</v>
      </c>
      <c r="C131" s="9">
        <v>1200</v>
      </c>
      <c r="F131" s="10"/>
    </row>
    <row r="132" spans="1:7">
      <c r="A132">
        <v>2012</v>
      </c>
      <c r="B132">
        <v>40</v>
      </c>
      <c r="C132">
        <v>700</v>
      </c>
      <c r="F132" s="10"/>
    </row>
    <row r="133" spans="1:7">
      <c r="A133">
        <v>2012</v>
      </c>
      <c r="B133">
        <v>185</v>
      </c>
      <c r="C133" s="9">
        <v>2400</v>
      </c>
    </row>
    <row r="134" spans="1:7">
      <c r="A134">
        <v>2012</v>
      </c>
      <c r="B134">
        <v>30</v>
      </c>
      <c r="C134">
        <v>600</v>
      </c>
    </row>
    <row r="135" spans="1:7">
      <c r="A135">
        <v>2012</v>
      </c>
      <c r="B135">
        <v>70</v>
      </c>
      <c r="C135">
        <v>750</v>
      </c>
    </row>
    <row r="136" spans="1:7">
      <c r="A136">
        <v>2012</v>
      </c>
      <c r="B136">
        <v>55</v>
      </c>
      <c r="C136" s="9">
        <v>1100</v>
      </c>
      <c r="F136" s="10"/>
    </row>
    <row r="137" spans="1:7">
      <c r="A137">
        <v>2012</v>
      </c>
      <c r="B137">
        <v>20</v>
      </c>
      <c r="C137">
        <v>350</v>
      </c>
      <c r="F137" s="10"/>
    </row>
    <row r="138" spans="1:7">
      <c r="A138">
        <v>2012</v>
      </c>
      <c r="B138">
        <v>225</v>
      </c>
      <c r="C138" s="9">
        <v>5600</v>
      </c>
    </row>
    <row r="139" spans="1:7">
      <c r="A139">
        <v>2012</v>
      </c>
      <c r="B139">
        <v>165</v>
      </c>
      <c r="C139" s="9">
        <v>3200</v>
      </c>
    </row>
    <row r="140" spans="1:7">
      <c r="A140">
        <v>2012</v>
      </c>
      <c r="B140">
        <v>120</v>
      </c>
      <c r="C140" s="9">
        <v>2400</v>
      </c>
      <c r="F140" s="10"/>
    </row>
    <row r="141" spans="1:7">
      <c r="A141">
        <v>2012</v>
      </c>
      <c r="B141">
        <v>70</v>
      </c>
      <c r="C141" s="9">
        <v>3450</v>
      </c>
      <c r="F141" s="10"/>
    </row>
    <row r="142" spans="1:7">
      <c r="A142">
        <v>2012</v>
      </c>
      <c r="B142">
        <v>65</v>
      </c>
      <c r="C142" s="9">
        <v>1350</v>
      </c>
      <c r="F142" s="10"/>
      <c r="G142" s="10"/>
    </row>
    <row r="143" spans="1:7">
      <c r="A143">
        <v>2012</v>
      </c>
      <c r="B143">
        <v>55</v>
      </c>
      <c r="C143" s="9">
        <v>1150</v>
      </c>
      <c r="F143" s="10"/>
      <c r="G143" s="10"/>
    </row>
    <row r="144" spans="1:7">
      <c r="A144">
        <v>2012</v>
      </c>
      <c r="B144">
        <v>40</v>
      </c>
      <c r="C144" s="9">
        <v>1050</v>
      </c>
      <c r="F144" s="10"/>
    </row>
    <row r="145" spans="1:7">
      <c r="A145">
        <v>2012</v>
      </c>
      <c r="B145">
        <v>25</v>
      </c>
      <c r="C145">
        <v>450</v>
      </c>
    </row>
    <row r="146" spans="1:7">
      <c r="A146">
        <v>2012</v>
      </c>
      <c r="B146">
        <v>15</v>
      </c>
      <c r="C146">
        <v>400</v>
      </c>
      <c r="F146" s="10"/>
    </row>
    <row r="147" spans="1:7">
      <c r="A147">
        <v>2012</v>
      </c>
      <c r="B147">
        <v>45</v>
      </c>
      <c r="C147" s="9">
        <v>1200</v>
      </c>
    </row>
    <row r="148" spans="1:7">
      <c r="A148">
        <v>2012</v>
      </c>
      <c r="B148">
        <v>15</v>
      </c>
      <c r="C148">
        <v>300</v>
      </c>
      <c r="F148" s="10"/>
    </row>
    <row r="149" spans="1:7">
      <c r="A149">
        <v>2012</v>
      </c>
      <c r="B149">
        <v>70</v>
      </c>
      <c r="C149" s="9">
        <v>1300</v>
      </c>
    </row>
    <row r="150" spans="1:7">
      <c r="F150" s="10"/>
      <c r="G150" s="10"/>
    </row>
    <row r="152" spans="1:7">
      <c r="F152" s="10"/>
    </row>
    <row r="153" spans="1:7">
      <c r="F153" s="10"/>
    </row>
    <row r="155" spans="1:7">
      <c r="F155" s="10"/>
      <c r="G155" s="10"/>
    </row>
    <row r="156" spans="1:7">
      <c r="F156" s="10"/>
    </row>
    <row r="157" spans="1:7">
      <c r="F157" s="10"/>
    </row>
    <row r="158" spans="1:7">
      <c r="F158" s="10"/>
      <c r="G158" s="10"/>
    </row>
    <row r="159" spans="1:7">
      <c r="F159" s="10"/>
    </row>
    <row r="160" spans="1:7">
      <c r="F160" s="10"/>
    </row>
    <row r="166" spans="6:6">
      <c r="F166" s="10"/>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40" zoomScaleNormal="140" workbookViewId="0">
      <selection activeCell="O1" sqref="O1"/>
    </sheetView>
  </sheetViews>
  <sheetFormatPr defaultRowHeight="14.4"/>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6"/>
  <sheetViews>
    <sheetView zoomScale="120" zoomScaleNormal="120" workbookViewId="0">
      <selection activeCell="K15" sqref="K15"/>
    </sheetView>
  </sheetViews>
  <sheetFormatPr defaultRowHeight="14.4"/>
  <cols>
    <col min="1" max="1" width="24.77734375" customWidth="1"/>
    <col min="2" max="2" width="13.77734375" customWidth="1"/>
    <col min="3" max="3" width="15.77734375" customWidth="1"/>
    <col min="4" max="4" width="11.33203125" customWidth="1"/>
    <col min="5" max="5" width="17.21875" customWidth="1"/>
    <col min="6" max="6" width="12.88671875" customWidth="1"/>
    <col min="7" max="7" width="11.6640625" customWidth="1"/>
  </cols>
  <sheetData>
    <row r="1" spans="1:7">
      <c r="A1" t="s">
        <v>50</v>
      </c>
    </row>
    <row r="2" spans="1:7" ht="43.2">
      <c r="A2" s="14" t="s">
        <v>99</v>
      </c>
      <c r="D2" t="s">
        <v>100</v>
      </c>
      <c r="F2" s="15"/>
    </row>
    <row r="3" spans="1:7">
      <c r="A3" t="s">
        <v>52</v>
      </c>
    </row>
    <row r="4" spans="1:7">
      <c r="A4" t="s">
        <v>53</v>
      </c>
      <c r="B4">
        <v>0.89639999999999997</v>
      </c>
    </row>
    <row r="5" spans="1:7">
      <c r="A5" t="s">
        <v>54</v>
      </c>
      <c r="B5">
        <v>0.80359999999999998</v>
      </c>
    </row>
    <row r="6" spans="1:7">
      <c r="A6" t="s">
        <v>55</v>
      </c>
      <c r="B6">
        <v>0.80230000000000001</v>
      </c>
    </row>
    <row r="7" spans="1:7">
      <c r="A7" t="s">
        <v>56</v>
      </c>
      <c r="B7">
        <v>526.92999999999995</v>
      </c>
    </row>
    <row r="8" spans="1:7">
      <c r="A8" t="s">
        <v>57</v>
      </c>
      <c r="B8">
        <v>148</v>
      </c>
    </row>
    <row r="9" spans="1:7">
      <c r="A9" t="s">
        <v>58</v>
      </c>
    </row>
    <row r="10" spans="1:7">
      <c r="B10" t="s">
        <v>59</v>
      </c>
      <c r="C10" t="s">
        <v>60</v>
      </c>
      <c r="D10" t="s">
        <v>61</v>
      </c>
      <c r="E10" t="s">
        <v>62</v>
      </c>
      <c r="F10" t="s">
        <v>63</v>
      </c>
    </row>
    <row r="11" spans="1:7">
      <c r="A11" t="s">
        <v>64</v>
      </c>
      <c r="B11">
        <v>1</v>
      </c>
      <c r="C11" s="13">
        <v>166000000</v>
      </c>
      <c r="D11" s="13">
        <v>166000000</v>
      </c>
      <c r="E11">
        <v>597.41</v>
      </c>
      <c r="F11">
        <v>0</v>
      </c>
    </row>
    <row r="12" spans="1:7">
      <c r="A12" t="s">
        <v>65</v>
      </c>
      <c r="B12">
        <v>146</v>
      </c>
      <c r="C12" s="13">
        <v>40500000</v>
      </c>
      <c r="D12" s="13">
        <v>278000</v>
      </c>
    </row>
    <row r="13" spans="1:7">
      <c r="A13" t="s">
        <v>66</v>
      </c>
      <c r="B13">
        <v>147</v>
      </c>
      <c r="C13" s="13">
        <v>206000000</v>
      </c>
    </row>
    <row r="14" spans="1:7">
      <c r="B14" t="s">
        <v>44</v>
      </c>
      <c r="C14" t="s">
        <v>56</v>
      </c>
      <c r="D14" t="s">
        <v>67</v>
      </c>
      <c r="E14" t="s">
        <v>68</v>
      </c>
      <c r="F14" t="s">
        <v>69</v>
      </c>
      <c r="G14" t="s">
        <v>70</v>
      </c>
    </row>
    <row r="15" spans="1:7">
      <c r="A15" t="s">
        <v>45</v>
      </c>
      <c r="B15">
        <v>71.92</v>
      </c>
      <c r="C15">
        <v>66.77</v>
      </c>
      <c r="D15">
        <v>1.08</v>
      </c>
      <c r="E15">
        <v>0.28320000000000001</v>
      </c>
      <c r="F15">
        <v>-60.04</v>
      </c>
      <c r="G15">
        <v>203.87</v>
      </c>
    </row>
    <row r="16" spans="1:7">
      <c r="A16" t="s">
        <v>39</v>
      </c>
      <c r="B16">
        <v>19.45</v>
      </c>
      <c r="C16">
        <v>0.8</v>
      </c>
      <c r="D16">
        <v>24.44</v>
      </c>
      <c r="E16">
        <v>0</v>
      </c>
      <c r="F16">
        <v>17.88</v>
      </c>
      <c r="G16">
        <v>21.02</v>
      </c>
    </row>
    <row r="17" spans="1:3">
      <c r="A17" t="s">
        <v>78</v>
      </c>
    </row>
    <row r="18" spans="1:3">
      <c r="A18" t="s">
        <v>79</v>
      </c>
      <c r="B18" t="s">
        <v>101</v>
      </c>
      <c r="C18" t="s">
        <v>81</v>
      </c>
    </row>
    <row r="19" spans="1:3">
      <c r="A19">
        <v>1</v>
      </c>
      <c r="B19" s="10">
        <v>1627.95</v>
      </c>
      <c r="C19">
        <v>-427.95</v>
      </c>
    </row>
    <row r="20" spans="1:3">
      <c r="A20">
        <v>2</v>
      </c>
      <c r="B20">
        <v>655.43</v>
      </c>
      <c r="C20">
        <v>-105.43</v>
      </c>
    </row>
    <row r="21" spans="1:3">
      <c r="A21">
        <v>3</v>
      </c>
      <c r="B21">
        <v>558.17999999999995</v>
      </c>
      <c r="C21">
        <v>-158.18</v>
      </c>
    </row>
    <row r="22" spans="1:3">
      <c r="A22">
        <v>4</v>
      </c>
      <c r="B22">
        <v>363.67</v>
      </c>
      <c r="C22">
        <v>36.33</v>
      </c>
    </row>
    <row r="23" spans="1:3">
      <c r="A23">
        <v>5</v>
      </c>
      <c r="B23">
        <v>266.42</v>
      </c>
      <c r="C23">
        <v>-46.42</v>
      </c>
    </row>
    <row r="24" spans="1:3">
      <c r="A24">
        <v>6</v>
      </c>
      <c r="B24" s="10">
        <v>1627.95</v>
      </c>
      <c r="C24">
        <v>-27.95</v>
      </c>
    </row>
    <row r="25" spans="1:3">
      <c r="A25">
        <v>7</v>
      </c>
      <c r="B25">
        <v>655.43</v>
      </c>
      <c r="C25">
        <v>144.57</v>
      </c>
    </row>
    <row r="26" spans="1:3">
      <c r="A26">
        <v>8</v>
      </c>
      <c r="B26">
        <v>460.93</v>
      </c>
      <c r="C26">
        <v>39.07</v>
      </c>
    </row>
    <row r="27" spans="1:3">
      <c r="A27">
        <v>9</v>
      </c>
      <c r="B27">
        <v>849.93</v>
      </c>
      <c r="C27">
        <v>850.07</v>
      </c>
    </row>
    <row r="28" spans="1:3">
      <c r="A28">
        <v>10</v>
      </c>
      <c r="B28">
        <v>947.19</v>
      </c>
      <c r="C28">
        <v>-347.19</v>
      </c>
    </row>
    <row r="29" spans="1:3">
      <c r="A29">
        <v>11</v>
      </c>
      <c r="B29">
        <v>752.68</v>
      </c>
      <c r="C29">
        <v>147.32</v>
      </c>
    </row>
    <row r="30" spans="1:3">
      <c r="A30">
        <v>12</v>
      </c>
      <c r="B30">
        <v>363.67</v>
      </c>
      <c r="C30">
        <v>236.33</v>
      </c>
    </row>
    <row r="31" spans="1:3">
      <c r="A31">
        <v>13</v>
      </c>
      <c r="B31" s="10">
        <v>1822.45</v>
      </c>
      <c r="C31">
        <v>327.55</v>
      </c>
    </row>
    <row r="32" spans="1:3">
      <c r="A32">
        <v>14</v>
      </c>
      <c r="B32">
        <v>849.93</v>
      </c>
      <c r="C32">
        <v>-249.93</v>
      </c>
    </row>
    <row r="33" spans="1:3">
      <c r="A33">
        <v>15</v>
      </c>
      <c r="B33" s="10">
        <v>2211.46</v>
      </c>
      <c r="C33" s="10">
        <v>-1511.46</v>
      </c>
    </row>
    <row r="34" spans="1:3">
      <c r="A34">
        <v>16</v>
      </c>
      <c r="B34">
        <v>849.93</v>
      </c>
      <c r="C34">
        <v>150.07</v>
      </c>
    </row>
    <row r="35" spans="1:3">
      <c r="A35">
        <v>17</v>
      </c>
      <c r="B35">
        <v>947.19</v>
      </c>
      <c r="C35">
        <v>152.81</v>
      </c>
    </row>
    <row r="36" spans="1:3">
      <c r="A36">
        <v>18</v>
      </c>
      <c r="B36">
        <v>460.93</v>
      </c>
      <c r="C36">
        <v>139.07</v>
      </c>
    </row>
    <row r="37" spans="1:3">
      <c r="A37">
        <v>19</v>
      </c>
      <c r="B37">
        <v>558.17999999999995</v>
      </c>
      <c r="C37">
        <v>-108.18</v>
      </c>
    </row>
    <row r="38" spans="1:3">
      <c r="A38">
        <v>20</v>
      </c>
      <c r="B38">
        <v>266.42</v>
      </c>
      <c r="C38">
        <v>133.58000000000001</v>
      </c>
    </row>
    <row r="39" spans="1:3">
      <c r="A39">
        <v>21</v>
      </c>
      <c r="B39">
        <v>849.93</v>
      </c>
      <c r="C39">
        <v>150.07</v>
      </c>
    </row>
    <row r="40" spans="1:3">
      <c r="A40">
        <v>22</v>
      </c>
      <c r="B40" s="10">
        <v>5615.27</v>
      </c>
      <c r="C40" s="10">
        <v>1684.73</v>
      </c>
    </row>
    <row r="41" spans="1:3">
      <c r="A41">
        <v>23</v>
      </c>
      <c r="B41">
        <v>460.93</v>
      </c>
      <c r="C41">
        <v>89.07</v>
      </c>
    </row>
    <row r="42" spans="1:3">
      <c r="A42">
        <v>24</v>
      </c>
      <c r="B42" s="10">
        <v>1725.2</v>
      </c>
      <c r="C42">
        <v>-425.2</v>
      </c>
    </row>
    <row r="43" spans="1:3">
      <c r="A43">
        <v>25</v>
      </c>
      <c r="B43">
        <v>849.93</v>
      </c>
      <c r="C43">
        <v>7.0000000000000007E-2</v>
      </c>
    </row>
    <row r="44" spans="1:3">
      <c r="A44">
        <v>26</v>
      </c>
      <c r="B44" s="10">
        <v>3086.73</v>
      </c>
      <c r="C44">
        <v>713.27</v>
      </c>
    </row>
    <row r="45" spans="1:3">
      <c r="A45">
        <v>27</v>
      </c>
      <c r="B45" s="10">
        <v>1627.95</v>
      </c>
      <c r="C45">
        <v>-277.95</v>
      </c>
    </row>
    <row r="46" spans="1:3">
      <c r="A46">
        <v>28</v>
      </c>
      <c r="B46">
        <v>363.67</v>
      </c>
      <c r="C46">
        <v>-63.67</v>
      </c>
    </row>
    <row r="47" spans="1:3">
      <c r="A47">
        <v>29</v>
      </c>
      <c r="B47" s="10">
        <v>1822.45</v>
      </c>
      <c r="C47">
        <v>227.55</v>
      </c>
    </row>
    <row r="48" spans="1:3">
      <c r="A48">
        <v>30</v>
      </c>
      <c r="B48" s="10">
        <v>1141.69</v>
      </c>
      <c r="C48">
        <v>208.31</v>
      </c>
    </row>
    <row r="49" spans="1:3">
      <c r="A49">
        <v>31</v>
      </c>
      <c r="B49" s="10">
        <v>1627.95</v>
      </c>
      <c r="C49">
        <v>-377.95</v>
      </c>
    </row>
    <row r="50" spans="1:3">
      <c r="A50">
        <v>32</v>
      </c>
      <c r="B50" s="10">
        <v>1822.45</v>
      </c>
      <c r="C50">
        <v>-722.45</v>
      </c>
    </row>
    <row r="51" spans="1:3">
      <c r="A51">
        <v>33</v>
      </c>
      <c r="B51" s="10">
        <v>1725.2</v>
      </c>
      <c r="C51">
        <v>-275.2</v>
      </c>
    </row>
    <row r="52" spans="1:3">
      <c r="A52">
        <v>34</v>
      </c>
      <c r="B52" s="10">
        <v>1433.44</v>
      </c>
      <c r="C52">
        <v>716.56</v>
      </c>
    </row>
    <row r="53" spans="1:3">
      <c r="A53">
        <v>35</v>
      </c>
      <c r="B53">
        <v>460.93</v>
      </c>
      <c r="C53">
        <v>-160.93</v>
      </c>
    </row>
    <row r="54" spans="1:3">
      <c r="A54">
        <v>36</v>
      </c>
      <c r="B54">
        <v>558.17999999999995</v>
      </c>
      <c r="C54">
        <v>41.82</v>
      </c>
    </row>
    <row r="55" spans="1:3">
      <c r="A55">
        <v>37</v>
      </c>
      <c r="B55">
        <v>460.93</v>
      </c>
      <c r="C55">
        <v>39.07</v>
      </c>
    </row>
    <row r="56" spans="1:3">
      <c r="A56">
        <v>38</v>
      </c>
      <c r="B56" s="10">
        <v>2211.46</v>
      </c>
      <c r="C56">
        <v>-511.46</v>
      </c>
    </row>
    <row r="57" spans="1:3">
      <c r="A57">
        <v>39</v>
      </c>
      <c r="B57" s="10">
        <v>1919.7</v>
      </c>
      <c r="C57">
        <v>-69.7</v>
      </c>
    </row>
    <row r="58" spans="1:3">
      <c r="A58">
        <v>40</v>
      </c>
      <c r="B58">
        <v>752.68</v>
      </c>
      <c r="C58">
        <v>97.32</v>
      </c>
    </row>
    <row r="59" spans="1:3">
      <c r="A59">
        <v>41</v>
      </c>
      <c r="B59">
        <v>655.43</v>
      </c>
      <c r="C59">
        <v>-205.43</v>
      </c>
    </row>
    <row r="60" spans="1:3">
      <c r="A60">
        <v>42</v>
      </c>
      <c r="B60" s="10">
        <v>2308.71</v>
      </c>
      <c r="C60">
        <v>641.29</v>
      </c>
    </row>
    <row r="61" spans="1:3">
      <c r="A61">
        <v>43</v>
      </c>
      <c r="B61" s="10">
        <v>2794.97</v>
      </c>
      <c r="C61">
        <v>905.03</v>
      </c>
    </row>
    <row r="62" spans="1:3">
      <c r="A62">
        <v>44</v>
      </c>
      <c r="B62">
        <v>752.68</v>
      </c>
      <c r="C62">
        <v>347.32</v>
      </c>
    </row>
    <row r="63" spans="1:3">
      <c r="A63">
        <v>45</v>
      </c>
      <c r="B63">
        <v>266.42</v>
      </c>
      <c r="C63">
        <v>-46.42</v>
      </c>
    </row>
    <row r="64" spans="1:3">
      <c r="A64">
        <v>46</v>
      </c>
      <c r="B64" s="10">
        <v>1725.2</v>
      </c>
      <c r="C64">
        <v>524.79999999999995</v>
      </c>
    </row>
    <row r="65" spans="1:3">
      <c r="A65">
        <v>47</v>
      </c>
      <c r="B65" s="10">
        <v>1627.95</v>
      </c>
      <c r="C65">
        <v>672.05</v>
      </c>
    </row>
    <row r="66" spans="1:3">
      <c r="A66">
        <v>48</v>
      </c>
      <c r="B66">
        <v>752.68</v>
      </c>
      <c r="C66">
        <v>-102.68</v>
      </c>
    </row>
    <row r="67" spans="1:3">
      <c r="A67">
        <v>49</v>
      </c>
      <c r="B67">
        <v>558.17999999999995</v>
      </c>
      <c r="C67">
        <v>141.82</v>
      </c>
    </row>
    <row r="68" spans="1:3">
      <c r="A68">
        <v>50</v>
      </c>
      <c r="B68" s="10">
        <v>4253.75</v>
      </c>
      <c r="C68" s="10">
        <v>-1953.75</v>
      </c>
    </row>
    <row r="69" spans="1:3">
      <c r="A69">
        <v>51</v>
      </c>
      <c r="B69">
        <v>558.17999999999995</v>
      </c>
      <c r="C69">
        <v>-208.18</v>
      </c>
    </row>
    <row r="70" spans="1:3">
      <c r="A70">
        <v>52</v>
      </c>
      <c r="B70" s="10">
        <v>1433.44</v>
      </c>
      <c r="C70">
        <v>266.56</v>
      </c>
    </row>
    <row r="71" spans="1:3">
      <c r="A71">
        <v>53</v>
      </c>
      <c r="B71" s="10">
        <v>1238.94</v>
      </c>
      <c r="C71">
        <v>-188.94</v>
      </c>
    </row>
    <row r="72" spans="1:3">
      <c r="A72">
        <v>54</v>
      </c>
      <c r="B72">
        <v>752.68</v>
      </c>
      <c r="C72">
        <v>597.32000000000005</v>
      </c>
    </row>
    <row r="73" spans="1:3">
      <c r="A73">
        <v>55</v>
      </c>
      <c r="B73">
        <v>558.17999999999995</v>
      </c>
      <c r="C73">
        <v>141.82</v>
      </c>
    </row>
    <row r="74" spans="1:3">
      <c r="A74">
        <v>56</v>
      </c>
      <c r="B74" s="10">
        <v>2600.4699999999998</v>
      </c>
      <c r="C74" s="10">
        <v>-1000.47</v>
      </c>
    </row>
    <row r="75" spans="1:3">
      <c r="A75">
        <v>57</v>
      </c>
      <c r="B75" s="10">
        <v>1336.19</v>
      </c>
      <c r="C75">
        <v>413.81</v>
      </c>
    </row>
    <row r="76" spans="1:3">
      <c r="A76">
        <v>58</v>
      </c>
      <c r="B76" s="10">
        <v>1433.44</v>
      </c>
      <c r="C76">
        <v>-433.44</v>
      </c>
    </row>
    <row r="77" spans="1:3">
      <c r="A77">
        <v>59</v>
      </c>
      <c r="B77" s="10">
        <v>1141.69</v>
      </c>
      <c r="C77">
        <v>258.31</v>
      </c>
    </row>
    <row r="78" spans="1:3">
      <c r="A78">
        <v>60</v>
      </c>
      <c r="B78" s="10">
        <v>1238.94</v>
      </c>
      <c r="C78">
        <v>-788.94</v>
      </c>
    </row>
    <row r="79" spans="1:3">
      <c r="A79">
        <v>61</v>
      </c>
      <c r="B79">
        <v>655.43</v>
      </c>
      <c r="C79">
        <v>44.57</v>
      </c>
    </row>
    <row r="80" spans="1:3">
      <c r="A80">
        <v>62</v>
      </c>
      <c r="B80" s="10">
        <v>1141.69</v>
      </c>
      <c r="C80">
        <v>108.31</v>
      </c>
    </row>
    <row r="81" spans="1:3">
      <c r="A81">
        <v>63</v>
      </c>
      <c r="B81" s="10">
        <v>1238.94</v>
      </c>
      <c r="C81">
        <v>-388.94</v>
      </c>
    </row>
    <row r="82" spans="1:3">
      <c r="A82">
        <v>64</v>
      </c>
      <c r="B82" s="10">
        <v>1238.94</v>
      </c>
      <c r="C82">
        <v>-188.94</v>
      </c>
    </row>
    <row r="83" spans="1:3">
      <c r="A83">
        <v>65</v>
      </c>
      <c r="B83">
        <v>558.17999999999995</v>
      </c>
      <c r="C83">
        <v>-8.18</v>
      </c>
    </row>
    <row r="84" spans="1:3">
      <c r="A84">
        <v>66</v>
      </c>
      <c r="B84">
        <v>558.17999999999995</v>
      </c>
      <c r="C84">
        <v>41.82</v>
      </c>
    </row>
    <row r="85" spans="1:3">
      <c r="A85">
        <v>67</v>
      </c>
      <c r="B85">
        <v>363.67</v>
      </c>
      <c r="C85">
        <v>36.33</v>
      </c>
    </row>
    <row r="86" spans="1:3">
      <c r="A86">
        <v>68</v>
      </c>
      <c r="B86" s="10">
        <v>2600.4699999999998</v>
      </c>
      <c r="C86">
        <v>-800.47</v>
      </c>
    </row>
    <row r="87" spans="1:3">
      <c r="A87">
        <v>69</v>
      </c>
      <c r="B87" s="10">
        <v>1627.95</v>
      </c>
      <c r="C87">
        <v>122.05</v>
      </c>
    </row>
    <row r="88" spans="1:3">
      <c r="A88">
        <v>70</v>
      </c>
      <c r="B88" s="10">
        <v>2211.46</v>
      </c>
      <c r="C88">
        <v>-161.46</v>
      </c>
    </row>
    <row r="89" spans="1:3">
      <c r="A89">
        <v>71</v>
      </c>
      <c r="B89" s="10">
        <v>1530.7</v>
      </c>
      <c r="C89">
        <v>719.3</v>
      </c>
    </row>
    <row r="90" spans="1:3">
      <c r="A90">
        <v>72</v>
      </c>
      <c r="B90" s="10">
        <v>3767.49</v>
      </c>
      <c r="C90">
        <v>332.51</v>
      </c>
    </row>
    <row r="91" spans="1:3">
      <c r="A91">
        <v>73</v>
      </c>
      <c r="B91" s="10">
        <v>1141.69</v>
      </c>
      <c r="C91">
        <v>108.31</v>
      </c>
    </row>
    <row r="92" spans="1:3">
      <c r="A92">
        <v>74</v>
      </c>
      <c r="B92">
        <v>849.93</v>
      </c>
      <c r="C92">
        <v>-49.93</v>
      </c>
    </row>
    <row r="93" spans="1:3">
      <c r="A93">
        <v>75</v>
      </c>
      <c r="B93" s="10">
        <v>1238.94</v>
      </c>
      <c r="C93">
        <v>211.06</v>
      </c>
    </row>
    <row r="94" spans="1:3">
      <c r="A94">
        <v>76</v>
      </c>
      <c r="B94">
        <v>460.93</v>
      </c>
      <c r="C94">
        <v>-60.93</v>
      </c>
    </row>
    <row r="95" spans="1:3">
      <c r="A95">
        <v>77</v>
      </c>
      <c r="B95">
        <v>558.17999999999995</v>
      </c>
      <c r="C95">
        <v>91.82</v>
      </c>
    </row>
    <row r="96" spans="1:3">
      <c r="A96">
        <v>78</v>
      </c>
      <c r="B96" s="10">
        <v>2892.22</v>
      </c>
      <c r="C96">
        <v>-692.22</v>
      </c>
    </row>
    <row r="97" spans="1:3">
      <c r="A97">
        <v>79</v>
      </c>
      <c r="B97" s="10">
        <v>1822.45</v>
      </c>
      <c r="C97">
        <v>327.55</v>
      </c>
    </row>
    <row r="98" spans="1:3">
      <c r="A98">
        <v>80</v>
      </c>
      <c r="B98" s="10">
        <v>1433.44</v>
      </c>
      <c r="C98">
        <v>-183.44</v>
      </c>
    </row>
    <row r="99" spans="1:3">
      <c r="A99">
        <v>81</v>
      </c>
      <c r="B99" s="10">
        <v>1044.44</v>
      </c>
      <c r="C99">
        <v>-594.44000000000005</v>
      </c>
    </row>
    <row r="100" spans="1:3">
      <c r="A100">
        <v>82</v>
      </c>
      <c r="B100">
        <v>558.17999999999995</v>
      </c>
      <c r="C100">
        <v>-158.18</v>
      </c>
    </row>
    <row r="101" spans="1:3">
      <c r="A101">
        <v>83</v>
      </c>
      <c r="B101" s="10">
        <v>1238.94</v>
      </c>
      <c r="C101">
        <v>-38.94</v>
      </c>
    </row>
    <row r="102" spans="1:3">
      <c r="A102">
        <v>84</v>
      </c>
      <c r="B102" s="10">
        <v>1044.44</v>
      </c>
      <c r="C102">
        <v>55.56</v>
      </c>
    </row>
    <row r="103" spans="1:3">
      <c r="A103">
        <v>85</v>
      </c>
      <c r="B103">
        <v>460.93</v>
      </c>
      <c r="C103">
        <v>239.07</v>
      </c>
    </row>
    <row r="104" spans="1:3">
      <c r="A104">
        <v>86</v>
      </c>
      <c r="B104">
        <v>266.42</v>
      </c>
      <c r="C104">
        <v>133.58000000000001</v>
      </c>
    </row>
    <row r="105" spans="1:3">
      <c r="A105">
        <v>87</v>
      </c>
      <c r="B105">
        <v>266.42</v>
      </c>
      <c r="C105">
        <v>33.58</v>
      </c>
    </row>
    <row r="106" spans="1:3">
      <c r="A106">
        <v>88</v>
      </c>
      <c r="B106">
        <v>363.67</v>
      </c>
      <c r="C106">
        <v>-113.67</v>
      </c>
    </row>
    <row r="107" spans="1:3">
      <c r="A107">
        <v>89</v>
      </c>
      <c r="B107">
        <v>460.93</v>
      </c>
      <c r="C107">
        <v>-110.93</v>
      </c>
    </row>
    <row r="108" spans="1:3">
      <c r="A108">
        <v>90</v>
      </c>
      <c r="B108" s="10">
        <v>4351</v>
      </c>
      <c r="C108">
        <v>299</v>
      </c>
    </row>
    <row r="109" spans="1:3">
      <c r="A109">
        <v>91</v>
      </c>
      <c r="B109">
        <v>752.68</v>
      </c>
      <c r="C109">
        <v>-402.68</v>
      </c>
    </row>
    <row r="110" spans="1:3">
      <c r="A110">
        <v>92</v>
      </c>
      <c r="B110" s="10">
        <v>1336.19</v>
      </c>
      <c r="C110">
        <v>-686.19</v>
      </c>
    </row>
    <row r="111" spans="1:3">
      <c r="A111">
        <v>93</v>
      </c>
      <c r="B111">
        <v>363.67</v>
      </c>
      <c r="C111">
        <v>-13.67</v>
      </c>
    </row>
    <row r="112" spans="1:3">
      <c r="A112">
        <v>94</v>
      </c>
      <c r="B112">
        <v>266.42</v>
      </c>
      <c r="C112">
        <v>-56.42</v>
      </c>
    </row>
    <row r="113" spans="1:3">
      <c r="A113">
        <v>95</v>
      </c>
      <c r="B113" s="10">
        <v>1919.7</v>
      </c>
      <c r="C113">
        <v>-869.7</v>
      </c>
    </row>
    <row r="114" spans="1:3">
      <c r="A114">
        <v>96</v>
      </c>
      <c r="B114" s="10">
        <v>1433.44</v>
      </c>
      <c r="C114">
        <v>666.56</v>
      </c>
    </row>
    <row r="115" spans="1:3">
      <c r="A115">
        <v>97</v>
      </c>
      <c r="B115" s="10">
        <v>1336.19</v>
      </c>
      <c r="C115">
        <v>813.81</v>
      </c>
    </row>
    <row r="116" spans="1:3">
      <c r="A116">
        <v>98</v>
      </c>
      <c r="B116">
        <v>752.68</v>
      </c>
      <c r="C116">
        <v>-2.68</v>
      </c>
    </row>
    <row r="117" spans="1:3">
      <c r="A117">
        <v>99</v>
      </c>
      <c r="B117">
        <v>752.68</v>
      </c>
      <c r="C117">
        <v>-252.68</v>
      </c>
    </row>
    <row r="118" spans="1:3">
      <c r="A118">
        <v>100</v>
      </c>
      <c r="B118">
        <v>460.93</v>
      </c>
      <c r="C118">
        <v>289.07</v>
      </c>
    </row>
    <row r="119" spans="1:3">
      <c r="A119">
        <v>101</v>
      </c>
      <c r="B119" s="10">
        <v>3183.98</v>
      </c>
      <c r="C119">
        <v>-333.98</v>
      </c>
    </row>
    <row r="120" spans="1:3">
      <c r="A120">
        <v>102</v>
      </c>
      <c r="B120">
        <v>947.19</v>
      </c>
      <c r="C120">
        <v>-197.19</v>
      </c>
    </row>
    <row r="121" spans="1:3">
      <c r="A121">
        <v>103</v>
      </c>
      <c r="B121">
        <v>266.42</v>
      </c>
      <c r="C121">
        <v>83.58</v>
      </c>
    </row>
    <row r="122" spans="1:3">
      <c r="A122">
        <v>104</v>
      </c>
      <c r="B122">
        <v>266.42</v>
      </c>
      <c r="C122">
        <v>133.58000000000001</v>
      </c>
    </row>
    <row r="123" spans="1:3">
      <c r="A123">
        <v>105</v>
      </c>
      <c r="B123" s="10">
        <v>1044.44</v>
      </c>
      <c r="C123">
        <v>-394.44</v>
      </c>
    </row>
    <row r="124" spans="1:3">
      <c r="A124">
        <v>106</v>
      </c>
      <c r="B124">
        <v>947.19</v>
      </c>
      <c r="C124">
        <v>2.81</v>
      </c>
    </row>
    <row r="125" spans="1:3">
      <c r="A125">
        <v>107</v>
      </c>
      <c r="B125">
        <v>655.43</v>
      </c>
      <c r="C125">
        <v>-155.43</v>
      </c>
    </row>
    <row r="126" spans="1:3">
      <c r="A126">
        <v>108</v>
      </c>
      <c r="B126" s="10">
        <v>1725.2</v>
      </c>
      <c r="C126">
        <v>274.8</v>
      </c>
    </row>
    <row r="127" spans="1:3">
      <c r="A127">
        <v>109</v>
      </c>
      <c r="B127">
        <v>363.67</v>
      </c>
      <c r="C127">
        <v>-13.67</v>
      </c>
    </row>
    <row r="128" spans="1:3">
      <c r="A128">
        <v>110</v>
      </c>
      <c r="B128" s="10">
        <v>2600.4699999999998</v>
      </c>
      <c r="C128">
        <v>-50.47</v>
      </c>
    </row>
    <row r="129" spans="1:3">
      <c r="A129">
        <v>111</v>
      </c>
      <c r="B129">
        <v>947.19</v>
      </c>
      <c r="C129">
        <v>252.81</v>
      </c>
    </row>
    <row r="130" spans="1:3">
      <c r="A130">
        <v>112</v>
      </c>
      <c r="B130">
        <v>460.93</v>
      </c>
      <c r="C130">
        <v>39.07</v>
      </c>
    </row>
    <row r="131" spans="1:3">
      <c r="A131">
        <v>113</v>
      </c>
      <c r="B131" s="10">
        <v>4351</v>
      </c>
      <c r="C131">
        <v>-1</v>
      </c>
    </row>
    <row r="132" spans="1:3">
      <c r="A132">
        <v>114</v>
      </c>
      <c r="B132" s="10">
        <v>1044.44</v>
      </c>
      <c r="C132">
        <v>-544.44000000000005</v>
      </c>
    </row>
    <row r="133" spans="1:3">
      <c r="A133">
        <v>115</v>
      </c>
      <c r="B133">
        <v>849.93</v>
      </c>
      <c r="C133">
        <v>-199.93</v>
      </c>
    </row>
    <row r="134" spans="1:3">
      <c r="A134">
        <v>116</v>
      </c>
      <c r="B134">
        <v>849.93</v>
      </c>
      <c r="C134">
        <v>-349.93</v>
      </c>
    </row>
    <row r="135" spans="1:3">
      <c r="A135">
        <v>117</v>
      </c>
      <c r="B135">
        <v>558.17999999999995</v>
      </c>
      <c r="C135">
        <v>91.82</v>
      </c>
    </row>
    <row r="136" spans="1:3">
      <c r="A136">
        <v>118</v>
      </c>
      <c r="B136" s="10">
        <v>2405.96</v>
      </c>
      <c r="C136">
        <v>244.04</v>
      </c>
    </row>
    <row r="137" spans="1:3">
      <c r="A137">
        <v>119</v>
      </c>
      <c r="B137" s="10">
        <v>1433.44</v>
      </c>
      <c r="C137">
        <v>-283.44</v>
      </c>
    </row>
    <row r="138" spans="1:3">
      <c r="A138">
        <v>120</v>
      </c>
      <c r="B138">
        <v>947.19</v>
      </c>
      <c r="C138">
        <v>602.80999999999995</v>
      </c>
    </row>
    <row r="139" spans="1:3">
      <c r="A139">
        <v>121</v>
      </c>
      <c r="B139">
        <v>266.42</v>
      </c>
      <c r="C139">
        <v>-16.420000000000002</v>
      </c>
    </row>
    <row r="140" spans="1:3">
      <c r="A140">
        <v>122</v>
      </c>
      <c r="B140" s="10">
        <v>1822.45</v>
      </c>
      <c r="C140">
        <v>-372.45</v>
      </c>
    </row>
    <row r="141" spans="1:3">
      <c r="A141">
        <v>123</v>
      </c>
      <c r="B141" s="10">
        <v>1044.44</v>
      </c>
      <c r="C141">
        <v>5.56</v>
      </c>
    </row>
    <row r="142" spans="1:3">
      <c r="A142">
        <v>124</v>
      </c>
      <c r="B142" s="10">
        <v>5226.2700000000004</v>
      </c>
      <c r="C142" s="10">
        <v>-1876.27</v>
      </c>
    </row>
    <row r="143" spans="1:3">
      <c r="A143">
        <v>125</v>
      </c>
      <c r="B143" s="10">
        <v>4740.01</v>
      </c>
      <c r="C143" s="10">
        <v>2059.9899999999998</v>
      </c>
    </row>
    <row r="144" spans="1:3">
      <c r="A144">
        <v>126</v>
      </c>
      <c r="B144" s="10">
        <v>1044.44</v>
      </c>
      <c r="C144">
        <v>-194.44</v>
      </c>
    </row>
    <row r="145" spans="1:3">
      <c r="A145">
        <v>127</v>
      </c>
      <c r="B145">
        <v>849.93</v>
      </c>
      <c r="C145">
        <v>50.07</v>
      </c>
    </row>
    <row r="146" spans="1:3">
      <c r="A146">
        <v>128</v>
      </c>
      <c r="B146" s="10">
        <v>1822.45</v>
      </c>
      <c r="C146">
        <v>627.54999999999995</v>
      </c>
    </row>
    <row r="147" spans="1:3">
      <c r="A147">
        <v>129</v>
      </c>
      <c r="B147">
        <v>849.93</v>
      </c>
      <c r="C147">
        <v>300.07</v>
      </c>
    </row>
    <row r="148" spans="1:3">
      <c r="A148">
        <v>130</v>
      </c>
      <c r="B148" s="10">
        <v>1238.94</v>
      </c>
      <c r="C148">
        <v>-38.94</v>
      </c>
    </row>
    <row r="149" spans="1:3">
      <c r="A149">
        <v>131</v>
      </c>
      <c r="B149">
        <v>849.93</v>
      </c>
      <c r="C149">
        <v>-149.93</v>
      </c>
    </row>
    <row r="150" spans="1:3">
      <c r="A150">
        <v>132</v>
      </c>
      <c r="B150" s="10">
        <v>3670.24</v>
      </c>
      <c r="C150" s="10">
        <v>-1270.24</v>
      </c>
    </row>
    <row r="151" spans="1:3">
      <c r="A151">
        <v>133</v>
      </c>
      <c r="B151">
        <v>655.43</v>
      </c>
      <c r="C151">
        <v>-55.43</v>
      </c>
    </row>
    <row r="152" spans="1:3">
      <c r="A152">
        <v>134</v>
      </c>
      <c r="B152" s="10">
        <v>1433.44</v>
      </c>
      <c r="C152">
        <v>-683.44</v>
      </c>
    </row>
    <row r="153" spans="1:3">
      <c r="A153">
        <v>135</v>
      </c>
      <c r="B153" s="10">
        <v>1141.69</v>
      </c>
      <c r="C153">
        <v>-41.69</v>
      </c>
    </row>
    <row r="154" spans="1:3">
      <c r="A154">
        <v>136</v>
      </c>
      <c r="B154">
        <v>460.93</v>
      </c>
      <c r="C154">
        <v>-110.93</v>
      </c>
    </row>
    <row r="155" spans="1:3">
      <c r="A155">
        <v>137</v>
      </c>
      <c r="B155" s="10">
        <v>4448.25</v>
      </c>
      <c r="C155" s="10">
        <v>1151.75</v>
      </c>
    </row>
    <row r="156" spans="1:3">
      <c r="A156">
        <v>138</v>
      </c>
      <c r="B156" s="10">
        <v>3281.23</v>
      </c>
      <c r="C156">
        <v>-81.23</v>
      </c>
    </row>
    <row r="157" spans="1:3">
      <c r="A157">
        <v>139</v>
      </c>
      <c r="B157" s="10">
        <v>2405.96</v>
      </c>
      <c r="C157">
        <v>-5.96</v>
      </c>
    </row>
    <row r="158" spans="1:3">
      <c r="A158">
        <v>140</v>
      </c>
      <c r="B158" s="10">
        <v>1433.44</v>
      </c>
      <c r="C158" s="10">
        <v>2016.56</v>
      </c>
    </row>
    <row r="159" spans="1:3">
      <c r="A159">
        <v>141</v>
      </c>
      <c r="B159" s="10">
        <v>1336.19</v>
      </c>
      <c r="C159">
        <v>13.81</v>
      </c>
    </row>
    <row r="160" spans="1:3">
      <c r="A160">
        <v>142</v>
      </c>
      <c r="B160" s="10">
        <v>1141.69</v>
      </c>
      <c r="C160">
        <v>8.31</v>
      </c>
    </row>
    <row r="161" spans="1:3">
      <c r="A161">
        <v>143</v>
      </c>
      <c r="B161">
        <v>849.93</v>
      </c>
      <c r="C161">
        <v>200.07</v>
      </c>
    </row>
    <row r="162" spans="1:3">
      <c r="A162">
        <v>144</v>
      </c>
      <c r="B162">
        <v>558.17999999999995</v>
      </c>
      <c r="C162">
        <v>-108.18</v>
      </c>
    </row>
    <row r="163" spans="1:3">
      <c r="A163">
        <v>145</v>
      </c>
      <c r="B163">
        <v>363.67</v>
      </c>
      <c r="C163">
        <v>36.33</v>
      </c>
    </row>
    <row r="164" spans="1:3">
      <c r="A164">
        <v>146</v>
      </c>
      <c r="B164">
        <v>947.19</v>
      </c>
      <c r="C164">
        <v>252.81</v>
      </c>
    </row>
    <row r="165" spans="1:3">
      <c r="A165">
        <v>147</v>
      </c>
      <c r="B165">
        <v>363.67</v>
      </c>
      <c r="C165">
        <v>-63.67</v>
      </c>
    </row>
    <row r="166" spans="1:3">
      <c r="A166">
        <v>148</v>
      </c>
      <c r="B166" s="10">
        <v>1433.44</v>
      </c>
      <c r="C166">
        <v>-133.44</v>
      </c>
    </row>
  </sheetData>
  <pageMargins left="0.7" right="0.7" top="0.75" bottom="0.75" header="0.3" footer="0.3"/>
  <pageSetup orientation="portrait" horizontalDpi="300" verticalDpi="3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9" sqref="A9"/>
    </sheetView>
  </sheetViews>
  <sheetFormatPr defaultColWidth="9.109375" defaultRowHeight="14.4"/>
  <cols>
    <col min="1" max="1" width="100.77734375" style="14" customWidth="1"/>
    <col min="2" max="16384" width="9.109375" style="1"/>
  </cols>
  <sheetData>
    <row r="1" spans="1:1">
      <c r="A1" s="31"/>
    </row>
    <row r="2" spans="1:1" ht="31.2">
      <c r="A2" s="32" t="s">
        <v>124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B1" workbookViewId="0">
      <selection activeCell="E2" sqref="E2"/>
    </sheetView>
  </sheetViews>
  <sheetFormatPr defaultRowHeight="14.4"/>
  <cols>
    <col min="1" max="1" width="13.88671875" bestFit="1" customWidth="1"/>
    <col min="2" max="2" width="16.109375" bestFit="1" customWidth="1"/>
    <col min="3" max="3" width="14.88671875" bestFit="1" customWidth="1"/>
    <col min="4" max="4" width="11" bestFit="1" customWidth="1"/>
  </cols>
  <sheetData>
    <row r="1" spans="1:5">
      <c r="A1" t="s">
        <v>2</v>
      </c>
      <c r="B1" t="s">
        <v>3</v>
      </c>
      <c r="C1" t="s">
        <v>4</v>
      </c>
    </row>
    <row r="2" spans="1:5">
      <c r="A2" t="s">
        <v>5</v>
      </c>
      <c r="B2">
        <v>600</v>
      </c>
      <c r="C2" s="8">
        <v>211000</v>
      </c>
      <c r="D2" t="s">
        <v>32</v>
      </c>
      <c r="E2" s="19"/>
    </row>
    <row r="3" spans="1:5">
      <c r="A3" t="s">
        <v>6</v>
      </c>
      <c r="B3" s="9">
        <v>1194</v>
      </c>
      <c r="C3" s="8">
        <v>183000</v>
      </c>
    </row>
    <row r="4" spans="1:5">
      <c r="A4" t="s">
        <v>7</v>
      </c>
      <c r="B4" s="9">
        <v>1309</v>
      </c>
      <c r="C4" s="8">
        <v>365000</v>
      </c>
    </row>
    <row r="5" spans="1:5">
      <c r="A5" t="s">
        <v>8</v>
      </c>
      <c r="B5">
        <v>886</v>
      </c>
      <c r="C5" s="8">
        <v>380000</v>
      </c>
    </row>
    <row r="6" spans="1:5">
      <c r="A6" t="s">
        <v>9</v>
      </c>
      <c r="B6" s="9">
        <v>1744</v>
      </c>
      <c r="C6" s="8">
        <v>860000</v>
      </c>
    </row>
    <row r="7" spans="1:5">
      <c r="A7" t="s">
        <v>10</v>
      </c>
      <c r="B7" s="9">
        <v>4184</v>
      </c>
      <c r="C7" s="8">
        <v>1070000</v>
      </c>
    </row>
    <row r="8" spans="1:5">
      <c r="A8" t="s">
        <v>11</v>
      </c>
      <c r="B8" s="9">
        <v>4688</v>
      </c>
      <c r="C8" s="8">
        <v>1280500</v>
      </c>
    </row>
    <row r="9" spans="1:5">
      <c r="A9" t="s">
        <v>12</v>
      </c>
      <c r="B9" s="9">
        <v>1388</v>
      </c>
      <c r="C9" s="8">
        <v>358000</v>
      </c>
    </row>
    <row r="10" spans="1:5">
      <c r="A10" t="s">
        <v>13</v>
      </c>
      <c r="B10" s="9">
        <v>1528</v>
      </c>
      <c r="C10" s="8">
        <v>417000</v>
      </c>
    </row>
    <row r="11" spans="1:5">
      <c r="A11" t="s">
        <v>14</v>
      </c>
      <c r="B11" s="9">
        <v>1888</v>
      </c>
      <c r="C11" s="8">
        <v>665000</v>
      </c>
    </row>
    <row r="12" spans="1:5">
      <c r="A12" t="s">
        <v>15</v>
      </c>
      <c r="B12">
        <v>630</v>
      </c>
      <c r="C12" s="8">
        <v>210000</v>
      </c>
    </row>
    <row r="13" spans="1:5">
      <c r="A13" t="s">
        <v>16</v>
      </c>
      <c r="B13" s="9">
        <v>2243</v>
      </c>
      <c r="C13" s="8">
        <v>540000</v>
      </c>
    </row>
    <row r="14" spans="1:5">
      <c r="A14" t="s">
        <v>17</v>
      </c>
      <c r="B14" s="9">
        <v>2202</v>
      </c>
      <c r="C14" s="8">
        <v>447000</v>
      </c>
    </row>
    <row r="15" spans="1:5">
      <c r="A15" t="s">
        <v>13</v>
      </c>
      <c r="B15" s="9">
        <v>1200</v>
      </c>
      <c r="C15" s="8">
        <v>266000</v>
      </c>
    </row>
    <row r="16" spans="1:5">
      <c r="A16" t="s">
        <v>18</v>
      </c>
      <c r="B16" s="9">
        <v>1123</v>
      </c>
      <c r="C16" s="8">
        <v>299000</v>
      </c>
    </row>
    <row r="17" spans="1:3">
      <c r="A17" t="s">
        <v>19</v>
      </c>
      <c r="B17" s="9">
        <v>1455</v>
      </c>
      <c r="C17" s="8">
        <v>445000</v>
      </c>
    </row>
    <row r="18" spans="1:3">
      <c r="A18" t="s">
        <v>20</v>
      </c>
      <c r="B18" s="9">
        <v>2216</v>
      </c>
      <c r="C18" s="8">
        <v>365000</v>
      </c>
    </row>
    <row r="19" spans="1:3">
      <c r="A19" t="s">
        <v>21</v>
      </c>
      <c r="B19" s="9">
        <v>1008</v>
      </c>
      <c r="C19" s="8">
        <v>189900</v>
      </c>
    </row>
    <row r="20" spans="1:3">
      <c r="A20" t="s">
        <v>22</v>
      </c>
      <c r="B20" s="9">
        <v>1025</v>
      </c>
      <c r="C20" s="8">
        <v>425000</v>
      </c>
    </row>
    <row r="21" spans="1:3">
      <c r="A21" t="s">
        <v>23</v>
      </c>
      <c r="B21" s="9">
        <v>3391</v>
      </c>
      <c r="C21" s="8">
        <v>1130000</v>
      </c>
    </row>
    <row r="22" spans="1:3">
      <c r="A22" t="s">
        <v>17</v>
      </c>
      <c r="B22">
        <v>920</v>
      </c>
      <c r="C22" s="8">
        <v>415000</v>
      </c>
    </row>
    <row r="23" spans="1:3">
      <c r="A23" t="s">
        <v>24</v>
      </c>
      <c r="B23" s="9">
        <v>1878</v>
      </c>
      <c r="C23" s="8">
        <v>470000</v>
      </c>
    </row>
    <row r="24" spans="1:3">
      <c r="A24" t="s">
        <v>25</v>
      </c>
      <c r="B24" s="9">
        <v>1292</v>
      </c>
      <c r="C24" s="8">
        <v>314000</v>
      </c>
    </row>
    <row r="25" spans="1:3">
      <c r="A25" t="s">
        <v>26</v>
      </c>
      <c r="B25" s="9">
        <v>2804</v>
      </c>
      <c r="C25" s="8">
        <v>724500</v>
      </c>
    </row>
    <row r="26" spans="1:3">
      <c r="A26" t="s">
        <v>27</v>
      </c>
      <c r="B26" s="9">
        <v>2204</v>
      </c>
      <c r="C26" s="8">
        <v>420000</v>
      </c>
    </row>
    <row r="27" spans="1:3">
      <c r="A27" t="s">
        <v>28</v>
      </c>
      <c r="B27">
        <v>864</v>
      </c>
      <c r="C27" s="8">
        <v>288000</v>
      </c>
    </row>
    <row r="28" spans="1:3">
      <c r="A28" t="s">
        <v>13</v>
      </c>
      <c r="B28" s="9">
        <v>1332</v>
      </c>
      <c r="C28" s="8">
        <v>150000</v>
      </c>
    </row>
    <row r="29" spans="1:3">
      <c r="A29" t="s">
        <v>29</v>
      </c>
      <c r="B29" s="9">
        <v>1750</v>
      </c>
      <c r="C29" s="8">
        <v>305000</v>
      </c>
    </row>
    <row r="30" spans="1:3">
      <c r="A30" t="s">
        <v>30</v>
      </c>
      <c r="B30" s="9">
        <v>1458</v>
      </c>
      <c r="C30" s="8">
        <v>407000</v>
      </c>
    </row>
    <row r="31" spans="1:3">
      <c r="A31" t="s">
        <v>7</v>
      </c>
      <c r="B31" s="9">
        <v>1973</v>
      </c>
      <c r="C31" s="8">
        <v>180000</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C27" sqref="C27"/>
    </sheetView>
  </sheetViews>
  <sheetFormatPr defaultRowHeight="14.4"/>
  <cols>
    <col min="1" max="1" width="34.44140625" bestFit="1" customWidth="1"/>
    <col min="2" max="2" width="11.6640625" bestFit="1" customWidth="1"/>
    <col min="3" max="3" width="13.6640625" bestFit="1" customWidth="1"/>
    <col min="4" max="4" width="20.6640625" bestFit="1" customWidth="1"/>
    <col min="5" max="5" width="7.6640625" bestFit="1" customWidth="1"/>
    <col min="6" max="6" width="13.109375" bestFit="1" customWidth="1"/>
  </cols>
  <sheetData>
    <row r="1" spans="1:7">
      <c r="A1" t="s">
        <v>50</v>
      </c>
    </row>
    <row r="2" spans="1:7">
      <c r="A2" t="s">
        <v>51</v>
      </c>
      <c r="D2" t="s">
        <v>46</v>
      </c>
      <c r="F2" s="15"/>
    </row>
    <row r="3" spans="1:7">
      <c r="A3" t="s">
        <v>52</v>
      </c>
    </row>
    <row r="4" spans="1:7">
      <c r="A4" t="s">
        <v>53</v>
      </c>
      <c r="B4">
        <v>0.85770000000000002</v>
      </c>
    </row>
    <row r="5" spans="1:7">
      <c r="A5" t="s">
        <v>54</v>
      </c>
      <c r="B5">
        <v>0.73560000000000003</v>
      </c>
    </row>
    <row r="6" spans="1:7">
      <c r="A6" t="s">
        <v>55</v>
      </c>
      <c r="B6">
        <v>0.72619999999999996</v>
      </c>
    </row>
    <row r="7" spans="1:7">
      <c r="A7" t="s">
        <v>56</v>
      </c>
      <c r="B7">
        <v>150684.89000000001</v>
      </c>
    </row>
    <row r="8" spans="1:7">
      <c r="A8" t="s">
        <v>57</v>
      </c>
      <c r="B8">
        <v>30</v>
      </c>
    </row>
    <row r="9" spans="1:7">
      <c r="A9" t="s">
        <v>58</v>
      </c>
    </row>
    <row r="10" spans="1:7">
      <c r="B10" t="s">
        <v>59</v>
      </c>
      <c r="C10" t="s">
        <v>60</v>
      </c>
      <c r="D10" t="s">
        <v>61</v>
      </c>
      <c r="E10" t="s">
        <v>62</v>
      </c>
      <c r="F10" t="s">
        <v>63</v>
      </c>
    </row>
    <row r="11" spans="1:7">
      <c r="A11" t="s">
        <v>64</v>
      </c>
      <c r="B11">
        <v>1</v>
      </c>
      <c r="C11" s="13">
        <v>1770000000000</v>
      </c>
      <c r="D11" s="13">
        <v>1770000000000</v>
      </c>
      <c r="E11">
        <v>77.900000000000006</v>
      </c>
      <c r="F11">
        <v>0</v>
      </c>
    </row>
    <row r="12" spans="1:7">
      <c r="A12" t="s">
        <v>65</v>
      </c>
      <c r="B12">
        <v>28</v>
      </c>
      <c r="C12" s="13">
        <v>636000000000</v>
      </c>
      <c r="D12" s="13">
        <v>22700000000</v>
      </c>
    </row>
    <row r="13" spans="1:7">
      <c r="A13" t="s">
        <v>66</v>
      </c>
      <c r="B13">
        <v>29</v>
      </c>
      <c r="C13" s="13">
        <v>2400000000000</v>
      </c>
    </row>
    <row r="14" spans="1:7">
      <c r="B14" t="s">
        <v>44</v>
      </c>
      <c r="C14" t="s">
        <v>56</v>
      </c>
      <c r="D14" t="s">
        <v>67</v>
      </c>
      <c r="E14" t="s">
        <v>68</v>
      </c>
      <c r="F14" t="s">
        <v>69</v>
      </c>
      <c r="G14" t="s">
        <v>70</v>
      </c>
    </row>
    <row r="15" spans="1:7">
      <c r="A15" t="s">
        <v>45</v>
      </c>
      <c r="B15">
        <v>13490.45</v>
      </c>
      <c r="C15">
        <v>57518.92</v>
      </c>
      <c r="D15">
        <v>0.23</v>
      </c>
      <c r="E15">
        <v>0.81630000000000003</v>
      </c>
      <c r="F15">
        <v>-104331.72</v>
      </c>
      <c r="G15">
        <v>131312.62</v>
      </c>
    </row>
    <row r="16" spans="1:7">
      <c r="A16" t="s">
        <v>3</v>
      </c>
      <c r="B16">
        <v>255.36</v>
      </c>
      <c r="C16">
        <v>28.93</v>
      </c>
      <c r="D16">
        <v>8.83</v>
      </c>
      <c r="E16">
        <v>0</v>
      </c>
      <c r="F16">
        <v>196.1</v>
      </c>
      <c r="G16">
        <v>314.63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opLeftCell="A4" workbookViewId="0">
      <selection activeCell="A13" sqref="A13"/>
    </sheetView>
  </sheetViews>
  <sheetFormatPr defaultColWidth="9.109375" defaultRowHeight="25.8"/>
  <cols>
    <col min="1" max="1" width="100.77734375" style="18" customWidth="1"/>
    <col min="2" max="16384" width="9.109375" style="1"/>
  </cols>
  <sheetData>
    <row r="1" spans="1:1" ht="24.6">
      <c r="A1" s="20" t="s">
        <v>33</v>
      </c>
    </row>
    <row r="2" spans="1:1">
      <c r="A2" s="21"/>
    </row>
    <row r="3" spans="1:1" ht="123">
      <c r="A3" s="22" t="s">
        <v>34</v>
      </c>
    </row>
    <row r="4" spans="1:1">
      <c r="A4" s="16"/>
    </row>
    <row r="5" spans="1:1" ht="24.6">
      <c r="A5" s="17" t="s">
        <v>35</v>
      </c>
    </row>
    <row r="6" spans="1:1">
      <c r="A6" s="16"/>
    </row>
    <row r="7" spans="1:1" ht="98.4">
      <c r="A7" s="17" t="s">
        <v>102</v>
      </c>
    </row>
    <row r="8" spans="1:1">
      <c r="A8" s="16"/>
    </row>
    <row r="9" spans="1:1" ht="24.6">
      <c r="A9" s="17" t="s">
        <v>36</v>
      </c>
    </row>
    <row r="10" spans="1:1">
      <c r="A10" s="16"/>
    </row>
    <row r="11" spans="1:1" ht="73.8">
      <c r="A11" s="17" t="s">
        <v>103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opLeftCell="A9" zoomScale="130" zoomScaleNormal="130" workbookViewId="0">
      <selection activeCell="B1" sqref="B1:C31"/>
    </sheetView>
  </sheetViews>
  <sheetFormatPr defaultRowHeight="14.4"/>
  <cols>
    <col min="1" max="1" width="13.88671875" bestFit="1" customWidth="1"/>
    <col min="2" max="2" width="16.109375" bestFit="1" customWidth="1"/>
    <col min="3" max="3" width="14.21875" customWidth="1"/>
  </cols>
  <sheetData>
    <row r="1" spans="1:3">
      <c r="A1" t="s">
        <v>2</v>
      </c>
      <c r="B1" t="s">
        <v>3</v>
      </c>
      <c r="C1" t="s">
        <v>4</v>
      </c>
    </row>
    <row r="2" spans="1:3">
      <c r="A2" t="s">
        <v>5</v>
      </c>
      <c r="B2">
        <v>600</v>
      </c>
      <c r="C2" s="8">
        <v>211000</v>
      </c>
    </row>
    <row r="3" spans="1:3">
      <c r="A3" t="s">
        <v>6</v>
      </c>
      <c r="B3" s="9">
        <v>1194</v>
      </c>
      <c r="C3" s="8">
        <v>183000</v>
      </c>
    </row>
    <row r="4" spans="1:3">
      <c r="A4" t="s">
        <v>7</v>
      </c>
      <c r="B4" s="9">
        <v>1309</v>
      </c>
      <c r="C4" s="8">
        <v>365000</v>
      </c>
    </row>
    <row r="5" spans="1:3">
      <c r="A5" t="s">
        <v>8</v>
      </c>
      <c r="B5">
        <v>886</v>
      </c>
      <c r="C5" s="8">
        <v>380000</v>
      </c>
    </row>
    <row r="6" spans="1:3">
      <c r="A6" t="s">
        <v>9</v>
      </c>
      <c r="B6" s="9">
        <v>1744</v>
      </c>
      <c r="C6" s="8">
        <v>860000</v>
      </c>
    </row>
    <row r="7" spans="1:3">
      <c r="A7" t="s">
        <v>10</v>
      </c>
      <c r="B7" s="9">
        <v>4184</v>
      </c>
      <c r="C7" s="8">
        <v>1070000</v>
      </c>
    </row>
    <row r="8" spans="1:3">
      <c r="A8" t="s">
        <v>11</v>
      </c>
      <c r="B8" s="9">
        <v>4688</v>
      </c>
      <c r="C8" s="8">
        <v>1280500</v>
      </c>
    </row>
    <row r="9" spans="1:3">
      <c r="A9" t="s">
        <v>12</v>
      </c>
      <c r="B9" s="9">
        <v>1388</v>
      </c>
      <c r="C9" s="8">
        <v>358000</v>
      </c>
    </row>
    <row r="10" spans="1:3">
      <c r="A10" t="s">
        <v>13</v>
      </c>
      <c r="B10" s="9">
        <v>1528</v>
      </c>
      <c r="C10" s="8">
        <v>417000</v>
      </c>
    </row>
    <row r="11" spans="1:3">
      <c r="A11" t="s">
        <v>14</v>
      </c>
      <c r="B11" s="9">
        <v>1888</v>
      </c>
      <c r="C11" s="8">
        <v>665000</v>
      </c>
    </row>
    <row r="12" spans="1:3">
      <c r="A12" t="s">
        <v>15</v>
      </c>
      <c r="B12">
        <v>630</v>
      </c>
      <c r="C12" s="8">
        <v>210000</v>
      </c>
    </row>
    <row r="13" spans="1:3">
      <c r="A13" t="s">
        <v>16</v>
      </c>
      <c r="B13" s="9">
        <v>2243</v>
      </c>
      <c r="C13" s="8">
        <v>540000</v>
      </c>
    </row>
    <row r="14" spans="1:3">
      <c r="A14" t="s">
        <v>17</v>
      </c>
      <c r="B14" s="9">
        <v>2202</v>
      </c>
      <c r="C14" s="8">
        <v>447000</v>
      </c>
    </row>
    <row r="15" spans="1:3">
      <c r="A15" t="s">
        <v>13</v>
      </c>
      <c r="B15" s="9">
        <v>1200</v>
      </c>
      <c r="C15" s="8">
        <v>266000</v>
      </c>
    </row>
    <row r="16" spans="1:3">
      <c r="A16" t="s">
        <v>18</v>
      </c>
      <c r="B16" s="9">
        <v>1123</v>
      </c>
      <c r="C16" s="8">
        <v>299000</v>
      </c>
    </row>
    <row r="17" spans="1:3">
      <c r="A17" t="s">
        <v>19</v>
      </c>
      <c r="B17" s="9">
        <v>1455</v>
      </c>
      <c r="C17" s="8">
        <v>445000</v>
      </c>
    </row>
    <row r="18" spans="1:3">
      <c r="A18" t="s">
        <v>20</v>
      </c>
      <c r="B18" s="9">
        <v>2216</v>
      </c>
      <c r="C18" s="8">
        <v>365000</v>
      </c>
    </row>
    <row r="19" spans="1:3">
      <c r="A19" t="s">
        <v>21</v>
      </c>
      <c r="B19" s="9">
        <v>1008</v>
      </c>
      <c r="C19" s="8">
        <v>189900</v>
      </c>
    </row>
    <row r="20" spans="1:3">
      <c r="A20" t="s">
        <v>22</v>
      </c>
      <c r="B20" s="9">
        <v>1025</v>
      </c>
      <c r="C20" s="8">
        <v>425000</v>
      </c>
    </row>
    <row r="21" spans="1:3">
      <c r="A21" t="s">
        <v>23</v>
      </c>
      <c r="B21" s="9">
        <v>3391</v>
      </c>
      <c r="C21" s="8">
        <v>1130000</v>
      </c>
    </row>
    <row r="22" spans="1:3">
      <c r="A22" t="s">
        <v>17</v>
      </c>
      <c r="B22">
        <v>920</v>
      </c>
      <c r="C22" s="8">
        <v>415000</v>
      </c>
    </row>
    <row r="23" spans="1:3">
      <c r="A23" t="s">
        <v>24</v>
      </c>
      <c r="B23" s="9">
        <v>1878</v>
      </c>
      <c r="C23" s="8">
        <v>470000</v>
      </c>
    </row>
    <row r="24" spans="1:3">
      <c r="A24" t="s">
        <v>25</v>
      </c>
      <c r="B24" s="9">
        <v>1292</v>
      </c>
      <c r="C24" s="8">
        <v>314000</v>
      </c>
    </row>
    <row r="25" spans="1:3">
      <c r="A25" t="s">
        <v>26</v>
      </c>
      <c r="B25" s="9">
        <v>2804</v>
      </c>
      <c r="C25" s="8">
        <v>724500</v>
      </c>
    </row>
    <row r="26" spans="1:3">
      <c r="A26" t="s">
        <v>27</v>
      </c>
      <c r="B26" s="9">
        <v>2204</v>
      </c>
      <c r="C26" s="8">
        <v>420000</v>
      </c>
    </row>
    <row r="27" spans="1:3">
      <c r="A27" t="s">
        <v>28</v>
      </c>
      <c r="B27">
        <v>864</v>
      </c>
      <c r="C27" s="8">
        <v>288000</v>
      </c>
    </row>
    <row r="28" spans="1:3">
      <c r="A28" t="s">
        <v>13</v>
      </c>
      <c r="B28" s="9">
        <v>1332</v>
      </c>
      <c r="C28" s="8">
        <v>150000</v>
      </c>
    </row>
    <row r="29" spans="1:3">
      <c r="A29" t="s">
        <v>29</v>
      </c>
      <c r="B29" s="9">
        <v>1750</v>
      </c>
      <c r="C29" s="8">
        <v>305000</v>
      </c>
    </row>
    <row r="30" spans="1:3">
      <c r="A30" t="s">
        <v>30</v>
      </c>
      <c r="B30" s="9">
        <v>1458</v>
      </c>
      <c r="C30" s="8">
        <v>407000</v>
      </c>
    </row>
    <row r="31" spans="1:3">
      <c r="A31" t="s">
        <v>7</v>
      </c>
      <c r="B31" s="9">
        <v>1973</v>
      </c>
      <c r="C31" s="8">
        <v>180000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defaultColWidth="9.109375" defaultRowHeight="25.8"/>
  <cols>
    <col min="1" max="1" width="100.77734375" style="18" customWidth="1"/>
    <col min="2" max="16384" width="9.109375" style="1"/>
  </cols>
  <sheetData>
    <row r="1" spans="1:1" ht="24.6">
      <c r="A1" s="20" t="s">
        <v>0</v>
      </c>
    </row>
    <row r="2" spans="1:1">
      <c r="A2" s="16"/>
    </row>
    <row r="3" spans="1:1" ht="49.2">
      <c r="A3" s="17" t="s">
        <v>37</v>
      </c>
    </row>
    <row r="4" spans="1:1">
      <c r="A4" s="16"/>
    </row>
    <row r="5" spans="1:1" ht="123">
      <c r="A5" s="17" t="s">
        <v>104</v>
      </c>
    </row>
    <row r="6" spans="1:1">
      <c r="A6" s="16"/>
    </row>
    <row r="7" spans="1:1" ht="73.8">
      <c r="A7" s="17" t="s">
        <v>105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8"/>
  <sheetViews>
    <sheetView topLeftCell="A141" zoomScale="130" zoomScaleNormal="130" workbookViewId="0">
      <selection activeCell="B1" sqref="B1:C148"/>
    </sheetView>
  </sheetViews>
  <sheetFormatPr defaultRowHeight="14.4"/>
  <cols>
    <col min="1" max="1" width="13.5546875" bestFit="1" customWidth="1"/>
    <col min="2" max="2" width="26.44140625" bestFit="1" customWidth="1"/>
    <col min="3" max="3" width="28.88671875" bestFit="1" customWidth="1"/>
  </cols>
  <sheetData>
    <row r="1" spans="1:3">
      <c r="A1" t="s">
        <v>38</v>
      </c>
      <c r="B1" t="s">
        <v>39</v>
      </c>
      <c r="C1" t="s">
        <v>40</v>
      </c>
    </row>
    <row r="2" spans="1:3">
      <c r="A2">
        <v>2011</v>
      </c>
      <c r="B2" s="8">
        <v>80</v>
      </c>
      <c r="C2">
        <v>900</v>
      </c>
    </row>
    <row r="3" spans="1:3">
      <c r="A3">
        <v>2011</v>
      </c>
      <c r="B3" s="8">
        <v>45</v>
      </c>
      <c r="C3">
        <v>550</v>
      </c>
    </row>
    <row r="4" spans="1:3">
      <c r="A4">
        <v>2011</v>
      </c>
      <c r="B4" s="8">
        <v>30</v>
      </c>
      <c r="C4" s="9">
        <v>1050</v>
      </c>
    </row>
    <row r="5" spans="1:3">
      <c r="A5">
        <v>2011</v>
      </c>
      <c r="B5" s="8">
        <v>20</v>
      </c>
      <c r="C5">
        <v>400</v>
      </c>
    </row>
    <row r="6" spans="1:3">
      <c r="A6">
        <v>2011</v>
      </c>
      <c r="B6" s="8">
        <v>100</v>
      </c>
      <c r="C6" s="9">
        <v>1400</v>
      </c>
    </row>
    <row r="7" spans="1:3">
      <c r="A7">
        <v>2011</v>
      </c>
      <c r="B7" s="8">
        <v>30</v>
      </c>
      <c r="C7">
        <v>550</v>
      </c>
    </row>
    <row r="8" spans="1:3">
      <c r="A8">
        <v>2011</v>
      </c>
      <c r="B8" s="8">
        <v>30</v>
      </c>
      <c r="C8">
        <v>850</v>
      </c>
    </row>
    <row r="9" spans="1:3">
      <c r="A9">
        <v>2011</v>
      </c>
      <c r="B9" s="8">
        <v>65</v>
      </c>
      <c r="C9" s="9">
        <v>1100</v>
      </c>
    </row>
    <row r="10" spans="1:3">
      <c r="A10">
        <v>2011</v>
      </c>
      <c r="B10" s="8">
        <v>95</v>
      </c>
      <c r="C10" s="9">
        <v>2900</v>
      </c>
    </row>
    <row r="11" spans="1:3">
      <c r="A11">
        <v>2011</v>
      </c>
      <c r="B11" s="8">
        <v>65</v>
      </c>
      <c r="C11" s="9">
        <v>2100</v>
      </c>
    </row>
    <row r="12" spans="1:3">
      <c r="A12">
        <v>2011</v>
      </c>
      <c r="B12" s="8">
        <v>50</v>
      </c>
      <c r="C12">
        <v>750</v>
      </c>
    </row>
    <row r="13" spans="1:3">
      <c r="A13">
        <v>2011</v>
      </c>
      <c r="B13" s="8">
        <v>10</v>
      </c>
      <c r="C13">
        <v>350</v>
      </c>
    </row>
    <row r="14" spans="1:3">
      <c r="A14">
        <v>2011</v>
      </c>
      <c r="B14" s="8">
        <v>15</v>
      </c>
      <c r="C14">
        <v>750</v>
      </c>
    </row>
    <row r="15" spans="1:3">
      <c r="A15">
        <v>2011</v>
      </c>
      <c r="B15" s="8">
        <v>10</v>
      </c>
      <c r="C15">
        <v>400</v>
      </c>
    </row>
    <row r="16" spans="1:3">
      <c r="A16">
        <v>2011</v>
      </c>
      <c r="B16" s="8">
        <v>90</v>
      </c>
      <c r="C16" s="9">
        <v>1150</v>
      </c>
    </row>
    <row r="17" spans="1:3">
      <c r="A17">
        <v>2011</v>
      </c>
      <c r="B17" s="8">
        <v>60</v>
      </c>
      <c r="C17" s="9">
        <v>1400</v>
      </c>
    </row>
    <row r="18" spans="1:3">
      <c r="A18">
        <v>2011</v>
      </c>
      <c r="B18" s="8">
        <v>45</v>
      </c>
      <c r="C18" s="9">
        <v>1000</v>
      </c>
    </row>
    <row r="19" spans="1:3">
      <c r="A19">
        <v>2011</v>
      </c>
      <c r="B19" s="8">
        <v>30</v>
      </c>
      <c r="C19">
        <v>650</v>
      </c>
    </row>
    <row r="20" spans="1:3">
      <c r="A20">
        <v>2011</v>
      </c>
      <c r="B20" s="8">
        <v>20</v>
      </c>
      <c r="C20">
        <v>400</v>
      </c>
    </row>
    <row r="21" spans="1:3">
      <c r="A21">
        <v>2011</v>
      </c>
      <c r="B21" s="8">
        <v>10</v>
      </c>
      <c r="C21">
        <v>250</v>
      </c>
    </row>
    <row r="22" spans="1:3">
      <c r="A22">
        <v>2011</v>
      </c>
      <c r="B22" s="8">
        <v>85</v>
      </c>
      <c r="C22" s="9">
        <v>1900</v>
      </c>
    </row>
    <row r="23" spans="1:3">
      <c r="A23">
        <v>2011</v>
      </c>
      <c r="B23" s="8">
        <v>10</v>
      </c>
      <c r="C23">
        <v>350</v>
      </c>
    </row>
    <row r="24" spans="1:3">
      <c r="A24">
        <v>2011</v>
      </c>
      <c r="B24" s="8">
        <v>105</v>
      </c>
      <c r="C24" s="9">
        <v>2750</v>
      </c>
    </row>
    <row r="25" spans="1:3">
      <c r="A25">
        <v>2011</v>
      </c>
      <c r="B25" s="8">
        <v>15</v>
      </c>
      <c r="C25">
        <v>300</v>
      </c>
    </row>
    <row r="26" spans="1:3">
      <c r="A26">
        <v>2011</v>
      </c>
      <c r="B26" s="8">
        <v>155</v>
      </c>
      <c r="C26" s="9">
        <v>3450</v>
      </c>
    </row>
    <row r="27" spans="1:3">
      <c r="A27">
        <v>2011</v>
      </c>
      <c r="B27" s="8">
        <v>45</v>
      </c>
      <c r="C27" s="9">
        <v>1800</v>
      </c>
    </row>
    <row r="28" spans="1:3">
      <c r="A28">
        <v>2011</v>
      </c>
      <c r="B28" s="8">
        <v>35</v>
      </c>
      <c r="C28">
        <v>900</v>
      </c>
    </row>
    <row r="29" spans="1:3">
      <c r="A29">
        <v>2011</v>
      </c>
      <c r="B29" s="8">
        <v>30</v>
      </c>
      <c r="C29" s="9">
        <v>1700</v>
      </c>
    </row>
    <row r="30" spans="1:3">
      <c r="A30">
        <v>2011</v>
      </c>
      <c r="B30" s="8">
        <v>25</v>
      </c>
      <c r="C30">
        <v>750</v>
      </c>
    </row>
    <row r="31" spans="1:3">
      <c r="A31">
        <v>2011</v>
      </c>
      <c r="B31" s="8">
        <v>120</v>
      </c>
      <c r="C31" s="9">
        <v>1100</v>
      </c>
    </row>
    <row r="32" spans="1:3">
      <c r="A32">
        <v>2011</v>
      </c>
      <c r="B32" s="8">
        <v>35</v>
      </c>
      <c r="C32">
        <v>450</v>
      </c>
    </row>
    <row r="33" spans="1:3">
      <c r="A33">
        <v>2011</v>
      </c>
      <c r="B33" s="8">
        <v>25</v>
      </c>
      <c r="C33">
        <v>750</v>
      </c>
    </row>
    <row r="34" spans="1:3">
      <c r="A34">
        <v>2011</v>
      </c>
      <c r="B34" s="8">
        <v>100</v>
      </c>
      <c r="C34" s="9">
        <v>1500</v>
      </c>
    </row>
    <row r="35" spans="1:3">
      <c r="A35">
        <v>2011</v>
      </c>
      <c r="B35" s="8">
        <v>40</v>
      </c>
      <c r="C35">
        <v>700</v>
      </c>
    </row>
    <row r="36" spans="1:3">
      <c r="A36">
        <v>2011</v>
      </c>
      <c r="B36" s="8">
        <v>35</v>
      </c>
      <c r="C36">
        <v>750</v>
      </c>
    </row>
    <row r="37" spans="1:3">
      <c r="A37">
        <v>2011</v>
      </c>
      <c r="B37" s="8">
        <v>105</v>
      </c>
      <c r="C37" s="9">
        <v>2050</v>
      </c>
    </row>
    <row r="38" spans="1:3">
      <c r="A38">
        <v>2011</v>
      </c>
      <c r="B38" s="8">
        <v>75</v>
      </c>
      <c r="C38" s="9">
        <v>1400</v>
      </c>
    </row>
    <row r="39" spans="1:3">
      <c r="A39">
        <v>2011</v>
      </c>
      <c r="B39" s="8">
        <v>35</v>
      </c>
      <c r="C39">
        <v>650</v>
      </c>
    </row>
    <row r="40" spans="1:3">
      <c r="A40">
        <v>2011</v>
      </c>
      <c r="B40" s="8">
        <v>25</v>
      </c>
      <c r="C40">
        <v>700</v>
      </c>
    </row>
    <row r="41" spans="1:3">
      <c r="A41">
        <v>2011</v>
      </c>
      <c r="B41" s="8">
        <v>205</v>
      </c>
      <c r="C41" s="9">
        <v>7200</v>
      </c>
    </row>
    <row r="42" spans="1:3">
      <c r="A42">
        <v>2011</v>
      </c>
      <c r="B42" s="8">
        <v>110</v>
      </c>
      <c r="C42" s="9">
        <v>1500</v>
      </c>
    </row>
    <row r="43" spans="1:3">
      <c r="A43">
        <v>2011</v>
      </c>
      <c r="B43" s="8">
        <v>40</v>
      </c>
      <c r="C43">
        <v>250</v>
      </c>
    </row>
    <row r="44" spans="1:3">
      <c r="A44">
        <v>2011</v>
      </c>
      <c r="B44" s="8">
        <v>15</v>
      </c>
      <c r="C44">
        <v>350</v>
      </c>
    </row>
    <row r="45" spans="1:3">
      <c r="A45">
        <v>2011</v>
      </c>
      <c r="B45" s="8">
        <v>155</v>
      </c>
      <c r="C45" s="9">
        <v>1750</v>
      </c>
    </row>
    <row r="46" spans="1:3">
      <c r="A46">
        <v>2011</v>
      </c>
      <c r="B46" s="8">
        <v>175</v>
      </c>
      <c r="C46" s="9">
        <v>2650</v>
      </c>
    </row>
    <row r="47" spans="1:3">
      <c r="A47">
        <v>2011</v>
      </c>
      <c r="B47" s="8">
        <v>110</v>
      </c>
      <c r="C47" s="9">
        <v>2300</v>
      </c>
    </row>
    <row r="48" spans="1:3">
      <c r="A48">
        <v>2011</v>
      </c>
      <c r="B48" s="8">
        <v>25</v>
      </c>
      <c r="C48">
        <v>900</v>
      </c>
    </row>
    <row r="49" spans="1:3">
      <c r="A49">
        <v>2011</v>
      </c>
      <c r="B49" s="8">
        <v>300</v>
      </c>
      <c r="C49" s="9">
        <v>8700</v>
      </c>
    </row>
    <row r="50" spans="1:3">
      <c r="A50">
        <v>2011</v>
      </c>
      <c r="B50" s="8">
        <v>145</v>
      </c>
      <c r="C50" s="9">
        <v>2050</v>
      </c>
    </row>
    <row r="51" spans="1:3">
      <c r="A51">
        <v>2011</v>
      </c>
      <c r="B51" s="8">
        <v>50</v>
      </c>
      <c r="C51">
        <v>750</v>
      </c>
    </row>
    <row r="52" spans="1:3">
      <c r="A52">
        <v>2011</v>
      </c>
      <c r="B52" s="8">
        <v>105</v>
      </c>
      <c r="C52" s="9">
        <v>1650</v>
      </c>
    </row>
    <row r="53" spans="1:3">
      <c r="A53">
        <v>2011</v>
      </c>
      <c r="B53" s="8">
        <v>55</v>
      </c>
      <c r="C53">
        <v>750</v>
      </c>
    </row>
    <row r="54" spans="1:3">
      <c r="A54">
        <v>2011</v>
      </c>
      <c r="B54" s="8">
        <v>75</v>
      </c>
      <c r="C54" s="9">
        <v>1000</v>
      </c>
    </row>
    <row r="55" spans="1:3">
      <c r="A55">
        <v>2011</v>
      </c>
      <c r="B55" s="8">
        <v>15</v>
      </c>
      <c r="C55">
        <v>350</v>
      </c>
    </row>
    <row r="56" spans="1:3">
      <c r="A56">
        <v>2011</v>
      </c>
      <c r="B56" s="8">
        <v>80</v>
      </c>
      <c r="C56" s="9">
        <v>1550</v>
      </c>
    </row>
    <row r="57" spans="1:3">
      <c r="A57">
        <v>2011</v>
      </c>
      <c r="B57" s="8">
        <v>35</v>
      </c>
      <c r="C57" s="9">
        <v>1350</v>
      </c>
    </row>
    <row r="58" spans="1:3">
      <c r="A58">
        <v>2011</v>
      </c>
      <c r="B58" s="8">
        <v>40</v>
      </c>
      <c r="C58">
        <v>500</v>
      </c>
    </row>
    <row r="59" spans="1:3">
      <c r="A59">
        <v>2011</v>
      </c>
      <c r="B59" s="8">
        <v>40</v>
      </c>
      <c r="C59">
        <v>850</v>
      </c>
    </row>
    <row r="60" spans="1:3">
      <c r="A60">
        <v>2011</v>
      </c>
      <c r="B60" s="8">
        <v>105</v>
      </c>
      <c r="C60" s="9">
        <v>1800</v>
      </c>
    </row>
    <row r="61" spans="1:3">
      <c r="A61">
        <v>2011</v>
      </c>
      <c r="B61" s="8">
        <v>60</v>
      </c>
      <c r="C61" s="9">
        <v>1300</v>
      </c>
    </row>
    <row r="62" spans="1:3">
      <c r="A62">
        <v>2011</v>
      </c>
      <c r="B62" s="8">
        <v>15</v>
      </c>
      <c r="C62">
        <v>850</v>
      </c>
    </row>
    <row r="63" spans="1:3">
      <c r="A63">
        <v>2011</v>
      </c>
      <c r="B63" s="8">
        <v>10</v>
      </c>
      <c r="C63">
        <v>250</v>
      </c>
    </row>
    <row r="64" spans="1:3">
      <c r="A64">
        <v>2011</v>
      </c>
      <c r="B64" s="8">
        <v>175</v>
      </c>
      <c r="C64" s="9">
        <v>2700</v>
      </c>
    </row>
    <row r="65" spans="1:3">
      <c r="A65">
        <v>2011</v>
      </c>
      <c r="B65" s="8">
        <v>110</v>
      </c>
      <c r="C65" s="9">
        <v>1600</v>
      </c>
    </row>
    <row r="66" spans="1:3">
      <c r="A66">
        <v>2011</v>
      </c>
      <c r="B66" s="8">
        <v>30</v>
      </c>
      <c r="C66">
        <v>400</v>
      </c>
    </row>
    <row r="67" spans="1:3">
      <c r="A67">
        <v>2011</v>
      </c>
      <c r="B67" s="8">
        <v>90</v>
      </c>
      <c r="C67" s="9">
        <v>1900</v>
      </c>
    </row>
    <row r="68" spans="1:3">
      <c r="A68">
        <v>2011</v>
      </c>
      <c r="B68" s="8">
        <v>50</v>
      </c>
      <c r="C68" s="9">
        <v>1700</v>
      </c>
    </row>
    <row r="69" spans="1:3">
      <c r="A69">
        <v>2011</v>
      </c>
      <c r="B69" s="8">
        <v>45</v>
      </c>
      <c r="C69" s="9">
        <v>1400</v>
      </c>
    </row>
    <row r="70" spans="1:3">
      <c r="A70">
        <v>2011</v>
      </c>
      <c r="B70" s="8">
        <v>45</v>
      </c>
      <c r="C70">
        <v>650</v>
      </c>
    </row>
    <row r="71" spans="1:3">
      <c r="A71">
        <v>2011</v>
      </c>
      <c r="B71" s="8">
        <v>65</v>
      </c>
      <c r="C71">
        <v>900</v>
      </c>
    </row>
    <row r="72" spans="1:3">
      <c r="A72">
        <v>2011</v>
      </c>
      <c r="B72" s="8">
        <v>70</v>
      </c>
      <c r="C72" s="9">
        <v>1500</v>
      </c>
    </row>
    <row r="73" spans="1:3">
      <c r="A73">
        <v>2011</v>
      </c>
      <c r="B73" s="8">
        <v>60</v>
      </c>
      <c r="C73" s="9">
        <v>1200</v>
      </c>
    </row>
    <row r="74" spans="1:3">
      <c r="A74">
        <v>2011</v>
      </c>
      <c r="B74" s="8">
        <v>25</v>
      </c>
      <c r="C74">
        <v>600</v>
      </c>
    </row>
    <row r="75" spans="1:3">
      <c r="A75">
        <v>2011</v>
      </c>
      <c r="B75" s="8">
        <v>10</v>
      </c>
      <c r="C75">
        <v>300</v>
      </c>
    </row>
    <row r="76" spans="1:3">
      <c r="A76">
        <v>2011</v>
      </c>
      <c r="B76" s="8">
        <v>40</v>
      </c>
      <c r="C76" s="9">
        <v>1350</v>
      </c>
    </row>
    <row r="77" spans="1:3">
      <c r="A77">
        <v>2011</v>
      </c>
      <c r="B77" s="8">
        <v>35</v>
      </c>
      <c r="C77">
        <v>800</v>
      </c>
    </row>
    <row r="78" spans="1:3">
      <c r="A78">
        <v>2011</v>
      </c>
      <c r="B78" s="8">
        <v>30</v>
      </c>
      <c r="C78">
        <v>900</v>
      </c>
    </row>
    <row r="79" spans="1:3">
      <c r="A79">
        <v>2011</v>
      </c>
      <c r="B79" s="8">
        <v>10</v>
      </c>
      <c r="C79">
        <v>450</v>
      </c>
    </row>
    <row r="80" spans="1:3">
      <c r="A80">
        <v>2011</v>
      </c>
      <c r="B80" s="8">
        <v>65</v>
      </c>
      <c r="C80" s="9">
        <v>1250</v>
      </c>
    </row>
    <row r="81" spans="1:3">
      <c r="A81">
        <v>2011</v>
      </c>
      <c r="B81" s="8">
        <v>60</v>
      </c>
      <c r="C81" s="9">
        <v>1000</v>
      </c>
    </row>
    <row r="82" spans="1:3">
      <c r="A82">
        <v>2011</v>
      </c>
      <c r="B82" s="8">
        <v>130</v>
      </c>
      <c r="C82" s="9">
        <v>2550</v>
      </c>
    </row>
    <row r="83" spans="1:3">
      <c r="A83">
        <v>2011</v>
      </c>
      <c r="B83" s="8">
        <v>40</v>
      </c>
      <c r="C83">
        <v>700</v>
      </c>
    </row>
    <row r="84" spans="1:3">
      <c r="A84">
        <v>2011</v>
      </c>
      <c r="B84" s="8">
        <v>85</v>
      </c>
      <c r="C84" s="9">
        <v>1150</v>
      </c>
    </row>
    <row r="85" spans="1:3">
      <c r="A85">
        <v>2011</v>
      </c>
      <c r="B85" s="8">
        <v>10</v>
      </c>
      <c r="C85">
        <v>350</v>
      </c>
    </row>
    <row r="86" spans="1:3">
      <c r="A86">
        <v>2011</v>
      </c>
      <c r="B86" s="8">
        <v>60</v>
      </c>
      <c r="C86">
        <v>900</v>
      </c>
    </row>
    <row r="87" spans="1:3">
      <c r="A87">
        <v>2011</v>
      </c>
      <c r="B87" s="8">
        <v>150</v>
      </c>
      <c r="C87" s="9">
        <v>5150</v>
      </c>
    </row>
    <row r="88" spans="1:3">
      <c r="A88">
        <v>2011</v>
      </c>
      <c r="B88" s="8">
        <v>50</v>
      </c>
      <c r="C88" s="9">
        <v>1750</v>
      </c>
    </row>
    <row r="89" spans="1:3">
      <c r="A89">
        <v>2011</v>
      </c>
      <c r="B89" s="8">
        <v>40</v>
      </c>
      <c r="C89" s="9">
        <v>1050</v>
      </c>
    </row>
    <row r="90" spans="1:3">
      <c r="A90">
        <v>2011</v>
      </c>
      <c r="B90" s="8">
        <v>40</v>
      </c>
      <c r="C90">
        <v>750</v>
      </c>
    </row>
    <row r="91" spans="1:3">
      <c r="A91">
        <v>2011</v>
      </c>
      <c r="B91" s="8">
        <v>25</v>
      </c>
      <c r="C91">
        <v>600</v>
      </c>
    </row>
    <row r="92" spans="1:3">
      <c r="A92">
        <v>2011</v>
      </c>
      <c r="B92" s="8">
        <v>25</v>
      </c>
      <c r="C92">
        <v>500</v>
      </c>
    </row>
    <row r="93" spans="1:3">
      <c r="A93">
        <v>2011</v>
      </c>
      <c r="B93" s="8">
        <v>45</v>
      </c>
      <c r="C93">
        <v>900</v>
      </c>
    </row>
    <row r="94" spans="1:3">
      <c r="A94">
        <v>2011</v>
      </c>
      <c r="B94" s="8">
        <v>35</v>
      </c>
      <c r="C94" s="9">
        <v>1050</v>
      </c>
    </row>
    <row r="95" spans="1:3">
      <c r="A95">
        <v>2011</v>
      </c>
      <c r="B95" s="8">
        <v>15</v>
      </c>
      <c r="C95">
        <v>450</v>
      </c>
    </row>
    <row r="96" spans="1:3">
      <c r="A96">
        <v>2011</v>
      </c>
      <c r="B96" s="8">
        <v>15</v>
      </c>
      <c r="C96">
        <v>350</v>
      </c>
    </row>
    <row r="97" spans="1:3">
      <c r="A97">
        <v>2011</v>
      </c>
      <c r="B97" s="8">
        <v>15</v>
      </c>
      <c r="C97">
        <v>500</v>
      </c>
    </row>
    <row r="98" spans="1:3">
      <c r="A98">
        <v>2011</v>
      </c>
      <c r="B98" s="8">
        <v>15</v>
      </c>
      <c r="C98">
        <v>250</v>
      </c>
    </row>
    <row r="99" spans="1:3">
      <c r="A99">
        <v>2011</v>
      </c>
      <c r="B99" s="8">
        <v>60</v>
      </c>
      <c r="C99" s="9">
        <v>1150</v>
      </c>
    </row>
    <row r="100" spans="1:3">
      <c r="A100">
        <v>2011</v>
      </c>
      <c r="B100" s="8">
        <v>15</v>
      </c>
      <c r="C100">
        <v>250</v>
      </c>
    </row>
    <row r="101" spans="1:3">
      <c r="A101">
        <v>2011</v>
      </c>
      <c r="B101" s="8">
        <v>45</v>
      </c>
      <c r="C101">
        <v>800</v>
      </c>
    </row>
    <row r="102" spans="1:3">
      <c r="A102">
        <v>2011</v>
      </c>
      <c r="B102" s="8">
        <v>150</v>
      </c>
      <c r="C102" s="9">
        <v>3350</v>
      </c>
    </row>
    <row r="103" spans="1:3">
      <c r="A103">
        <v>2011</v>
      </c>
      <c r="B103" s="8">
        <v>185</v>
      </c>
      <c r="C103" s="9">
        <v>3200</v>
      </c>
    </row>
    <row r="104" spans="1:3">
      <c r="A104">
        <v>2011</v>
      </c>
      <c r="B104" s="8">
        <v>175</v>
      </c>
      <c r="C104" s="9">
        <v>4650</v>
      </c>
    </row>
    <row r="105" spans="1:3">
      <c r="A105">
        <v>2011</v>
      </c>
      <c r="B105" s="8">
        <v>215</v>
      </c>
      <c r="C105" s="9">
        <v>4400</v>
      </c>
    </row>
    <row r="106" spans="1:3">
      <c r="A106">
        <v>2011</v>
      </c>
      <c r="B106" s="8">
        <v>45</v>
      </c>
      <c r="C106">
        <v>700</v>
      </c>
    </row>
    <row r="107" spans="1:3">
      <c r="A107">
        <v>2011</v>
      </c>
      <c r="B107" s="8">
        <v>20</v>
      </c>
      <c r="C107">
        <v>350</v>
      </c>
    </row>
    <row r="108" spans="1:3">
      <c r="A108">
        <v>2011</v>
      </c>
      <c r="B108" s="8">
        <v>125</v>
      </c>
      <c r="C108" s="9">
        <v>2250</v>
      </c>
    </row>
    <row r="109" spans="1:3">
      <c r="A109">
        <v>2011</v>
      </c>
      <c r="B109" s="8">
        <v>85</v>
      </c>
      <c r="C109" s="9">
        <v>1550</v>
      </c>
    </row>
    <row r="110" spans="1:3">
      <c r="A110">
        <v>2011</v>
      </c>
      <c r="B110" s="8">
        <v>20</v>
      </c>
      <c r="C110">
        <v>550</v>
      </c>
    </row>
    <row r="111" spans="1:3">
      <c r="A111">
        <v>2011</v>
      </c>
      <c r="B111" s="8">
        <v>20</v>
      </c>
      <c r="C111">
        <v>300</v>
      </c>
    </row>
    <row r="112" spans="1:3">
      <c r="A112">
        <v>2011</v>
      </c>
      <c r="B112" s="8">
        <v>120</v>
      </c>
      <c r="C112" s="9">
        <v>2850</v>
      </c>
    </row>
    <row r="113" spans="1:3">
      <c r="A113">
        <v>2011</v>
      </c>
      <c r="B113" s="8">
        <v>105</v>
      </c>
      <c r="C113" s="9">
        <v>1200</v>
      </c>
    </row>
    <row r="114" spans="1:3">
      <c r="A114">
        <v>2011</v>
      </c>
      <c r="B114" s="8">
        <v>30</v>
      </c>
      <c r="C114">
        <v>700</v>
      </c>
    </row>
    <row r="115" spans="1:3">
      <c r="A115">
        <v>2011</v>
      </c>
      <c r="B115" s="8">
        <v>245</v>
      </c>
      <c r="C115" s="9">
        <v>4150</v>
      </c>
    </row>
    <row r="116" spans="1:3">
      <c r="A116">
        <v>2011</v>
      </c>
      <c r="B116" s="8">
        <v>180</v>
      </c>
      <c r="C116" s="9">
        <v>3550</v>
      </c>
    </row>
    <row r="117" spans="1:3">
      <c r="A117">
        <v>2011</v>
      </c>
      <c r="B117" s="8">
        <v>30</v>
      </c>
      <c r="C117" s="9">
        <v>1000</v>
      </c>
    </row>
    <row r="118" spans="1:3">
      <c r="A118">
        <v>2011</v>
      </c>
      <c r="B118" s="8">
        <v>195</v>
      </c>
      <c r="C118" s="9">
        <v>5800</v>
      </c>
    </row>
    <row r="119" spans="1:3">
      <c r="A119">
        <v>2011</v>
      </c>
      <c r="B119" s="8">
        <v>90</v>
      </c>
      <c r="C119" s="9">
        <v>1700</v>
      </c>
    </row>
    <row r="120" spans="1:3">
      <c r="A120">
        <v>2011</v>
      </c>
      <c r="B120" s="8">
        <v>65</v>
      </c>
      <c r="C120" s="9">
        <v>1350</v>
      </c>
    </row>
    <row r="121" spans="1:3">
      <c r="A121">
        <v>2011</v>
      </c>
      <c r="B121" s="8">
        <v>40</v>
      </c>
      <c r="C121">
        <v>950</v>
      </c>
    </row>
    <row r="122" spans="1:3">
      <c r="A122">
        <v>2011</v>
      </c>
      <c r="B122" s="8">
        <v>40</v>
      </c>
      <c r="C122">
        <v>400</v>
      </c>
    </row>
    <row r="123" spans="1:3">
      <c r="A123">
        <v>2011</v>
      </c>
      <c r="B123" s="8">
        <v>130</v>
      </c>
      <c r="C123" s="9">
        <v>1750</v>
      </c>
    </row>
    <row r="124" spans="1:3">
      <c r="A124">
        <v>2011</v>
      </c>
      <c r="B124" s="8">
        <v>25</v>
      </c>
      <c r="C124" s="9">
        <v>1000</v>
      </c>
    </row>
    <row r="125" spans="1:3">
      <c r="A125">
        <v>2011</v>
      </c>
      <c r="B125" s="8">
        <v>45</v>
      </c>
      <c r="C125">
        <v>650</v>
      </c>
    </row>
    <row r="126" spans="1:3">
      <c r="A126">
        <v>2011</v>
      </c>
      <c r="B126" s="8">
        <v>15</v>
      </c>
      <c r="C126">
        <v>250</v>
      </c>
    </row>
    <row r="127" spans="1:3">
      <c r="A127">
        <v>2011</v>
      </c>
      <c r="B127" s="8">
        <v>40</v>
      </c>
      <c r="C127">
        <v>850</v>
      </c>
    </row>
    <row r="128" spans="1:3">
      <c r="A128">
        <v>2011</v>
      </c>
      <c r="B128" s="8">
        <v>30</v>
      </c>
      <c r="C128">
        <v>550</v>
      </c>
    </row>
    <row r="129" spans="1:3">
      <c r="A129">
        <v>2011</v>
      </c>
      <c r="B129" s="8">
        <v>20</v>
      </c>
      <c r="C129">
        <v>350</v>
      </c>
    </row>
    <row r="130" spans="1:3">
      <c r="A130">
        <v>2011</v>
      </c>
      <c r="B130" s="8">
        <v>150</v>
      </c>
      <c r="C130" s="9">
        <v>3350</v>
      </c>
    </row>
    <row r="131" spans="1:3">
      <c r="A131">
        <v>2011</v>
      </c>
      <c r="B131" s="8">
        <v>60</v>
      </c>
      <c r="C131" s="9">
        <v>1450</v>
      </c>
    </row>
    <row r="132" spans="1:3">
      <c r="A132">
        <v>2011</v>
      </c>
      <c r="B132" s="8">
        <v>175</v>
      </c>
      <c r="C132" s="9">
        <v>4750</v>
      </c>
    </row>
    <row r="133" spans="1:3">
      <c r="A133">
        <v>2011</v>
      </c>
      <c r="B133" s="8">
        <v>260</v>
      </c>
      <c r="C133" s="9">
        <v>5050</v>
      </c>
    </row>
    <row r="134" spans="1:3">
      <c r="A134">
        <v>2011</v>
      </c>
      <c r="B134" s="8">
        <v>105</v>
      </c>
      <c r="C134" s="9">
        <v>2600</v>
      </c>
    </row>
    <row r="135" spans="1:3">
      <c r="A135">
        <v>2011</v>
      </c>
      <c r="B135" s="8">
        <v>75</v>
      </c>
      <c r="C135" s="9">
        <v>2100</v>
      </c>
    </row>
    <row r="136" spans="1:3">
      <c r="A136">
        <v>2011</v>
      </c>
      <c r="B136" s="8">
        <v>35</v>
      </c>
      <c r="C136">
        <v>450</v>
      </c>
    </row>
    <row r="137" spans="1:3">
      <c r="A137">
        <v>2011</v>
      </c>
      <c r="B137" s="8">
        <v>180</v>
      </c>
      <c r="C137" s="9">
        <v>4050</v>
      </c>
    </row>
    <row r="138" spans="1:3">
      <c r="A138">
        <v>2011</v>
      </c>
      <c r="B138" s="8">
        <v>170</v>
      </c>
      <c r="C138" s="9">
        <v>2800</v>
      </c>
    </row>
    <row r="139" spans="1:3">
      <c r="A139">
        <v>2011</v>
      </c>
      <c r="B139" s="8">
        <v>25</v>
      </c>
      <c r="C139">
        <v>550</v>
      </c>
    </row>
    <row r="140" spans="1:3">
      <c r="A140">
        <v>2011</v>
      </c>
      <c r="B140" s="8">
        <v>75</v>
      </c>
      <c r="C140" s="9">
        <v>2850</v>
      </c>
    </row>
    <row r="141" spans="1:3">
      <c r="A141">
        <v>2011</v>
      </c>
      <c r="B141" s="8">
        <v>60</v>
      </c>
      <c r="C141">
        <v>900</v>
      </c>
    </row>
    <row r="142" spans="1:3">
      <c r="A142">
        <v>2011</v>
      </c>
      <c r="B142" s="8">
        <v>40</v>
      </c>
      <c r="C142" s="9">
        <v>1250</v>
      </c>
    </row>
    <row r="143" spans="1:3">
      <c r="A143">
        <v>2011</v>
      </c>
      <c r="B143" s="8">
        <v>20</v>
      </c>
      <c r="C143" s="9">
        <v>1000</v>
      </c>
    </row>
    <row r="144" spans="1:3">
      <c r="A144">
        <v>2011</v>
      </c>
      <c r="B144" s="8">
        <v>15</v>
      </c>
      <c r="C144">
        <v>400</v>
      </c>
    </row>
    <row r="145" spans="1:3">
      <c r="A145">
        <v>2011</v>
      </c>
      <c r="B145" s="8">
        <v>15</v>
      </c>
      <c r="C145">
        <v>400</v>
      </c>
    </row>
    <row r="146" spans="1:3">
      <c r="A146">
        <v>2011</v>
      </c>
      <c r="B146" s="8">
        <v>10</v>
      </c>
      <c r="C146">
        <v>300</v>
      </c>
    </row>
    <row r="147" spans="1:3">
      <c r="A147">
        <v>2011</v>
      </c>
      <c r="B147" s="8">
        <v>50</v>
      </c>
      <c r="C147">
        <v>850</v>
      </c>
    </row>
    <row r="148" spans="1:3">
      <c r="A148">
        <v>2011</v>
      </c>
      <c r="B148">
        <v>25</v>
      </c>
      <c r="C148">
        <v>750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4" sqref="A4"/>
    </sheetView>
  </sheetViews>
  <sheetFormatPr defaultColWidth="9.109375" defaultRowHeight="25.8"/>
  <cols>
    <col min="1" max="1" width="100.77734375" style="18" customWidth="1"/>
    <col min="2" max="16384" width="9.109375" style="1"/>
  </cols>
  <sheetData>
    <row r="1" spans="1:1" ht="25.2" thickBot="1">
      <c r="A1" s="20" t="s">
        <v>41</v>
      </c>
    </row>
    <row r="2" spans="1:1" ht="25.2" thickBot="1">
      <c r="A2" s="23" t="s">
        <v>106</v>
      </c>
    </row>
    <row r="3" spans="1:1">
      <c r="A3" s="16"/>
    </row>
    <row r="4" spans="1:1" ht="196.8">
      <c r="A4" s="17" t="s">
        <v>109</v>
      </c>
    </row>
    <row r="5" spans="1:1">
      <c r="A5" s="16"/>
    </row>
    <row r="6" spans="1:1" ht="24.6">
      <c r="A6" s="17" t="s">
        <v>35</v>
      </c>
    </row>
    <row r="7" spans="1:1">
      <c r="A7" s="16"/>
    </row>
    <row r="8" spans="1:1" ht="24.6">
      <c r="A8" s="17" t="s">
        <v>107</v>
      </c>
    </row>
    <row r="9" spans="1:1">
      <c r="A9" s="16"/>
    </row>
    <row r="10" spans="1:1" ht="24.6">
      <c r="A10" s="17" t="s">
        <v>42</v>
      </c>
    </row>
    <row r="11" spans="1:1">
      <c r="A11" s="16"/>
    </row>
    <row r="12" spans="1:1" ht="221.4">
      <c r="A12" s="17" t="s">
        <v>43</v>
      </c>
    </row>
    <row r="13" spans="1:1" ht="295.2">
      <c r="A13" s="17" t="s">
        <v>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4.2.1 vizualizing Q</vt:lpstr>
      <vt:lpstr>4.2.1 vizualizing Q-ans</vt:lpstr>
      <vt:lpstr> 4.2.1 Visualizing q1</vt:lpstr>
      <vt:lpstr> 4.2.1 Visualizing q1(ans)</vt:lpstr>
      <vt:lpstr>4.2.2 The Best Fit Line ques</vt:lpstr>
      <vt:lpstr> 4.2.2 The Best fit ans</vt:lpstr>
      <vt:lpstr> 4.2.2 The Best Fit Line ques</vt:lpstr>
      <vt:lpstr> 4.2.2 The Best Fit Line ans</vt:lpstr>
      <vt:lpstr>4.3.1 Point Forecast q1</vt:lpstr>
      <vt:lpstr>4.3.1 Point Forecast q1(ans)</vt:lpstr>
      <vt:lpstr> 4.3.1 Point Forecasts Q2</vt:lpstr>
      <vt:lpstr>4.3.1 Point Forecasts Q2(ANS)</vt:lpstr>
      <vt:lpstr> 4.3.1 Point Forecasts q5</vt:lpstr>
      <vt:lpstr>4.3.1 Point Forecast q5-ans</vt:lpstr>
      <vt:lpstr>4.3 Practce q1</vt:lpstr>
      <vt:lpstr>4.3 Practice q1-ans</vt:lpstr>
      <vt:lpstr>4.3 Practice q3</vt:lpstr>
      <vt:lpstr>4.3 Practice Q3 (ans)</vt:lpstr>
      <vt:lpstr> 4.3 Practice Q5</vt:lpstr>
      <vt:lpstr>4.3 Practice q5 (ans)</vt:lpstr>
      <vt:lpstr> 4.5.1 Regression Analysis ques</vt:lpstr>
      <vt:lpstr> 4.5.1 Regression Analysis ans</vt:lpstr>
      <vt:lpstr>4.5.2 Using Dummy Variables (q)</vt:lpstr>
      <vt:lpstr>4.5.2 Using DummyVariables(ans)</vt:lpstr>
      <vt:lpstr> 4.5.2 Using Dummy Variables q2</vt:lpstr>
      <vt:lpstr>4.5.2UsingDummyVariables q2(ans</vt:lpstr>
      <vt:lpstr>4.5.2 Using Dummy Variable q3</vt:lpstr>
      <vt:lpstr>4.5.2UsingDummyVariables q3(ans</vt:lpstr>
      <vt:lpstr>4.5.2 Dummy Variables q</vt:lpstr>
      <vt:lpstr>4.5.2 Dummy Variables ans</vt:lpstr>
      <vt:lpstr> 4.5.2 Using Dummy Variables q4</vt:lpstr>
      <vt:lpstr>4.5.2UsingDummyVariables q4ans)</vt:lpstr>
      <vt:lpstr>4.5 PractIice q3</vt:lpstr>
      <vt:lpstr>4.5 Practice q3 (ans)</vt:lpstr>
      <vt:lpstr>4.6.1 Disney Studio Model</vt:lpstr>
      <vt:lpstr>4.6.1 Disney Studio Model-Ans</vt:lpstr>
      <vt:lpstr>4.6.2 Just a Starting Point-1Q</vt:lpstr>
      <vt:lpstr>4.6.2 Just a Starting Point-1QD</vt:lpstr>
      <vt:lpstr> Module 4 Summary q1</vt:lpstr>
      <vt:lpstr> Module 4 Summary q1(ans)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2019-11-03T15:57:23Z</dcterms:created>
  <dcterms:modified xsi:type="dcterms:W3CDTF">2020-04-06T08:48:09Z</dcterms:modified>
</cp:coreProperties>
</file>