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5" lowestEdited="5" rupBuild="9302"/>
  <workbookPr defaultThemeVersion="124226"/>
  <bookViews>
    <workbookView xWindow="0" yWindow="36" windowWidth="22980" windowHeight="9552" firstSheet="33" activeTab="35" tabRatio="954"/>
  </bookViews>
  <sheets>
    <sheet name="2.2.1 Samples vs. Populations" sheetId="1" r:id="rId1"/>
    <sheet name="2.2.1 Samples vs. Popul(ans)" sheetId="2" r:id="rId2"/>
    <sheet name="2.3.2 normal function" sheetId="3" r:id="rId3"/>
    <sheet name="2.3.2 normal function(ans)" sheetId="4" r:id="rId4"/>
    <sheet name="2.3.2 The Normal Function q1" sheetId="5" r:id="rId5"/>
    <sheet name="2.3.2the normal function q1(ans" sheetId="6" r:id="rId6"/>
    <sheet name="2.3.2 The Normal Function q2" sheetId="7" r:id="rId7"/>
    <sheet name="2.3.2 thenormalfunctionq2(ans)" sheetId="8" r:id="rId8"/>
    <sheet name="2.3.2 The Normal Functionq3" sheetId="9" r:id="rId9"/>
    <sheet name="2.3.2 The Normal Function(ans)" sheetId="10" r:id="rId10"/>
    <sheet name=" 2.3.3 The Normal Function (q)" sheetId="11" r:id="rId11"/>
    <sheet name=" 2.3.3 The Normal Function(ans)" sheetId="12" r:id="rId12"/>
    <sheet name="2.3.3 The Normal Function(q1)" sheetId="13" r:id="rId13"/>
    <sheet name=" 2.3.3TheNormalFunction q1(ans)" sheetId="14" r:id="rId14"/>
    <sheet name="2.3.3TheNormalFunction q2" sheetId="15" r:id="rId15"/>
    <sheet name=" 2.3.3TheNormalFunction q2(ans)" sheetId="16" r:id="rId16"/>
    <sheet name="2.3.3 The Normal Function q3" sheetId="17" r:id="rId17"/>
    <sheet name=" 2.3.3TheNormalFunction q3(ans)" sheetId="18" r:id="rId18"/>
    <sheet name="2.3 Summary practice q4" sheetId="19" r:id="rId19"/>
    <sheet name="2.3 Summary practice q4(ans)" sheetId="20" r:id="rId20"/>
    <sheet name=" 2.3 Summary practice q5" sheetId="21" r:id="rId21"/>
    <sheet name="2.3 Summary practice q5(ans)" sheetId="22" r:id="rId22"/>
    <sheet name=" 2.3 Summary practice q6" sheetId="23" r:id="rId23"/>
    <sheet name=" 2.3 Summary practice q6(ans)" sheetId="24" r:id="rId24"/>
    <sheet name=" 2.3 Summary practice q7" sheetId="25" r:id="rId25"/>
    <sheet name="2.3 Summary practice q7(ans)" sheetId="26" r:id="rId26"/>
    <sheet name="2.3 Summary practice q8" sheetId="27" r:id="rId27"/>
    <sheet name=" 2.3 Summary practice q8(ans)" sheetId="28" r:id="rId28"/>
    <sheet name=" 2.3 Summary practice q9" sheetId="29" r:id="rId29"/>
    <sheet name=" 2.3 Summary practice q9(ans)" sheetId="30" r:id="rId30"/>
    <sheet name="2.3 Summary practice q10" sheetId="31" r:id="rId31"/>
    <sheet name=" 2.3 Summary practice q10(ans)" sheetId="32" r:id="rId32"/>
    <sheet name=" 2.3 Summary practice q11" sheetId="33" r:id="rId33"/>
    <sheet name=" 2.3 Summary practice q11(ans)" sheetId="34" r:id="rId34"/>
    <sheet name=" 2.3 Summary practice q12" sheetId="35" r:id="rId35"/>
    <sheet name=" 2.3 Summary practice q12(ans)" sheetId="36" r:id="rId36"/>
    <sheet name="2.4.2 Large Samples q1" sheetId="37" r:id="rId37"/>
    <sheet name="Shee2.4.2 Large Samples q1(ans)" sheetId="38" r:id="rId38"/>
    <sheet name=" 2.4.2 Large Samples q2" sheetId="39" r:id="rId39"/>
    <sheet name=" 2.4.2 Large Samples q2(ans)" sheetId="40" r:id="rId40"/>
    <sheet name=" 2.4.2 Large Samples q3" sheetId="41" r:id="rId41"/>
    <sheet name="2.4.2 Large Samples q3(ans)" sheetId="42" r:id="rId42"/>
    <sheet name="2.4.2 Large Samplesq1" sheetId="43" r:id="rId43"/>
    <sheet name=" 2.4.2 Large Samples q1(ans)" sheetId="44" r:id="rId44"/>
    <sheet name=" 2.4.2 LargeSamples q2" sheetId="45" r:id="rId45"/>
    <sheet name=" 2.4.2 Large Samplesq2(ans)" sheetId="46" r:id="rId46"/>
    <sheet name=" 2.4.3 Small Samples q1" sheetId="47" r:id="rId47"/>
    <sheet name="2.4.3 Small Samples q1(ans)" sheetId="48" r:id="rId48"/>
    <sheet name=" 2.4.3 Small Samples q2" sheetId="49" r:id="rId49"/>
    <sheet name="2.4.3 Small Samples q2(ans)" sheetId="50" r:id="rId50"/>
    <sheet name="2.4.5estimatingthepopulation q1" sheetId="51" r:id="rId51"/>
    <sheet name="2.4.5estimatingthe prob q1(ans)" sheetId="52" r:id="rId52"/>
    <sheet name="2.4.5 estimation prob q2" sheetId="53" r:id="rId53"/>
    <sheet name="2,4,5 estimation prob q2 (ans)" sheetId="54" r:id="rId54"/>
    <sheet name="2.4.5 estimation prob q3" sheetId="55" r:id="rId55"/>
    <sheet name="2,4.5 estimation prob q3(ans)" sheetId="56" r:id="rId56"/>
    <sheet name="2.4.5 estimation prob q1" sheetId="57" r:id="rId57"/>
    <sheet name="2.4.5 estimation prob q1(ans)" sheetId="58" r:id="rId58"/>
    <sheet name="2.4.5 estimationprob q2" sheetId="59" r:id="rId59"/>
    <sheet name="2.4.5 estimating prob q2(ans)" sheetId="60" r:id="rId60"/>
    <sheet name=" 2.4 Summary practice q1" sheetId="61" r:id="rId61"/>
    <sheet name=" 2.4 Summary practice q1(ans)" sheetId="62" r:id="rId62"/>
    <sheet name=" 2.4 Summary practice q2" sheetId="63" r:id="rId63"/>
    <sheet name="2.4 Summary practice q2(ans)" sheetId="64" r:id="rId64"/>
    <sheet name=" 2.4 Summary practice q3" sheetId="65" r:id="rId65"/>
    <sheet name="2.4 summary practice q3(ans)" sheetId="66" r:id="rId66"/>
    <sheet name=" 2.4 Summary practice q4" sheetId="67" r:id="rId67"/>
    <sheet name=" 2.4 summary practice q4 (ans)" sheetId="68" r:id="rId68"/>
    <sheet name="2.4 Summary practice q5" sheetId="69" r:id="rId69"/>
    <sheet name=" 2.4 Summary practice q5 (ans)" sheetId="70" r:id="rId70"/>
    <sheet name=" 2.4 Summary practice q6" sheetId="71" r:id="rId71"/>
    <sheet name=" 2.4 Summary practice q6 (ans)" sheetId="72" r:id="rId72"/>
    <sheet name=" 2.4 Summary practice q7" sheetId="73" r:id="rId73"/>
    <sheet name=" 2.4 Summary practice q7 (ans)" sheetId="74" r:id="rId74"/>
    <sheet name=" 2.5.1 Amazon's Inventory" sheetId="75" r:id="rId75"/>
    <sheet name=" 2.5.1 Amazon's Inventory (ans)" sheetId="76" r:id="rId76"/>
    <sheet name=" 2.5.1 Amazon's Inventory q1" sheetId="77" r:id="rId77"/>
    <sheet name="2.5.1 Amazon's Inventory q1(ans" sheetId="78" r:id="rId78"/>
    <sheet name=" 2.5.1 Amazon's Inventory q2" sheetId="79" r:id="rId79"/>
    <sheet name="2.5.1Amazon'sInventory  q2(ans)" sheetId="80" r:id="rId80"/>
    <sheet name=" Module 2 Quiz 6" sheetId="81" r:id="rId81"/>
    <sheet name=" Module 2 Quiz 6 ans" sheetId="82" r:id="rId82"/>
    <sheet name="Module 2 Quiz 7" sheetId="83" r:id="rId83"/>
    <sheet name="Module 2 Quiz 7 (ans)" sheetId="84" r:id="rId84"/>
    <sheet name=" Module 2 Quiz 8" sheetId="85" r:id="rId85"/>
    <sheet name=" Module 2 Quiz 8 (ans)" sheetId="86" r:id="rId86"/>
    <sheet name=" Module 2 Quiz 9" sheetId="87" r:id="rId87"/>
    <sheet name="Module 2 Quiz 9(ans)" sheetId="88" r:id="rId88"/>
    <sheet name="Module 2 Quiz 11" sheetId="89" r:id="rId89"/>
    <sheet name=" Module 2 Quiz 11 (ans)" sheetId="90" r:id="rId90"/>
    <sheet name="Module 2 Quiz 12" sheetId="91" r:id="rId91"/>
    <sheet name="Module 2 Quiz 12(ans)" sheetId="92" r:id="rId92"/>
    <sheet name="Module 2 Quiz 14" sheetId="93" r:id="rId93"/>
    <sheet name=" Module 2 Quiz 14(ans)" sheetId="94" r:id="rId94"/>
    <sheet name="Module 2 Quiz 15" sheetId="95" r:id="rId95"/>
    <sheet name="module 2 quiz 15 (ans)" sheetId="96" r:id="rId96"/>
    <sheet name=" Module 2 Quiz 16" sheetId="97" r:id="rId97"/>
    <sheet name="Module 2 Quiz 16 (ans)" sheetId="98" r:id="rId98"/>
    <sheet name="Module 2 Quiz 17" sheetId="99" r:id="rId99"/>
    <sheet name="Module 2 Quiz 17(ans)" sheetId="100" r:id="rId100"/>
    <sheet name="Module 2 Quiz 19" sheetId="101" r:id="rId101"/>
    <sheet name=" Module 2 Quiz 19(ans)" sheetId="102" r:id="rId102"/>
    <sheet name=" Module 2 Quiz 20" sheetId="103" r:id="rId103"/>
    <sheet name="Module 2 Quiz 20(ans)" sheetId="104" r:id="rId104"/>
  </sheets>
  <calcPr calcId="144525"/>
</workbook>
</file>

<file path=xl/sharedStrings.xml><?xml version="1.0" encoding="utf-8"?>
<sst xmlns="http://schemas.openxmlformats.org/spreadsheetml/2006/main" uniqueCount="162" count="162">
  <si>
    <t>Spreadsheet: Randomly Sorting Data</t>
  </si>
  <si>
    <t>Let's practice using the RAND function. To ease navigation, we’ll use a population of only 25 phone numbers.</t>
  </si>
  <si>
    <t>Step 1</t>
  </si>
  <si>
    <t>Step 2</t>
  </si>
  <si>
    <t>Step 3</t>
  </si>
  <si>
    <t>Step 4</t>
  </si>
  <si>
    <t>Note that the RAND function generates a random number for each phone number every time the spreadsheet is calculated. Therefore, even though the phone numbers actually were sorted, the (new) random numbers will not appear in order. The sorting was based on the previously assigned random numbers.</t>
  </si>
  <si>
    <t>After sorting, the 25 phone numbers on the list are in random order. If we wanted to draw a random sample of 10 phone numbers, we would start at the top of the list and choose the first 10 people.</t>
  </si>
  <si>
    <t>Random ID</t>
  </si>
  <si>
    <t>Phone Number</t>
  </si>
  <si>
    <t>(993) 293-6022</t>
  </si>
  <si>
    <t>(360) 357-1165</t>
  </si>
  <si>
    <t>(542) 926-7405</t>
  </si>
  <si>
    <t>(662) 805-6135</t>
  </si>
  <si>
    <t>(811) 659-9605</t>
  </si>
  <si>
    <t>(779) 208-8807</t>
  </si>
  <si>
    <t>(741) 456-9352</t>
  </si>
  <si>
    <t>(905) 954-1917</t>
  </si>
  <si>
    <t>(795) 506-5149</t>
  </si>
  <si>
    <t>(196) 754-9223</t>
  </si>
  <si>
    <t>(321) 091-9410</t>
  </si>
  <si>
    <t>(217) 604-8765</t>
  </si>
  <si>
    <t>(963) 253-9142</t>
  </si>
  <si>
    <t>(660) 374-2368</t>
  </si>
  <si>
    <t>(143) 220-1821</t>
  </si>
  <si>
    <t>(426) 452-7172</t>
  </si>
  <si>
    <t>(962) 998-1481</t>
  </si>
  <si>
    <t>(761) 250-1412</t>
  </si>
  <si>
    <t>(827) 907-8759</t>
  </si>
  <si>
    <t>(163) 923-5374</t>
  </si>
  <si>
    <t>(516) 352-0548</t>
  </si>
  <si>
    <t>(217) 416-0804</t>
  </si>
  <si>
    <t>(345) 550-0343</t>
  </si>
  <si>
    <t>(501) 788-2567</t>
  </si>
  <si>
    <t>(945) 481-2595</t>
  </si>
  <si>
    <t>Spreadsheet: Calculating the Cumulative Probability</t>
  </si>
  <si>
    <t>Let’s go ahead and figure out what percentage of women are shorter than 63 inches.</t>
  </si>
  <si>
    <t>You can also enter =NORM.DIST(63,63.5,2.5,TRUE) but you should always link to cells if possible as it allows you to modify values in one central location rather than having to modify the arguments of multiple functions. More importantly, linking to cells also ensures that the actual value is used rather than a rounded value. Please note: In this course, your answers will be deemed incorrect if you do not capture the actual values by linking to cells.</t>
  </si>
  <si>
    <t>Mean</t>
  </si>
  <si>
    <t>Standard Deviation</t>
  </si>
  <si>
    <t>For a normal distribution with mean 250 and standard deviation 35, find the probability of obtaining a value that is less than or equal to 195.</t>
  </si>
  <si>
    <t>For a normal distribution with mean 47 and standard deviation 6, find the probability of obtaining a value greater than or equal to 45.</t>
  </si>
  <si>
    <t>For a normal distribution with mean 100 and standard deviation 10, find the probability of obtaining a value greater than or equal to 80 but less than or equal to 115.</t>
  </si>
  <si>
    <t>Spreadsheet: Using NORM.INV</t>
  </si>
  <si>
    <t>Spreadsheet</t>
  </si>
  <si>
    <r>
      <rPr>
        <sz val="11"/>
        <color rgb="FF575B66"/>
        <rFont val="Arial"/>
      </rPr>
      <t>Question</t>
    </r>
    <r>
      <rPr>
        <b/>
        <sz val="11"/>
        <color rgb="FF575B66"/>
        <rFont val="Arial"/>
      </rPr>
      <t> 1 </t>
    </r>
  </si>
  <si>
    <t>For a normal distribution with mean 222 and standard deviation 17, find the value associated with the cumulative probability of 88%.</t>
  </si>
  <si>
    <r>
      <rPr>
        <sz val="11"/>
        <color rgb="FF575B66"/>
        <rFont val="Arial"/>
      </rPr>
      <t>Question</t>
    </r>
    <r>
      <rPr>
        <b/>
        <sz val="11"/>
        <color rgb="FF575B66"/>
        <rFont val="Arial"/>
      </rPr>
      <t> 2 </t>
    </r>
  </si>
  <si>
    <t>For a normal distribution with mean 222 and standard deviation 17, find the value associated with the top 28%.</t>
  </si>
  <si>
    <r>
      <rPr>
        <sz val="11"/>
        <color rgb="FF575B66"/>
        <rFont val="Arial"/>
      </rPr>
      <t>Question</t>
    </r>
    <r>
      <rPr>
        <b/>
        <sz val="11"/>
        <color rgb="FF575B66"/>
        <rFont val="Arial"/>
      </rPr>
      <t> 3 </t>
    </r>
  </si>
  <si>
    <t>For a normal distribution with mean 50 and standard deviation 6, find the values associated with the middle 50%.</t>
  </si>
  <si>
    <t>Lower Value</t>
  </si>
  <si>
    <t>Upper Value</t>
  </si>
  <si>
    <t>Practice Questions</t>
  </si>
  <si>
    <t>Lesson 2.3 optional practice questions</t>
  </si>
  <si>
    <t>For a normal distribution with mean 100 and standard deviation 10, find the probability of obtaining a value less than or equal to 118.</t>
  </si>
  <si>
    <t>For a normal distribution with mean 425 and standard deviation 50, find the probability of obtaining a value greater than 365.</t>
  </si>
  <si>
    <t>For a standard normal distribution, find the probability of obtaining a value less than z=1.5</t>
  </si>
  <si>
    <t>z=1.5</t>
  </si>
  <si>
    <t>For a normal distribution with mean 100 and standard deviation 10, find the probability of obtaining a value greater than 70 but less than 80.</t>
  </si>
  <si>
    <t>For a normal distribution with mean 47 and standard deviation 6, find the probability of obtaining a value less than 45 or greater than 49.</t>
  </si>
  <si>
    <r>
      <rPr>
        <sz val="11"/>
        <color rgb="FF575B66"/>
        <rFont val="Arial"/>
      </rPr>
      <t>Question</t>
    </r>
    <r>
      <rPr>
        <b/>
        <sz val="11"/>
        <color rgb="FF575B66"/>
        <rFont val="Arial"/>
      </rPr>
      <t> 9 </t>
    </r>
  </si>
  <si>
    <t>For a normal distribution with mean 425 and standard deviation 50, find the value associated with the cumulative probability of 25%.</t>
  </si>
  <si>
    <r>
      <rPr>
        <sz val="11"/>
        <color rgb="FF575B66"/>
        <rFont val="Arial"/>
      </rPr>
      <t>Question</t>
    </r>
    <r>
      <rPr>
        <b/>
        <sz val="11"/>
        <color rgb="FF575B66"/>
        <rFont val="Arial"/>
      </rPr>
      <t> 10 </t>
    </r>
  </si>
  <si>
    <t>For a normal distribution with mean 47 and standard deviation 6, find the value associated with the top 10% of outcomes.</t>
  </si>
  <si>
    <t>For a normal distribution with mean 425 and standard deviation 50, find the value associated with the top 30%.</t>
  </si>
  <si>
    <t>For a normal distribution with mean 47 and standard deviation 6, find the upper value and lower value of the range of outcomes associated with the middle 25%.</t>
  </si>
  <si>
    <t>Lower Bound</t>
  </si>
  <si>
    <t>Upper Bound</t>
  </si>
  <si>
    <t>BMI (kg/m2)</t>
  </si>
  <si>
    <t>We link to the standard deviation by entering D3 to ensure that the actual value is used rather than the rounded value that is displayed. (To see the full value you can double-click on the cell.) Remember that in this course, your answers will be deemed incorrect if you do not capture the actual values by linking to cells.</t>
  </si>
  <si>
    <t>Margin of Error</t>
  </si>
  <si>
    <r>
      <t>In cell </t>
    </r>
    <r>
      <rPr>
        <b/>
        <sz val="11"/>
        <color rgb="FF575B66"/>
        <rFont val="Arial"/>
      </rPr>
      <t>D5</t>
    </r>
    <r>
      <rPr>
        <sz val="11"/>
        <color rgb="FF575B66"/>
        <rFont val="Arial"/>
      </rPr>
      <t>, subtract the margin of error from the sample mean to calculate the lower bound of the 95% confidence interval.</t>
    </r>
  </si>
  <si>
    <r>
      <t>In cell </t>
    </r>
    <r>
      <rPr>
        <b/>
        <sz val="11"/>
        <color rgb="FF575B66"/>
        <rFont val="Arial"/>
      </rPr>
      <t>D6</t>
    </r>
    <r>
      <rPr>
        <sz val="11"/>
        <color rgb="FF575B66"/>
        <rFont val="Arial"/>
      </rPr>
      <t>, add the margin of error to the sample mean to calculate the upper bound of the 95% confidence interval.</t>
    </r>
  </si>
  <si>
    <t>Sample Size</t>
  </si>
  <si>
    <r>
      <t>Previous Question</t>
    </r>
    <r>
      <rPr>
        <sz val="11"/>
        <color rgb="FF575B66"/>
        <rFont val="Arial"/>
      </rPr>
      <t>Question</t>
    </r>
    <r>
      <rPr>
        <b/>
        <sz val="11"/>
        <color rgb="FF575B66"/>
        <rFont val="Arial"/>
      </rPr>
      <t> 2 of 2Next Question</t>
    </r>
  </si>
  <si>
    <t>Spreadsheet: Calculating Confidence Intervals for Small Samples</t>
  </si>
  <si>
    <r>
      <t>In cell </t>
    </r>
    <r>
      <rPr>
        <b/>
        <sz val="11"/>
        <color rgb="FF575B66"/>
        <rFont val="Arial"/>
      </rPr>
      <t>B6</t>
    </r>
    <r>
      <rPr>
        <sz val="11"/>
        <color rgb="FF575B66"/>
        <rFont val="Arial"/>
      </rPr>
      <t>, subtract the margin of error from the sample mean to calculate the lower bound of the 95% confidence interval. Enter =B1–B5.</t>
    </r>
  </si>
  <si>
    <r>
      <t>In cell </t>
    </r>
    <r>
      <rPr>
        <b/>
        <sz val="11"/>
        <color rgb="FF575B66"/>
        <rFont val="Arial"/>
      </rPr>
      <t>B7</t>
    </r>
    <r>
      <rPr>
        <sz val="11"/>
        <color rgb="FF575B66"/>
        <rFont val="Arial"/>
      </rPr>
      <t>, add the margin of error to the sample mean to calculate the upper bound of the 95% confidence interval. Enter =B1+B5.</t>
    </r>
  </si>
  <si>
    <t>Suppose we want to estimate what proportion of all students plan to enroll in a new online course. To construct a confidence interval around the sample proportion, we begin by translating the responses into a dummy variable.</t>
  </si>
  <si>
    <r>
      <t>In cell </t>
    </r>
    <r>
      <rPr>
        <b/>
        <sz val="11"/>
        <color rgb="FF575B66"/>
        <rFont val="Arial"/>
      </rPr>
      <t>B2</t>
    </r>
    <r>
      <rPr>
        <sz val="11"/>
        <color rgb="FF575B66"/>
        <rFont val="Arial"/>
      </rPr>
      <t>, enter the function =IF(A2="Yes",1,0).</t>
    </r>
  </si>
  <si>
    <r>
      <t>This function says that if cell </t>
    </r>
    <r>
      <rPr>
        <b/>
        <sz val="11"/>
        <color rgb="FF575B66"/>
        <rFont val="Arial"/>
      </rPr>
      <t>A2</t>
    </r>
    <r>
      <rPr>
        <sz val="11"/>
        <color rgb="FF575B66"/>
        <rFont val="Arial"/>
      </rPr>
      <t> equals “Yes”, then enter a 1 in cell </t>
    </r>
    <r>
      <rPr>
        <b/>
        <sz val="11"/>
        <color rgb="FF575B66"/>
        <rFont val="Arial"/>
      </rPr>
      <t>B2</t>
    </r>
    <r>
      <rPr>
        <sz val="11"/>
        <color rgb="FF575B66"/>
        <rFont val="Arial"/>
      </rPr>
      <t> and if cell </t>
    </r>
    <r>
      <rPr>
        <b/>
        <sz val="11"/>
        <color rgb="FF575B66"/>
        <rFont val="Arial"/>
      </rPr>
      <t>A2 </t>
    </r>
    <r>
      <rPr>
        <sz val="11"/>
        <color rgb="FF575B66"/>
        <rFont val="Arial"/>
      </rPr>
      <t>does not equal "Yes", then enter a 0 in cell </t>
    </r>
    <r>
      <rPr>
        <b/>
        <sz val="11"/>
        <color rgb="FF575B66"/>
        <rFont val="Arial"/>
      </rPr>
      <t>B2</t>
    </r>
    <r>
      <rPr>
        <sz val="11"/>
        <color rgb="FF575B66"/>
        <rFont val="Arial"/>
      </rPr>
      <t>.</t>
    </r>
  </si>
  <si>
    <r>
      <t>Copy and paste the formula from cell </t>
    </r>
    <r>
      <rPr>
        <b/>
        <sz val="11"/>
        <color rgb="FF575B66"/>
        <rFont val="Arial"/>
      </rPr>
      <t>B2 </t>
    </r>
    <r>
      <rPr>
        <sz val="11"/>
        <color rgb="FF575B66"/>
        <rFont val="Arial"/>
      </rPr>
      <t>into cells </t>
    </r>
    <r>
      <rPr>
        <b/>
        <sz val="11"/>
        <color rgb="FF575B66"/>
        <rFont val="Arial"/>
      </rPr>
      <t>B3:B51</t>
    </r>
    <r>
      <rPr>
        <sz val="11"/>
        <color rgb="FF575B66"/>
        <rFont val="Arial"/>
      </rPr>
      <t>.</t>
    </r>
  </si>
  <si>
    <r>
      <t>This assigns a dummy variable value in </t>
    </r>
    <r>
      <rPr>
        <b/>
        <sz val="11"/>
        <color rgb="FF575B66"/>
        <rFont val="Arial"/>
      </rPr>
      <t>column B</t>
    </r>
    <r>
      <rPr>
        <sz val="11"/>
        <color rgb="FF575B66"/>
        <rFont val="Arial"/>
      </rPr>
      <t> for each data point in </t>
    </r>
    <r>
      <rPr>
        <b/>
        <sz val="11"/>
        <color rgb="FF575B66"/>
        <rFont val="Arial"/>
      </rPr>
      <t>column A</t>
    </r>
    <r>
      <rPr>
        <sz val="11"/>
        <color rgb="FF575B66"/>
        <rFont val="Arial"/>
      </rPr>
      <t>.</t>
    </r>
  </si>
  <si>
    <r>
      <t>To use auto-fill, enter the first value in cell </t>
    </r>
    <r>
      <rPr>
        <b/>
        <sz val="11"/>
        <color rgb="FF575B66"/>
        <rFont val="Arial"/>
      </rPr>
      <t>B2</t>
    </r>
    <r>
      <rPr>
        <sz val="11"/>
        <color rgb="FF575B66"/>
        <rFont val="Arial"/>
      </rPr>
      <t>. Highlight </t>
    </r>
    <r>
      <rPr>
        <b/>
        <sz val="11"/>
        <color rgb="FF575B66"/>
        <rFont val="Arial"/>
      </rPr>
      <t>B2 </t>
    </r>
    <r>
      <rPr>
        <sz val="11"/>
        <color rgb="FF575B66"/>
        <rFont val="Arial"/>
      </rPr>
      <t>and place your cursor at the bottom right-hand corner of the cell. The cursor will turn into a black cross. Drag the cross down the column until you reach cell </t>
    </r>
    <r>
      <rPr>
        <b/>
        <sz val="11"/>
        <color rgb="FF575B66"/>
        <rFont val="Arial"/>
      </rPr>
      <t>B51</t>
    </r>
    <r>
      <rPr>
        <sz val="11"/>
        <color rgb="FF575B66"/>
        <rFont val="Arial"/>
      </rPr>
      <t>. When you release the mouse, the values will auto-fill.</t>
    </r>
  </si>
  <si>
    <t>Do you plan to enroll in the new online course?</t>
  </si>
  <si>
    <t>Yes</t>
  </si>
  <si>
    <t>No</t>
  </si>
  <si>
    <t>Spreadsheet: Calculating Confidence Intervals for Proportions</t>
  </si>
  <si>
    <t>Once we have assigned a dummy variable value for each response, we can proceed as we would with any numerical data set.</t>
  </si>
  <si>
    <t>Calculate the mean of the dummy variable, which is equivalent to the sample proportion, and the standard deviation. Remember that you can use either Excel’s descriptive statistics tool or the functions AVERAGE and STDEV.S.</t>
  </si>
  <si>
    <t>Now calculate the 95% confidence interval using the appropriate formula for this sample size. Remember to add and subtract the margin of error from the sample mean to calculate the lower and upper bounds of the confidence interval.</t>
  </si>
  <si>
    <r>
      <t>Let’s check to make sure that 50—the sample size we used to estimate the proportion of students that plan to enroll in the new online course—is large enough to satisfy both guidelines. We know that </t>
    </r>
    <r>
      <rPr>
        <sz val="14"/>
        <color rgb="FF000000"/>
        <rFont val="MathJax_Math-italic"/>
      </rPr>
      <t>n</t>
    </r>
    <r>
      <rPr>
        <sz val="11"/>
        <color rgb="FF000000"/>
        <rFont val="Arial"/>
      </rPr>
      <t>n=50 and earlier we determined that </t>
    </r>
    <r>
      <rPr>
        <sz val="14"/>
        <color rgb="FF000000"/>
        <rFont val="MathJax_Math-italic"/>
      </rPr>
      <t>p</t>
    </r>
    <r>
      <rPr>
        <sz val="14"/>
        <color rgb="FF000000"/>
        <rFont val="MathJax_Main"/>
      </rPr>
      <t>¯</t>
    </r>
    <r>
      <rPr>
        <sz val="11"/>
        <color rgb="FF000000"/>
        <rFont val="Arial"/>
      </rPr>
      <t>p¯=0.60. Now we just need to check each inequality.</t>
    </r>
  </si>
  <si>
    <t>n*p-bar</t>
  </si>
  <si>
    <t>n*(1-p-bar)</t>
  </si>
  <si>
    <t>Lesson 2.4 Practice Questions</t>
  </si>
  <si>
    <r>
      <t>If you wish to have more practice on Lesson 2.4 concepts, you can complete the </t>
    </r>
    <r>
      <rPr>
        <b/>
        <i/>
        <sz val="11"/>
        <color rgb="FF000000"/>
        <rFont val="Arial"/>
      </rPr>
      <t>optional</t>
    </r>
    <r>
      <rPr>
        <i/>
        <sz val="11"/>
        <color rgb="FF000000"/>
        <rFont val="Arial"/>
      </rPr>
      <t> </t>
    </r>
    <r>
      <rPr>
        <sz val="11"/>
        <color rgb="FF000000"/>
        <rFont val="Arial"/>
      </rPr>
      <t>questions below. You do not need to complete the entire question set before going on to the next lesson.</t>
    </r>
  </si>
  <si>
    <t>Lesson 2.4 optional practice questions</t>
  </si>
  <si>
    <r>
      <rPr>
        <sz val="11"/>
        <color rgb="FF575B66"/>
        <rFont val="Arial"/>
      </rPr>
      <t>Question</t>
    </r>
    <r>
      <rPr>
        <b/>
        <sz val="11"/>
        <color rgb="FF575B66"/>
        <rFont val="Arial"/>
      </rPr>
      <t> 4 </t>
    </r>
  </si>
  <si>
    <r>
      <rPr>
        <sz val="11"/>
        <color rgb="FF575B66"/>
        <rFont val="Arial"/>
      </rPr>
      <t>Question</t>
    </r>
    <r>
      <rPr>
        <b/>
        <sz val="11"/>
        <color rgb="FF575B66"/>
        <rFont val="Arial"/>
      </rPr>
      <t> 5 </t>
    </r>
  </si>
  <si>
    <r>
      <rPr>
        <sz val="11"/>
        <color rgb="FF575B66"/>
        <rFont val="Arial"/>
      </rPr>
      <t>Question</t>
    </r>
    <r>
      <rPr>
        <b/>
        <sz val="11"/>
        <color rgb="FF575B66"/>
        <rFont val="Arial"/>
      </rPr>
      <t> 6 </t>
    </r>
  </si>
  <si>
    <t>To better assess student understanding of confidence intervals, a professor gives a test to a random sample of 15 students. The grades for those students are provided below. Calculate the 90% confidence interval for the true average grade on the text.</t>
  </si>
  <si>
    <t>Test Score</t>
  </si>
  <si>
    <t>Let’s analyze the inventory sampling data Amazon collected after the implementation of cardboard dividers. In particular, let’s construct confidence intervals to estimate the true inventory defect rate for each of the three different storage types at the warehouse. One of these storage types uses the cardboard divider.</t>
  </si>
  <si>
    <t>Amazon sampled 5,000 observations from each of the three different storage types and recorded “1” if there was a defect in the bin and “0” if there was not. The mean defect rate and standard deviation for each storage type are provided below.</t>
  </si>
  <si>
    <t>Using a 95% confidence level, calculate your best estimate of the true defect rate of storage type 1.</t>
  </si>
  <si>
    <t>Storage Type 1</t>
  </si>
  <si>
    <t>Storage Type 2</t>
  </si>
  <si>
    <t>Storage Type 3</t>
  </si>
  <si>
    <t>Using a 95% confidence level, calculate your best estimate of the true defect rate of storage type 2.</t>
  </si>
  <si>
    <t>Using a 95% confidence level, calculate your best estimate of the true defect rate of storage type 3.</t>
  </si>
  <si>
    <t>If the mean of a normally distributed population is -10 with a standard deviation of 2, what is the likelihood of obtaining a value less than or equal to -7?</t>
  </si>
  <si>
    <t>A store owner is interested in opening a second shop. She wants to estimate the true average daily revenue of her current shop to decide whether expanding her business is a good idea. The store owner takes a random sample of 60 days over a six-month period and finds that the mean revenue of those days is 3,472.00 dollars with variance 315,900.20 square dollars. Calculate a 95% confidence interval to estimate the true average daily revenue.</t>
  </si>
  <si>
    <t>Variance</t>
  </si>
  <si>
    <t>A curious student in a large economics course is interested in calculating the percentage of his classmates who scored lower than he did on the GMAT; he scored 490. He knows that GMAT scores are normally distributed and that the average score is approximately 540. He also knows that 95% of his classmates scored between 400 and 680. Based on this information, calculate the percentage of his classmates who scored lower than he did.</t>
  </si>
  <si>
    <t>2.5% Bound</t>
  </si>
  <si>
    <t>97.5% Bound</t>
  </si>
  <si>
    <t>Student's Score</t>
  </si>
  <si>
    <t>A researcher wants to select a random sample of consumers for a study.  Generate a random ID number between 0 and 1,000 for each consumer in the spreadsheet.</t>
  </si>
  <si>
    <t>ID</t>
  </si>
  <si>
    <t>Gender</t>
  </si>
  <si>
    <t>Age</t>
  </si>
  <si>
    <t>Male</t>
  </si>
  <si>
    <t>Female</t>
  </si>
  <si>
    <t>A college student is interested in investigating the TV-watching habits of her classmates and surveys 20 people on the number of hours they watch per week. The results are provided below. Calculate the 80% confidence interval of the true average number of hours of TV watched per week.</t>
  </si>
  <si>
    <t>Hours of TV per Week</t>
  </si>
  <si>
    <t>A college football coach has decided to recruit only the heaviest 15% of high school football players. He knows that high school players’ weights are normally distributed and that this year, the mean weight is 225 pounds with a standard deviation of 43 pounds. Calculate the weight at which the coach should start recruiting players.</t>
  </si>
  <si>
    <t>A company randomly surveys 15 VIP customers and records their customer satisfaction scores out of a possible 100 points. Based on the data provided, calculate a 90% confidence interval to estimate the true satisfaction score of all VIP customers.</t>
  </si>
  <si>
    <t>Satisfaction Score</t>
  </si>
  <si>
    <t>IQ scores are known to be normally distributed. The mean IQ score is 100 and the standard deviation is 15. What percent of the population has an IQ over 115?</t>
  </si>
  <si>
    <t>IQ scores are known to be normally distributed. The mean IQ score is 100 and the standard deviation is 15. What percent of the population has an IQ between 85 and 105?</t>
  </si>
  <si>
    <t>IQ scores are known to be normally distributed. The mean IQ score is 100 and the standard deviation is 15. The top 25% of the population (ranked by IQ score) have IQ’s above what value?</t>
  </si>
  <si>
    <t>A political campaign supporting a particular candidate conducted an exit poll of 125 voters to estimate the proportion of voters who cast a ballot in favor of its candidate. In Column B, create a dummy variable for the voters’ responses, where 1 indicates a vote for the candidate and 0 indicates a vote against the candidate.  </t>
  </si>
  <si>
    <t>You must use a spreadsheet function to create the dummy variable. Your answer will be graded as incorrect if you manually enter the dummy variable data.</t>
  </si>
  <si>
    <t>Voter Response</t>
  </si>
  <si>
    <t xml:space="preserve">Dummy Variable </t>
  </si>
  <si>
    <t>For</t>
  </si>
  <si>
    <t>Against</t>
  </si>
  <si>
    <t>Calculate the 90% confidence interval for the proportion of voters who cast their ballot for the candidate</t>
  </si>
  <si>
    <r>
      <t>Before we generate random ID numbers, type “Random ID” in cell </t>
    </r>
    <r>
      <rPr>
        <b/>
        <sz val="20"/>
        <color rgb="FF575B66"/>
        <rFont val="Arial"/>
      </rPr>
      <t>A1</t>
    </r>
    <r>
      <rPr>
        <sz val="20"/>
        <color rgb="FF575B66"/>
        <rFont val="Arial"/>
      </rPr>
      <t> to label </t>
    </r>
    <r>
      <rPr>
        <b/>
        <sz val="20"/>
        <color rgb="FF575B66"/>
        <rFont val="Arial"/>
      </rPr>
      <t>column A</t>
    </r>
    <r>
      <rPr>
        <sz val="20"/>
        <color rgb="FF575B66"/>
        <rFont val="Arial"/>
      </rPr>
      <t>.</t>
    </r>
  </si>
  <si>
    <r>
      <t>In cell </t>
    </r>
    <r>
      <rPr>
        <b/>
        <sz val="20"/>
        <color rgb="FF575B66"/>
        <rFont val="Arial"/>
      </rPr>
      <t>A2</t>
    </r>
    <r>
      <rPr>
        <sz val="20"/>
        <color rgb="FF575B66"/>
        <rFont val="Arial"/>
      </rPr>
      <t>, enter the function =RAND() to generate a random ID number between 0 and 1.</t>
    </r>
  </si>
  <si>
    <r>
      <t>Copy and paste the function from cell </t>
    </r>
    <r>
      <rPr>
        <b/>
        <sz val="20"/>
        <color rgb="FF575B66"/>
        <rFont val="Arial"/>
      </rPr>
      <t>A2</t>
    </r>
    <r>
      <rPr>
        <sz val="20"/>
        <color rgb="FF575B66"/>
        <rFont val="Arial"/>
      </rPr>
      <t> into cells </t>
    </r>
    <r>
      <rPr>
        <b/>
        <sz val="20"/>
        <color rgb="FF575B66"/>
        <rFont val="Arial"/>
      </rPr>
      <t>A3:A26</t>
    </r>
    <r>
      <rPr>
        <sz val="20"/>
        <color rgb="FF575B66"/>
        <rFont val="Arial"/>
      </rPr>
      <t> so that all 25 phone numbers are assigned a random ID number. You can use auto-fill instead of copying and pasting.</t>
    </r>
  </si>
  <si>
    <r>
      <t>Now we need to sort the phone numbers. Highlight the data in </t>
    </r>
    <r>
      <rPr>
        <b/>
        <sz val="20"/>
        <color rgb="FF575B66"/>
        <rFont val="Arial"/>
      </rPr>
      <t>column A</t>
    </r>
    <r>
      <rPr>
        <sz val="20"/>
        <color rgb="FF575B66"/>
        <rFont val="Arial"/>
      </rPr>
      <t> and </t>
    </r>
    <r>
      <rPr>
        <b/>
        <sz val="20"/>
        <color rgb="FF575B66"/>
        <rFont val="Arial"/>
      </rPr>
      <t>column B</t>
    </r>
    <r>
      <rPr>
        <sz val="20"/>
        <color rgb="FF575B66"/>
        <rFont val="Arial"/>
      </rPr>
      <t>, excluding the labels, and select </t>
    </r>
    <r>
      <rPr>
        <b/>
        <sz val="20"/>
        <color rgb="FF575B66"/>
        <rFont val="Arial"/>
      </rPr>
      <t>Sort Ascending</t>
    </r>
    <r>
      <rPr>
        <sz val="20"/>
        <color rgb="FF575B66"/>
        <rFont val="Arial"/>
      </rPr>
      <t> from the </t>
    </r>
    <r>
      <rPr>
        <b/>
        <sz val="20"/>
        <color rgb="FF575B66"/>
        <rFont val="Arial"/>
      </rPr>
      <t>Data</t>
    </r>
    <r>
      <rPr>
        <sz val="20"/>
        <color rgb="FF575B66"/>
        <rFont val="Arial"/>
      </rPr>
      <t> menu.</t>
    </r>
  </si>
  <si>
    <r>
      <t>In cell </t>
    </r>
    <r>
      <rPr>
        <b/>
        <sz val="20"/>
        <color rgb="FF575B66"/>
        <rFont val="Arial"/>
      </rPr>
      <t>B4</t>
    </r>
    <r>
      <rPr>
        <sz val="20"/>
        <color rgb="FF575B66"/>
        <rFont val="Arial"/>
      </rPr>
      <t>, enter the function =NORM.DIST(63,B1,B2,TRUE).</t>
    </r>
  </si>
  <si>
    <r>
      <t>Let’s find the 99</t>
    </r>
    <r>
      <rPr>
        <vertAlign val="superscript"/>
        <sz val="20"/>
        <color rgb="FF575B66"/>
        <rFont val="Arial"/>
      </rPr>
      <t>th</t>
    </r>
    <r>
      <rPr>
        <sz val="20"/>
        <color rgb="FF575B66"/>
        <rFont val="Arial"/>
      </rPr>
      <t> percentile for women’s heights.</t>
    </r>
  </si>
  <si>
    <r>
      <t>In cell </t>
    </r>
    <r>
      <rPr>
        <b/>
        <sz val="20"/>
        <color rgb="FF575B66"/>
        <rFont val="Arial"/>
      </rPr>
      <t>B4</t>
    </r>
    <r>
      <rPr>
        <sz val="20"/>
        <color rgb="FF575B66"/>
        <rFont val="Arial"/>
      </rPr>
      <t> enter the function =NORM.INV(0.99,B1,B2)</t>
    </r>
  </si>
  <si>
    <r>
      <t>Calculate the sample mean and standard deviation using either Excel’s descriptive statistics tool or the functions AVERAGE and STDEV.S and enter those values into cells </t>
    </r>
    <r>
      <rPr>
        <b/>
        <sz val="20"/>
        <color rgb="FF575B66"/>
        <rFont val="Arial"/>
      </rPr>
      <t>D2 </t>
    </r>
    <r>
      <rPr>
        <sz val="20"/>
        <color rgb="FF575B66"/>
        <rFont val="Arial"/>
      </rPr>
      <t>and </t>
    </r>
    <r>
      <rPr>
        <b/>
        <sz val="20"/>
        <color rgb="FF575B66"/>
        <rFont val="Arial"/>
      </rPr>
      <t>D3</t>
    </r>
    <r>
      <rPr>
        <sz val="20"/>
        <color rgb="FF575B66"/>
        <rFont val="Arial"/>
      </rPr>
      <t> respectively.</t>
    </r>
  </si>
  <si>
    <r>
      <t>In cell </t>
    </r>
    <r>
      <rPr>
        <b/>
        <sz val="20"/>
        <color rgb="FF575B66"/>
        <rFont val="Arial"/>
      </rPr>
      <t>D4</t>
    </r>
    <r>
      <rPr>
        <sz val="20"/>
        <color rgb="FF575B66"/>
        <rFont val="Arial"/>
      </rPr>
      <t>, enter the function =CONFIDENCE.NORM(0.05,D3,100) to calculate the confidence interval’s margin of error.</t>
    </r>
  </si>
  <si>
    <r>
      <t>Note that 100 is the sample size. If you didn’t know the sample size, you could use the COUNT function to count the number of numerical values in </t>
    </r>
    <r>
      <rPr>
        <b/>
        <sz val="20"/>
        <color rgb="FF575B66"/>
        <rFont val="Arial"/>
      </rPr>
      <t>column A</t>
    </r>
    <r>
      <rPr>
        <sz val="20"/>
        <color rgb="FF575B66"/>
        <rFont val="Arial"/>
      </rPr>
      <t>.</t>
    </r>
  </si>
  <si>
    <r>
      <t>Calculate the 95% confidence interval for the true population mean based on a sample with </t>
    </r>
    <r>
      <rPr>
        <sz val="14"/>
        <color rgb="FF575B66"/>
        <rFont val="MathJax_Math-italic"/>
      </rPr>
      <t>x</t>
    </r>
    <r>
      <rPr>
        <sz val="14"/>
        <color rgb="FF575B66"/>
        <rFont val="MathJax_Main"/>
      </rPr>
      <t>¯</t>
    </r>
    <r>
      <rPr>
        <sz val="11"/>
        <color rgb="FF575B66"/>
        <rFont val="Arial"/>
      </rPr>
      <t>=225, </t>
    </r>
    <r>
      <rPr>
        <sz val="11"/>
        <color rgb="FF575B66"/>
        <rFont val="Arial"/>
      </rPr>
      <t>s=8.5, and </t>
    </r>
    <r>
      <rPr>
        <sz val="11"/>
        <color rgb="FF575B66"/>
        <rFont val="Arial"/>
      </rPr>
      <t>n=45.</t>
    </r>
  </si>
  <si>
    <r>
      <t>Calculate the 99% confidence interval for the true population mean based on the same sample with </t>
    </r>
    <r>
      <rPr>
        <sz val="14"/>
        <color rgb="FF575B66"/>
        <rFont val="MathJax_Math-italic"/>
      </rPr>
      <t>x</t>
    </r>
    <r>
      <rPr>
        <sz val="14"/>
        <color rgb="FF575B66"/>
        <rFont val="MathJax_Main"/>
      </rPr>
      <t>¯</t>
    </r>
    <r>
      <rPr>
        <sz val="11"/>
        <color rgb="FF575B66"/>
        <rFont val="Arial"/>
      </rPr>
      <t>=225, </t>
    </r>
    <r>
      <rPr>
        <sz val="14"/>
        <color rgb="FF575B66"/>
        <rFont val="MathJax_Math-italic"/>
      </rPr>
      <t>s</t>
    </r>
    <r>
      <rPr>
        <sz val="11"/>
        <color rgb="FF575B66"/>
        <rFont val="Arial"/>
      </rPr>
      <t>=8.5, and </t>
    </r>
    <r>
      <rPr>
        <sz val="14"/>
        <color rgb="FF575B66"/>
        <rFont val="MathJax_Math-italic"/>
      </rPr>
      <t>n</t>
    </r>
    <r>
      <rPr>
        <sz val="11"/>
        <color rgb="FF575B66"/>
        <rFont val="Arial"/>
      </rPr>
      <t>=45. Notice how the width of the 99% confidence interval differs from the width of the 95% confidence interval of the same data.</t>
    </r>
  </si>
  <si>
    <r>
      <t>Let’s return to our estimate of the average BMI of U.S. adults. Suppose now that we gathered information from only 15 people and we want to calculate a 95% confidence interval. Suppose our new sample has a mean of 25.97 kg/m</t>
    </r>
    <r>
      <rPr>
        <vertAlign val="superscript"/>
        <sz val="20"/>
        <color rgb="FF000000"/>
        <rFont val="Arial"/>
      </rPr>
      <t>2</t>
    </r>
    <r>
      <rPr>
        <sz val="20"/>
        <color rgb="FF000000"/>
        <rFont val="Arial"/>
      </rPr>
      <t> and a standard deviation of 7.10 kg/m</t>
    </r>
    <r>
      <rPr>
        <vertAlign val="superscript"/>
        <sz val="20"/>
        <color rgb="FF000000"/>
        <rFont val="Arial"/>
      </rPr>
      <t>2</t>
    </r>
    <r>
      <rPr>
        <sz val="20"/>
        <color rgb="FF000000"/>
        <rFont val="Arial"/>
      </rPr>
      <t>.</t>
    </r>
  </si>
  <si>
    <r>
      <t>In cell </t>
    </r>
    <r>
      <rPr>
        <b/>
        <sz val="20"/>
        <color rgb="FF575B66"/>
        <rFont val="Arial"/>
      </rPr>
      <t>B5</t>
    </r>
    <r>
      <rPr>
        <sz val="20"/>
        <color rgb="FF575B66"/>
        <rFont val="Arial"/>
      </rPr>
      <t>, enter the function =CONFIDENCE.T(0.05,B2,B3). This calculates the margin of error, which we will add and subtract from the sample mean.</t>
    </r>
  </si>
  <si>
    <r>
      <t>Calculate </t>
    </r>
    <r>
      <rPr>
        <sz val="14"/>
        <color rgb="FF575B66"/>
        <rFont val="MathJax_Math-italic"/>
      </rPr>
      <t>n</t>
    </r>
    <r>
      <rPr>
        <sz val="14"/>
        <color rgb="FF575B66"/>
        <rFont val="MathJax_Main"/>
      </rPr>
      <t>∗</t>
    </r>
    <r>
      <rPr>
        <sz val="14"/>
        <color rgb="FF575B66"/>
        <rFont val="MathJax_Math-italic"/>
      </rPr>
      <t>p</t>
    </r>
    <r>
      <rPr>
        <sz val="14"/>
        <color rgb="FF575B66"/>
        <rFont val="MathJax_Main"/>
      </rPr>
      <t>¯</t>
    </r>
    <r>
      <rPr>
        <sz val="11"/>
        <color rgb="FF575B66"/>
        <rFont val="Arial"/>
      </rPr>
      <t> to confirm that the result is greater than or equal to 5.</t>
    </r>
  </si>
  <si>
    <r>
      <t>Let’s check to make sure that 50—the sample size we used to estimate the proportion of students that plan to enroll in the new online course—is large enough to satisfy both guidelines. We know that </t>
    </r>
    <r>
      <rPr>
        <sz val="14"/>
        <color rgb="FF000000"/>
        <rFont val="MathJax_Math-italic"/>
      </rPr>
      <t>n</t>
    </r>
    <r>
      <rPr>
        <sz val="11"/>
        <color rgb="FF000000"/>
        <rFont val="Arial"/>
      </rPr>
      <t>=50 and earlier we determined that </t>
    </r>
    <r>
      <rPr>
        <sz val="14"/>
        <color rgb="FF000000"/>
        <rFont val="MathJax_Math-italic"/>
      </rPr>
      <t>p</t>
    </r>
    <r>
      <rPr>
        <sz val="14"/>
        <color rgb="FF000000"/>
        <rFont val="MathJax_Main"/>
      </rPr>
      <t>¯</t>
    </r>
    <r>
      <rPr>
        <sz val="11"/>
        <color rgb="FF000000"/>
        <rFont val="Arial"/>
      </rPr>
      <t>=0.60. Now we just need to check each inequality.</t>
    </r>
  </si>
  <si>
    <r>
      <t>Calculate </t>
    </r>
    <r>
      <rPr>
        <sz val="14"/>
        <color rgb="FF575B66"/>
        <rFont val="MathJax_Math-italic"/>
      </rPr>
      <t>n</t>
    </r>
    <r>
      <rPr>
        <sz val="14"/>
        <color rgb="FF575B66"/>
        <rFont val="MathJax_Main"/>
      </rPr>
      <t>(1−</t>
    </r>
    <r>
      <rPr>
        <sz val="14"/>
        <color rgb="FF575B66"/>
        <rFont val="MathJax_Math-italic"/>
      </rPr>
      <t>p</t>
    </r>
    <r>
      <rPr>
        <sz val="14"/>
        <color rgb="FF575B66"/>
        <rFont val="MathJax_Main"/>
      </rPr>
      <t>¯)</t>
    </r>
    <r>
      <rPr>
        <sz val="11"/>
        <color rgb="FF575B66"/>
        <rFont val="Arial"/>
      </rPr>
      <t> to confirm that the result is greater than or equal to 5.</t>
    </r>
  </si>
  <si>
    <r>
      <t>Calculate the 95% confidence interval for the true population mean based on a sample with </t>
    </r>
    <r>
      <rPr>
        <sz val="14"/>
        <color rgb="FF575B66"/>
        <rFont val="MathJax_Math-italic"/>
      </rPr>
      <t>x</t>
    </r>
    <r>
      <rPr>
        <sz val="14"/>
        <color rgb="FF575B66"/>
        <rFont val="MathJax_Main"/>
      </rPr>
      <t>¯</t>
    </r>
    <r>
      <rPr>
        <sz val="11"/>
        <color rgb="FF575B66"/>
        <rFont val="Arial"/>
      </rPr>
      <t>=15, s=2, and n=100.</t>
    </r>
  </si>
  <si>
    <r>
      <t>Calculate the 99% confidence interval for the true population mean for the BMI data. Recall that the new sample contains 15 people and has a mean of 25.97 kg/m</t>
    </r>
    <r>
      <rPr>
        <vertAlign val="superscript"/>
        <sz val="20"/>
        <color rgb="FF575B66"/>
        <rFont val="Arial"/>
      </rPr>
      <t>2 </t>
    </r>
    <r>
      <rPr>
        <sz val="20"/>
        <color rgb="FF575B66"/>
        <rFont val="Arial"/>
      </rPr>
      <t>and a standard deviation of 7.10 kg/m</t>
    </r>
    <r>
      <rPr>
        <vertAlign val="superscript"/>
        <sz val="20"/>
        <color rgb="FF575B66"/>
        <rFont val="Arial"/>
      </rPr>
      <t>2</t>
    </r>
    <r>
      <rPr>
        <sz val="20"/>
        <color rgb="FF575B66"/>
        <rFont val="Arial"/>
      </rPr>
      <t>.</t>
    </r>
  </si>
  <si>
    <r>
      <t>Calculate the 80% confidence interval for the true population mean based on a sample with </t>
    </r>
    <r>
      <rPr>
        <sz val="14"/>
        <color rgb="FF575B66"/>
        <rFont val="MathJax_Math-italic"/>
      </rPr>
      <t>x</t>
    </r>
    <r>
      <rPr>
        <sz val="14"/>
        <color rgb="FF575B66"/>
        <rFont val="MathJax_Main"/>
      </rPr>
      <t>¯</t>
    </r>
    <r>
      <rPr>
        <sz val="11"/>
        <color rgb="FF575B66"/>
        <rFont val="Arial"/>
      </rPr>
      <t>=225, s=8.5, and n=45.</t>
    </r>
  </si>
  <si>
    <r>
      <t>Calculate the 90% confidence interval for the true population mean based on a sample with </t>
    </r>
    <r>
      <rPr>
        <sz val="14"/>
        <color rgb="FF575B66"/>
        <rFont val="MathJax_Math-italic"/>
      </rPr>
      <t>x</t>
    </r>
    <r>
      <rPr>
        <sz val="14"/>
        <color rgb="FF575B66"/>
        <rFont val="MathJax_Main"/>
      </rPr>
      <t>¯</t>
    </r>
    <r>
      <rPr>
        <sz val="11"/>
        <color rgb="FF575B66"/>
        <rFont val="Arial"/>
      </rPr>
      <t>=225, s=8.5, and n=10.</t>
    </r>
  </si>
  <si>
    <r>
      <t>Calculate the 90% confidence interval for the true population mean based on a sample with </t>
    </r>
    <r>
      <rPr>
        <sz val="14"/>
        <color rgb="FF575B66"/>
        <rFont val="MathJax_Math-italic"/>
      </rPr>
      <t>x</t>
    </r>
    <r>
      <rPr>
        <sz val="14"/>
        <color rgb="FF575B66"/>
        <rFont val="MathJax_Main"/>
      </rPr>
      <t>¯</t>
    </r>
    <r>
      <rPr>
        <sz val="11"/>
        <color rgb="FF575B66"/>
        <rFont val="Arial"/>
      </rPr>
      <t>=15, s=2, and n=100.</t>
    </r>
  </si>
  <si>
    <r>
      <t>Calculate the 90% confidence interval for the true population mean based on a sample with </t>
    </r>
    <r>
      <rPr>
        <sz val="14"/>
        <color rgb="FF575B66"/>
        <rFont val="MathJax_Math-italic"/>
      </rPr>
      <t>x</t>
    </r>
    <r>
      <rPr>
        <sz val="14"/>
        <color rgb="FF575B66"/>
        <rFont val="MathJax_Main"/>
      </rPr>
      <t>¯</t>
    </r>
    <r>
      <rPr>
        <sz val="11"/>
        <color rgb="FF575B66"/>
        <rFont val="Arial"/>
      </rPr>
      <t>=15, s=2, and n=20.</t>
    </r>
  </si>
</sst>
</file>

<file path=xl/styles.xml><?xml version="1.0" encoding="utf-8"?>
<styleSheet xmlns="http://schemas.openxmlformats.org/spreadsheetml/2006/main">
  <numFmts count="6">
    <numFmt numFmtId="0" formatCode="General"/>
    <numFmt numFmtId="10" formatCode="0.00%"/>
    <numFmt numFmtId="9" formatCode="0%"/>
    <numFmt numFmtId="1" formatCode="0"/>
    <numFmt numFmtId="2" formatCode="0.00"/>
    <numFmt numFmtId="3" formatCode="#,##0"/>
  </numFmts>
  <fonts count="13">
    <font>
      <name val="Calibri"/>
      <sz val="11"/>
    </font>
    <font>
      <name val="Calibri"/>
      <sz val="20"/>
      <color rgb="FF000000"/>
    </font>
    <font>
      <name val="Calibri"/>
      <sz val="11"/>
      <color rgb="FF000000"/>
    </font>
    <font>
      <name val="Arial"/>
      <sz val="20"/>
      <color rgb="FF575B66"/>
    </font>
    <font>
      <name val="Arial"/>
      <sz val="11"/>
      <color rgb="FF000000"/>
    </font>
    <font>
      <name val="Arial"/>
      <b/>
      <sz val="11"/>
      <color rgb="FF575B66"/>
    </font>
    <font>
      <name val="Arial"/>
      <sz val="23"/>
      <color rgb="FF575B66"/>
    </font>
    <font>
      <name val="Arial"/>
      <sz val="14"/>
      <color rgb="FFFFFFFF"/>
    </font>
    <font>
      <name val="Arial"/>
      <sz val="18"/>
      <color rgb="FF575B66"/>
    </font>
    <font>
      <name val="Arial"/>
      <sz val="11"/>
      <color rgb="FF575B66"/>
    </font>
    <font>
      <name val="Arial"/>
      <sz val="20"/>
      <color rgb="FF000000"/>
    </font>
    <font>
      <name val="Arial"/>
      <b/>
      <sz val="20"/>
      <color rgb="FF575B66"/>
    </font>
    <font>
      <name val="Arial"/>
      <sz val="11"/>
      <color rgb="FF000000"/>
    </font>
  </fonts>
  <fills count="4">
    <fill>
      <patternFill patternType="none"/>
    </fill>
    <fill>
      <patternFill patternType="gray125"/>
    </fill>
    <fill>
      <patternFill patternType="solid">
        <fgColor rgb="FFB9CCE4"/>
        <bgColor indexed="64"/>
      </patternFill>
    </fill>
    <fill>
      <patternFill patternType="solid">
        <fgColor rgb="FFFAFAFA"/>
        <bgColor indexed="64"/>
      </patternFill>
    </fill>
  </fills>
  <borders count="3">
    <border>
      <left/>
      <right/>
      <top/>
      <bottom/>
      <diagonal/>
    </border>
    <border>
      <left style="medium">
        <color rgb="FFD9D9D9"/>
      </left>
      <right style="medium">
        <color rgb="FFD9D9D9"/>
      </right>
      <top style="medium">
        <color rgb="FFD9D9D9"/>
      </top>
      <bottom style="medium">
        <color rgb="FFD9D9D9"/>
      </bottom>
      <diagonal/>
    </border>
    <border>
      <left/>
      <right/>
      <top style="medium">
        <color rgb="FFEDEDED"/>
      </top>
      <bottom style="medium">
        <color rgb="FFEDEDED"/>
      </bottom>
      <diagonal/>
    </border>
  </borders>
  <cellStyleXfs count="1">
    <xf numFmtId="0" fontId="0" fillId="0" borderId="0">
      <alignment vertical="center"/>
    </xf>
  </cellStyleXfs>
  <cellXfs count="48">
    <xf numFmtId="0" fontId="0" fillId="0" borderId="0" xfId="0">
      <alignment vertical="center"/>
    </xf>
    <xf numFmtId="0" fontId="1" fillId="0" borderId="0" xfId="0" applyFont="1" applyAlignment="1">
      <alignment vertical="bottom" wrapText="1"/>
    </xf>
    <xf numFmtId="0" fontId="2" fillId="0" borderId="0" xfId="0" applyAlignment="1">
      <alignment vertical="bottom"/>
    </xf>
    <xf numFmtId="0" fontId="3"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4" fillId="2" borderId="0" xfId="0" applyFont="1" applyFill="1" applyAlignment="1">
      <alignment vertical="bottom"/>
    </xf>
    <xf numFmtId="10" fontId="4" fillId="2" borderId="0" xfId="0" applyNumberFormat="1" applyFont="1" applyFill="1" applyAlignment="1">
      <alignment vertical="bottom"/>
    </xf>
    <xf numFmtId="0" fontId="3" fillId="0" borderId="0" xfId="0" applyFont="1" applyAlignment="1">
      <alignment vertical="bottom" wrapText="1"/>
    </xf>
    <xf numFmtId="9" fontId="4" fillId="2" borderId="0" xfId="0" applyNumberFormat="1" applyFont="1" applyFill="1" applyAlignment="1">
      <alignment vertical="bottom"/>
    </xf>
    <xf numFmtId="0" fontId="3" fillId="0" borderId="0" xfId="0" applyFont="1">
      <alignment vertical="center"/>
    </xf>
    <xf numFmtId="0" fontId="1" fillId="0" borderId="0" xfId="0" applyFont="1" applyAlignment="1">
      <alignment horizontal="left" vertical="center"/>
    </xf>
    <xf numFmtId="0" fontId="3" fillId="0" borderId="0" xfId="0" applyFont="1" applyAlignment="1">
      <alignment horizontal="left" vertical="center"/>
    </xf>
    <xf numFmtId="0" fontId="5" fillId="0" borderId="1" xfId="0" applyFont="1" applyBorder="1" applyAlignment="1">
      <alignment horizontal="center" vertical="center"/>
    </xf>
    <xf numFmtId="0" fontId="2" fillId="0" borderId="0" xfId="0" applyAlignment="1">
      <alignment horizontal="left" vertical="center"/>
    </xf>
    <xf numFmtId="0" fontId="6" fillId="0" borderId="0" xfId="0" applyFont="1">
      <alignment vertical="center"/>
    </xf>
    <xf numFmtId="1" fontId="4" fillId="2" borderId="0" xfId="0" applyNumberFormat="1" applyFont="1" applyFill="1" applyAlignment="1">
      <alignment vertical="bottom"/>
    </xf>
    <xf numFmtId="0" fontId="7" fillId="0" borderId="0" xfId="0" applyFont="1" applyAlignment="1">
      <alignment vertical="bottom"/>
    </xf>
    <xf numFmtId="2" fontId="4" fillId="2" borderId="0" xfId="0" applyNumberFormat="1" applyFont="1" applyFill="1" applyAlignment="1">
      <alignment vertical="bottom"/>
    </xf>
    <xf numFmtId="0" fontId="8" fillId="0" borderId="0" xfId="0" applyFont="1" applyAlignment="1">
      <alignment horizontal="left" vertical="center"/>
    </xf>
    <xf numFmtId="0" fontId="4" fillId="3" borderId="0" xfId="0" applyFont="1" applyFill="1" applyAlignment="1">
      <alignment horizontal="left" vertical="center"/>
    </xf>
    <xf numFmtId="0" fontId="4" fillId="0" borderId="0" xfId="0" applyFont="1" applyAlignment="1">
      <alignment horizontal="left" vertical="center"/>
    </xf>
    <xf numFmtId="0" fontId="2" fillId="0" borderId="2" xfId="0" applyBorder="1" applyAlignment="1">
      <alignment horizontal="center" vertical="center"/>
    </xf>
    <xf numFmtId="0" fontId="9" fillId="0" borderId="0" xfId="0" applyFont="1" applyAlignment="1">
      <alignment horizontal="left" vertical="center"/>
    </xf>
    <xf numFmtId="0" fontId="4" fillId="0" borderId="0" xfId="0" applyFont="1" applyAlignment="1">
      <alignment vertical="bottom"/>
    </xf>
    <xf numFmtId="0" fontId="2" fillId="0" borderId="0" xfId="0" applyAlignment="1">
      <alignment vertical="bottom" wrapText="1"/>
    </xf>
    <xf numFmtId="0" fontId="6" fillId="0" borderId="0" xfId="0" applyFont="1" applyAlignment="1">
      <alignment vertical="center" wrapText="1"/>
    </xf>
    <xf numFmtId="0" fontId="5" fillId="0" borderId="1" xfId="0" applyFont="1" applyBorder="1" applyAlignment="1">
      <alignment horizontal="center" vertical="center" wrapText="1"/>
    </xf>
    <xf numFmtId="0" fontId="2" fillId="0" borderId="0" xfId="0" applyAlignment="1">
      <alignment horizontal="left" vertical="center" wrapText="1"/>
    </xf>
    <xf numFmtId="0" fontId="9" fillId="0" borderId="0" xfId="0" applyFont="1" applyAlignment="1">
      <alignment horizontal="left" vertical="center" wrapText="1"/>
    </xf>
    <xf numFmtId="0" fontId="1" fillId="0" borderId="0" xfId="0" applyFont="1" applyAlignment="1">
      <alignment vertical="center" wrapText="1"/>
    </xf>
    <xf numFmtId="0" fontId="10" fillId="0" borderId="0" xfId="0" applyFont="1" applyAlignment="1">
      <alignment vertical="center" wrapText="1"/>
    </xf>
    <xf numFmtId="0" fontId="1" fillId="0" borderId="2"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0" xfId="0" applyFont="1" applyAlignment="1">
      <alignment horizontal="left" vertical="center" wrapText="1"/>
    </xf>
    <xf numFmtId="9" fontId="2" fillId="0" borderId="0" xfId="0" applyNumberFormat="1" applyAlignment="1">
      <alignment vertical="bottom"/>
    </xf>
    <xf numFmtId="0" fontId="2" fillId="0" borderId="0" xfId="0" applyAlignment="1">
      <alignment vertical="center" wrapText="1"/>
    </xf>
    <xf numFmtId="0" fontId="4" fillId="0" borderId="0" xfId="0" applyFont="1" applyAlignment="1">
      <alignment vertical="center" wrapText="1"/>
    </xf>
    <xf numFmtId="0" fontId="2" fillId="0" borderId="2" xfId="0" applyBorder="1" applyAlignment="1">
      <alignment horizontal="center" vertical="center" wrapText="1"/>
    </xf>
    <xf numFmtId="0" fontId="2" fillId="0" borderId="0" xfId="0">
      <alignment vertical="center"/>
    </xf>
    <xf numFmtId="0" fontId="4" fillId="0" borderId="0" xfId="0" applyFont="1">
      <alignment vertical="center"/>
    </xf>
    <xf numFmtId="0" fontId="10" fillId="3" borderId="0" xfId="0" applyFont="1" applyFill="1" applyAlignment="1">
      <alignment horizontal="left" vertical="center" wrapText="1"/>
    </xf>
    <xf numFmtId="0" fontId="10" fillId="0" borderId="0" xfId="0" applyFont="1" applyAlignment="1">
      <alignment horizontal="left" vertical="center" wrapText="1"/>
    </xf>
    <xf numFmtId="0" fontId="1" fillId="3" borderId="0" xfId="0" applyFont="1" applyFill="1" applyAlignment="1">
      <alignment vertical="center" wrapText="1"/>
    </xf>
    <xf numFmtId="3" fontId="2" fillId="0" borderId="0" xfId="0" applyNumberFormat="1" applyAlignment="1">
      <alignment vertical="bottom"/>
    </xf>
    <xf numFmtId="10" fontId="2" fillId="0" borderId="0" xfId="0" applyNumberFormat="1" applyAlignment="1">
      <alignment vertical="bottom"/>
    </xf>
    <xf numFmtId="0" fontId="12" fillId="0" borderId="0" xfId="0" applyFont="1" applyAlignment="1">
      <alignment vertical="bottom"/>
    </xf>
    <xf numFmtId="2" fontId="2" fillId="0" borderId="0" xfId="0" applyNumberFormat="1" applyAlignment="1">
      <alignment vertical="bottom"/>
    </xf>
  </cellXfs>
  <cellStyles count="1">
    <cellStyle name="常规" xfId="0" builtinId="0"/>
  </cellStyles>
  <dxfs count="0"/>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www.wps.cn/officeDocument/2020/cellImage" Target="cellimages.xml"/><Relationship Id="rId106" Type="http://schemas.openxmlformats.org/officeDocument/2006/relationships/sharedStrings" Target="sharedStrings.xml"/><Relationship Id="rId107" Type="http://schemas.openxmlformats.org/officeDocument/2006/relationships/styles" Target="styles.xml"/><Relationship Id="rId10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B22"/>
  <sheetViews>
    <sheetView workbookViewId="0" topLeftCell="A19">
      <selection activeCell="A26" sqref="A26"/>
    </sheetView>
  </sheetViews>
  <sheetFormatPr defaultRowHeight="25.8" defaultColWidth="9"/>
  <cols>
    <col min="1" max="1" customWidth="1" width="145.4414" style="1"/>
    <col min="2" max="16384" customWidth="0" width="9.109375" style="2"/>
  </cols>
  <sheetData>
    <row r="1" spans="8:8" ht="24.6">
      <c r="A1" s="3" t="s">
        <v>0</v>
      </c>
    </row>
    <row r="2" spans="8:8">
      <c r="A2" s="4"/>
    </row>
    <row r="3" spans="8:8" ht="49.2">
      <c r="A3" s="5" t="s">
        <v>1</v>
      </c>
    </row>
    <row r="4" spans="8:8">
      <c r="A4" s="4"/>
    </row>
    <row r="5" spans="8:8" ht="24.6">
      <c r="A5" s="5" t="s">
        <v>2</v>
      </c>
    </row>
    <row r="6" spans="8:8">
      <c r="A6" s="4"/>
    </row>
    <row r="7" spans="8:8" ht="24.6">
      <c r="A7" s="5" t="s">
        <v>139</v>
      </c>
    </row>
    <row r="8" spans="8:8">
      <c r="A8" s="4"/>
    </row>
    <row r="9" spans="8:8" ht="24.6">
      <c r="A9" s="5" t="s">
        <v>3</v>
      </c>
    </row>
    <row r="10" spans="8:8">
      <c r="A10" s="4"/>
    </row>
    <row r="11" spans="8:8" ht="49.2">
      <c r="A11" s="5" t="s">
        <v>140</v>
      </c>
    </row>
    <row r="12" spans="8:8">
      <c r="A12" s="4"/>
    </row>
    <row r="13" spans="8:8" ht="24.6">
      <c r="A13" s="5" t="s">
        <v>4</v>
      </c>
    </row>
    <row r="14" spans="8:8">
      <c r="A14" s="4"/>
    </row>
    <row r="15" spans="8:8" ht="49.2">
      <c r="A15" s="5" t="s">
        <v>141</v>
      </c>
    </row>
    <row r="16" spans="8:8">
      <c r="A16" s="4"/>
    </row>
    <row r="17" spans="8:8" ht="24.6">
      <c r="A17" s="5" t="s">
        <v>5</v>
      </c>
    </row>
    <row r="18" spans="8:8">
      <c r="A18" s="4"/>
    </row>
    <row r="19" spans="8:8" ht="49.2">
      <c r="A19" s="5" t="s">
        <v>142</v>
      </c>
    </row>
    <row r="20" spans="8:8">
      <c r="A20" s="4"/>
    </row>
    <row r="21" spans="8:8" ht="98.4">
      <c r="A21" s="5" t="s">
        <v>6</v>
      </c>
    </row>
    <row r="22" spans="8:8" ht="73.8">
      <c r="A22" s="5" t="s">
        <v>7</v>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C4"/>
  <sheetViews>
    <sheetView workbookViewId="0">
      <selection activeCell="D20" sqref="D20"/>
    </sheetView>
  </sheetViews>
  <sheetFormatPr defaultRowHeight="14.4" defaultColWidth="10"/>
  <cols>
    <col min="1" max="1" customWidth="1" bestFit="1" width="18.109375" style="0"/>
    <col min="2" max="2" customWidth="1" bestFit="1" width="7.7773438" style="0"/>
  </cols>
  <sheetData>
    <row r="1" spans="8:8">
      <c r="A1" t="s">
        <v>38</v>
      </c>
      <c r="B1">
        <v>100.0</v>
      </c>
    </row>
    <row r="2" spans="8:8">
      <c r="A2" t="s">
        <v>39</v>
      </c>
      <c r="B2">
        <v>10.0</v>
      </c>
    </row>
    <row r="4" spans="8:8">
      <c r="B4" s="7">
        <v>0.9104426667829627</v>
      </c>
    </row>
  </sheetData>
  <pageMargins left="0.7" right="0.7" top="0.75" bottom="0.75" header="0.3" footer="0.3"/>
</worksheet>
</file>

<file path=xl/worksheets/sheet100.xml><?xml version="1.0" encoding="utf-8"?>
<worksheet xmlns:r="http://schemas.openxmlformats.org/officeDocument/2006/relationships" xmlns="http://schemas.openxmlformats.org/spreadsheetml/2006/main">
  <dimension ref="A1:C4"/>
  <sheetViews>
    <sheetView workbookViewId="0">
      <selection activeCell="G21" sqref="G21"/>
    </sheetView>
  </sheetViews>
  <sheetFormatPr defaultRowHeight="14.4" defaultColWidth="10"/>
  <cols>
    <col min="1" max="1" customWidth="1" bestFit="1" width="18.109375" style="0"/>
    <col min="2" max="2" customWidth="1" width="6.21875" style="0"/>
  </cols>
  <sheetData>
    <row r="1" spans="8:8">
      <c r="A1" t="s">
        <v>38</v>
      </c>
      <c r="B1">
        <v>100.0</v>
      </c>
    </row>
    <row r="2" spans="8:8">
      <c r="A2" t="s">
        <v>39</v>
      </c>
      <c r="B2">
        <v>15.0</v>
      </c>
    </row>
    <row r="4" spans="8:8">
      <c r="B4" s="6">
        <v>110.11734625294123</v>
      </c>
    </row>
  </sheetData>
  <pageMargins left="0.7" right="0.7" top="0.75" bottom="0.75" header="0.3" footer="0.3"/>
</worksheet>
</file>

<file path=xl/worksheets/sheet101.xml><?xml version="1.0" encoding="utf-8"?>
<worksheet xmlns:r="http://schemas.openxmlformats.org/officeDocument/2006/relationships" xmlns="http://schemas.openxmlformats.org/spreadsheetml/2006/main">
  <dimension ref="A1:B5"/>
  <sheetViews>
    <sheetView workbookViewId="0">
      <selection activeCell="D10" sqref="D10"/>
    </sheetView>
  </sheetViews>
  <sheetFormatPr defaultRowHeight="25.8" defaultColWidth="9"/>
  <cols>
    <col min="1" max="1" customWidth="1" width="100.77734" style="1"/>
    <col min="2" max="16384" customWidth="0" width="9.109375" style="2"/>
  </cols>
  <sheetData>
    <row r="1" spans="8:8" ht="147.6">
      <c r="A1" s="5" t="s">
        <v>132</v>
      </c>
    </row>
    <row r="3" spans="8:8" ht="24.6">
      <c r="A3" s="5"/>
    </row>
    <row r="5" spans="8:8" ht="73.8">
      <c r="A5" s="5" t="s">
        <v>133</v>
      </c>
    </row>
  </sheetData>
  <pageMargins left="0.7" right="0.7" top="0.75" bottom="0.75" header="0.3" footer="0.3"/>
</worksheet>
</file>

<file path=xl/worksheets/sheet102.xml><?xml version="1.0" encoding="utf-8"?>
<worksheet xmlns:r="http://schemas.openxmlformats.org/officeDocument/2006/relationships" xmlns="http://schemas.openxmlformats.org/spreadsheetml/2006/main">
  <dimension ref="A1:C126"/>
  <sheetViews>
    <sheetView workbookViewId="0">
      <selection activeCell="D8" sqref="D8"/>
    </sheetView>
  </sheetViews>
  <sheetFormatPr defaultRowHeight="14.4" defaultColWidth="10"/>
  <cols>
    <col min="1" max="1" customWidth="1" bestFit="1" width="15.109375" style="0"/>
    <col min="2" max="2" customWidth="1" bestFit="1" width="16.332031" style="0"/>
  </cols>
  <sheetData>
    <row r="1" spans="8:8">
      <c r="A1" t="s">
        <v>134</v>
      </c>
      <c r="B1" t="s">
        <v>135</v>
      </c>
    </row>
    <row r="2" spans="8:8">
      <c r="A2" t="s">
        <v>136</v>
      </c>
      <c r="B2" s="6">
        <f>IF(A2="For",1,0)</f>
        <v>1.0</v>
      </c>
    </row>
    <row r="3" spans="8:8">
      <c r="A3" t="s">
        <v>137</v>
      </c>
      <c r="B3" s="6">
        <f t="shared" si="0" ref="B3:B66">IF(A3="For",1,0)</f>
        <v>0.0</v>
      </c>
    </row>
    <row r="4" spans="8:8">
      <c r="A4" t="s">
        <v>137</v>
      </c>
      <c r="B4" s="6">
        <f t="shared" si="0"/>
        <v>0.0</v>
      </c>
    </row>
    <row r="5" spans="8:8">
      <c r="A5" t="s">
        <v>136</v>
      </c>
      <c r="B5" s="6">
        <f t="shared" si="0"/>
        <v>1.0</v>
      </c>
    </row>
    <row r="6" spans="8:8">
      <c r="A6" t="s">
        <v>136</v>
      </c>
      <c r="B6" s="6">
        <f t="shared" si="0"/>
        <v>1.0</v>
      </c>
    </row>
    <row r="7" spans="8:8">
      <c r="A7" t="s">
        <v>137</v>
      </c>
      <c r="B7" s="6">
        <f t="shared" si="0"/>
        <v>0.0</v>
      </c>
    </row>
    <row r="8" spans="8:8">
      <c r="A8" t="s">
        <v>137</v>
      </c>
      <c r="B8" s="6">
        <f t="shared" si="0"/>
        <v>0.0</v>
      </c>
    </row>
    <row r="9" spans="8:8">
      <c r="A9" t="s">
        <v>137</v>
      </c>
      <c r="B9" s="6">
        <f t="shared" si="0"/>
        <v>0.0</v>
      </c>
    </row>
    <row r="10" spans="8:8">
      <c r="A10" t="s">
        <v>137</v>
      </c>
      <c r="B10" s="6">
        <f t="shared" si="0"/>
        <v>0.0</v>
      </c>
    </row>
    <row r="11" spans="8:8">
      <c r="A11" t="s">
        <v>136</v>
      </c>
      <c r="B11" s="6">
        <f t="shared" si="0"/>
        <v>1.0</v>
      </c>
    </row>
    <row r="12" spans="8:8">
      <c r="A12" t="s">
        <v>137</v>
      </c>
      <c r="B12" s="6">
        <f t="shared" si="0"/>
        <v>0.0</v>
      </c>
    </row>
    <row r="13" spans="8:8">
      <c r="A13" t="s">
        <v>137</v>
      </c>
      <c r="B13" s="6">
        <f t="shared" si="0"/>
        <v>0.0</v>
      </c>
    </row>
    <row r="14" spans="8:8">
      <c r="A14" t="s">
        <v>137</v>
      </c>
      <c r="B14" s="6">
        <f t="shared" si="0"/>
        <v>0.0</v>
      </c>
    </row>
    <row r="15" spans="8:8">
      <c r="A15" t="s">
        <v>136</v>
      </c>
      <c r="B15" s="6">
        <f t="shared" si="0"/>
        <v>1.0</v>
      </c>
    </row>
    <row r="16" spans="8:8">
      <c r="A16" t="s">
        <v>137</v>
      </c>
      <c r="B16" s="6">
        <f t="shared" si="0"/>
        <v>0.0</v>
      </c>
    </row>
    <row r="17" spans="8:8">
      <c r="A17" t="s">
        <v>137</v>
      </c>
      <c r="B17" s="6">
        <f t="shared" si="0"/>
        <v>0.0</v>
      </c>
    </row>
    <row r="18" spans="8:8">
      <c r="A18" t="s">
        <v>136</v>
      </c>
      <c r="B18" s="6">
        <f t="shared" si="0"/>
        <v>1.0</v>
      </c>
    </row>
    <row r="19" spans="8:8">
      <c r="A19" t="s">
        <v>137</v>
      </c>
      <c r="B19" s="6">
        <f t="shared" si="0"/>
        <v>0.0</v>
      </c>
    </row>
    <row r="20" spans="8:8">
      <c r="A20" t="s">
        <v>137</v>
      </c>
      <c r="B20" s="6">
        <f t="shared" si="0"/>
        <v>0.0</v>
      </c>
    </row>
    <row r="21" spans="8:8">
      <c r="A21" t="s">
        <v>136</v>
      </c>
      <c r="B21" s="6">
        <f t="shared" si="0"/>
        <v>1.0</v>
      </c>
    </row>
    <row r="22" spans="8:8">
      <c r="A22" t="s">
        <v>136</v>
      </c>
      <c r="B22" s="6">
        <f t="shared" si="0"/>
        <v>1.0</v>
      </c>
    </row>
    <row r="23" spans="8:8">
      <c r="A23" t="s">
        <v>137</v>
      </c>
      <c r="B23" s="6">
        <f t="shared" si="0"/>
        <v>0.0</v>
      </c>
    </row>
    <row r="24" spans="8:8">
      <c r="A24" t="s">
        <v>137</v>
      </c>
      <c r="B24" s="6">
        <f t="shared" si="0"/>
        <v>0.0</v>
      </c>
    </row>
    <row r="25" spans="8:8">
      <c r="A25" t="s">
        <v>136</v>
      </c>
      <c r="B25" s="6">
        <f t="shared" si="0"/>
        <v>1.0</v>
      </c>
    </row>
    <row r="26" spans="8:8">
      <c r="A26" t="s">
        <v>136</v>
      </c>
      <c r="B26" s="6">
        <f t="shared" si="0"/>
        <v>1.0</v>
      </c>
    </row>
    <row r="27" spans="8:8">
      <c r="A27" t="s">
        <v>137</v>
      </c>
      <c r="B27" s="6">
        <f t="shared" si="0"/>
        <v>0.0</v>
      </c>
    </row>
    <row r="28" spans="8:8">
      <c r="A28" t="s">
        <v>137</v>
      </c>
      <c r="B28" s="6">
        <f t="shared" si="0"/>
        <v>0.0</v>
      </c>
    </row>
    <row r="29" spans="8:8">
      <c r="A29" t="s">
        <v>137</v>
      </c>
      <c r="B29" s="6">
        <f t="shared" si="0"/>
        <v>0.0</v>
      </c>
    </row>
    <row r="30" spans="8:8">
      <c r="A30" t="s">
        <v>137</v>
      </c>
      <c r="B30" s="6">
        <f t="shared" si="0"/>
        <v>0.0</v>
      </c>
    </row>
    <row r="31" spans="8:8">
      <c r="A31" t="s">
        <v>137</v>
      </c>
      <c r="B31" s="6">
        <f t="shared" si="0"/>
        <v>0.0</v>
      </c>
    </row>
    <row r="32" spans="8:8">
      <c r="A32" t="s">
        <v>137</v>
      </c>
      <c r="B32" s="6">
        <f t="shared" si="0"/>
        <v>0.0</v>
      </c>
    </row>
    <row r="33" spans="8:8">
      <c r="A33" t="s">
        <v>137</v>
      </c>
      <c r="B33" s="6">
        <f t="shared" si="0"/>
        <v>0.0</v>
      </c>
    </row>
    <row r="34" spans="8:8">
      <c r="A34" t="s">
        <v>136</v>
      </c>
      <c r="B34" s="6">
        <f t="shared" si="0"/>
        <v>1.0</v>
      </c>
    </row>
    <row r="35" spans="8:8">
      <c r="A35" t="s">
        <v>137</v>
      </c>
      <c r="B35" s="6">
        <f t="shared" si="0"/>
        <v>0.0</v>
      </c>
    </row>
    <row r="36" spans="8:8">
      <c r="A36" t="s">
        <v>137</v>
      </c>
      <c r="B36" s="6">
        <f t="shared" si="0"/>
        <v>0.0</v>
      </c>
    </row>
    <row r="37" spans="8:8">
      <c r="A37" t="s">
        <v>136</v>
      </c>
      <c r="B37" s="6">
        <f t="shared" si="0"/>
        <v>1.0</v>
      </c>
    </row>
    <row r="38" spans="8:8">
      <c r="A38" t="s">
        <v>137</v>
      </c>
      <c r="B38" s="6">
        <f t="shared" si="0"/>
        <v>0.0</v>
      </c>
    </row>
    <row r="39" spans="8:8">
      <c r="A39" t="s">
        <v>137</v>
      </c>
      <c r="B39" s="6">
        <f t="shared" si="0"/>
        <v>0.0</v>
      </c>
    </row>
    <row r="40" spans="8:8">
      <c r="A40" t="s">
        <v>137</v>
      </c>
      <c r="B40" s="6">
        <f t="shared" si="0"/>
        <v>0.0</v>
      </c>
    </row>
    <row r="41" spans="8:8">
      <c r="A41" t="s">
        <v>137</v>
      </c>
      <c r="B41" s="6">
        <f t="shared" si="0"/>
        <v>0.0</v>
      </c>
    </row>
    <row r="42" spans="8:8">
      <c r="A42" t="s">
        <v>136</v>
      </c>
      <c r="B42" s="6">
        <f t="shared" si="0"/>
        <v>1.0</v>
      </c>
    </row>
    <row r="43" spans="8:8">
      <c r="A43" t="s">
        <v>137</v>
      </c>
      <c r="B43" s="6">
        <f t="shared" si="0"/>
        <v>0.0</v>
      </c>
    </row>
    <row r="44" spans="8:8">
      <c r="A44" t="s">
        <v>137</v>
      </c>
      <c r="B44" s="6">
        <f t="shared" si="0"/>
        <v>0.0</v>
      </c>
    </row>
    <row r="45" spans="8:8">
      <c r="A45" t="s">
        <v>136</v>
      </c>
      <c r="B45" s="6">
        <f t="shared" si="0"/>
        <v>1.0</v>
      </c>
    </row>
    <row r="46" spans="8:8">
      <c r="A46" t="s">
        <v>136</v>
      </c>
      <c r="B46" s="6">
        <f t="shared" si="0"/>
        <v>1.0</v>
      </c>
    </row>
    <row r="47" spans="8:8">
      <c r="A47" t="s">
        <v>137</v>
      </c>
      <c r="B47" s="6">
        <f t="shared" si="0"/>
        <v>0.0</v>
      </c>
    </row>
    <row r="48" spans="8:8">
      <c r="A48" t="s">
        <v>137</v>
      </c>
      <c r="B48" s="6">
        <f t="shared" si="0"/>
        <v>0.0</v>
      </c>
    </row>
    <row r="49" spans="8:8">
      <c r="A49" t="s">
        <v>137</v>
      </c>
      <c r="B49" s="6">
        <f t="shared" si="0"/>
        <v>0.0</v>
      </c>
    </row>
    <row r="50" spans="8:8">
      <c r="A50" t="s">
        <v>137</v>
      </c>
      <c r="B50" s="6">
        <f t="shared" si="0"/>
        <v>0.0</v>
      </c>
    </row>
    <row r="51" spans="8:8">
      <c r="A51" t="s">
        <v>137</v>
      </c>
      <c r="B51" s="6">
        <f t="shared" si="0"/>
        <v>0.0</v>
      </c>
    </row>
    <row r="52" spans="8:8">
      <c r="A52" t="s">
        <v>137</v>
      </c>
      <c r="B52" s="6">
        <f t="shared" si="0"/>
        <v>0.0</v>
      </c>
    </row>
    <row r="53" spans="8:8">
      <c r="A53" t="s">
        <v>137</v>
      </c>
      <c r="B53" s="6">
        <f t="shared" si="0"/>
        <v>0.0</v>
      </c>
    </row>
    <row r="54" spans="8:8">
      <c r="A54" t="s">
        <v>137</v>
      </c>
      <c r="B54" s="6">
        <f t="shared" si="0"/>
        <v>0.0</v>
      </c>
    </row>
    <row r="55" spans="8:8">
      <c r="A55" t="s">
        <v>136</v>
      </c>
      <c r="B55" s="6">
        <f t="shared" si="0"/>
        <v>1.0</v>
      </c>
    </row>
    <row r="56" spans="8:8">
      <c r="A56" t="s">
        <v>137</v>
      </c>
      <c r="B56" s="6">
        <f t="shared" si="0"/>
        <v>0.0</v>
      </c>
    </row>
    <row r="57" spans="8:8">
      <c r="A57" t="s">
        <v>137</v>
      </c>
      <c r="B57" s="6">
        <f t="shared" si="0"/>
        <v>0.0</v>
      </c>
    </row>
    <row r="58" spans="8:8">
      <c r="A58" t="s">
        <v>136</v>
      </c>
      <c r="B58" s="6">
        <f t="shared" si="0"/>
        <v>1.0</v>
      </c>
    </row>
    <row r="59" spans="8:8">
      <c r="A59" t="s">
        <v>137</v>
      </c>
      <c r="B59" s="6">
        <f t="shared" si="0"/>
        <v>0.0</v>
      </c>
    </row>
    <row r="60" spans="8:8">
      <c r="A60" t="s">
        <v>137</v>
      </c>
      <c r="B60" s="6">
        <f t="shared" si="0"/>
        <v>0.0</v>
      </c>
    </row>
    <row r="61" spans="8:8">
      <c r="A61" t="s">
        <v>136</v>
      </c>
      <c r="B61" s="6">
        <f t="shared" si="0"/>
        <v>1.0</v>
      </c>
    </row>
    <row r="62" spans="8:8">
      <c r="A62" t="s">
        <v>136</v>
      </c>
      <c r="B62" s="6">
        <f t="shared" si="0"/>
        <v>1.0</v>
      </c>
    </row>
    <row r="63" spans="8:8">
      <c r="A63" t="s">
        <v>136</v>
      </c>
      <c r="B63" s="6">
        <f t="shared" si="0"/>
        <v>1.0</v>
      </c>
    </row>
    <row r="64" spans="8:8">
      <c r="A64" t="s">
        <v>137</v>
      </c>
      <c r="B64" s="6">
        <f t="shared" si="0"/>
        <v>0.0</v>
      </c>
    </row>
    <row r="65" spans="8:8">
      <c r="A65" t="s">
        <v>136</v>
      </c>
      <c r="B65" s="6">
        <f t="shared" si="0"/>
        <v>1.0</v>
      </c>
    </row>
    <row r="66" spans="8:8">
      <c r="A66" t="s">
        <v>137</v>
      </c>
      <c r="B66" s="6">
        <f t="shared" si="0"/>
        <v>0.0</v>
      </c>
    </row>
    <row r="67" spans="8:8">
      <c r="A67" t="s">
        <v>137</v>
      </c>
      <c r="B67" s="6">
        <f t="shared" si="1" ref="B67:B126">IF(A67="For",1,0)</f>
        <v>0.0</v>
      </c>
    </row>
    <row r="68" spans="8:8">
      <c r="A68" t="s">
        <v>136</v>
      </c>
      <c r="B68" s="6">
        <f t="shared" si="1"/>
        <v>1.0</v>
      </c>
    </row>
    <row r="69" spans="8:8">
      <c r="A69" t="s">
        <v>137</v>
      </c>
      <c r="B69" s="6">
        <f t="shared" si="1"/>
        <v>0.0</v>
      </c>
    </row>
    <row r="70" spans="8:8">
      <c r="A70" t="s">
        <v>136</v>
      </c>
      <c r="B70" s="6">
        <f t="shared" si="1"/>
        <v>1.0</v>
      </c>
    </row>
    <row r="71" spans="8:8">
      <c r="A71" t="s">
        <v>137</v>
      </c>
      <c r="B71" s="6">
        <f t="shared" si="1"/>
        <v>0.0</v>
      </c>
    </row>
    <row r="72" spans="8:8">
      <c r="A72" t="s">
        <v>136</v>
      </c>
      <c r="B72" s="6">
        <f t="shared" si="1"/>
        <v>1.0</v>
      </c>
    </row>
    <row r="73" spans="8:8">
      <c r="A73" t="s">
        <v>137</v>
      </c>
      <c r="B73" s="6">
        <f t="shared" si="1"/>
        <v>0.0</v>
      </c>
    </row>
    <row r="74" spans="8:8">
      <c r="A74" t="s">
        <v>137</v>
      </c>
      <c r="B74" s="6">
        <f t="shared" si="1"/>
        <v>0.0</v>
      </c>
    </row>
    <row r="75" spans="8:8">
      <c r="A75" t="s">
        <v>136</v>
      </c>
      <c r="B75" s="6">
        <f t="shared" si="1"/>
        <v>1.0</v>
      </c>
    </row>
    <row r="76" spans="8:8">
      <c r="A76" t="s">
        <v>136</v>
      </c>
      <c r="B76" s="6">
        <f t="shared" si="1"/>
        <v>1.0</v>
      </c>
    </row>
    <row r="77" spans="8:8">
      <c r="A77" t="s">
        <v>137</v>
      </c>
      <c r="B77" s="6">
        <f t="shared" si="1"/>
        <v>0.0</v>
      </c>
    </row>
    <row r="78" spans="8:8">
      <c r="A78" t="s">
        <v>137</v>
      </c>
      <c r="B78" s="6">
        <f t="shared" si="1"/>
        <v>0.0</v>
      </c>
    </row>
    <row r="79" spans="8:8">
      <c r="A79" t="s">
        <v>136</v>
      </c>
      <c r="B79" s="6">
        <f t="shared" si="1"/>
        <v>1.0</v>
      </c>
    </row>
    <row r="80" spans="8:8">
      <c r="A80" t="s">
        <v>137</v>
      </c>
      <c r="B80" s="6">
        <f t="shared" si="1"/>
        <v>0.0</v>
      </c>
    </row>
    <row r="81" spans="8:8">
      <c r="A81" t="s">
        <v>137</v>
      </c>
      <c r="B81" s="6">
        <f t="shared" si="1"/>
        <v>0.0</v>
      </c>
    </row>
    <row r="82" spans="8:8">
      <c r="A82" t="s">
        <v>137</v>
      </c>
      <c r="B82" s="6">
        <f t="shared" si="1"/>
        <v>0.0</v>
      </c>
    </row>
    <row r="83" spans="8:8">
      <c r="A83" t="s">
        <v>137</v>
      </c>
      <c r="B83" s="6">
        <f t="shared" si="1"/>
        <v>0.0</v>
      </c>
    </row>
    <row r="84" spans="8:8">
      <c r="A84" t="s">
        <v>136</v>
      </c>
      <c r="B84" s="6">
        <f t="shared" si="1"/>
        <v>1.0</v>
      </c>
    </row>
    <row r="85" spans="8:8">
      <c r="A85" t="s">
        <v>137</v>
      </c>
      <c r="B85" s="6">
        <f t="shared" si="1"/>
        <v>0.0</v>
      </c>
    </row>
    <row r="86" spans="8:8">
      <c r="A86" t="s">
        <v>137</v>
      </c>
      <c r="B86" s="6">
        <f t="shared" si="1"/>
        <v>0.0</v>
      </c>
    </row>
    <row r="87" spans="8:8">
      <c r="A87" t="s">
        <v>136</v>
      </c>
      <c r="B87" s="6">
        <f t="shared" si="1"/>
        <v>1.0</v>
      </c>
    </row>
    <row r="88" spans="8:8">
      <c r="A88" t="s">
        <v>136</v>
      </c>
      <c r="B88" s="6">
        <f t="shared" si="1"/>
        <v>1.0</v>
      </c>
    </row>
    <row r="89" spans="8:8">
      <c r="A89" t="s">
        <v>136</v>
      </c>
      <c r="B89" s="6">
        <f t="shared" si="1"/>
        <v>1.0</v>
      </c>
    </row>
    <row r="90" spans="8:8">
      <c r="A90" t="s">
        <v>136</v>
      </c>
      <c r="B90" s="6">
        <f t="shared" si="1"/>
        <v>1.0</v>
      </c>
    </row>
    <row r="91" spans="8:8">
      <c r="A91" t="s">
        <v>137</v>
      </c>
      <c r="B91" s="6">
        <f t="shared" si="1"/>
        <v>0.0</v>
      </c>
    </row>
    <row r="92" spans="8:8">
      <c r="A92" t="s">
        <v>136</v>
      </c>
      <c r="B92" s="6">
        <f t="shared" si="1"/>
        <v>1.0</v>
      </c>
    </row>
    <row r="93" spans="8:8">
      <c r="A93" t="s">
        <v>137</v>
      </c>
      <c r="B93" s="6">
        <f t="shared" si="1"/>
        <v>0.0</v>
      </c>
    </row>
    <row r="94" spans="8:8">
      <c r="A94" t="s">
        <v>136</v>
      </c>
      <c r="B94" s="6">
        <f t="shared" si="1"/>
        <v>1.0</v>
      </c>
    </row>
    <row r="95" spans="8:8">
      <c r="A95" t="s">
        <v>136</v>
      </c>
      <c r="B95" s="6">
        <f t="shared" si="1"/>
        <v>1.0</v>
      </c>
    </row>
    <row r="96" spans="8:8">
      <c r="A96" t="s">
        <v>136</v>
      </c>
      <c r="B96" s="6">
        <f t="shared" si="1"/>
        <v>1.0</v>
      </c>
    </row>
    <row r="97" spans="8:8">
      <c r="A97" t="s">
        <v>136</v>
      </c>
      <c r="B97" s="6">
        <f t="shared" si="1"/>
        <v>1.0</v>
      </c>
    </row>
    <row r="98" spans="8:8">
      <c r="A98" t="s">
        <v>137</v>
      </c>
      <c r="B98" s="6">
        <f t="shared" si="1"/>
        <v>0.0</v>
      </c>
    </row>
    <row r="99" spans="8:8">
      <c r="A99" t="s">
        <v>137</v>
      </c>
      <c r="B99" s="6">
        <f t="shared" si="1"/>
        <v>0.0</v>
      </c>
    </row>
    <row r="100" spans="8:8">
      <c r="A100" t="s">
        <v>137</v>
      </c>
      <c r="B100" s="6">
        <f t="shared" si="1"/>
        <v>0.0</v>
      </c>
    </row>
    <row r="101" spans="8:8">
      <c r="A101" t="s">
        <v>137</v>
      </c>
      <c r="B101" s="6">
        <f t="shared" si="1"/>
        <v>0.0</v>
      </c>
    </row>
    <row r="102" spans="8:8">
      <c r="A102" t="s">
        <v>137</v>
      </c>
      <c r="B102" s="6">
        <f t="shared" si="1"/>
        <v>0.0</v>
      </c>
    </row>
    <row r="103" spans="8:8">
      <c r="A103" t="s">
        <v>137</v>
      </c>
      <c r="B103" s="6">
        <f t="shared" si="1"/>
        <v>0.0</v>
      </c>
    </row>
    <row r="104" spans="8:8">
      <c r="A104" t="s">
        <v>137</v>
      </c>
      <c r="B104" s="6">
        <f t="shared" si="1"/>
        <v>0.0</v>
      </c>
    </row>
    <row r="105" spans="8:8">
      <c r="A105" t="s">
        <v>137</v>
      </c>
      <c r="B105" s="6">
        <f t="shared" si="1"/>
        <v>0.0</v>
      </c>
    </row>
    <row r="106" spans="8:8">
      <c r="A106" t="s">
        <v>137</v>
      </c>
      <c r="B106" s="6">
        <f t="shared" si="1"/>
        <v>0.0</v>
      </c>
    </row>
    <row r="107" spans="8:8">
      <c r="A107" t="s">
        <v>137</v>
      </c>
      <c r="B107" s="6">
        <f t="shared" si="1"/>
        <v>0.0</v>
      </c>
    </row>
    <row r="108" spans="8:8">
      <c r="A108" t="s">
        <v>136</v>
      </c>
      <c r="B108" s="6">
        <f t="shared" si="1"/>
        <v>1.0</v>
      </c>
    </row>
    <row r="109" spans="8:8">
      <c r="A109" t="s">
        <v>137</v>
      </c>
      <c r="B109" s="6">
        <f t="shared" si="1"/>
        <v>0.0</v>
      </c>
    </row>
    <row r="110" spans="8:8">
      <c r="A110" t="s">
        <v>137</v>
      </c>
      <c r="B110" s="6">
        <f t="shared" si="1"/>
        <v>0.0</v>
      </c>
    </row>
    <row r="111" spans="8:8">
      <c r="A111" t="s">
        <v>136</v>
      </c>
      <c r="B111" s="6">
        <f t="shared" si="1"/>
        <v>1.0</v>
      </c>
    </row>
    <row r="112" spans="8:8">
      <c r="A112" t="s">
        <v>137</v>
      </c>
      <c r="B112" s="6">
        <f t="shared" si="1"/>
        <v>0.0</v>
      </c>
    </row>
    <row r="113" spans="8:8">
      <c r="A113" t="s">
        <v>136</v>
      </c>
      <c r="B113" s="6">
        <f t="shared" si="1"/>
        <v>1.0</v>
      </c>
    </row>
    <row r="114" spans="8:8">
      <c r="A114" t="s">
        <v>136</v>
      </c>
      <c r="B114" s="6">
        <f t="shared" si="1"/>
        <v>1.0</v>
      </c>
    </row>
    <row r="115" spans="8:8">
      <c r="A115" t="s">
        <v>136</v>
      </c>
      <c r="B115" s="6">
        <f t="shared" si="1"/>
        <v>1.0</v>
      </c>
    </row>
    <row r="116" spans="8:8">
      <c r="A116" t="s">
        <v>137</v>
      </c>
      <c r="B116" s="6">
        <f t="shared" si="1"/>
        <v>0.0</v>
      </c>
    </row>
    <row r="117" spans="8:8">
      <c r="A117" t="s">
        <v>137</v>
      </c>
      <c r="B117" s="6">
        <f t="shared" si="1"/>
        <v>0.0</v>
      </c>
    </row>
    <row r="118" spans="8:8">
      <c r="A118" t="s">
        <v>137</v>
      </c>
      <c r="B118" s="6">
        <f t="shared" si="1"/>
        <v>0.0</v>
      </c>
    </row>
    <row r="119" spans="8:8">
      <c r="A119" t="s">
        <v>136</v>
      </c>
      <c r="B119" s="6">
        <f t="shared" si="1"/>
        <v>1.0</v>
      </c>
    </row>
    <row r="120" spans="8:8">
      <c r="A120" t="s">
        <v>136</v>
      </c>
      <c r="B120" s="6">
        <f t="shared" si="1"/>
        <v>1.0</v>
      </c>
    </row>
    <row r="121" spans="8:8">
      <c r="A121" t="s">
        <v>137</v>
      </c>
      <c r="B121" s="6">
        <f t="shared" si="1"/>
        <v>0.0</v>
      </c>
    </row>
    <row r="122" spans="8:8">
      <c r="A122" t="s">
        <v>137</v>
      </c>
      <c r="B122" s="6">
        <f t="shared" si="1"/>
        <v>0.0</v>
      </c>
    </row>
    <row r="123" spans="8:8">
      <c r="A123" t="s">
        <v>136</v>
      </c>
      <c r="B123" s="6">
        <f t="shared" si="1"/>
        <v>1.0</v>
      </c>
    </row>
    <row r="124" spans="8:8">
      <c r="A124" t="s">
        <v>137</v>
      </c>
      <c r="B124" s="6">
        <f t="shared" si="1"/>
        <v>0.0</v>
      </c>
    </row>
    <row r="125" spans="8:8">
      <c r="A125" t="s">
        <v>136</v>
      </c>
      <c r="B125" s="6">
        <f t="shared" si="1"/>
        <v>1.0</v>
      </c>
    </row>
    <row r="126" spans="8:8">
      <c r="A126" t="s">
        <v>137</v>
      </c>
      <c r="B126" s="6">
        <f t="shared" si="1"/>
        <v>0.0</v>
      </c>
    </row>
  </sheetData>
  <pageMargins left="0.7" right="0.7" top="0.75" bottom="0.75" header="0.3" footer="0.3"/>
</worksheet>
</file>

<file path=xl/worksheets/sheet103.xml><?xml version="1.0" encoding="utf-8"?>
<worksheet xmlns:r="http://schemas.openxmlformats.org/officeDocument/2006/relationships" xmlns="http://schemas.openxmlformats.org/spreadsheetml/2006/main">
  <dimension ref="A1:B1"/>
  <sheetViews>
    <sheetView workbookViewId="0">
      <selection activeCell="A8" sqref="A8"/>
    </sheetView>
  </sheetViews>
  <sheetFormatPr defaultRowHeight="14.4" defaultColWidth="10"/>
  <cols>
    <col min="1" max="1" customWidth="1" bestFit="1" width="98.55469" style="0"/>
  </cols>
  <sheetData>
    <row r="1" spans="8:8" ht="49.2">
      <c r="A1" s="8" t="s">
        <v>138</v>
      </c>
    </row>
  </sheetData>
  <pageMargins left="0.7" right="0.7" top="0.75" bottom="0.75" header="0.3" footer="0.3"/>
</worksheet>
</file>

<file path=xl/worksheets/sheet104.xml><?xml version="1.0" encoding="utf-8"?>
<worksheet xmlns:r="http://schemas.openxmlformats.org/officeDocument/2006/relationships" xmlns="http://schemas.openxmlformats.org/spreadsheetml/2006/main">
  <dimension ref="A1:E126"/>
  <sheetViews>
    <sheetView workbookViewId="0">
      <selection activeCell="Q10" sqref="Q10"/>
    </sheetView>
  </sheetViews>
  <sheetFormatPr defaultRowHeight="14.4" defaultColWidth="10"/>
  <cols>
    <col min="1" max="1" customWidth="1" bestFit="1" width="15.109375" style="0"/>
    <col min="2" max="2" customWidth="1" bestFit="1" width="16.332031" style="0"/>
    <col min="3" max="3" customWidth="1" bestFit="1" width="12.5546875" style="0"/>
    <col min="4" max="4" customWidth="1" bestFit="1" width="7.7773438" style="0"/>
  </cols>
  <sheetData>
    <row r="1" spans="8:8">
      <c r="A1" t="s">
        <v>134</v>
      </c>
      <c r="B1" t="s">
        <v>135</v>
      </c>
    </row>
    <row r="2" spans="8:8">
      <c r="A2" t="s">
        <v>136</v>
      </c>
      <c r="B2">
        <v>1.0</v>
      </c>
      <c r="C2" t="s">
        <v>67</v>
      </c>
      <c r="D2" s="7">
        <v>0.2967641086758966</v>
      </c>
    </row>
    <row r="3" spans="8:8">
      <c r="A3" t="s">
        <v>137</v>
      </c>
      <c r="B3">
        <v>0.0</v>
      </c>
      <c r="C3" t="s">
        <v>68</v>
      </c>
      <c r="D3" s="7">
        <v>0.4392358913241034</v>
      </c>
    </row>
    <row r="4" spans="8:8">
      <c r="A4" t="s">
        <v>137</v>
      </c>
      <c r="B4">
        <v>0.0</v>
      </c>
    </row>
    <row r="5" spans="8:8">
      <c r="A5" t="s">
        <v>136</v>
      </c>
      <c r="B5">
        <v>1.0</v>
      </c>
    </row>
    <row r="6" spans="8:8">
      <c r="A6" t="s">
        <v>136</v>
      </c>
      <c r="B6">
        <v>1.0</v>
      </c>
    </row>
    <row r="7" spans="8:8">
      <c r="A7" t="s">
        <v>137</v>
      </c>
      <c r="B7">
        <v>0.0</v>
      </c>
    </row>
    <row r="8" spans="8:8">
      <c r="A8" t="s">
        <v>137</v>
      </c>
      <c r="B8">
        <v>0.0</v>
      </c>
    </row>
    <row r="9" spans="8:8">
      <c r="A9" t="s">
        <v>137</v>
      </c>
      <c r="B9">
        <v>0.0</v>
      </c>
    </row>
    <row r="10" spans="8:8">
      <c r="A10" t="s">
        <v>137</v>
      </c>
      <c r="B10">
        <v>0.0</v>
      </c>
    </row>
    <row r="11" spans="8:8">
      <c r="A11" t="s">
        <v>136</v>
      </c>
      <c r="B11">
        <v>1.0</v>
      </c>
    </row>
    <row r="12" spans="8:8">
      <c r="A12" t="s">
        <v>137</v>
      </c>
      <c r="B12">
        <v>0.0</v>
      </c>
    </row>
    <row r="13" spans="8:8">
      <c r="A13" t="s">
        <v>137</v>
      </c>
      <c r="B13">
        <v>0.0</v>
      </c>
    </row>
    <row r="14" spans="8:8">
      <c r="A14" t="s">
        <v>137</v>
      </c>
      <c r="B14">
        <v>0.0</v>
      </c>
    </row>
    <row r="15" spans="8:8">
      <c r="A15" t="s">
        <v>136</v>
      </c>
      <c r="B15">
        <v>1.0</v>
      </c>
    </row>
    <row r="16" spans="8:8">
      <c r="A16" t="s">
        <v>137</v>
      </c>
      <c r="B16">
        <v>0.0</v>
      </c>
    </row>
    <row r="17" spans="8:8">
      <c r="A17" t="s">
        <v>137</v>
      </c>
      <c r="B17">
        <v>0.0</v>
      </c>
    </row>
    <row r="18" spans="8:8">
      <c r="A18" t="s">
        <v>136</v>
      </c>
      <c r="B18">
        <v>1.0</v>
      </c>
    </row>
    <row r="19" spans="8:8">
      <c r="A19" t="s">
        <v>137</v>
      </c>
      <c r="B19">
        <v>0.0</v>
      </c>
    </row>
    <row r="20" spans="8:8">
      <c r="A20" t="s">
        <v>137</v>
      </c>
      <c r="B20">
        <v>0.0</v>
      </c>
    </row>
    <row r="21" spans="8:8">
      <c r="A21" t="s">
        <v>136</v>
      </c>
      <c r="B21">
        <v>1.0</v>
      </c>
    </row>
    <row r="22" spans="8:8">
      <c r="A22" t="s">
        <v>136</v>
      </c>
      <c r="B22">
        <v>1.0</v>
      </c>
    </row>
    <row r="23" spans="8:8">
      <c r="A23" t="s">
        <v>137</v>
      </c>
      <c r="B23">
        <v>0.0</v>
      </c>
    </row>
    <row r="24" spans="8:8">
      <c r="A24" t="s">
        <v>137</v>
      </c>
      <c r="B24">
        <v>0.0</v>
      </c>
    </row>
    <row r="25" spans="8:8">
      <c r="A25" t="s">
        <v>136</v>
      </c>
      <c r="B25">
        <v>1.0</v>
      </c>
    </row>
    <row r="26" spans="8:8">
      <c r="A26" t="s">
        <v>136</v>
      </c>
      <c r="B26">
        <v>1.0</v>
      </c>
    </row>
    <row r="27" spans="8:8">
      <c r="A27" t="s">
        <v>137</v>
      </c>
      <c r="B27">
        <v>0.0</v>
      </c>
    </row>
    <row r="28" spans="8:8">
      <c r="A28" t="s">
        <v>137</v>
      </c>
      <c r="B28">
        <v>0.0</v>
      </c>
    </row>
    <row r="29" spans="8:8">
      <c r="A29" t="s">
        <v>137</v>
      </c>
      <c r="B29">
        <v>0.0</v>
      </c>
    </row>
    <row r="30" spans="8:8">
      <c r="A30" t="s">
        <v>137</v>
      </c>
      <c r="B30">
        <v>0.0</v>
      </c>
    </row>
    <row r="31" spans="8:8">
      <c r="A31" t="s">
        <v>137</v>
      </c>
      <c r="B31">
        <v>0.0</v>
      </c>
    </row>
    <row r="32" spans="8:8">
      <c r="A32" t="s">
        <v>137</v>
      </c>
      <c r="B32">
        <v>0.0</v>
      </c>
    </row>
    <row r="33" spans="8:8">
      <c r="A33" t="s">
        <v>137</v>
      </c>
      <c r="B33">
        <v>0.0</v>
      </c>
    </row>
    <row r="34" spans="8:8">
      <c r="A34" t="s">
        <v>136</v>
      </c>
      <c r="B34">
        <v>1.0</v>
      </c>
    </row>
    <row r="35" spans="8:8">
      <c r="A35" t="s">
        <v>137</v>
      </c>
      <c r="B35">
        <v>0.0</v>
      </c>
    </row>
    <row r="36" spans="8:8">
      <c r="A36" t="s">
        <v>137</v>
      </c>
      <c r="B36">
        <v>0.0</v>
      </c>
    </row>
    <row r="37" spans="8:8">
      <c r="A37" t="s">
        <v>136</v>
      </c>
      <c r="B37">
        <v>1.0</v>
      </c>
    </row>
    <row r="38" spans="8:8">
      <c r="A38" t="s">
        <v>137</v>
      </c>
      <c r="B38">
        <v>0.0</v>
      </c>
    </row>
    <row r="39" spans="8:8">
      <c r="A39" t="s">
        <v>137</v>
      </c>
      <c r="B39">
        <v>0.0</v>
      </c>
    </row>
    <row r="40" spans="8:8">
      <c r="A40" t="s">
        <v>137</v>
      </c>
      <c r="B40">
        <v>0.0</v>
      </c>
    </row>
    <row r="41" spans="8:8">
      <c r="A41" t="s">
        <v>137</v>
      </c>
      <c r="B41">
        <v>0.0</v>
      </c>
    </row>
    <row r="42" spans="8:8">
      <c r="A42" t="s">
        <v>136</v>
      </c>
      <c r="B42">
        <v>1.0</v>
      </c>
    </row>
    <row r="43" spans="8:8">
      <c r="A43" t="s">
        <v>137</v>
      </c>
      <c r="B43">
        <v>0.0</v>
      </c>
    </row>
    <row r="44" spans="8:8">
      <c r="A44" t="s">
        <v>137</v>
      </c>
      <c r="B44">
        <v>0.0</v>
      </c>
    </row>
    <row r="45" spans="8:8">
      <c r="A45" t="s">
        <v>136</v>
      </c>
      <c r="B45">
        <v>1.0</v>
      </c>
    </row>
    <row r="46" spans="8:8">
      <c r="A46" t="s">
        <v>136</v>
      </c>
      <c r="B46">
        <v>1.0</v>
      </c>
    </row>
    <row r="47" spans="8:8">
      <c r="A47" t="s">
        <v>137</v>
      </c>
      <c r="B47">
        <v>0.0</v>
      </c>
    </row>
    <row r="48" spans="8:8">
      <c r="A48" t="s">
        <v>137</v>
      </c>
      <c r="B48">
        <v>0.0</v>
      </c>
    </row>
    <row r="49" spans="8:8">
      <c r="A49" t="s">
        <v>137</v>
      </c>
      <c r="B49">
        <v>0.0</v>
      </c>
    </row>
    <row r="50" spans="8:8">
      <c r="A50" t="s">
        <v>137</v>
      </c>
      <c r="B50">
        <v>0.0</v>
      </c>
    </row>
    <row r="51" spans="8:8">
      <c r="A51" t="s">
        <v>137</v>
      </c>
      <c r="B51">
        <v>0.0</v>
      </c>
    </row>
    <row r="52" spans="8:8">
      <c r="A52" t="s">
        <v>137</v>
      </c>
      <c r="B52">
        <v>0.0</v>
      </c>
    </row>
    <row r="53" spans="8:8">
      <c r="A53" t="s">
        <v>137</v>
      </c>
      <c r="B53">
        <v>0.0</v>
      </c>
    </row>
    <row r="54" spans="8:8">
      <c r="A54" t="s">
        <v>137</v>
      </c>
      <c r="B54">
        <v>0.0</v>
      </c>
    </row>
    <row r="55" spans="8:8">
      <c r="A55" t="s">
        <v>136</v>
      </c>
      <c r="B55">
        <v>1.0</v>
      </c>
    </row>
    <row r="56" spans="8:8">
      <c r="A56" t="s">
        <v>137</v>
      </c>
      <c r="B56">
        <v>0.0</v>
      </c>
    </row>
    <row r="57" spans="8:8">
      <c r="A57" t="s">
        <v>137</v>
      </c>
      <c r="B57">
        <v>0.0</v>
      </c>
    </row>
    <row r="58" spans="8:8">
      <c r="A58" t="s">
        <v>136</v>
      </c>
      <c r="B58">
        <v>1.0</v>
      </c>
    </row>
    <row r="59" spans="8:8">
      <c r="A59" t="s">
        <v>137</v>
      </c>
      <c r="B59">
        <v>0.0</v>
      </c>
    </row>
    <row r="60" spans="8:8">
      <c r="A60" t="s">
        <v>137</v>
      </c>
      <c r="B60">
        <v>0.0</v>
      </c>
    </row>
    <row r="61" spans="8:8">
      <c r="A61" t="s">
        <v>136</v>
      </c>
      <c r="B61">
        <v>1.0</v>
      </c>
    </row>
    <row r="62" spans="8:8">
      <c r="A62" t="s">
        <v>136</v>
      </c>
      <c r="B62">
        <v>1.0</v>
      </c>
    </row>
    <row r="63" spans="8:8">
      <c r="A63" t="s">
        <v>136</v>
      </c>
      <c r="B63">
        <v>1.0</v>
      </c>
    </row>
    <row r="64" spans="8:8">
      <c r="A64" t="s">
        <v>137</v>
      </c>
      <c r="B64">
        <v>0.0</v>
      </c>
    </row>
    <row r="65" spans="8:8">
      <c r="A65" t="s">
        <v>136</v>
      </c>
      <c r="B65">
        <v>1.0</v>
      </c>
    </row>
    <row r="66" spans="8:8">
      <c r="A66" t="s">
        <v>137</v>
      </c>
      <c r="B66">
        <v>0.0</v>
      </c>
    </row>
    <row r="67" spans="8:8">
      <c r="A67" t="s">
        <v>137</v>
      </c>
      <c r="B67">
        <v>0.0</v>
      </c>
    </row>
    <row r="68" spans="8:8">
      <c r="A68" t="s">
        <v>136</v>
      </c>
      <c r="B68">
        <v>1.0</v>
      </c>
    </row>
    <row r="69" spans="8:8">
      <c r="A69" t="s">
        <v>137</v>
      </c>
      <c r="B69">
        <v>0.0</v>
      </c>
    </row>
    <row r="70" spans="8:8">
      <c r="A70" t="s">
        <v>136</v>
      </c>
      <c r="B70">
        <v>1.0</v>
      </c>
    </row>
    <row r="71" spans="8:8">
      <c r="A71" t="s">
        <v>137</v>
      </c>
      <c r="B71">
        <v>0.0</v>
      </c>
    </row>
    <row r="72" spans="8:8">
      <c r="A72" t="s">
        <v>136</v>
      </c>
      <c r="B72">
        <v>1.0</v>
      </c>
    </row>
    <row r="73" spans="8:8">
      <c r="A73" t="s">
        <v>137</v>
      </c>
      <c r="B73">
        <v>0.0</v>
      </c>
    </row>
    <row r="74" spans="8:8">
      <c r="A74" t="s">
        <v>137</v>
      </c>
      <c r="B74">
        <v>0.0</v>
      </c>
    </row>
    <row r="75" spans="8:8">
      <c r="A75" t="s">
        <v>136</v>
      </c>
      <c r="B75">
        <v>1.0</v>
      </c>
    </row>
    <row r="76" spans="8:8">
      <c r="A76" t="s">
        <v>136</v>
      </c>
      <c r="B76">
        <v>1.0</v>
      </c>
    </row>
    <row r="77" spans="8:8">
      <c r="A77" t="s">
        <v>137</v>
      </c>
      <c r="B77">
        <v>0.0</v>
      </c>
    </row>
    <row r="78" spans="8:8">
      <c r="A78" t="s">
        <v>137</v>
      </c>
      <c r="B78">
        <v>0.0</v>
      </c>
    </row>
    <row r="79" spans="8:8">
      <c r="A79" t="s">
        <v>136</v>
      </c>
      <c r="B79">
        <v>1.0</v>
      </c>
    </row>
    <row r="80" spans="8:8">
      <c r="A80" t="s">
        <v>137</v>
      </c>
      <c r="B80">
        <v>0.0</v>
      </c>
    </row>
    <row r="81" spans="8:8">
      <c r="A81" t="s">
        <v>137</v>
      </c>
      <c r="B81">
        <v>0.0</v>
      </c>
    </row>
    <row r="82" spans="8:8">
      <c r="A82" t="s">
        <v>137</v>
      </c>
      <c r="B82">
        <v>0.0</v>
      </c>
    </row>
    <row r="83" spans="8:8">
      <c r="A83" t="s">
        <v>137</v>
      </c>
      <c r="B83">
        <v>0.0</v>
      </c>
    </row>
    <row r="84" spans="8:8">
      <c r="A84" t="s">
        <v>136</v>
      </c>
      <c r="B84">
        <v>1.0</v>
      </c>
    </row>
    <row r="85" spans="8:8">
      <c r="A85" t="s">
        <v>137</v>
      </c>
      <c r="B85">
        <v>0.0</v>
      </c>
    </row>
    <row r="86" spans="8:8">
      <c r="A86" t="s">
        <v>137</v>
      </c>
      <c r="B86">
        <v>0.0</v>
      </c>
    </row>
    <row r="87" spans="8:8">
      <c r="A87" t="s">
        <v>136</v>
      </c>
      <c r="B87">
        <v>1.0</v>
      </c>
    </row>
    <row r="88" spans="8:8">
      <c r="A88" t="s">
        <v>136</v>
      </c>
      <c r="B88">
        <v>1.0</v>
      </c>
    </row>
    <row r="89" spans="8:8">
      <c r="A89" t="s">
        <v>136</v>
      </c>
      <c r="B89">
        <v>1.0</v>
      </c>
    </row>
    <row r="90" spans="8:8">
      <c r="A90" t="s">
        <v>136</v>
      </c>
      <c r="B90">
        <v>1.0</v>
      </c>
    </row>
    <row r="91" spans="8:8">
      <c r="A91" t="s">
        <v>137</v>
      </c>
      <c r="B91">
        <v>0.0</v>
      </c>
    </row>
    <row r="92" spans="8:8">
      <c r="A92" t="s">
        <v>136</v>
      </c>
      <c r="B92">
        <v>1.0</v>
      </c>
    </row>
    <row r="93" spans="8:8">
      <c r="A93" t="s">
        <v>137</v>
      </c>
      <c r="B93">
        <v>0.0</v>
      </c>
    </row>
    <row r="94" spans="8:8">
      <c r="A94" t="s">
        <v>136</v>
      </c>
      <c r="B94">
        <v>1.0</v>
      </c>
    </row>
    <row r="95" spans="8:8">
      <c r="A95" t="s">
        <v>136</v>
      </c>
      <c r="B95">
        <v>1.0</v>
      </c>
    </row>
    <row r="96" spans="8:8">
      <c r="A96" t="s">
        <v>136</v>
      </c>
      <c r="B96">
        <v>1.0</v>
      </c>
    </row>
    <row r="97" spans="8:8">
      <c r="A97" t="s">
        <v>136</v>
      </c>
      <c r="B97">
        <v>1.0</v>
      </c>
    </row>
    <row r="98" spans="8:8">
      <c r="A98" t="s">
        <v>137</v>
      </c>
      <c r="B98">
        <v>0.0</v>
      </c>
    </row>
    <row r="99" spans="8:8">
      <c r="A99" t="s">
        <v>137</v>
      </c>
      <c r="B99">
        <v>0.0</v>
      </c>
    </row>
    <row r="100" spans="8:8">
      <c r="A100" t="s">
        <v>137</v>
      </c>
      <c r="B100">
        <v>0.0</v>
      </c>
    </row>
    <row r="101" spans="8:8">
      <c r="A101" t="s">
        <v>137</v>
      </c>
      <c r="B101">
        <v>0.0</v>
      </c>
    </row>
    <row r="102" spans="8:8">
      <c r="A102" t="s">
        <v>137</v>
      </c>
      <c r="B102">
        <v>0.0</v>
      </c>
    </row>
    <row r="103" spans="8:8">
      <c r="A103" t="s">
        <v>137</v>
      </c>
      <c r="B103">
        <v>0.0</v>
      </c>
    </row>
    <row r="104" spans="8:8">
      <c r="A104" t="s">
        <v>137</v>
      </c>
      <c r="B104">
        <v>0.0</v>
      </c>
    </row>
    <row r="105" spans="8:8">
      <c r="A105" t="s">
        <v>137</v>
      </c>
      <c r="B105">
        <v>0.0</v>
      </c>
    </row>
    <row r="106" spans="8:8">
      <c r="A106" t="s">
        <v>137</v>
      </c>
      <c r="B106">
        <v>0.0</v>
      </c>
    </row>
    <row r="107" spans="8:8">
      <c r="A107" t="s">
        <v>137</v>
      </c>
      <c r="B107">
        <v>0.0</v>
      </c>
    </row>
    <row r="108" spans="8:8">
      <c r="A108" t="s">
        <v>136</v>
      </c>
      <c r="B108">
        <v>1.0</v>
      </c>
    </row>
    <row r="109" spans="8:8">
      <c r="A109" t="s">
        <v>137</v>
      </c>
      <c r="B109">
        <v>0.0</v>
      </c>
    </row>
    <row r="110" spans="8:8">
      <c r="A110" t="s">
        <v>137</v>
      </c>
      <c r="B110">
        <v>0.0</v>
      </c>
    </row>
    <row r="111" spans="8:8">
      <c r="A111" t="s">
        <v>136</v>
      </c>
      <c r="B111">
        <v>1.0</v>
      </c>
    </row>
    <row r="112" spans="8:8">
      <c r="A112" t="s">
        <v>137</v>
      </c>
      <c r="B112">
        <v>0.0</v>
      </c>
    </row>
    <row r="113" spans="8:8">
      <c r="A113" t="s">
        <v>136</v>
      </c>
      <c r="B113">
        <v>1.0</v>
      </c>
    </row>
    <row r="114" spans="8:8">
      <c r="A114" t="s">
        <v>136</v>
      </c>
      <c r="B114">
        <v>1.0</v>
      </c>
    </row>
    <row r="115" spans="8:8">
      <c r="A115" t="s">
        <v>136</v>
      </c>
      <c r="B115">
        <v>1.0</v>
      </c>
    </row>
    <row r="116" spans="8:8">
      <c r="A116" t="s">
        <v>137</v>
      </c>
      <c r="B116">
        <v>0.0</v>
      </c>
    </row>
    <row r="117" spans="8:8">
      <c r="A117" t="s">
        <v>137</v>
      </c>
      <c r="B117">
        <v>0.0</v>
      </c>
    </row>
    <row r="118" spans="8:8">
      <c r="A118" t="s">
        <v>137</v>
      </c>
      <c r="B118">
        <v>0.0</v>
      </c>
    </row>
    <row r="119" spans="8:8">
      <c r="A119" t="s">
        <v>136</v>
      </c>
      <c r="B119">
        <v>1.0</v>
      </c>
    </row>
    <row r="120" spans="8:8">
      <c r="A120" t="s">
        <v>136</v>
      </c>
      <c r="B120">
        <v>1.0</v>
      </c>
    </row>
    <row r="121" spans="8:8">
      <c r="A121" t="s">
        <v>137</v>
      </c>
      <c r="B121">
        <v>0.0</v>
      </c>
    </row>
    <row r="122" spans="8:8">
      <c r="A122" t="s">
        <v>137</v>
      </c>
      <c r="B122">
        <v>0.0</v>
      </c>
    </row>
    <row r="123" spans="8:8">
      <c r="A123" t="s">
        <v>136</v>
      </c>
      <c r="B123">
        <v>1.0</v>
      </c>
    </row>
    <row r="124" spans="8:8">
      <c r="A124" t="s">
        <v>137</v>
      </c>
      <c r="B124">
        <v>0.0</v>
      </c>
    </row>
    <row r="125" spans="8:8">
      <c r="A125" t="s">
        <v>136</v>
      </c>
      <c r="B125">
        <v>1.0</v>
      </c>
    </row>
    <row r="126" spans="8:8">
      <c r="A126" t="s">
        <v>137</v>
      </c>
      <c r="B126">
        <v>0.0</v>
      </c>
    </row>
  </sheetData>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B7"/>
  <sheetViews>
    <sheetView workbookViewId="0">
      <selection activeCell="A15" sqref="A15"/>
    </sheetView>
  </sheetViews>
  <sheetFormatPr defaultRowHeight="14.4" defaultColWidth="9"/>
  <cols>
    <col min="1" max="1" customWidth="1" width="87.77734" style="2"/>
    <col min="2" max="16384" customWidth="0" width="9.109375" style="2"/>
  </cols>
  <sheetData>
    <row r="1" spans="8:8" ht="24.6">
      <c r="A1" s="10" t="s">
        <v>43</v>
      </c>
    </row>
    <row r="2" spans="8:8" ht="25.8">
      <c r="A2" s="11"/>
    </row>
    <row r="3" spans="8:8" ht="27.6">
      <c r="A3" s="12" t="s">
        <v>144</v>
      </c>
    </row>
    <row r="4" spans="8:8" ht="25.8">
      <c r="A4" s="11"/>
    </row>
    <row r="5" spans="8:8" ht="24.6">
      <c r="A5" s="12" t="s">
        <v>2</v>
      </c>
    </row>
    <row r="6" spans="8:8" ht="25.8">
      <c r="A6" s="11"/>
    </row>
    <row r="7" spans="8:8" ht="24.6">
      <c r="A7" s="12" t="s">
        <v>145</v>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C4"/>
  <sheetViews>
    <sheetView workbookViewId="0">
      <selection activeCell="D10" sqref="D10"/>
    </sheetView>
  </sheetViews>
  <sheetFormatPr defaultRowHeight="14.4" defaultColWidth="10"/>
  <cols>
    <col min="1" max="1" customWidth="1" bestFit="1" width="18.109375" style="0"/>
    <col min="2" max="2" customWidth="1" bestFit="1" width="5.0" style="0"/>
  </cols>
  <sheetData>
    <row r="1" spans="8:8">
      <c r="A1" t="s">
        <v>38</v>
      </c>
      <c r="B1">
        <v>63.5</v>
      </c>
    </row>
    <row r="2" spans="8:8">
      <c r="A2" t="s">
        <v>39</v>
      </c>
      <c r="B2">
        <v>2.5</v>
      </c>
    </row>
    <row r="4" spans="8:8">
      <c r="B4" s="6">
        <v>69.3158696851021</v>
      </c>
    </row>
  </sheetData>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B3"/>
  <sheetViews>
    <sheetView workbookViewId="0">
      <selection activeCell="A9" sqref="A9"/>
    </sheetView>
  </sheetViews>
  <sheetFormatPr defaultRowHeight="14.4" defaultColWidth="9"/>
  <cols>
    <col min="1" max="1" customWidth="1" bestFit="1" width="125.55469" style="2"/>
    <col min="2" max="16384" customWidth="0" width="9.109375" style="2"/>
  </cols>
  <sheetData>
    <row r="1" spans="8:8" ht="15.0">
      <c r="A1" s="13"/>
    </row>
    <row r="2" spans="8:8">
      <c r="A2" s="14"/>
    </row>
    <row r="3" spans="8:8" ht="49.2">
      <c r="A3" s="5" t="s">
        <v>46</v>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C4"/>
  <sheetViews>
    <sheetView workbookViewId="0">
      <selection activeCell="C4" sqref="C4"/>
    </sheetView>
  </sheetViews>
  <sheetFormatPr defaultRowHeight="14.4" defaultColWidth="10"/>
  <cols>
    <col min="1" max="1" customWidth="1" bestFit="1" width="18.109375" style="0"/>
    <col min="2" max="2" customWidth="1" width="7.109375" style="0"/>
  </cols>
  <sheetData>
    <row r="1" spans="8:8">
      <c r="A1" t="s">
        <v>38</v>
      </c>
      <c r="B1">
        <v>222.0</v>
      </c>
    </row>
    <row r="2" spans="8:8">
      <c r="A2" t="s">
        <v>39</v>
      </c>
      <c r="B2">
        <v>17.0</v>
      </c>
    </row>
    <row r="4" spans="8:8">
      <c r="B4" s="6">
        <v>241.97477546512354</v>
      </c>
    </row>
  </sheetData>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B4"/>
  <sheetViews>
    <sheetView workbookViewId="0">
      <selection activeCell="A13" sqref="A13"/>
    </sheetView>
  </sheetViews>
  <sheetFormatPr defaultRowHeight="14.4" defaultColWidth="9"/>
  <cols>
    <col min="1" max="1" customWidth="1" bestFit="1" width="105.55469" style="2"/>
    <col min="2" max="16384" customWidth="0" width="9.109375" style="2"/>
  </cols>
  <sheetData>
    <row r="1" spans="8:8" ht="29.4">
      <c r="A1" s="15"/>
    </row>
    <row r="2" spans="8:8" ht="15.0">
      <c r="A2" s="13"/>
    </row>
    <row r="3" spans="8:8">
      <c r="A3" s="14"/>
    </row>
    <row r="4" spans="8:8" ht="49.2">
      <c r="A4" s="5" t="s">
        <v>48</v>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C4"/>
  <sheetViews>
    <sheetView workbookViewId="0">
      <selection activeCell="F13" sqref="F13"/>
    </sheetView>
  </sheetViews>
  <sheetFormatPr defaultRowHeight="14.4" defaultColWidth="10"/>
  <cols>
    <col min="1" max="1" customWidth="1" bestFit="1" width="18.109375" style="0"/>
    <col min="2" max="2" customWidth="1" width="7.109375" style="0"/>
  </cols>
  <sheetData>
    <row r="1" spans="8:8">
      <c r="A1" t="s">
        <v>38</v>
      </c>
      <c r="B1">
        <v>222.0</v>
      </c>
    </row>
    <row r="2" spans="8:8">
      <c r="A2" t="s">
        <v>39</v>
      </c>
      <c r="B2">
        <v>17.0</v>
      </c>
    </row>
    <row r="4" spans="8:8">
      <c r="B4" s="16">
        <v>231.9083056236107</v>
      </c>
    </row>
  </sheetData>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B4"/>
  <sheetViews>
    <sheetView workbookViewId="0">
      <selection activeCell="A17" sqref="A17"/>
    </sheetView>
  </sheetViews>
  <sheetFormatPr defaultRowHeight="14.4" defaultColWidth="9"/>
  <cols>
    <col min="1" max="1" customWidth="1" bestFit="1" width="107.66406" style="2"/>
    <col min="2" max="16384" customWidth="0" width="9.109375" style="2"/>
  </cols>
  <sheetData>
    <row r="1" spans="8:8" ht="29.4">
      <c r="A1" s="15"/>
    </row>
    <row r="2" spans="8:8" ht="15.0">
      <c r="A2" s="13"/>
    </row>
    <row r="3" spans="8:8">
      <c r="A3" s="14"/>
    </row>
    <row r="4" spans="8:8" ht="49.2">
      <c r="A4" s="5" t="s">
        <v>50</v>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C5"/>
  <sheetViews>
    <sheetView workbookViewId="0">
      <selection activeCell="E20" sqref="E20"/>
    </sheetView>
  </sheetViews>
  <sheetFormatPr defaultRowHeight="14.4" defaultColWidth="10"/>
  <cols>
    <col min="1" max="1" customWidth="1" bestFit="1" width="18.109375" style="0"/>
    <col min="2" max="2" customWidth="1" width="7.3320312" style="0"/>
  </cols>
  <sheetData>
    <row r="1" spans="8:8">
      <c r="A1" t="s">
        <v>38</v>
      </c>
      <c r="B1">
        <v>50.0</v>
      </c>
    </row>
    <row r="2" spans="8:8">
      <c r="A2" t="s">
        <v>39</v>
      </c>
      <c r="B2">
        <v>6.0</v>
      </c>
    </row>
    <row r="4" spans="8:8">
      <c r="A4" t="s">
        <v>51</v>
      </c>
      <c r="B4" s="16">
        <v>45.95306149882351</v>
      </c>
    </row>
    <row r="5" spans="8:8">
      <c r="A5" t="s">
        <v>52</v>
      </c>
      <c r="B5" s="16">
        <v>54.04693850117649</v>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B2"/>
  <sheetViews>
    <sheetView workbookViewId="0">
      <selection activeCell="A6" sqref="A6"/>
    </sheetView>
  </sheetViews>
  <sheetFormatPr defaultRowHeight="25.8" defaultColWidth="9"/>
  <cols>
    <col min="1" max="1" customWidth="1" width="100.77734" style="1"/>
    <col min="2" max="16384" customWidth="0" width="9.109375" style="2"/>
  </cols>
  <sheetData>
    <row r="1" spans="8:8">
      <c r="A1" s="4"/>
    </row>
    <row r="2" spans="8:8" ht="73.8">
      <c r="A2" s="5" t="s">
        <v>55</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C26"/>
  <sheetViews>
    <sheetView workbookViewId="0">
      <selection activeCell="E10" sqref="E10"/>
    </sheetView>
  </sheetViews>
  <sheetFormatPr defaultRowHeight="14.4" defaultColWidth="10"/>
  <cols>
    <col min="1" max="1" customWidth="1" bestFit="1" width="10.5546875" style="0"/>
    <col min="2" max="2" customWidth="1" bestFit="1" width="14.5546875" style="0"/>
  </cols>
  <sheetData>
    <row r="1" spans="8:8">
      <c r="A1" t="s">
        <v>8</v>
      </c>
      <c r="B1" t="s">
        <v>9</v>
      </c>
    </row>
    <row r="2" spans="8:8">
      <c r="A2" s="6">
        <f>RAND()</f>
        <v>0.9571246984180899</v>
      </c>
      <c r="B2" t="s">
        <v>10</v>
      </c>
    </row>
    <row r="3" spans="8:8">
      <c r="A3" s="6">
        <f t="shared" si="0" ref="A3:A26">RAND()</f>
        <v>0.6290928153013763</v>
      </c>
      <c r="B3" t="s">
        <v>11</v>
      </c>
    </row>
    <row r="4" spans="8:8">
      <c r="A4" s="6">
        <f t="shared" si="0"/>
        <v>0.928313830098534</v>
      </c>
      <c r="B4" t="s">
        <v>12</v>
      </c>
    </row>
    <row r="5" spans="8:8">
      <c r="A5" s="6">
        <f t="shared" si="0"/>
        <v>0.7058336534241445</v>
      </c>
      <c r="B5" t="s">
        <v>13</v>
      </c>
    </row>
    <row r="6" spans="8:8">
      <c r="A6" s="6">
        <f t="shared" si="0"/>
        <v>0.023434952323511893</v>
      </c>
      <c r="B6" t="s">
        <v>14</v>
      </c>
    </row>
    <row r="7" spans="8:8">
      <c r="A7" s="6">
        <f t="shared" si="0"/>
        <v>0.13015647426321664</v>
      </c>
      <c r="B7" t="s">
        <v>15</v>
      </c>
    </row>
    <row r="8" spans="8:8">
      <c r="A8" s="6">
        <f t="shared" si="0"/>
        <v>0.15186212876827854</v>
      </c>
      <c r="B8" t="s">
        <v>16</v>
      </c>
    </row>
    <row r="9" spans="8:8">
      <c r="A9" s="6">
        <f t="shared" si="0"/>
        <v>0.8828771698924828</v>
      </c>
      <c r="B9" t="s">
        <v>17</v>
      </c>
    </row>
    <row r="10" spans="8:8">
      <c r="A10" s="6">
        <f t="shared" si="0"/>
        <v>0.15383957350779964</v>
      </c>
      <c r="B10" t="s">
        <v>18</v>
      </c>
    </row>
    <row r="11" spans="8:8">
      <c r="A11" s="6">
        <f t="shared" si="0"/>
        <v>0.8503154148610844</v>
      </c>
      <c r="B11" t="s">
        <v>19</v>
      </c>
    </row>
    <row r="12" spans="8:8">
      <c r="A12" s="6">
        <f t="shared" si="0"/>
        <v>0.26009129049796353</v>
      </c>
      <c r="B12" t="s">
        <v>20</v>
      </c>
    </row>
    <row r="13" spans="8:8">
      <c r="A13" s="6">
        <f t="shared" si="0"/>
        <v>0.8733877438643798</v>
      </c>
      <c r="B13" t="s">
        <v>21</v>
      </c>
    </row>
    <row r="14" spans="8:8">
      <c r="A14" s="6">
        <f t="shared" si="0"/>
        <v>0.10570126633638322</v>
      </c>
      <c r="B14" t="s">
        <v>22</v>
      </c>
    </row>
    <row r="15" spans="8:8">
      <c r="A15" s="6">
        <f t="shared" si="0"/>
        <v>0.4547213125341353</v>
      </c>
      <c r="B15" t="s">
        <v>23</v>
      </c>
    </row>
    <row r="16" spans="8:8">
      <c r="A16" s="6">
        <f t="shared" si="0"/>
        <v>0.10516701912035209</v>
      </c>
      <c r="B16" t="s">
        <v>24</v>
      </c>
    </row>
    <row r="17" spans="8:8">
      <c r="A17" s="6">
        <f t="shared" si="0"/>
        <v>0.45378057315063325</v>
      </c>
      <c r="B17" t="s">
        <v>25</v>
      </c>
    </row>
    <row r="18" spans="8:8">
      <c r="A18" s="6">
        <f t="shared" si="0"/>
        <v>0.16106746445069853</v>
      </c>
      <c r="B18" t="s">
        <v>26</v>
      </c>
    </row>
    <row r="19" spans="8:8">
      <c r="A19" s="6">
        <f t="shared" si="0"/>
        <v>0.13147719956868986</v>
      </c>
      <c r="B19" t="s">
        <v>27</v>
      </c>
    </row>
    <row r="20" spans="8:8">
      <c r="A20" s="6">
        <f t="shared" si="0"/>
        <v>0.12495354725670571</v>
      </c>
      <c r="B20" t="s">
        <v>28</v>
      </c>
    </row>
    <row r="21" spans="8:8">
      <c r="A21" s="6">
        <f t="shared" si="0"/>
        <v>0.04082511300884761</v>
      </c>
      <c r="B21" t="s">
        <v>29</v>
      </c>
    </row>
    <row r="22" spans="8:8">
      <c r="A22" s="6">
        <f t="shared" si="0"/>
        <v>0.5358394978531493</v>
      </c>
      <c r="B22" t="s">
        <v>30</v>
      </c>
    </row>
    <row r="23" spans="8:8">
      <c r="A23" s="6">
        <f t="shared" si="0"/>
        <v>0.6944855778996044</v>
      </c>
      <c r="B23" t="s">
        <v>31</v>
      </c>
    </row>
    <row r="24" spans="8:8">
      <c r="A24" s="6">
        <f t="shared" si="0"/>
        <v>0.18797469253416843</v>
      </c>
      <c r="B24" t="s">
        <v>32</v>
      </c>
    </row>
    <row r="25" spans="8:8">
      <c r="A25" s="6">
        <f t="shared" si="0"/>
        <v>0.89730545459176</v>
      </c>
      <c r="B25" t="s">
        <v>33</v>
      </c>
    </row>
    <row r="26" spans="8:8">
      <c r="A26" s="6">
        <f t="shared" si="0"/>
        <v>0.8131302008170882</v>
      </c>
      <c r="B26" t="s">
        <v>34</v>
      </c>
    </row>
  </sheetData>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C4"/>
  <sheetViews>
    <sheetView workbookViewId="0">
      <selection activeCell="H20" sqref="H20"/>
    </sheetView>
  </sheetViews>
  <sheetFormatPr defaultRowHeight="14.4" defaultColWidth="10"/>
  <cols>
    <col min="1" max="1" customWidth="1" bestFit="1" width="18.109375" style="0"/>
    <col min="2" max="2" customWidth="1" bestFit="1" width="5.0" style="0"/>
  </cols>
  <sheetData>
    <row r="1" spans="8:8" ht="17.4">
      <c r="A1" s="17" t="s">
        <v>38</v>
      </c>
      <c r="B1">
        <v>100.0</v>
      </c>
    </row>
    <row r="2" spans="8:8">
      <c r="A2" t="s">
        <v>39</v>
      </c>
      <c r="B2">
        <v>10.0</v>
      </c>
    </row>
    <row r="4" spans="8:8">
      <c r="B4" s="18">
        <v>0.9640696808870742</v>
      </c>
    </row>
  </sheetData>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B2"/>
  <sheetViews>
    <sheetView workbookViewId="0">
      <selection activeCell="A10" sqref="A10"/>
    </sheetView>
  </sheetViews>
  <sheetFormatPr defaultRowHeight="14.4" defaultColWidth="9"/>
  <cols>
    <col min="1" max="1" customWidth="1" bestFit="1" width="117.88672" style="2"/>
    <col min="2" max="16384" customWidth="0" width="9.109375" style="2"/>
  </cols>
  <sheetData>
    <row r="1" spans="8:8">
      <c r="A1" s="14"/>
    </row>
    <row r="2" spans="8:8" ht="49.2">
      <c r="A2" s="5" t="s">
        <v>56</v>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C4"/>
  <sheetViews>
    <sheetView workbookViewId="0">
      <selection activeCell="B7" sqref="B7"/>
    </sheetView>
  </sheetViews>
  <sheetFormatPr defaultRowHeight="14.4" defaultColWidth="10"/>
  <cols>
    <col min="1" max="1" customWidth="1" bestFit="1" width="18.109375" style="0"/>
    <col min="2" max="2" customWidth="1" width="7.21875" style="0"/>
  </cols>
  <sheetData>
    <row r="1" spans="8:8">
      <c r="A1" t="s">
        <v>38</v>
      </c>
      <c r="B1">
        <v>425.0</v>
      </c>
    </row>
    <row r="2" spans="8:8">
      <c r="A2" t="s">
        <v>39</v>
      </c>
      <c r="B2">
        <v>50.0</v>
      </c>
    </row>
    <row r="4" spans="8:8">
      <c r="B4" s="6">
        <v>0.8849303297782918</v>
      </c>
    </row>
  </sheetData>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B2"/>
  <sheetViews>
    <sheetView workbookViewId="0">
      <selection activeCell="A7" sqref="A7"/>
    </sheetView>
  </sheetViews>
  <sheetFormatPr defaultRowHeight="14.4" defaultColWidth="10"/>
  <cols>
    <col min="1" max="1" customWidth="1" bestFit="1" width="85.55469" style="0"/>
  </cols>
  <sheetData>
    <row r="1" spans="8:8">
      <c r="A1" s="14"/>
    </row>
    <row r="2" spans="8:8" ht="49.2">
      <c r="A2" s="5" t="s">
        <v>57</v>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C1"/>
  <sheetViews>
    <sheetView workbookViewId="0">
      <selection activeCell="E5" sqref="E5"/>
    </sheetView>
  </sheetViews>
  <sheetFormatPr defaultRowHeight="14.4" defaultColWidth="10"/>
  <cols>
    <col min="1" max="1" customWidth="1" bestFit="1" width="5.4414062" style="0"/>
    <col min="2" max="2" customWidth="1" width="6.8867188" style="0"/>
  </cols>
  <sheetData>
    <row r="1" spans="8:8">
      <c r="A1" t="s">
        <v>58</v>
      </c>
      <c r="B1" s="6">
        <v>0.9331927987311419</v>
      </c>
    </row>
  </sheetData>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B2"/>
  <sheetViews>
    <sheetView workbookViewId="0">
      <selection activeCell="A9" sqref="A9"/>
    </sheetView>
  </sheetViews>
  <sheetFormatPr defaultRowHeight="14.4" defaultColWidth="9"/>
  <cols>
    <col min="1" max="1" customWidth="1" bestFit="1" width="132.4414" style="2"/>
    <col min="2" max="16384" customWidth="0" width="9.109375" style="2"/>
  </cols>
  <sheetData>
    <row r="1" spans="8:8">
      <c r="A1" s="14"/>
    </row>
    <row r="2" spans="8:8" ht="49.2">
      <c r="A2" s="5" t="s">
        <v>59</v>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C4"/>
  <sheetViews>
    <sheetView workbookViewId="0">
      <selection activeCell="F13" sqref="F13"/>
    </sheetView>
  </sheetViews>
  <sheetFormatPr defaultRowHeight="14.4" defaultColWidth="10"/>
  <cols>
    <col min="1" max="1" customWidth="1" bestFit="1" width="18.109375" style="0"/>
    <col min="2" max="2" customWidth="1" bestFit="1" width="7.0" style="0"/>
  </cols>
  <sheetData>
    <row r="1" spans="8:8">
      <c r="A1" t="s">
        <v>38</v>
      </c>
      <c r="B1">
        <v>100.0</v>
      </c>
    </row>
    <row r="2" spans="8:8">
      <c r="A2" t="s">
        <v>39</v>
      </c>
      <c r="B2">
        <v>10.0</v>
      </c>
    </row>
    <row r="4" spans="8:8">
      <c r="B4" s="6">
        <v>0.021400233916549098</v>
      </c>
    </row>
  </sheetData>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B8"/>
  <sheetViews>
    <sheetView workbookViewId="0">
      <selection activeCell="A8" sqref="A8"/>
    </sheetView>
  </sheetViews>
  <sheetFormatPr defaultRowHeight="14.4" defaultColWidth="9"/>
  <cols>
    <col min="1" max="1" customWidth="1" bestFit="1" width="129.10938" style="2"/>
    <col min="2" max="16384" customWidth="0" width="9.109375" style="2"/>
  </cols>
  <sheetData>
    <row r="1" spans="8:8" ht="22.8">
      <c r="A1" s="19"/>
    </row>
    <row r="2" spans="8:8">
      <c r="A2" s="20"/>
    </row>
    <row r="3" spans="8:8">
      <c r="A3" s="14"/>
    </row>
    <row r="4" spans="8:8" ht="15.0">
      <c r="A4" s="21"/>
    </row>
    <row r="5" spans="8:8" ht="15.0">
      <c r="A5" s="22"/>
    </row>
    <row r="6" spans="8:8" ht="15.0">
      <c r="A6" s="13"/>
    </row>
    <row r="7" spans="8:8">
      <c r="A7" s="14"/>
    </row>
    <row r="8" spans="8:8" ht="49.2">
      <c r="A8" s="5" t="s">
        <v>60</v>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C4"/>
  <sheetViews>
    <sheetView workbookViewId="0">
      <selection activeCell="E23" sqref="E23"/>
    </sheetView>
  </sheetViews>
  <sheetFormatPr defaultRowHeight="14.4" defaultColWidth="10"/>
  <cols>
    <col min="1" max="1" customWidth="1" bestFit="1" width="18.109375" style="0"/>
    <col min="2" max="2" customWidth="1" width="6.4414062" style="0"/>
  </cols>
  <sheetData>
    <row r="1" spans="8:8">
      <c r="A1" t="s">
        <v>38</v>
      </c>
      <c r="B1">
        <v>47.0</v>
      </c>
    </row>
    <row r="2" spans="8:8">
      <c r="A2" t="s">
        <v>39</v>
      </c>
      <c r="B2">
        <v>6.0</v>
      </c>
    </row>
    <row r="4" spans="8:8">
      <c r="B4" s="6">
        <v>0.7388826803635271</v>
      </c>
    </row>
  </sheetData>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B8"/>
  <sheetViews>
    <sheetView workbookViewId="0">
      <selection activeCell="C24" sqref="C24"/>
    </sheetView>
  </sheetViews>
  <sheetFormatPr defaultRowHeight="14.4" defaultColWidth="9"/>
  <cols>
    <col min="1" max="1" customWidth="1" bestFit="1" width="125.55469" style="2"/>
    <col min="2" max="16384" customWidth="0" width="9.109375" style="2"/>
  </cols>
  <sheetData>
    <row r="1" spans="8:8" ht="22.8">
      <c r="A1" s="19" t="s">
        <v>53</v>
      </c>
    </row>
    <row r="2" spans="8:8">
      <c r="A2" s="20"/>
    </row>
    <row r="3" spans="8:8">
      <c r="A3" s="14"/>
    </row>
    <row r="4" spans="8:8" ht="15.0">
      <c r="A4" s="21" t="s">
        <v>54</v>
      </c>
    </row>
    <row r="5" spans="8:8" ht="15.0">
      <c r="A5" s="22"/>
    </row>
    <row r="6" spans="8:8" ht="15.0">
      <c r="A6" s="13" t="s">
        <v>61</v>
      </c>
    </row>
    <row r="7" spans="8:8">
      <c r="A7" s="14"/>
    </row>
    <row r="8" spans="8:8">
      <c r="A8" s="23" t="s">
        <v>62</v>
      </c>
    </row>
  </sheetData>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B9"/>
  <sheetViews>
    <sheetView workbookViewId="0" topLeftCell="A7">
      <selection activeCell="A16" sqref="A16"/>
    </sheetView>
  </sheetViews>
  <sheetFormatPr defaultRowHeight="25.8" defaultColWidth="9"/>
  <cols>
    <col min="1" max="1" customWidth="1" width="100.77734" style="1"/>
    <col min="2" max="16384" customWidth="0" width="9.109375" style="2"/>
  </cols>
  <sheetData>
    <row r="1" spans="8:8" ht="24.6">
      <c r="A1" s="3" t="s">
        <v>35</v>
      </c>
    </row>
    <row r="2" spans="8:8">
      <c r="A2" s="4"/>
    </row>
    <row r="3" spans="8:8" ht="49.2">
      <c r="A3" s="5" t="s">
        <v>36</v>
      </c>
    </row>
    <row r="4" spans="8:8">
      <c r="A4" s="4"/>
    </row>
    <row r="5" spans="8:8" ht="24.6">
      <c r="A5" s="5" t="s">
        <v>2</v>
      </c>
    </row>
    <row r="6" spans="8:8">
      <c r="A6" s="4"/>
    </row>
    <row r="7" spans="8:8" ht="49.2">
      <c r="A7" s="5" t="s">
        <v>143</v>
      </c>
    </row>
    <row r="8" spans="8:8">
      <c r="A8" s="4"/>
    </row>
    <row r="9" spans="8:8" ht="196.8">
      <c r="A9" s="5" t="s">
        <v>37</v>
      </c>
    </row>
  </sheetData>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C4"/>
  <sheetViews>
    <sheetView workbookViewId="0">
      <selection activeCell="E18" sqref="E18"/>
    </sheetView>
  </sheetViews>
  <sheetFormatPr defaultRowHeight="14.4" defaultColWidth="10"/>
  <cols>
    <col min="1" max="1" customWidth="1" bestFit="1" width="18.109375" style="0"/>
    <col min="2" max="2" customWidth="1" width="6.5546875" style="0"/>
  </cols>
  <sheetData>
    <row r="1" spans="8:8">
      <c r="A1" t="s">
        <v>38</v>
      </c>
      <c r="B1">
        <v>425.0</v>
      </c>
    </row>
    <row r="2" spans="8:8">
      <c r="A2" t="s">
        <v>39</v>
      </c>
      <c r="B2">
        <v>50.0</v>
      </c>
    </row>
    <row r="4" spans="8:8">
      <c r="B4" s="6">
        <v>391.2755124901959</v>
      </c>
    </row>
  </sheetData>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B9"/>
  <sheetViews>
    <sheetView workbookViewId="0">
      <selection activeCell="C24" sqref="C24"/>
    </sheetView>
  </sheetViews>
  <sheetFormatPr defaultRowHeight="14.4" defaultColWidth="9"/>
  <cols>
    <col min="1" max="1" customWidth="1" bestFit="1" width="115.66406" style="2"/>
    <col min="2" max="16384" customWidth="0" width="9.109375" style="2"/>
  </cols>
  <sheetData>
    <row r="1" spans="8:8">
      <c r="A1" s="21"/>
    </row>
    <row r="2" spans="8:8" ht="22.8">
      <c r="A2" s="19" t="s">
        <v>53</v>
      </c>
    </row>
    <row r="3" spans="8:8">
      <c r="A3" s="20"/>
    </row>
    <row r="4" spans="8:8">
      <c r="A4" s="14"/>
    </row>
    <row r="5" spans="8:8" ht="15.0">
      <c r="A5" s="21" t="s">
        <v>54</v>
      </c>
    </row>
    <row r="6" spans="8:8" ht="15.0">
      <c r="A6" s="22"/>
    </row>
    <row r="7" spans="8:8" ht="15.0">
      <c r="A7" s="13" t="s">
        <v>63</v>
      </c>
    </row>
    <row r="8" spans="8:8">
      <c r="A8" s="14"/>
    </row>
    <row r="9" spans="8:8">
      <c r="A9" s="23" t="s">
        <v>64</v>
      </c>
    </row>
  </sheetData>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C4"/>
  <sheetViews>
    <sheetView workbookViewId="0">
      <selection activeCell="B4" sqref="B4"/>
    </sheetView>
  </sheetViews>
  <sheetFormatPr defaultRowHeight="14.4" defaultColWidth="10"/>
  <cols>
    <col min="1" max="1" customWidth="1" bestFit="1" width="18.109375" style="0"/>
    <col min="2" max="2" customWidth="1" width="5.5546875" style="0"/>
  </cols>
  <sheetData>
    <row r="1" spans="8:8">
      <c r="A1" t="s">
        <v>38</v>
      </c>
      <c r="B1">
        <v>47.0</v>
      </c>
    </row>
    <row r="2" spans="8:8">
      <c r="A2" t="s">
        <v>39</v>
      </c>
      <c r="B2">
        <v>6.0</v>
      </c>
    </row>
    <row r="4" spans="8:8">
      <c r="B4" s="6">
        <v>54.68930939326761</v>
      </c>
    </row>
  </sheetData>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B9"/>
  <sheetViews>
    <sheetView workbookViewId="0">
      <selection activeCell="A14" sqref="A14"/>
    </sheetView>
  </sheetViews>
  <sheetFormatPr defaultRowHeight="14.4" defaultColWidth="9"/>
  <cols>
    <col min="1" max="1" customWidth="1" bestFit="1" width="105.55469" style="2"/>
    <col min="2" max="16384" customWidth="0" width="9.109375" style="2"/>
  </cols>
  <sheetData>
    <row r="1" spans="8:8">
      <c r="A1" s="21"/>
    </row>
    <row r="2" spans="8:8" ht="22.8">
      <c r="A2" s="19"/>
    </row>
    <row r="3" spans="8:8">
      <c r="A3" s="20"/>
    </row>
    <row r="4" spans="8:8">
      <c r="A4" s="14"/>
    </row>
    <row r="5" spans="8:8" ht="15.0">
      <c r="A5" s="21"/>
    </row>
    <row r="6" spans="8:8" ht="15.0">
      <c r="A6" s="22"/>
    </row>
    <row r="7" spans="8:8" ht="15.0">
      <c r="A7" s="13"/>
    </row>
    <row r="8" spans="8:8">
      <c r="A8" s="14"/>
    </row>
    <row r="9" spans="8:8">
      <c r="A9" s="23" t="s">
        <v>65</v>
      </c>
    </row>
  </sheetData>
  <pageMargins left="0.7" right="0.7" top="0.75" bottom="0.75" header="0.3" footer="0.3"/>
</worksheet>
</file>

<file path=xl/worksheets/sheet34.xml><?xml version="1.0" encoding="utf-8"?>
<worksheet xmlns:r="http://schemas.openxmlformats.org/officeDocument/2006/relationships" xmlns="http://schemas.openxmlformats.org/spreadsheetml/2006/main">
  <dimension ref="A1:C4"/>
  <sheetViews>
    <sheetView workbookViewId="0">
      <selection activeCell="C14" sqref="C14"/>
    </sheetView>
  </sheetViews>
  <sheetFormatPr defaultRowHeight="14.4" defaultColWidth="10"/>
  <cols>
    <col min="1" max="1" customWidth="1" bestFit="1" width="18.109375" style="0"/>
    <col min="2" max="2" customWidth="1" width="5.7773438" style="0"/>
  </cols>
  <sheetData>
    <row r="1" spans="8:8">
      <c r="A1" t="s">
        <v>38</v>
      </c>
      <c r="B1">
        <v>425.0</v>
      </c>
    </row>
    <row r="2" spans="8:8">
      <c r="A2" t="s">
        <v>39</v>
      </c>
      <c r="B2">
        <v>50.0</v>
      </c>
    </row>
    <row r="4" spans="8:8">
      <c r="B4" s="6">
        <v>451.22002563540207</v>
      </c>
    </row>
  </sheetData>
  <pageMargins left="0.7" right="0.7" top="0.75" bottom="0.75" header="0.3" footer="0.3"/>
</worksheet>
</file>

<file path=xl/worksheets/sheet35.xml><?xml version="1.0" encoding="utf-8"?>
<worksheet xmlns:r="http://schemas.openxmlformats.org/officeDocument/2006/relationships" xmlns="http://schemas.openxmlformats.org/spreadsheetml/2006/main">
  <dimension ref="A1:B8"/>
  <sheetViews>
    <sheetView workbookViewId="0">
      <selection activeCell="A22" sqref="A22"/>
    </sheetView>
  </sheetViews>
  <sheetFormatPr defaultRowHeight="14.4" defaultColWidth="9"/>
  <cols>
    <col min="1" max="1" customWidth="1" bestFit="1" width="152.66406" style="2"/>
    <col min="2" max="16384" customWidth="0" width="9.109375" style="2"/>
  </cols>
  <sheetData>
    <row r="1" spans="8:8" ht="22.8">
      <c r="A1" s="19"/>
    </row>
    <row r="2" spans="8:8">
      <c r="A2" s="20"/>
    </row>
    <row r="3" spans="8:8">
      <c r="A3" s="14"/>
    </row>
    <row r="4" spans="8:8" ht="15.0">
      <c r="A4" s="21"/>
    </row>
    <row r="5" spans="8:8" ht="15.0">
      <c r="A5" s="22"/>
    </row>
    <row r="6" spans="8:8" ht="15.0">
      <c r="A6" s="13"/>
    </row>
    <row r="7" spans="8:8">
      <c r="A7" s="14"/>
    </row>
    <row r="8" spans="8:8">
      <c r="A8" s="23" t="s">
        <v>66</v>
      </c>
    </row>
  </sheetData>
  <pageMargins left="0.7" right="0.7" top="0.75" bottom="0.75" header="0.3" footer="0.3"/>
</worksheet>
</file>

<file path=xl/worksheets/sheet36.xml><?xml version="1.0" encoding="utf-8"?>
<worksheet xmlns:r="http://schemas.openxmlformats.org/officeDocument/2006/relationships" xmlns="http://schemas.openxmlformats.org/spreadsheetml/2006/main">
  <dimension ref="A1:C5"/>
  <sheetViews>
    <sheetView tabSelected="1" workbookViewId="0">
      <selection activeCell="D5" sqref="D5"/>
    </sheetView>
  </sheetViews>
  <sheetFormatPr defaultRowHeight="14.4" defaultColWidth="10"/>
  <cols>
    <col min="1" max="1" customWidth="1" bestFit="1" width="18.109375" style="0"/>
    <col min="2" max="2" customWidth="1" width="5.0" style="0"/>
  </cols>
  <sheetData>
    <row r="1" spans="8:8">
      <c r="A1" t="s">
        <v>38</v>
      </c>
      <c r="B1">
        <v>47.0</v>
      </c>
    </row>
    <row r="2" spans="8:8">
      <c r="A2" t="s">
        <v>39</v>
      </c>
      <c r="B2">
        <v>6.0</v>
      </c>
    </row>
    <row r="4" spans="8:8">
      <c r="A4" t="s">
        <v>67</v>
      </c>
      <c r="B4" s="6">
        <v>45.08816381621375</v>
      </c>
    </row>
    <row r="5" spans="8:8">
      <c r="A5" t="s">
        <v>68</v>
      </c>
      <c r="B5" s="6">
        <v>48.91183618378625</v>
      </c>
    </row>
  </sheetData>
  <pageMargins left="0.7" right="0.7" top="0.75" bottom="0.75" header="0.3" footer="0.3"/>
</worksheet>
</file>

<file path=xl/worksheets/sheet37.xml><?xml version="1.0" encoding="utf-8"?>
<worksheet xmlns:r="http://schemas.openxmlformats.org/officeDocument/2006/relationships" xmlns="http://schemas.openxmlformats.org/spreadsheetml/2006/main">
  <dimension ref="A1:B4"/>
  <sheetViews>
    <sheetView workbookViewId="0">
      <selection activeCell="A9" sqref="A9"/>
    </sheetView>
  </sheetViews>
  <sheetFormatPr defaultRowHeight="25.8" defaultColWidth="9"/>
  <cols>
    <col min="1" max="1" customWidth="1" bestFit="1" width="187.66406" style="1"/>
    <col min="2" max="16384" customWidth="0" width="9.109375" style="2"/>
  </cols>
  <sheetData>
    <row r="2" spans="8:8" ht="24.6">
      <c r="A2" s="5" t="s">
        <v>2</v>
      </c>
    </row>
    <row r="4" spans="8:8" ht="49.2">
      <c r="A4" s="5" t="s">
        <v>146</v>
      </c>
    </row>
  </sheetData>
  <pageMargins left="0.7" right="0.7" top="0.75" bottom="0.75" header="0.3" footer="0.3"/>
</worksheet>
</file>

<file path=xl/worksheets/sheet38.xml><?xml version="1.0" encoding="utf-8"?>
<worksheet xmlns:r="http://schemas.openxmlformats.org/officeDocument/2006/relationships" xmlns="http://schemas.openxmlformats.org/spreadsheetml/2006/main">
  <dimension ref="A1:D101"/>
  <sheetViews>
    <sheetView workbookViewId="0">
      <selection activeCell="E13" sqref="E13"/>
    </sheetView>
  </sheetViews>
  <sheetFormatPr defaultRowHeight="14.4" defaultColWidth="10"/>
  <cols>
    <col min="1" max="1" customWidth="1" bestFit="1" width="11.886719" style="0"/>
    <col min="2" max="2" customWidth="1" width="18.109375" style="0"/>
    <col min="3" max="3" customWidth="1" bestFit="1" width="6.0" style="0"/>
  </cols>
  <sheetData>
    <row r="1" spans="8:8">
      <c r="A1" t="s">
        <v>69</v>
      </c>
    </row>
    <row r="2" spans="8:8">
      <c r="A2">
        <v>28.65</v>
      </c>
      <c r="B2" t="s">
        <v>38</v>
      </c>
      <c r="C2" s="6">
        <f>AVERAGE(A2:A101)</f>
        <v>26.8906</v>
      </c>
    </row>
    <row r="3" spans="8:8">
      <c r="A3">
        <v>24.8</v>
      </c>
      <c r="B3" t="s">
        <v>39</v>
      </c>
      <c r="C3" s="6">
        <v>6.357021381786015</v>
      </c>
    </row>
    <row r="4" spans="8:8">
      <c r="A4">
        <v>31.28</v>
      </c>
    </row>
    <row r="5" spans="8:8">
      <c r="A5">
        <v>22.83</v>
      </c>
    </row>
    <row r="6" spans="8:8">
      <c r="A6">
        <v>16.61</v>
      </c>
    </row>
    <row r="7" spans="8:8">
      <c r="A7">
        <v>40.83</v>
      </c>
    </row>
    <row r="8" spans="8:8">
      <c r="A8">
        <v>17.7</v>
      </c>
    </row>
    <row r="9" spans="8:8">
      <c r="A9">
        <v>26.98</v>
      </c>
    </row>
    <row r="10" spans="8:8">
      <c r="A10">
        <v>26.69</v>
      </c>
    </row>
    <row r="11" spans="8:8">
      <c r="A11">
        <v>40.2</v>
      </c>
    </row>
    <row r="12" spans="8:8">
      <c r="A12">
        <v>36.8</v>
      </c>
    </row>
    <row r="13" spans="8:8">
      <c r="A13">
        <v>32.81</v>
      </c>
    </row>
    <row r="14" spans="8:8">
      <c r="A14">
        <v>23.41</v>
      </c>
    </row>
    <row r="15" spans="8:8">
      <c r="A15">
        <v>23.87</v>
      </c>
    </row>
    <row r="16" spans="8:8">
      <c r="A16">
        <v>23.08</v>
      </c>
    </row>
    <row r="17" spans="8:8">
      <c r="A17">
        <v>17.03</v>
      </c>
    </row>
    <row r="18" spans="8:8">
      <c r="A18">
        <v>30.77</v>
      </c>
    </row>
    <row r="19" spans="8:8">
      <c r="A19">
        <v>26.75</v>
      </c>
    </row>
    <row r="20" spans="8:8">
      <c r="A20">
        <v>33.93</v>
      </c>
    </row>
    <row r="21" spans="8:8">
      <c r="A21">
        <v>24.7</v>
      </c>
    </row>
    <row r="22" spans="8:8">
      <c r="A22">
        <v>25.65</v>
      </c>
    </row>
    <row r="23" spans="8:8">
      <c r="A23">
        <v>29.48</v>
      </c>
    </row>
    <row r="24" spans="8:8">
      <c r="A24">
        <v>18.04</v>
      </c>
    </row>
    <row r="25" spans="8:8">
      <c r="A25">
        <v>24.22</v>
      </c>
    </row>
    <row r="26" spans="8:8">
      <c r="A26">
        <v>19.2</v>
      </c>
    </row>
    <row r="27" spans="8:8">
      <c r="A27">
        <v>23.94</v>
      </c>
    </row>
    <row r="28" spans="8:8">
      <c r="A28">
        <v>32.17</v>
      </c>
    </row>
    <row r="29" spans="8:8">
      <c r="A29">
        <v>33.0</v>
      </c>
    </row>
    <row r="30" spans="8:8">
      <c r="A30">
        <v>32.35</v>
      </c>
    </row>
    <row r="31" spans="8:8">
      <c r="A31">
        <v>25.53</v>
      </c>
    </row>
    <row r="32" spans="8:8">
      <c r="A32">
        <v>28.17</v>
      </c>
    </row>
    <row r="33" spans="8:8">
      <c r="A33">
        <v>19.6</v>
      </c>
    </row>
    <row r="34" spans="8:8">
      <c r="A34">
        <v>28.67</v>
      </c>
    </row>
    <row r="35" spans="8:8">
      <c r="A35">
        <v>30.41</v>
      </c>
    </row>
    <row r="36" spans="8:8">
      <c r="A36">
        <v>25.86</v>
      </c>
    </row>
    <row r="37" spans="8:8">
      <c r="A37">
        <v>40.81</v>
      </c>
    </row>
    <row r="38" spans="8:8">
      <c r="A38">
        <v>15.35</v>
      </c>
    </row>
    <row r="39" spans="8:8">
      <c r="A39">
        <v>25.63</v>
      </c>
    </row>
    <row r="40" spans="8:8">
      <c r="A40">
        <v>23.1</v>
      </c>
    </row>
    <row r="41" spans="8:8">
      <c r="A41">
        <v>39.0</v>
      </c>
    </row>
    <row r="42" spans="8:8">
      <c r="A42">
        <v>31.35</v>
      </c>
    </row>
    <row r="43" spans="8:8">
      <c r="A43">
        <v>30.27</v>
      </c>
    </row>
    <row r="44" spans="8:8">
      <c r="A44">
        <v>28.5</v>
      </c>
    </row>
    <row r="45" spans="8:8">
      <c r="A45">
        <v>24.93</v>
      </c>
    </row>
    <row r="46" spans="8:8">
      <c r="A46">
        <v>23.57</v>
      </c>
    </row>
    <row r="47" spans="8:8">
      <c r="A47">
        <v>17.91</v>
      </c>
    </row>
    <row r="48" spans="8:8">
      <c r="A48">
        <v>22.92</v>
      </c>
    </row>
    <row r="49" spans="8:8">
      <c r="A49">
        <v>36.88</v>
      </c>
    </row>
    <row r="50" spans="8:8">
      <c r="A50">
        <v>23.55</v>
      </c>
    </row>
    <row r="51" spans="8:8">
      <c r="A51">
        <v>24.65</v>
      </c>
    </row>
    <row r="52" spans="8:8">
      <c r="A52">
        <v>17.91</v>
      </c>
    </row>
    <row r="53" spans="8:8">
      <c r="A53">
        <v>33.37</v>
      </c>
    </row>
    <row r="54" spans="8:8">
      <c r="A54">
        <v>21.08</v>
      </c>
    </row>
    <row r="55" spans="8:8">
      <c r="A55">
        <v>23.96</v>
      </c>
    </row>
    <row r="56" spans="8:8">
      <c r="A56">
        <v>22.91</v>
      </c>
    </row>
    <row r="57" spans="8:8">
      <c r="A57">
        <v>28.1</v>
      </c>
    </row>
    <row r="58" spans="8:8">
      <c r="A58">
        <v>32.11</v>
      </c>
    </row>
    <row r="59" spans="8:8">
      <c r="A59">
        <v>26.63</v>
      </c>
    </row>
    <row r="60" spans="8:8">
      <c r="A60">
        <v>31.88</v>
      </c>
    </row>
    <row r="61" spans="8:8">
      <c r="A61">
        <v>16.27</v>
      </c>
    </row>
    <row r="62" spans="8:8">
      <c r="A62">
        <v>29.71</v>
      </c>
    </row>
    <row r="63" spans="8:8">
      <c r="A63">
        <v>23.58</v>
      </c>
    </row>
    <row r="64" spans="8:8">
      <c r="A64">
        <v>30.15</v>
      </c>
    </row>
    <row r="65" spans="8:8">
      <c r="A65">
        <v>24.28</v>
      </c>
    </row>
    <row r="66" spans="8:8">
      <c r="A66">
        <v>32.15</v>
      </c>
    </row>
    <row r="67" spans="8:8">
      <c r="A67">
        <v>36.21</v>
      </c>
    </row>
    <row r="68" spans="8:8">
      <c r="A68">
        <v>27.81</v>
      </c>
    </row>
    <row r="69" spans="8:8">
      <c r="A69">
        <v>42.7</v>
      </c>
    </row>
    <row r="70" spans="8:8">
      <c r="A70">
        <v>32.91</v>
      </c>
    </row>
    <row r="71" spans="8:8">
      <c r="A71">
        <v>17.53</v>
      </c>
    </row>
    <row r="72" spans="8:8">
      <c r="A72">
        <v>23.6</v>
      </c>
    </row>
    <row r="73" spans="8:8">
      <c r="A73">
        <v>20.42</v>
      </c>
    </row>
    <row r="74" spans="8:8">
      <c r="A74">
        <v>18.12</v>
      </c>
    </row>
    <row r="75" spans="8:8">
      <c r="A75">
        <v>27.2</v>
      </c>
    </row>
    <row r="76" spans="8:8">
      <c r="A76">
        <v>26.44</v>
      </c>
    </row>
    <row r="77" spans="8:8">
      <c r="A77">
        <v>25.34</v>
      </c>
    </row>
    <row r="78" spans="8:8">
      <c r="A78">
        <v>23.77</v>
      </c>
    </row>
    <row r="79" spans="8:8">
      <c r="A79">
        <v>24.84</v>
      </c>
    </row>
    <row r="80" spans="8:8">
      <c r="A80">
        <v>19.1</v>
      </c>
    </row>
    <row r="81" spans="8:8">
      <c r="A81">
        <v>22.52</v>
      </c>
    </row>
    <row r="82" spans="8:8">
      <c r="A82">
        <v>22.94</v>
      </c>
    </row>
    <row r="83" spans="8:8">
      <c r="A83">
        <v>26.19</v>
      </c>
    </row>
    <row r="84" spans="8:8">
      <c r="A84">
        <v>14.33</v>
      </c>
    </row>
    <row r="85" spans="8:8">
      <c r="A85">
        <v>35.02</v>
      </c>
    </row>
    <row r="86" spans="8:8">
      <c r="A86">
        <v>26.68</v>
      </c>
    </row>
    <row r="87" spans="8:8">
      <c r="A87">
        <v>24.75</v>
      </c>
    </row>
    <row r="88" spans="8:8">
      <c r="A88">
        <v>30.08</v>
      </c>
    </row>
    <row r="89" spans="8:8">
      <c r="A89">
        <v>28.99</v>
      </c>
    </row>
    <row r="90" spans="8:8">
      <c r="A90">
        <v>25.28</v>
      </c>
    </row>
    <row r="91" spans="8:8">
      <c r="A91">
        <v>31.25</v>
      </c>
    </row>
    <row r="92" spans="8:8">
      <c r="A92">
        <v>20.44</v>
      </c>
    </row>
    <row r="93" spans="8:8">
      <c r="A93">
        <v>35.91</v>
      </c>
    </row>
    <row r="94" spans="8:8">
      <c r="A94">
        <v>33.36</v>
      </c>
    </row>
    <row r="95" spans="8:8">
      <c r="A95">
        <v>17.06</v>
      </c>
    </row>
    <row r="96" spans="8:8">
      <c r="A96">
        <v>23.17</v>
      </c>
    </row>
    <row r="97" spans="8:8">
      <c r="A97">
        <v>29.43</v>
      </c>
    </row>
    <row r="98" spans="8:8">
      <c r="A98">
        <v>28.94</v>
      </c>
    </row>
    <row r="99" spans="8:8">
      <c r="A99">
        <v>22.33</v>
      </c>
    </row>
    <row r="100" spans="8:8">
      <c r="A100">
        <v>42.9</v>
      </c>
    </row>
    <row r="101" spans="8:8">
      <c r="A101">
        <v>32.98</v>
      </c>
    </row>
  </sheetData>
  <pageMargins left="0.7" right="0.7" top="0.75" bottom="0.75" header="0.3" footer="0.3"/>
</worksheet>
</file>

<file path=xl/worksheets/sheet39.xml><?xml version="1.0" encoding="utf-8"?>
<worksheet xmlns:r="http://schemas.openxmlformats.org/officeDocument/2006/relationships" xmlns="http://schemas.openxmlformats.org/spreadsheetml/2006/main">
  <dimension ref="A1:B6"/>
  <sheetViews>
    <sheetView workbookViewId="0">
      <selection activeCell="A4" sqref="A4"/>
    </sheetView>
  </sheetViews>
  <sheetFormatPr defaultRowHeight="25.8" defaultColWidth="9"/>
  <cols>
    <col min="1" max="1" customWidth="1" width="100.77734" style="1"/>
    <col min="2" max="16384" customWidth="0" width="9.109375" style="2"/>
  </cols>
  <sheetData>
    <row r="1" spans="8:8" ht="24.6">
      <c r="A1" s="5" t="s">
        <v>3</v>
      </c>
    </row>
    <row r="3" spans="8:8" ht="73.8">
      <c r="A3" s="5" t="s">
        <v>147</v>
      </c>
    </row>
    <row r="4" spans="8:8">
      <c r="A4" s="4"/>
    </row>
    <row r="5" spans="8:8" ht="147.6">
      <c r="A5" s="5" t="s">
        <v>70</v>
      </c>
    </row>
    <row r="6" spans="8:8" ht="73.8">
      <c r="A6" s="5" t="s">
        <v>148</v>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C4"/>
  <sheetViews>
    <sheetView workbookViewId="0">
      <selection activeCell="B4" sqref="B4"/>
    </sheetView>
  </sheetViews>
  <sheetFormatPr defaultRowHeight="14.4" defaultColWidth="10"/>
  <cols>
    <col min="1" max="1" customWidth="1" bestFit="1" width="18.109375" style="0"/>
    <col min="2" max="2" customWidth="1" width="8.0" style="0"/>
  </cols>
  <sheetData>
    <row r="1" spans="8:8">
      <c r="A1" t="s">
        <v>38</v>
      </c>
      <c r="B1">
        <v>63.5</v>
      </c>
    </row>
    <row r="2" spans="8:8">
      <c r="A2" t="s">
        <v>39</v>
      </c>
      <c r="B2">
        <v>2.5</v>
      </c>
    </row>
    <row r="4" spans="8:8">
      <c r="B4" s="7">
        <v>0.42074029056089696</v>
      </c>
    </row>
  </sheetData>
  <pageMargins left="0.7" right="0.7" top="0.75" bottom="0.75" header="0.3" footer="0.3"/>
</worksheet>
</file>

<file path=xl/worksheets/sheet40.xml><?xml version="1.0" encoding="utf-8"?>
<worksheet xmlns:r="http://schemas.openxmlformats.org/officeDocument/2006/relationships" xmlns="http://schemas.openxmlformats.org/spreadsheetml/2006/main">
  <dimension ref="A1:E101"/>
  <sheetViews>
    <sheetView workbookViewId="0">
      <selection activeCell="K23" sqref="K23"/>
    </sheetView>
  </sheetViews>
  <sheetFormatPr defaultRowHeight="14.4" defaultColWidth="10"/>
  <cols>
    <col min="1" max="1" customWidth="1" bestFit="1" width="11.886719" style="0"/>
    <col min="2" max="2" customWidth="1" width="5.3320312" style="0"/>
    <col min="3" max="3" customWidth="1" width="16.886719" style="0"/>
    <col min="4" max="4" customWidth="1" width="7.5546875" style="0"/>
  </cols>
  <sheetData>
    <row r="1" spans="8:8">
      <c r="A1" t="s">
        <v>69</v>
      </c>
    </row>
    <row r="2" spans="8:8">
      <c r="A2">
        <v>28.65</v>
      </c>
      <c r="C2" t="s">
        <v>38</v>
      </c>
      <c r="D2">
        <v>26.89</v>
      </c>
    </row>
    <row r="3" spans="8:8">
      <c r="A3">
        <v>24.8</v>
      </c>
      <c r="C3" t="s">
        <v>39</v>
      </c>
      <c r="D3">
        <v>6.36</v>
      </c>
    </row>
    <row r="4" spans="8:8">
      <c r="A4">
        <v>31.28</v>
      </c>
      <c r="C4" t="s">
        <v>71</v>
      </c>
      <c r="D4" s="24">
        <v>1.246537094167474</v>
      </c>
    </row>
    <row r="5" spans="8:8">
      <c r="A5">
        <v>22.83</v>
      </c>
    </row>
    <row r="6" spans="8:8">
      <c r="A6">
        <v>16.61</v>
      </c>
    </row>
    <row r="7" spans="8:8">
      <c r="A7">
        <v>40.83</v>
      </c>
    </row>
    <row r="8" spans="8:8">
      <c r="A8">
        <v>17.7</v>
      </c>
    </row>
    <row r="9" spans="8:8">
      <c r="A9">
        <v>26.98</v>
      </c>
    </row>
    <row r="10" spans="8:8">
      <c r="A10">
        <v>26.69</v>
      </c>
    </row>
    <row r="11" spans="8:8">
      <c r="A11">
        <v>40.2</v>
      </c>
    </row>
    <row r="12" spans="8:8">
      <c r="A12">
        <v>36.8</v>
      </c>
    </row>
    <row r="13" spans="8:8">
      <c r="A13">
        <v>32.81</v>
      </c>
    </row>
    <row r="14" spans="8:8">
      <c r="A14">
        <v>23.41</v>
      </c>
    </row>
    <row r="15" spans="8:8">
      <c r="A15">
        <v>23.87</v>
      </c>
    </row>
    <row r="16" spans="8:8">
      <c r="A16">
        <v>23.08</v>
      </c>
    </row>
    <row r="17" spans="8:8">
      <c r="A17">
        <v>17.03</v>
      </c>
    </row>
    <row r="18" spans="8:8">
      <c r="A18">
        <v>30.77</v>
      </c>
    </row>
    <row r="19" spans="8:8">
      <c r="A19">
        <v>26.75</v>
      </c>
    </row>
    <row r="20" spans="8:8">
      <c r="A20">
        <v>33.93</v>
      </c>
    </row>
    <row r="21" spans="8:8">
      <c r="A21">
        <v>24.7</v>
      </c>
    </row>
    <row r="22" spans="8:8">
      <c r="A22">
        <v>25.65</v>
      </c>
    </row>
    <row r="23" spans="8:8">
      <c r="A23">
        <v>29.48</v>
      </c>
    </row>
    <row r="24" spans="8:8">
      <c r="A24">
        <v>18.04</v>
      </c>
    </row>
    <row r="25" spans="8:8">
      <c r="A25">
        <v>24.22</v>
      </c>
    </row>
    <row r="26" spans="8:8">
      <c r="A26">
        <v>19.2</v>
      </c>
    </row>
    <row r="27" spans="8:8">
      <c r="A27">
        <v>23.94</v>
      </c>
    </row>
    <row r="28" spans="8:8">
      <c r="A28">
        <v>32.17</v>
      </c>
    </row>
    <row r="29" spans="8:8">
      <c r="A29">
        <v>33.0</v>
      </c>
    </row>
    <row r="30" spans="8:8">
      <c r="A30">
        <v>32.35</v>
      </c>
    </row>
    <row r="31" spans="8:8">
      <c r="A31">
        <v>25.53</v>
      </c>
    </row>
    <row r="32" spans="8:8">
      <c r="A32">
        <v>28.17</v>
      </c>
    </row>
    <row r="33" spans="8:8">
      <c r="A33">
        <v>19.6</v>
      </c>
    </row>
    <row r="34" spans="8:8">
      <c r="A34">
        <v>28.67</v>
      </c>
    </row>
    <row r="35" spans="8:8">
      <c r="A35">
        <v>30.41</v>
      </c>
    </row>
    <row r="36" spans="8:8">
      <c r="A36">
        <v>25.86</v>
      </c>
    </row>
    <row r="37" spans="8:8">
      <c r="A37">
        <v>40.81</v>
      </c>
    </row>
    <row r="38" spans="8:8">
      <c r="A38">
        <v>15.35</v>
      </c>
    </row>
    <row r="39" spans="8:8">
      <c r="A39">
        <v>25.63</v>
      </c>
    </row>
    <row r="40" spans="8:8">
      <c r="A40">
        <v>23.1</v>
      </c>
    </row>
    <row r="41" spans="8:8">
      <c r="A41">
        <v>39.0</v>
      </c>
    </row>
    <row r="42" spans="8:8">
      <c r="A42">
        <v>31.35</v>
      </c>
    </row>
    <row r="43" spans="8:8">
      <c r="A43">
        <v>30.27</v>
      </c>
    </row>
    <row r="44" spans="8:8">
      <c r="A44">
        <v>28.5</v>
      </c>
    </row>
    <row r="45" spans="8:8">
      <c r="A45">
        <v>24.93</v>
      </c>
    </row>
    <row r="46" spans="8:8">
      <c r="A46">
        <v>23.57</v>
      </c>
    </row>
    <row r="47" spans="8:8">
      <c r="A47">
        <v>17.91</v>
      </c>
    </row>
    <row r="48" spans="8:8">
      <c r="A48">
        <v>22.92</v>
      </c>
    </row>
    <row r="49" spans="8:8">
      <c r="A49">
        <v>36.88</v>
      </c>
    </row>
    <row r="50" spans="8:8">
      <c r="A50">
        <v>23.55</v>
      </c>
    </row>
    <row r="51" spans="8:8">
      <c r="A51">
        <v>24.65</v>
      </c>
    </row>
    <row r="52" spans="8:8">
      <c r="A52">
        <v>17.91</v>
      </c>
    </row>
    <row r="53" spans="8:8">
      <c r="A53">
        <v>33.37</v>
      </c>
    </row>
    <row r="54" spans="8:8">
      <c r="A54">
        <v>21.08</v>
      </c>
    </row>
    <row r="55" spans="8:8">
      <c r="A55">
        <v>23.96</v>
      </c>
    </row>
    <row r="56" spans="8:8">
      <c r="A56">
        <v>22.91</v>
      </c>
    </row>
    <row r="57" spans="8:8">
      <c r="A57">
        <v>28.1</v>
      </c>
    </row>
    <row r="58" spans="8:8">
      <c r="A58">
        <v>32.11</v>
      </c>
    </row>
    <row r="59" spans="8:8">
      <c r="A59">
        <v>26.63</v>
      </c>
    </row>
    <row r="60" spans="8:8">
      <c r="A60">
        <v>31.88</v>
      </c>
    </row>
    <row r="61" spans="8:8">
      <c r="A61">
        <v>16.27</v>
      </c>
    </row>
    <row r="62" spans="8:8">
      <c r="A62">
        <v>29.71</v>
      </c>
    </row>
    <row r="63" spans="8:8">
      <c r="A63">
        <v>23.58</v>
      </c>
    </row>
    <row r="64" spans="8:8">
      <c r="A64">
        <v>30.15</v>
      </c>
    </row>
    <row r="65" spans="8:8">
      <c r="A65">
        <v>24.28</v>
      </c>
    </row>
    <row r="66" spans="8:8">
      <c r="A66">
        <v>32.15</v>
      </c>
    </row>
    <row r="67" spans="8:8">
      <c r="A67">
        <v>36.21</v>
      </c>
    </row>
    <row r="68" spans="8:8">
      <c r="A68">
        <v>27.81</v>
      </c>
    </row>
    <row r="69" spans="8:8">
      <c r="A69">
        <v>42.7</v>
      </c>
    </row>
    <row r="70" spans="8:8">
      <c r="A70">
        <v>32.91</v>
      </c>
    </row>
    <row r="71" spans="8:8">
      <c r="A71">
        <v>17.53</v>
      </c>
    </row>
    <row r="72" spans="8:8">
      <c r="A72">
        <v>23.6</v>
      </c>
    </row>
    <row r="73" spans="8:8">
      <c r="A73">
        <v>20.42</v>
      </c>
    </row>
    <row r="74" spans="8:8">
      <c r="A74">
        <v>18.12</v>
      </c>
    </row>
    <row r="75" spans="8:8">
      <c r="A75">
        <v>27.2</v>
      </c>
    </row>
    <row r="76" spans="8:8">
      <c r="A76">
        <v>26.44</v>
      </c>
    </row>
    <row r="77" spans="8:8">
      <c r="A77">
        <v>25.34</v>
      </c>
    </row>
    <row r="78" spans="8:8">
      <c r="A78">
        <v>23.77</v>
      </c>
    </row>
    <row r="79" spans="8:8">
      <c r="A79">
        <v>24.84</v>
      </c>
    </row>
    <row r="80" spans="8:8">
      <c r="A80">
        <v>19.1</v>
      </c>
    </row>
    <row r="81" spans="8:8">
      <c r="A81">
        <v>22.52</v>
      </c>
    </row>
    <row r="82" spans="8:8">
      <c r="A82">
        <v>22.94</v>
      </c>
    </row>
    <row r="83" spans="8:8">
      <c r="A83">
        <v>26.19</v>
      </c>
    </row>
    <row r="84" spans="8:8">
      <c r="A84">
        <v>14.33</v>
      </c>
    </row>
    <row r="85" spans="8:8">
      <c r="A85">
        <v>35.02</v>
      </c>
    </row>
    <row r="86" spans="8:8">
      <c r="A86">
        <v>26.68</v>
      </c>
    </row>
    <row r="87" spans="8:8">
      <c r="A87">
        <v>24.75</v>
      </c>
    </row>
    <row r="88" spans="8:8">
      <c r="A88">
        <v>30.08</v>
      </c>
    </row>
    <row r="89" spans="8:8">
      <c r="A89">
        <v>28.99</v>
      </c>
    </row>
    <row r="90" spans="8:8">
      <c r="A90">
        <v>25.28</v>
      </c>
    </row>
    <row r="91" spans="8:8">
      <c r="A91">
        <v>31.25</v>
      </c>
    </row>
    <row r="92" spans="8:8">
      <c r="A92">
        <v>20.44</v>
      </c>
    </row>
    <row r="93" spans="8:8">
      <c r="A93">
        <v>35.91</v>
      </c>
    </row>
    <row r="94" spans="8:8">
      <c r="A94">
        <v>33.36</v>
      </c>
    </row>
    <row r="95" spans="8:8">
      <c r="A95">
        <v>17.06</v>
      </c>
    </row>
    <row r="96" spans="8:8">
      <c r="A96">
        <v>23.17</v>
      </c>
    </row>
    <row r="97" spans="8:8">
      <c r="A97">
        <v>29.43</v>
      </c>
    </row>
    <row r="98" spans="8:8">
      <c r="A98">
        <v>28.94</v>
      </c>
    </row>
    <row r="99" spans="8:8">
      <c r="A99">
        <v>22.33</v>
      </c>
    </row>
    <row r="100" spans="8:8">
      <c r="A100">
        <v>42.9</v>
      </c>
    </row>
    <row r="101" spans="8:8">
      <c r="A101">
        <v>32.98</v>
      </c>
    </row>
  </sheetData>
  <pageMargins left="0.7" right="0.7" top="0.75" bottom="0.75" header="0.3" footer="0.3"/>
</worksheet>
</file>

<file path=xl/worksheets/sheet41.xml><?xml version="1.0" encoding="utf-8"?>
<worksheet xmlns:r="http://schemas.openxmlformats.org/officeDocument/2006/relationships" xmlns="http://schemas.openxmlformats.org/spreadsheetml/2006/main">
  <dimension ref="A1:B7"/>
  <sheetViews>
    <sheetView workbookViewId="0">
      <selection activeCell="C24" sqref="C24"/>
    </sheetView>
  </sheetViews>
  <sheetFormatPr defaultRowHeight="14.4" defaultColWidth="9"/>
  <cols>
    <col min="1" max="1" customWidth="1" bestFit="1" width="116.44141" style="2"/>
    <col min="2" max="16384" customWidth="0" width="9.109375" style="2"/>
  </cols>
  <sheetData>
    <row r="1" spans="8:8" ht="22.8">
      <c r="A1" s="19" t="s">
        <v>4</v>
      </c>
    </row>
    <row r="3" spans="8:8">
      <c r="A3" s="23" t="s">
        <v>72</v>
      </c>
    </row>
    <row r="5" spans="8:8" ht="22.8">
      <c r="A5" s="19" t="s">
        <v>5</v>
      </c>
    </row>
    <row r="7" spans="8:8">
      <c r="A7" s="23" t="s">
        <v>73</v>
      </c>
    </row>
  </sheetData>
  <pageMargins left="0.7" right="0.7" top="0.75" bottom="0.75" header="0.3" footer="0.3"/>
</worksheet>
</file>

<file path=xl/worksheets/sheet42.xml><?xml version="1.0" encoding="utf-8"?>
<worksheet xmlns:r="http://schemas.openxmlformats.org/officeDocument/2006/relationships" xmlns="http://schemas.openxmlformats.org/spreadsheetml/2006/main">
  <dimension ref="A1:E101"/>
  <sheetViews>
    <sheetView workbookViewId="0">
      <selection activeCell="D6" sqref="D6"/>
    </sheetView>
  </sheetViews>
  <sheetFormatPr defaultRowHeight="14.4" defaultColWidth="10"/>
  <cols>
    <col min="1" max="1" customWidth="1" bestFit="1" width="11.886719" style="0"/>
    <col min="2" max="2" customWidth="1" width="5.109375" style="0"/>
    <col min="3" max="3" customWidth="1" width="13.0" style="0"/>
  </cols>
  <sheetData>
    <row r="1" spans="8:8">
      <c r="A1" t="s">
        <v>69</v>
      </c>
    </row>
    <row r="2" spans="8:8">
      <c r="A2">
        <v>28.65</v>
      </c>
      <c r="C2" t="s">
        <v>38</v>
      </c>
      <c r="D2">
        <v>26.89</v>
      </c>
    </row>
    <row r="3" spans="8:8">
      <c r="A3">
        <v>24.8</v>
      </c>
      <c r="C3" t="s">
        <v>39</v>
      </c>
      <c r="D3">
        <v>6.36</v>
      </c>
    </row>
    <row r="4" spans="8:8">
      <c r="A4">
        <v>31.28</v>
      </c>
      <c r="C4" t="s">
        <v>71</v>
      </c>
      <c r="D4">
        <v>1.25</v>
      </c>
    </row>
    <row r="5" spans="8:8">
      <c r="A5">
        <v>22.83</v>
      </c>
      <c r="C5" t="s">
        <v>67</v>
      </c>
      <c r="D5" s="6">
        <f>D2-D4</f>
        <v>25.64</v>
      </c>
    </row>
    <row r="6" spans="8:8">
      <c r="A6">
        <v>16.61</v>
      </c>
      <c r="C6" t="s">
        <v>68</v>
      </c>
      <c r="D6" s="6">
        <f>D2+D4</f>
        <v>28.14</v>
      </c>
    </row>
    <row r="7" spans="8:8">
      <c r="A7">
        <v>40.83</v>
      </c>
    </row>
    <row r="8" spans="8:8">
      <c r="A8">
        <v>17.7</v>
      </c>
    </row>
    <row r="9" spans="8:8">
      <c r="A9">
        <v>26.98</v>
      </c>
    </row>
    <row r="10" spans="8:8">
      <c r="A10">
        <v>26.69</v>
      </c>
    </row>
    <row r="11" spans="8:8">
      <c r="A11">
        <v>40.2</v>
      </c>
    </row>
    <row r="12" spans="8:8">
      <c r="A12">
        <v>36.8</v>
      </c>
    </row>
    <row r="13" spans="8:8">
      <c r="A13">
        <v>32.81</v>
      </c>
    </row>
    <row r="14" spans="8:8">
      <c r="A14">
        <v>23.41</v>
      </c>
    </row>
    <row r="15" spans="8:8">
      <c r="A15">
        <v>23.87</v>
      </c>
    </row>
    <row r="16" spans="8:8">
      <c r="A16">
        <v>23.08</v>
      </c>
    </row>
    <row r="17" spans="8:8">
      <c r="A17">
        <v>17.03</v>
      </c>
    </row>
    <row r="18" spans="8:8">
      <c r="A18">
        <v>30.77</v>
      </c>
    </row>
    <row r="19" spans="8:8">
      <c r="A19">
        <v>26.75</v>
      </c>
    </row>
    <row r="20" spans="8:8">
      <c r="A20">
        <v>33.93</v>
      </c>
    </row>
    <row r="21" spans="8:8">
      <c r="A21">
        <v>24.7</v>
      </c>
    </row>
    <row r="22" spans="8:8">
      <c r="A22">
        <v>25.65</v>
      </c>
    </row>
    <row r="23" spans="8:8">
      <c r="A23">
        <v>29.48</v>
      </c>
    </row>
    <row r="24" spans="8:8">
      <c r="A24">
        <v>18.04</v>
      </c>
    </row>
    <row r="25" spans="8:8">
      <c r="A25">
        <v>24.22</v>
      </c>
    </row>
    <row r="26" spans="8:8">
      <c r="A26">
        <v>19.2</v>
      </c>
    </row>
    <row r="27" spans="8:8">
      <c r="A27">
        <v>23.94</v>
      </c>
    </row>
    <row r="28" spans="8:8">
      <c r="A28">
        <v>32.17</v>
      </c>
    </row>
    <row r="29" spans="8:8">
      <c r="A29">
        <v>33.0</v>
      </c>
    </row>
    <row r="30" spans="8:8">
      <c r="A30">
        <v>32.35</v>
      </c>
    </row>
    <row r="31" spans="8:8">
      <c r="A31">
        <v>25.53</v>
      </c>
    </row>
    <row r="32" spans="8:8">
      <c r="A32">
        <v>28.17</v>
      </c>
    </row>
    <row r="33" spans="8:8">
      <c r="A33">
        <v>19.6</v>
      </c>
    </row>
    <row r="34" spans="8:8">
      <c r="A34">
        <v>28.67</v>
      </c>
    </row>
    <row r="35" spans="8:8">
      <c r="A35">
        <v>30.41</v>
      </c>
    </row>
    <row r="36" spans="8:8">
      <c r="A36">
        <v>25.86</v>
      </c>
    </row>
    <row r="37" spans="8:8">
      <c r="A37">
        <v>40.81</v>
      </c>
    </row>
    <row r="38" spans="8:8">
      <c r="A38">
        <v>15.35</v>
      </c>
    </row>
    <row r="39" spans="8:8">
      <c r="A39">
        <v>25.63</v>
      </c>
    </row>
    <row r="40" spans="8:8">
      <c r="A40">
        <v>23.1</v>
      </c>
    </row>
    <row r="41" spans="8:8">
      <c r="A41">
        <v>39.0</v>
      </c>
    </row>
    <row r="42" spans="8:8">
      <c r="A42">
        <v>31.35</v>
      </c>
    </row>
    <row r="43" spans="8:8">
      <c r="A43">
        <v>30.27</v>
      </c>
    </row>
    <row r="44" spans="8:8">
      <c r="A44">
        <v>28.5</v>
      </c>
    </row>
    <row r="45" spans="8:8">
      <c r="A45">
        <v>24.93</v>
      </c>
    </row>
    <row r="46" spans="8:8">
      <c r="A46">
        <v>23.57</v>
      </c>
    </row>
    <row r="47" spans="8:8">
      <c r="A47">
        <v>17.91</v>
      </c>
    </row>
    <row r="48" spans="8:8">
      <c r="A48">
        <v>22.92</v>
      </c>
    </row>
    <row r="49" spans="8:8">
      <c r="A49">
        <v>36.88</v>
      </c>
    </row>
    <row r="50" spans="8:8">
      <c r="A50">
        <v>23.55</v>
      </c>
    </row>
    <row r="51" spans="8:8">
      <c r="A51">
        <v>24.65</v>
      </c>
    </row>
    <row r="52" spans="8:8">
      <c r="A52">
        <v>17.91</v>
      </c>
    </row>
    <row r="53" spans="8:8">
      <c r="A53">
        <v>33.37</v>
      </c>
    </row>
    <row r="54" spans="8:8">
      <c r="A54">
        <v>21.08</v>
      </c>
    </row>
    <row r="55" spans="8:8">
      <c r="A55">
        <v>23.96</v>
      </c>
    </row>
    <row r="56" spans="8:8">
      <c r="A56">
        <v>22.91</v>
      </c>
    </row>
    <row r="57" spans="8:8">
      <c r="A57">
        <v>28.1</v>
      </c>
    </row>
    <row r="58" spans="8:8">
      <c r="A58">
        <v>32.11</v>
      </c>
    </row>
    <row r="59" spans="8:8">
      <c r="A59">
        <v>26.63</v>
      </c>
    </row>
    <row r="60" spans="8:8">
      <c r="A60">
        <v>31.88</v>
      </c>
    </row>
    <row r="61" spans="8:8">
      <c r="A61">
        <v>16.27</v>
      </c>
    </row>
    <row r="62" spans="8:8">
      <c r="A62">
        <v>29.71</v>
      </c>
    </row>
    <row r="63" spans="8:8">
      <c r="A63">
        <v>23.58</v>
      </c>
    </row>
    <row r="64" spans="8:8">
      <c r="A64">
        <v>30.15</v>
      </c>
    </row>
    <row r="65" spans="8:8">
      <c r="A65">
        <v>24.28</v>
      </c>
    </row>
    <row r="66" spans="8:8">
      <c r="A66">
        <v>32.15</v>
      </c>
    </row>
    <row r="67" spans="8:8">
      <c r="A67">
        <v>36.21</v>
      </c>
    </row>
    <row r="68" spans="8:8">
      <c r="A68">
        <v>27.81</v>
      </c>
    </row>
    <row r="69" spans="8:8">
      <c r="A69">
        <v>42.7</v>
      </c>
    </row>
    <row r="70" spans="8:8">
      <c r="A70">
        <v>32.91</v>
      </c>
    </row>
    <row r="71" spans="8:8">
      <c r="A71">
        <v>17.53</v>
      </c>
    </row>
    <row r="72" spans="8:8">
      <c r="A72">
        <v>23.6</v>
      </c>
    </row>
    <row r="73" spans="8:8">
      <c r="A73">
        <v>20.42</v>
      </c>
    </row>
    <row r="74" spans="8:8">
      <c r="A74">
        <v>18.12</v>
      </c>
    </row>
    <row r="75" spans="8:8">
      <c r="A75">
        <v>27.2</v>
      </c>
    </row>
    <row r="76" spans="8:8">
      <c r="A76">
        <v>26.44</v>
      </c>
    </row>
    <row r="77" spans="8:8">
      <c r="A77">
        <v>25.34</v>
      </c>
    </row>
    <row r="78" spans="8:8">
      <c r="A78">
        <v>23.77</v>
      </c>
    </row>
    <row r="79" spans="8:8">
      <c r="A79">
        <v>24.84</v>
      </c>
    </row>
    <row r="80" spans="8:8">
      <c r="A80">
        <v>19.1</v>
      </c>
    </row>
    <row r="81" spans="8:8">
      <c r="A81">
        <v>22.52</v>
      </c>
    </row>
    <row r="82" spans="8:8">
      <c r="A82">
        <v>22.94</v>
      </c>
    </row>
    <row r="83" spans="8:8">
      <c r="A83">
        <v>26.19</v>
      </c>
    </row>
    <row r="84" spans="8:8">
      <c r="A84">
        <v>14.33</v>
      </c>
    </row>
    <row r="85" spans="8:8">
      <c r="A85">
        <v>35.02</v>
      </c>
    </row>
    <row r="86" spans="8:8">
      <c r="A86">
        <v>26.68</v>
      </c>
    </row>
    <row r="87" spans="8:8">
      <c r="A87">
        <v>24.75</v>
      </c>
    </row>
    <row r="88" spans="8:8">
      <c r="A88">
        <v>30.08</v>
      </c>
    </row>
    <row r="89" spans="8:8">
      <c r="A89">
        <v>28.99</v>
      </c>
    </row>
    <row r="90" spans="8:8">
      <c r="A90">
        <v>25.28</v>
      </c>
    </row>
    <row r="91" spans="8:8">
      <c r="A91">
        <v>31.25</v>
      </c>
    </row>
    <row r="92" spans="8:8">
      <c r="A92">
        <v>20.44</v>
      </c>
    </row>
    <row r="93" spans="8:8">
      <c r="A93">
        <v>35.91</v>
      </c>
    </row>
    <row r="94" spans="8:8">
      <c r="A94">
        <v>33.36</v>
      </c>
    </row>
    <row r="95" spans="8:8">
      <c r="A95">
        <v>17.06</v>
      </c>
    </row>
    <row r="96" spans="8:8">
      <c r="A96">
        <v>23.17</v>
      </c>
    </row>
    <row r="97" spans="8:8">
      <c r="A97">
        <v>29.43</v>
      </c>
    </row>
    <row r="98" spans="8:8">
      <c r="A98">
        <v>28.94</v>
      </c>
    </row>
    <row r="99" spans="8:8">
      <c r="A99">
        <v>22.33</v>
      </c>
    </row>
    <row r="100" spans="8:8">
      <c r="A100">
        <v>42.9</v>
      </c>
    </row>
    <row r="101" spans="8:8">
      <c r="A101">
        <v>32.98</v>
      </c>
    </row>
  </sheetData>
  <pageMargins left="0.7" right="0.7" top="0.75" bottom="0.75" header="0.3" footer="0.3"/>
</worksheet>
</file>

<file path=xl/worksheets/sheet43.xml><?xml version="1.0" encoding="utf-8"?>
<worksheet xmlns:r="http://schemas.openxmlformats.org/officeDocument/2006/relationships" xmlns="http://schemas.openxmlformats.org/spreadsheetml/2006/main">
  <dimension ref="A1:B4"/>
  <sheetViews>
    <sheetView workbookViewId="0">
      <selection activeCell="A9" sqref="A9"/>
    </sheetView>
  </sheetViews>
  <sheetFormatPr defaultRowHeight="14.4" defaultColWidth="9"/>
  <cols>
    <col min="1" max="1" customWidth="1" bestFit="1" width="118.33203" style="2"/>
    <col min="2" max="16384" customWidth="0" width="9.109375" style="2"/>
  </cols>
  <sheetData>
    <row r="1" spans="8:8" ht="29.4">
      <c r="A1" s="15" t="s">
        <v>44</v>
      </c>
    </row>
    <row r="2" spans="8:8" ht="15.0">
      <c r="A2" s="13" t="s">
        <v>45</v>
      </c>
    </row>
    <row r="3" spans="8:8">
      <c r="A3" s="14"/>
    </row>
    <row r="4" spans="8:8" ht="17.4">
      <c r="A4" s="23" t="s">
        <v>149</v>
      </c>
    </row>
  </sheetData>
  <pageMargins left="0.7" right="0.7" top="0.75" bottom="0.75" header="0.3" footer="0.3"/>
</worksheet>
</file>

<file path=xl/worksheets/sheet44.xml><?xml version="1.0" encoding="utf-8"?>
<worksheet xmlns:r="http://schemas.openxmlformats.org/officeDocument/2006/relationships" xmlns="http://schemas.openxmlformats.org/spreadsheetml/2006/main">
  <dimension ref="A1:C6"/>
  <sheetViews>
    <sheetView workbookViewId="0">
      <selection activeCell="I18" sqref="I18"/>
    </sheetView>
  </sheetViews>
  <sheetFormatPr defaultRowHeight="14.4" defaultColWidth="10"/>
  <cols>
    <col min="1" max="1" customWidth="1" bestFit="1" width="18.109375" style="0"/>
    <col min="2" max="2" customWidth="1" bestFit="1" width="7.0" style="0"/>
  </cols>
  <sheetData>
    <row r="1" spans="8:8">
      <c r="A1" t="s">
        <v>38</v>
      </c>
      <c r="B1">
        <v>225.0</v>
      </c>
    </row>
    <row r="2" spans="8:8">
      <c r="A2" t="s">
        <v>39</v>
      </c>
      <c r="B2">
        <v>8.5</v>
      </c>
    </row>
    <row r="3" spans="8:8">
      <c r="A3" t="s">
        <v>74</v>
      </c>
      <c r="B3">
        <v>45.0</v>
      </c>
    </row>
    <row r="5" spans="8:8">
      <c r="A5" t="s">
        <v>67</v>
      </c>
      <c r="B5" s="6">
        <v>222.51651946836634</v>
      </c>
    </row>
    <row r="6" spans="8:8">
      <c r="A6" t="s">
        <v>68</v>
      </c>
      <c r="B6" s="6">
        <v>227.48348053163366</v>
      </c>
    </row>
  </sheetData>
  <pageMargins left="0.7" right="0.7" top="0.75" bottom="0.75" header="0.3" footer="0.3"/>
</worksheet>
</file>

<file path=xl/worksheets/sheet45.xml><?xml version="1.0" encoding="utf-8"?>
<worksheet xmlns:r="http://schemas.openxmlformats.org/officeDocument/2006/relationships" xmlns="http://schemas.openxmlformats.org/spreadsheetml/2006/main">
  <dimension ref="A1:B4"/>
  <sheetViews>
    <sheetView workbookViewId="0">
      <selection activeCell="A12" sqref="A12"/>
    </sheetView>
  </sheetViews>
  <sheetFormatPr defaultRowHeight="14.4" defaultColWidth="9"/>
  <cols>
    <col min="1" max="1" customWidth="1" width="100.77734" style="25"/>
    <col min="2" max="16384" customWidth="0" width="9.109375" style="2"/>
  </cols>
  <sheetData>
    <row r="1" spans="8:8" ht="29.4">
      <c r="A1" s="26"/>
    </row>
    <row r="2" spans="8:8" ht="15.0">
      <c r="A2" s="27"/>
    </row>
    <row r="3" spans="8:8">
      <c r="A3" s="28"/>
    </row>
    <row r="4" spans="8:8" ht="45.0">
      <c r="A4" s="29" t="s">
        <v>150</v>
      </c>
    </row>
  </sheetData>
  <pageMargins left="0.7" right="0.7" top="0.75" bottom="0.75" header="0.3" footer="0.3"/>
</worksheet>
</file>

<file path=xl/worksheets/sheet46.xml><?xml version="1.0" encoding="utf-8"?>
<worksheet xmlns:r="http://schemas.openxmlformats.org/officeDocument/2006/relationships" xmlns="http://schemas.openxmlformats.org/spreadsheetml/2006/main">
  <dimension ref="A1:E6"/>
  <sheetViews>
    <sheetView workbookViewId="0">
      <selection activeCell="D7" sqref="D7"/>
    </sheetView>
  </sheetViews>
  <sheetFormatPr defaultRowHeight="14.4" defaultColWidth="10"/>
  <cols>
    <col min="1" max="1" customWidth="1" bestFit="1" width="18.109375" style="0"/>
    <col min="2" max="2" customWidth="1" bestFit="1" width="7.0" style="0"/>
  </cols>
  <sheetData>
    <row r="1" spans="8:8">
      <c r="A1" t="s">
        <v>38</v>
      </c>
      <c r="B1">
        <v>225.0</v>
      </c>
      <c r="D1">
        <v>225.0</v>
      </c>
    </row>
    <row r="2" spans="8:8">
      <c r="A2" t="s">
        <v>39</v>
      </c>
      <c r="B2">
        <v>8.5</v>
      </c>
      <c r="D2">
        <v>8.5</v>
      </c>
    </row>
    <row r="3" spans="8:8">
      <c r="A3" t="s">
        <v>74</v>
      </c>
      <c r="B3">
        <v>45.0</v>
      </c>
      <c r="D3">
        <v>77.0</v>
      </c>
    </row>
    <row r="5" spans="8:8">
      <c r="A5" t="s">
        <v>67</v>
      </c>
      <c r="B5" s="6">
        <v>221.73615332800293</v>
      </c>
      <c r="D5">
        <v>222.50488456550048</v>
      </c>
    </row>
    <row r="6" spans="8:8">
      <c r="A6" t="s">
        <v>68</v>
      </c>
      <c r="B6" s="6">
        <v>228.26384667199707</v>
      </c>
      <c r="D6">
        <v>227.49511543449952</v>
      </c>
    </row>
  </sheetData>
  <pageMargins left="0.7" right="0.7" top="0.75" bottom="0.75" header="0.3" footer="0.3"/>
</worksheet>
</file>

<file path=xl/worksheets/sheet47.xml><?xml version="1.0" encoding="utf-8"?>
<worksheet xmlns:r="http://schemas.openxmlformats.org/officeDocument/2006/relationships" xmlns="http://schemas.openxmlformats.org/spreadsheetml/2006/main">
  <dimension ref="A1:B8"/>
  <sheetViews>
    <sheetView workbookViewId="0">
      <selection activeCell="A7" sqref="A7"/>
    </sheetView>
  </sheetViews>
  <sheetFormatPr defaultRowHeight="25.8" defaultColWidth="9"/>
  <cols>
    <col min="1" max="1" customWidth="1" width="100.77734" style="1"/>
    <col min="2" max="16384" customWidth="0" width="9.109375" style="2"/>
  </cols>
  <sheetData>
    <row r="1" spans="8:8" ht="49.2">
      <c r="A1" s="3" t="s">
        <v>76</v>
      </c>
    </row>
    <row r="2" spans="8:8">
      <c r="A2" s="30"/>
    </row>
    <row r="3" spans="8:8" ht="129.6">
      <c r="A3" s="31" t="s">
        <v>151</v>
      </c>
    </row>
    <row r="4" spans="8:8" ht="26.4">
      <c r="A4" s="32"/>
    </row>
    <row r="5" spans="8:8" ht="25.2">
      <c r="A5" s="33"/>
    </row>
    <row r="6" spans="8:8" ht="24.6">
      <c r="A6" s="5" t="s">
        <v>2</v>
      </c>
    </row>
    <row r="7" spans="8:8">
      <c r="A7" s="4"/>
    </row>
    <row r="8" spans="8:8" ht="73.8">
      <c r="A8" s="5" t="s">
        <v>152</v>
      </c>
    </row>
  </sheetData>
  <pageMargins left="0.7" right="0.7" top="0.75" bottom="0.75" header="0.3" footer="0.3"/>
</worksheet>
</file>

<file path=xl/worksheets/sheet48.xml><?xml version="1.0" encoding="utf-8"?>
<worksheet xmlns:r="http://schemas.openxmlformats.org/officeDocument/2006/relationships" xmlns="http://schemas.openxmlformats.org/spreadsheetml/2006/main">
  <dimension ref="A1:C5"/>
  <sheetViews>
    <sheetView workbookViewId="0">
      <selection activeCell="C14" sqref="C14"/>
    </sheetView>
  </sheetViews>
  <sheetFormatPr defaultRowHeight="14.4" defaultColWidth="10"/>
  <cols>
    <col min="1" max="1" customWidth="1" bestFit="1" width="18.109375" style="0"/>
    <col min="2" max="2" customWidth="1" bestFit="1" width="6.0" style="0"/>
  </cols>
  <sheetData>
    <row r="1" spans="8:8">
      <c r="A1" t="s">
        <v>38</v>
      </c>
      <c r="B1">
        <v>25.97</v>
      </c>
    </row>
    <row r="2" spans="8:8">
      <c r="A2" t="s">
        <v>39</v>
      </c>
      <c r="B2">
        <v>7.1</v>
      </c>
    </row>
    <row r="3" spans="8:8">
      <c r="A3" t="s">
        <v>74</v>
      </c>
      <c r="B3">
        <v>15.0</v>
      </c>
    </row>
    <row r="5" spans="8:8">
      <c r="A5" t="s">
        <v>71</v>
      </c>
      <c r="B5" s="6">
        <v>3.9318489451105627</v>
      </c>
    </row>
  </sheetData>
  <pageMargins left="0.7" right="0.7" top="0.75" bottom="0.75" header="0.3" footer="0.3"/>
</worksheet>
</file>

<file path=xl/worksheets/sheet49.xml><?xml version="1.0" encoding="utf-8"?>
<worksheet xmlns:r="http://schemas.openxmlformats.org/officeDocument/2006/relationships" xmlns="http://schemas.openxmlformats.org/spreadsheetml/2006/main">
  <dimension ref="A1:B7"/>
  <sheetViews>
    <sheetView workbookViewId="0">
      <selection activeCell="C24" sqref="C24"/>
    </sheetView>
  </sheetViews>
  <sheetFormatPr defaultRowHeight="14.4" defaultColWidth="9"/>
  <cols>
    <col min="1" max="1" customWidth="1" bestFit="1" width="131.33203" style="2"/>
    <col min="2" max="16384" customWidth="0" width="9.109375" style="2"/>
  </cols>
  <sheetData>
    <row r="1" spans="8:8" ht="22.8">
      <c r="A1" s="19" t="s">
        <v>3</v>
      </c>
    </row>
    <row r="3" spans="8:8">
      <c r="A3" s="23" t="s">
        <v>77</v>
      </c>
    </row>
    <row r="5" spans="8:8" ht="22.8">
      <c r="A5" s="19" t="s">
        <v>4</v>
      </c>
    </row>
    <row r="7" spans="8:8">
      <c r="A7" s="23" t="s">
        <v>78</v>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B1"/>
  <sheetViews>
    <sheetView workbookViewId="0">
      <selection activeCell="A9" sqref="A9"/>
    </sheetView>
  </sheetViews>
  <sheetFormatPr defaultRowHeight="25.8" defaultColWidth="9"/>
  <cols>
    <col min="1" max="1" customWidth="1" width="100.77734" style="1"/>
    <col min="2" max="16384" customWidth="0" width="9.109375" style="2"/>
  </cols>
  <sheetData>
    <row r="1" spans="8:8" ht="73.8">
      <c r="A1" s="8" t="s">
        <v>40</v>
      </c>
    </row>
  </sheetData>
  <pageMargins left="0.7" right="0.7" top="0.75" bottom="0.75" header="0.3" footer="0.3"/>
</worksheet>
</file>

<file path=xl/worksheets/sheet50.xml><?xml version="1.0" encoding="utf-8"?>
<worksheet xmlns:r="http://schemas.openxmlformats.org/officeDocument/2006/relationships" xmlns="http://schemas.openxmlformats.org/spreadsheetml/2006/main">
  <dimension ref="A1:C7"/>
  <sheetViews>
    <sheetView workbookViewId="0">
      <selection activeCell="Q24" sqref="Q24"/>
    </sheetView>
  </sheetViews>
  <sheetFormatPr defaultRowHeight="14.4" defaultColWidth="10"/>
  <cols>
    <col min="1" max="1" customWidth="1" bestFit="1" width="18.109375" style="0"/>
    <col min="2" max="2" customWidth="1" bestFit="1" width="6.0" style="0"/>
  </cols>
  <sheetData>
    <row r="1" spans="8:8">
      <c r="A1" t="s">
        <v>38</v>
      </c>
      <c r="B1">
        <v>25.97</v>
      </c>
    </row>
    <row r="2" spans="8:8">
      <c r="A2" t="s">
        <v>39</v>
      </c>
      <c r="B2">
        <v>7.1</v>
      </c>
    </row>
    <row r="3" spans="8:8">
      <c r="A3" t="s">
        <v>74</v>
      </c>
      <c r="B3">
        <v>15.0</v>
      </c>
    </row>
    <row r="5" spans="8:8">
      <c r="A5" t="s">
        <v>71</v>
      </c>
      <c r="B5">
        <v>3.93</v>
      </c>
    </row>
    <row r="6" spans="8:8">
      <c r="A6" t="s">
        <v>67</v>
      </c>
      <c r="B6" s="6">
        <f>B1-B5</f>
        <v>22.04</v>
      </c>
    </row>
    <row r="7" spans="8:8">
      <c r="A7" t="s">
        <v>68</v>
      </c>
      <c r="B7" s="6">
        <f>B1+B5</f>
        <v>29.9</v>
      </c>
    </row>
  </sheetData>
  <pageMargins left="0.7" right="0.7" top="0.75" bottom="0.75" header="0.3" footer="0.3"/>
</worksheet>
</file>

<file path=xl/worksheets/sheet51.xml><?xml version="1.0" encoding="utf-8"?>
<worksheet xmlns:r="http://schemas.openxmlformats.org/officeDocument/2006/relationships" xmlns="http://schemas.openxmlformats.org/spreadsheetml/2006/main">
  <dimension ref="A1:B14"/>
  <sheetViews>
    <sheetView workbookViewId="0">
      <selection activeCell="A7" sqref="A7"/>
    </sheetView>
  </sheetViews>
  <sheetFormatPr defaultRowHeight="14.4" defaultColWidth="9"/>
  <cols>
    <col min="1" max="1" customWidth="1" width="100.77734" style="25"/>
    <col min="2" max="16384" customWidth="0" width="9.109375" style="2"/>
  </cols>
  <sheetData>
    <row r="1" spans="8:8" ht="41.4">
      <c r="A1" s="29" t="s">
        <v>79</v>
      </c>
    </row>
    <row r="3" spans="8:8" ht="22.8">
      <c r="A3" s="34" t="s">
        <v>2</v>
      </c>
    </row>
    <row r="5" spans="8:8">
      <c r="A5" s="29" t="s">
        <v>80</v>
      </c>
    </row>
    <row r="6" spans="8:8">
      <c r="A6" s="28"/>
    </row>
    <row r="7" spans="8:8" ht="27.6">
      <c r="A7" s="29" t="s">
        <v>81</v>
      </c>
    </row>
    <row r="9" spans="8:8" ht="22.8">
      <c r="A9" s="34" t="s">
        <v>3</v>
      </c>
    </row>
    <row r="11" spans="8:8">
      <c r="A11" s="29" t="s">
        <v>82</v>
      </c>
    </row>
    <row r="12" spans="8:8">
      <c r="A12" s="28"/>
    </row>
    <row r="13" spans="8:8">
      <c r="A13" s="29" t="s">
        <v>83</v>
      </c>
    </row>
    <row r="14" spans="8:8" ht="41.4">
      <c r="A14" s="29" t="s">
        <v>84</v>
      </c>
    </row>
  </sheetData>
  <pageMargins left="0.7" right="0.7" top="0.75" bottom="0.75" header="0.3" footer="0.3"/>
</worksheet>
</file>

<file path=xl/worksheets/sheet52.xml><?xml version="1.0" encoding="utf-8"?>
<worksheet xmlns:r="http://schemas.openxmlformats.org/officeDocument/2006/relationships" xmlns="http://schemas.openxmlformats.org/spreadsheetml/2006/main">
  <dimension ref="A1:C51"/>
  <sheetViews>
    <sheetView workbookViewId="0">
      <selection activeCell="D23" sqref="D23"/>
    </sheetView>
  </sheetViews>
  <sheetFormatPr defaultRowHeight="14.4" defaultColWidth="10"/>
  <cols>
    <col min="1" max="1" customWidth="1" bestFit="1" width="43.88672" style="0"/>
    <col min="2" max="2" customWidth="1" width="6.109375" style="0"/>
  </cols>
  <sheetData>
    <row r="1" spans="8:8">
      <c r="A1" t="s">
        <v>85</v>
      </c>
    </row>
    <row r="2" spans="8:8">
      <c r="A2" t="s">
        <v>86</v>
      </c>
      <c r="B2" s="6">
        <f>IF(A2="Yes",1,0)</f>
        <v>1.0</v>
      </c>
    </row>
    <row r="3" spans="8:8">
      <c r="A3" t="s">
        <v>86</v>
      </c>
      <c r="B3" s="6">
        <f t="shared" si="0" ref="B3:B51">IF(A3="Yes",1,0)</f>
        <v>1.0</v>
      </c>
    </row>
    <row r="4" spans="8:8">
      <c r="A4" t="s">
        <v>87</v>
      </c>
      <c r="B4" s="6">
        <f t="shared" si="0"/>
        <v>0.0</v>
      </c>
    </row>
    <row r="5" spans="8:8">
      <c r="A5" t="s">
        <v>86</v>
      </c>
      <c r="B5" s="6">
        <f t="shared" si="0"/>
        <v>1.0</v>
      </c>
    </row>
    <row r="6" spans="8:8">
      <c r="A6" t="s">
        <v>86</v>
      </c>
      <c r="B6" s="6">
        <f t="shared" si="0"/>
        <v>1.0</v>
      </c>
    </row>
    <row r="7" spans="8:8">
      <c r="A7" t="s">
        <v>86</v>
      </c>
      <c r="B7" s="6">
        <f t="shared" si="0"/>
        <v>1.0</v>
      </c>
    </row>
    <row r="8" spans="8:8">
      <c r="A8" t="s">
        <v>86</v>
      </c>
      <c r="B8" s="6">
        <f t="shared" si="0"/>
        <v>1.0</v>
      </c>
    </row>
    <row r="9" spans="8:8">
      <c r="A9" t="s">
        <v>87</v>
      </c>
      <c r="B9" s="6">
        <f t="shared" si="0"/>
        <v>0.0</v>
      </c>
    </row>
    <row r="10" spans="8:8">
      <c r="A10" t="s">
        <v>86</v>
      </c>
      <c r="B10" s="6">
        <f t="shared" si="0"/>
        <v>1.0</v>
      </c>
    </row>
    <row r="11" spans="8:8">
      <c r="A11" t="s">
        <v>86</v>
      </c>
      <c r="B11" s="6">
        <f t="shared" si="0"/>
        <v>1.0</v>
      </c>
    </row>
    <row r="12" spans="8:8">
      <c r="A12" t="s">
        <v>87</v>
      </c>
      <c r="B12" s="6">
        <f t="shared" si="0"/>
        <v>0.0</v>
      </c>
    </row>
    <row r="13" spans="8:8">
      <c r="A13" t="s">
        <v>86</v>
      </c>
      <c r="B13" s="6">
        <f t="shared" si="0"/>
        <v>1.0</v>
      </c>
    </row>
    <row r="14" spans="8:8">
      <c r="A14" t="s">
        <v>87</v>
      </c>
      <c r="B14" s="6">
        <f t="shared" si="0"/>
        <v>0.0</v>
      </c>
    </row>
    <row r="15" spans="8:8">
      <c r="A15" t="s">
        <v>87</v>
      </c>
      <c r="B15" s="6">
        <f t="shared" si="0"/>
        <v>0.0</v>
      </c>
    </row>
    <row r="16" spans="8:8">
      <c r="A16" t="s">
        <v>86</v>
      </c>
      <c r="B16" s="6">
        <f t="shared" si="0"/>
        <v>1.0</v>
      </c>
    </row>
    <row r="17" spans="8:8">
      <c r="A17" t="s">
        <v>87</v>
      </c>
      <c r="B17" s="6">
        <f t="shared" si="0"/>
        <v>0.0</v>
      </c>
    </row>
    <row r="18" spans="8:8">
      <c r="A18" t="s">
        <v>86</v>
      </c>
      <c r="B18" s="6">
        <f t="shared" si="0"/>
        <v>1.0</v>
      </c>
    </row>
    <row r="19" spans="8:8">
      <c r="A19" t="s">
        <v>87</v>
      </c>
      <c r="B19" s="6">
        <f t="shared" si="0"/>
        <v>0.0</v>
      </c>
    </row>
    <row r="20" spans="8:8">
      <c r="A20" t="s">
        <v>87</v>
      </c>
      <c r="B20" s="6">
        <f t="shared" si="0"/>
        <v>0.0</v>
      </c>
    </row>
    <row r="21" spans="8:8">
      <c r="A21" t="s">
        <v>86</v>
      </c>
      <c r="B21" s="6">
        <f t="shared" si="0"/>
        <v>1.0</v>
      </c>
    </row>
    <row r="22" spans="8:8">
      <c r="A22" t="s">
        <v>87</v>
      </c>
      <c r="B22" s="6">
        <f t="shared" si="0"/>
        <v>0.0</v>
      </c>
    </row>
    <row r="23" spans="8:8">
      <c r="A23" t="s">
        <v>86</v>
      </c>
      <c r="B23" s="6">
        <f t="shared" si="0"/>
        <v>1.0</v>
      </c>
    </row>
    <row r="24" spans="8:8">
      <c r="A24" t="s">
        <v>86</v>
      </c>
      <c r="B24" s="6">
        <f t="shared" si="0"/>
        <v>1.0</v>
      </c>
    </row>
    <row r="25" spans="8:8">
      <c r="A25" t="s">
        <v>86</v>
      </c>
      <c r="B25" s="6">
        <f t="shared" si="0"/>
        <v>1.0</v>
      </c>
    </row>
    <row r="26" spans="8:8">
      <c r="A26" t="s">
        <v>86</v>
      </c>
      <c r="B26" s="6">
        <f t="shared" si="0"/>
        <v>1.0</v>
      </c>
    </row>
    <row r="27" spans="8:8">
      <c r="A27" t="s">
        <v>87</v>
      </c>
      <c r="B27" s="6">
        <f t="shared" si="0"/>
        <v>0.0</v>
      </c>
    </row>
    <row r="28" spans="8:8">
      <c r="A28" t="s">
        <v>86</v>
      </c>
      <c r="B28" s="6">
        <f t="shared" si="0"/>
        <v>1.0</v>
      </c>
    </row>
    <row r="29" spans="8:8">
      <c r="A29" t="s">
        <v>86</v>
      </c>
      <c r="B29" s="6">
        <f t="shared" si="0"/>
        <v>1.0</v>
      </c>
    </row>
    <row r="30" spans="8:8">
      <c r="A30" t="s">
        <v>87</v>
      </c>
      <c r="B30" s="6">
        <f t="shared" si="0"/>
        <v>0.0</v>
      </c>
    </row>
    <row r="31" spans="8:8">
      <c r="A31" t="s">
        <v>87</v>
      </c>
      <c r="B31" s="6">
        <f t="shared" si="0"/>
        <v>0.0</v>
      </c>
    </row>
    <row r="32" spans="8:8">
      <c r="A32" t="s">
        <v>86</v>
      </c>
      <c r="B32" s="6">
        <f t="shared" si="0"/>
        <v>1.0</v>
      </c>
    </row>
    <row r="33" spans="8:8">
      <c r="A33" t="s">
        <v>86</v>
      </c>
      <c r="B33" s="6">
        <f t="shared" si="0"/>
        <v>1.0</v>
      </c>
    </row>
    <row r="34" spans="8:8">
      <c r="A34" t="s">
        <v>87</v>
      </c>
      <c r="B34" s="6">
        <f t="shared" si="0"/>
        <v>0.0</v>
      </c>
    </row>
    <row r="35" spans="8:8">
      <c r="A35" t="s">
        <v>86</v>
      </c>
      <c r="B35" s="6">
        <f t="shared" si="0"/>
        <v>1.0</v>
      </c>
    </row>
    <row r="36" spans="8:8">
      <c r="A36" t="s">
        <v>87</v>
      </c>
      <c r="B36" s="6">
        <f t="shared" si="0"/>
        <v>0.0</v>
      </c>
    </row>
    <row r="37" spans="8:8">
      <c r="A37" t="s">
        <v>86</v>
      </c>
      <c r="B37" s="6">
        <f t="shared" si="0"/>
        <v>1.0</v>
      </c>
    </row>
    <row r="38" spans="8:8">
      <c r="A38" t="s">
        <v>86</v>
      </c>
      <c r="B38" s="6">
        <f t="shared" si="0"/>
        <v>1.0</v>
      </c>
    </row>
    <row r="39" spans="8:8">
      <c r="A39" t="s">
        <v>86</v>
      </c>
      <c r="B39" s="6">
        <f t="shared" si="0"/>
        <v>1.0</v>
      </c>
    </row>
    <row r="40" spans="8:8">
      <c r="A40" t="s">
        <v>87</v>
      </c>
      <c r="B40" s="6">
        <f t="shared" si="0"/>
        <v>0.0</v>
      </c>
    </row>
    <row r="41" spans="8:8">
      <c r="A41" t="s">
        <v>86</v>
      </c>
      <c r="B41" s="6">
        <f t="shared" si="0"/>
        <v>1.0</v>
      </c>
    </row>
    <row r="42" spans="8:8">
      <c r="A42" t="s">
        <v>87</v>
      </c>
      <c r="B42" s="6">
        <f t="shared" si="0"/>
        <v>0.0</v>
      </c>
    </row>
    <row r="43" spans="8:8">
      <c r="A43" t="s">
        <v>86</v>
      </c>
      <c r="B43" s="6">
        <f t="shared" si="0"/>
        <v>1.0</v>
      </c>
    </row>
    <row r="44" spans="8:8">
      <c r="A44" t="s">
        <v>87</v>
      </c>
      <c r="B44" s="6">
        <f t="shared" si="0"/>
        <v>0.0</v>
      </c>
    </row>
    <row r="45" spans="8:8">
      <c r="A45" t="s">
        <v>86</v>
      </c>
      <c r="B45" s="6">
        <f t="shared" si="0"/>
        <v>1.0</v>
      </c>
    </row>
    <row r="46" spans="8:8">
      <c r="A46" t="s">
        <v>87</v>
      </c>
      <c r="B46" s="6">
        <f t="shared" si="0"/>
        <v>0.0</v>
      </c>
    </row>
    <row r="47" spans="8:8">
      <c r="A47" t="s">
        <v>87</v>
      </c>
      <c r="B47" s="6">
        <f t="shared" si="0"/>
        <v>0.0</v>
      </c>
    </row>
    <row r="48" spans="8:8">
      <c r="A48" t="s">
        <v>86</v>
      </c>
      <c r="B48" s="6">
        <f t="shared" si="0"/>
        <v>1.0</v>
      </c>
    </row>
    <row r="49" spans="8:8">
      <c r="A49" t="s">
        <v>87</v>
      </c>
      <c r="B49" s="6">
        <f t="shared" si="0"/>
        <v>0.0</v>
      </c>
    </row>
    <row r="50" spans="8:8">
      <c r="A50" t="s">
        <v>86</v>
      </c>
      <c r="B50" s="6">
        <f t="shared" si="0"/>
        <v>1.0</v>
      </c>
    </row>
    <row r="51" spans="8:8">
      <c r="A51" t="s">
        <v>86</v>
      </c>
      <c r="B51" s="6">
        <f t="shared" si="0"/>
        <v>1.0</v>
      </c>
    </row>
  </sheetData>
  <pageMargins left="0.7" right="0.7" top="0.75" bottom="0.75" header="0.3" footer="0.3"/>
</worksheet>
</file>

<file path=xl/worksheets/sheet53.xml><?xml version="1.0" encoding="utf-8"?>
<worksheet xmlns:r="http://schemas.openxmlformats.org/officeDocument/2006/relationships" xmlns="http://schemas.openxmlformats.org/spreadsheetml/2006/main">
  <dimension ref="A1:B8"/>
  <sheetViews>
    <sheetView workbookViewId="0">
      <selection activeCell="A2" sqref="A2"/>
    </sheetView>
  </sheetViews>
  <sheetFormatPr defaultRowHeight="14.4" defaultColWidth="9"/>
  <cols>
    <col min="1" max="1" customWidth="1" width="100.77734" style="25"/>
    <col min="2" max="16384" customWidth="0" width="9.109375" style="2"/>
  </cols>
  <sheetData>
    <row r="1" spans="8:8" ht="58.2">
      <c r="A1" s="26" t="s">
        <v>88</v>
      </c>
    </row>
    <row r="2" spans="8:8" ht="15.0">
      <c r="A2" s="27"/>
    </row>
    <row r="3" spans="8:8">
      <c r="A3" s="28"/>
    </row>
    <row r="4" spans="8:8" ht="27.6">
      <c r="A4" s="29" t="s">
        <v>89</v>
      </c>
    </row>
    <row r="5" spans="8:8">
      <c r="A5" s="28"/>
    </row>
    <row r="6" spans="8:8" ht="22.8">
      <c r="A6" s="34" t="s">
        <v>4</v>
      </c>
    </row>
    <row r="7" spans="8:8">
      <c r="A7" s="28"/>
    </row>
    <row r="8" spans="8:8" ht="41.4">
      <c r="A8" s="29" t="s">
        <v>90</v>
      </c>
    </row>
  </sheetData>
  <pageMargins left="0.7" right="0.7" top="0.75" bottom="0.75" header="0.3" footer="0.3"/>
</worksheet>
</file>

<file path=xl/worksheets/sheet54.xml><?xml version="1.0" encoding="utf-8"?>
<worksheet xmlns:r="http://schemas.openxmlformats.org/officeDocument/2006/relationships" xmlns="http://schemas.openxmlformats.org/spreadsheetml/2006/main">
  <dimension ref="A1:E51"/>
  <sheetViews>
    <sheetView workbookViewId="0">
      <selection activeCell="D13" sqref="D13"/>
    </sheetView>
  </sheetViews>
  <sheetFormatPr defaultRowHeight="14.4" defaultColWidth="10"/>
  <cols>
    <col min="1" max="1" customWidth="1" bestFit="1" width="43.88672" style="0"/>
    <col min="2" max="2" customWidth="1" width="3.7773438" style="0"/>
    <col min="3" max="3" customWidth="1" bestFit="1" width="18.109375" style="0"/>
    <col min="4" max="4" customWidth="1" bestFit="1" width="7.7773438" style="0"/>
  </cols>
  <sheetData>
    <row r="1" spans="8:8">
      <c r="A1" t="s">
        <v>85</v>
      </c>
    </row>
    <row r="2" spans="8:8">
      <c r="A2" t="s">
        <v>86</v>
      </c>
      <c r="B2">
        <v>1.0</v>
      </c>
      <c r="C2" t="s">
        <v>38</v>
      </c>
      <c r="D2" s="9">
        <f>AVERAGE(B2:B51)</f>
        <v>0.6</v>
      </c>
    </row>
    <row r="3" spans="8:8">
      <c r="A3" t="s">
        <v>86</v>
      </c>
      <c r="B3">
        <v>1.0</v>
      </c>
      <c r="C3" t="s">
        <v>39</v>
      </c>
      <c r="D3" s="9">
        <v>0.4948716593053935</v>
      </c>
    </row>
    <row r="4" spans="8:8">
      <c r="A4" t="s">
        <v>87</v>
      </c>
      <c r="B4">
        <v>0.0</v>
      </c>
    </row>
    <row r="5" spans="8:8">
      <c r="A5" t="s">
        <v>86</v>
      </c>
      <c r="B5">
        <v>1.0</v>
      </c>
    </row>
    <row r="6" spans="8:8">
      <c r="A6" t="s">
        <v>86</v>
      </c>
      <c r="B6">
        <v>1.0</v>
      </c>
    </row>
    <row r="7" spans="8:8">
      <c r="A7" t="s">
        <v>86</v>
      </c>
      <c r="B7">
        <v>1.0</v>
      </c>
    </row>
    <row r="8" spans="8:8">
      <c r="A8" t="s">
        <v>86</v>
      </c>
      <c r="B8">
        <v>1.0</v>
      </c>
      <c r="D8">
        <f>AVERAGE(B2:B51)</f>
        <v>0.6</v>
      </c>
    </row>
    <row r="9" spans="8:8">
      <c r="A9" t="s">
        <v>87</v>
      </c>
      <c r="B9">
        <v>0.0</v>
      </c>
    </row>
    <row r="10" spans="8:8">
      <c r="A10" t="s">
        <v>86</v>
      </c>
      <c r="B10">
        <v>1.0</v>
      </c>
    </row>
    <row r="11" spans="8:8">
      <c r="A11" t="s">
        <v>86</v>
      </c>
      <c r="B11">
        <v>1.0</v>
      </c>
    </row>
    <row r="12" spans="8:8">
      <c r="A12" t="s">
        <v>87</v>
      </c>
      <c r="B12">
        <v>0.0</v>
      </c>
    </row>
    <row r="13" spans="8:8">
      <c r="A13" t="s">
        <v>86</v>
      </c>
      <c r="B13">
        <v>1.0</v>
      </c>
    </row>
    <row r="14" spans="8:8">
      <c r="A14" t="s">
        <v>87</v>
      </c>
      <c r="B14">
        <v>0.0</v>
      </c>
    </row>
    <row r="15" spans="8:8">
      <c r="A15" t="s">
        <v>87</v>
      </c>
      <c r="B15">
        <v>0.0</v>
      </c>
    </row>
    <row r="16" spans="8:8">
      <c r="A16" t="s">
        <v>86</v>
      </c>
      <c r="B16">
        <v>1.0</v>
      </c>
    </row>
    <row r="17" spans="8:8">
      <c r="A17" t="s">
        <v>87</v>
      </c>
      <c r="B17">
        <v>0.0</v>
      </c>
    </row>
    <row r="18" spans="8:8">
      <c r="A18" t="s">
        <v>86</v>
      </c>
      <c r="B18">
        <v>1.0</v>
      </c>
    </row>
    <row r="19" spans="8:8">
      <c r="A19" t="s">
        <v>87</v>
      </c>
      <c r="B19">
        <v>0.0</v>
      </c>
    </row>
    <row r="20" spans="8:8">
      <c r="A20" t="s">
        <v>87</v>
      </c>
      <c r="B20">
        <v>0.0</v>
      </c>
    </row>
    <row r="21" spans="8:8">
      <c r="A21" t="s">
        <v>86</v>
      </c>
      <c r="B21">
        <v>1.0</v>
      </c>
    </row>
    <row r="22" spans="8:8">
      <c r="A22" t="s">
        <v>87</v>
      </c>
      <c r="B22">
        <v>0.0</v>
      </c>
    </row>
    <row r="23" spans="8:8">
      <c r="A23" t="s">
        <v>86</v>
      </c>
      <c r="B23">
        <v>1.0</v>
      </c>
    </row>
    <row r="24" spans="8:8">
      <c r="A24" t="s">
        <v>86</v>
      </c>
      <c r="B24">
        <v>1.0</v>
      </c>
    </row>
    <row r="25" spans="8:8">
      <c r="A25" t="s">
        <v>86</v>
      </c>
      <c r="B25">
        <v>1.0</v>
      </c>
    </row>
    <row r="26" spans="8:8">
      <c r="A26" t="s">
        <v>86</v>
      </c>
      <c r="B26">
        <v>1.0</v>
      </c>
    </row>
    <row r="27" spans="8:8">
      <c r="A27" t="s">
        <v>87</v>
      </c>
      <c r="B27">
        <v>0.0</v>
      </c>
    </row>
    <row r="28" spans="8:8">
      <c r="A28" t="s">
        <v>86</v>
      </c>
      <c r="B28">
        <v>1.0</v>
      </c>
    </row>
    <row r="29" spans="8:8">
      <c r="A29" t="s">
        <v>86</v>
      </c>
      <c r="B29">
        <v>1.0</v>
      </c>
    </row>
    <row r="30" spans="8:8">
      <c r="A30" t="s">
        <v>87</v>
      </c>
      <c r="B30">
        <v>0.0</v>
      </c>
    </row>
    <row r="31" spans="8:8">
      <c r="A31" t="s">
        <v>87</v>
      </c>
      <c r="B31">
        <v>0.0</v>
      </c>
    </row>
    <row r="32" spans="8:8">
      <c r="A32" t="s">
        <v>86</v>
      </c>
      <c r="B32">
        <v>1.0</v>
      </c>
    </row>
    <row r="33" spans="8:8">
      <c r="A33" t="s">
        <v>86</v>
      </c>
      <c r="B33">
        <v>1.0</v>
      </c>
    </row>
    <row r="34" spans="8:8">
      <c r="A34" t="s">
        <v>87</v>
      </c>
      <c r="B34">
        <v>0.0</v>
      </c>
    </row>
    <row r="35" spans="8:8">
      <c r="A35" t="s">
        <v>86</v>
      </c>
      <c r="B35">
        <v>1.0</v>
      </c>
    </row>
    <row r="36" spans="8:8">
      <c r="A36" t="s">
        <v>87</v>
      </c>
      <c r="B36">
        <v>0.0</v>
      </c>
    </row>
    <row r="37" spans="8:8">
      <c r="A37" t="s">
        <v>86</v>
      </c>
      <c r="B37">
        <v>1.0</v>
      </c>
    </row>
    <row r="38" spans="8:8">
      <c r="A38" t="s">
        <v>86</v>
      </c>
      <c r="B38">
        <v>1.0</v>
      </c>
    </row>
    <row r="39" spans="8:8">
      <c r="A39" t="s">
        <v>86</v>
      </c>
      <c r="B39">
        <v>1.0</v>
      </c>
    </row>
    <row r="40" spans="8:8">
      <c r="A40" t="s">
        <v>87</v>
      </c>
      <c r="B40">
        <v>0.0</v>
      </c>
    </row>
    <row r="41" spans="8:8">
      <c r="A41" t="s">
        <v>86</v>
      </c>
      <c r="B41">
        <v>1.0</v>
      </c>
    </row>
    <row r="42" spans="8:8">
      <c r="A42" t="s">
        <v>87</v>
      </c>
      <c r="B42">
        <v>0.0</v>
      </c>
    </row>
    <row r="43" spans="8:8">
      <c r="A43" t="s">
        <v>86</v>
      </c>
      <c r="B43">
        <v>1.0</v>
      </c>
    </row>
    <row r="44" spans="8:8">
      <c r="A44" t="s">
        <v>87</v>
      </c>
      <c r="B44">
        <v>0.0</v>
      </c>
    </row>
    <row r="45" spans="8:8">
      <c r="A45" t="s">
        <v>86</v>
      </c>
      <c r="B45">
        <v>1.0</v>
      </c>
    </row>
    <row r="46" spans="8:8">
      <c r="A46" t="s">
        <v>87</v>
      </c>
      <c r="B46">
        <v>0.0</v>
      </c>
    </row>
    <row r="47" spans="8:8">
      <c r="A47" t="s">
        <v>87</v>
      </c>
      <c r="B47">
        <v>0.0</v>
      </c>
    </row>
    <row r="48" spans="8:8">
      <c r="A48" t="s">
        <v>86</v>
      </c>
      <c r="B48">
        <v>1.0</v>
      </c>
    </row>
    <row r="49" spans="8:8">
      <c r="A49" t="s">
        <v>87</v>
      </c>
      <c r="B49">
        <v>0.0</v>
      </c>
    </row>
    <row r="50" spans="8:8">
      <c r="A50" t="s">
        <v>86</v>
      </c>
      <c r="B50">
        <v>1.0</v>
      </c>
    </row>
    <row r="51" spans="8:8">
      <c r="A51" t="s">
        <v>86</v>
      </c>
      <c r="B51">
        <v>1.0</v>
      </c>
    </row>
  </sheetData>
  <pageMargins left="0.7" right="0.7" top="0.75" bottom="0.75" header="0.3" footer="0.3"/>
</worksheet>
</file>

<file path=xl/worksheets/sheet55.xml><?xml version="1.0" encoding="utf-8"?>
<worksheet xmlns:r="http://schemas.openxmlformats.org/officeDocument/2006/relationships" xmlns="http://schemas.openxmlformats.org/spreadsheetml/2006/main">
  <dimension ref="A1:B3"/>
  <sheetViews>
    <sheetView workbookViewId="0">
      <selection activeCell="A8" sqref="A8"/>
    </sheetView>
  </sheetViews>
  <sheetFormatPr defaultRowHeight="25.8" defaultColWidth="9"/>
  <cols>
    <col min="1" max="1" customWidth="1" width="100.77734" style="1"/>
    <col min="2" max="16384" customWidth="0" width="9.109375" style="2"/>
  </cols>
  <sheetData>
    <row r="1" spans="8:8" ht="24.6">
      <c r="A1" s="5" t="s">
        <v>5</v>
      </c>
    </row>
    <row r="3" spans="8:8" ht="123.0">
      <c r="A3" s="5" t="s">
        <v>91</v>
      </c>
    </row>
  </sheetData>
  <pageMargins left="0.7" right="0.7" top="0.75" bottom="0.75" header="0.3" footer="0.3"/>
</worksheet>
</file>

<file path=xl/worksheets/sheet56.xml><?xml version="1.0" encoding="utf-8"?>
<worksheet xmlns:r="http://schemas.openxmlformats.org/officeDocument/2006/relationships" xmlns="http://schemas.openxmlformats.org/spreadsheetml/2006/main">
  <dimension ref="A1:F51"/>
  <sheetViews>
    <sheetView workbookViewId="0">
      <selection activeCell="E2" sqref="E2"/>
    </sheetView>
  </sheetViews>
  <sheetFormatPr defaultRowHeight="14.4" defaultColWidth="10"/>
  <cols>
    <col min="1" max="1" customWidth="1" bestFit="1" width="43.88672" style="0"/>
    <col min="2" max="2" customWidth="1" bestFit="1" width="2.0" style="0"/>
    <col min="3" max="3" customWidth="1" width="5.4414062" style="0"/>
    <col min="4" max="4" customWidth="1" width="12.777344" style="0"/>
  </cols>
  <sheetData>
    <row r="1" spans="8:8">
      <c r="A1" t="s">
        <v>85</v>
      </c>
    </row>
    <row r="2" spans="8:8">
      <c r="A2" t="s">
        <v>86</v>
      </c>
      <c r="B2">
        <v>1.0</v>
      </c>
      <c r="D2" t="s">
        <v>38</v>
      </c>
      <c r="E2" s="35">
        <v>0.6</v>
      </c>
    </row>
    <row r="3" spans="8:8">
      <c r="A3" t="s">
        <v>86</v>
      </c>
      <c r="B3">
        <v>1.0</v>
      </c>
      <c r="D3" t="s">
        <v>39</v>
      </c>
      <c r="E3" s="35">
        <v>0.49</v>
      </c>
    </row>
    <row r="4" spans="8:8">
      <c r="A4" t="s">
        <v>87</v>
      </c>
      <c r="B4">
        <v>0.0</v>
      </c>
      <c r="D4" t="s">
        <v>67</v>
      </c>
      <c r="E4" s="9">
        <v>0.4641814252137316</v>
      </c>
    </row>
    <row r="5" spans="8:8">
      <c r="A5" t="s">
        <v>86</v>
      </c>
      <c r="B5">
        <v>1.0</v>
      </c>
      <c r="D5" t="s">
        <v>68</v>
      </c>
      <c r="E5" s="9">
        <v>0.7358185747862683</v>
      </c>
    </row>
    <row r="6" spans="8:8">
      <c r="A6" t="s">
        <v>86</v>
      </c>
      <c r="B6">
        <v>1.0</v>
      </c>
    </row>
    <row r="7" spans="8:8">
      <c r="A7" t="s">
        <v>86</v>
      </c>
      <c r="B7">
        <v>1.0</v>
      </c>
    </row>
    <row r="8" spans="8:8">
      <c r="A8" t="s">
        <v>86</v>
      </c>
      <c r="B8">
        <v>1.0</v>
      </c>
    </row>
    <row r="9" spans="8:8">
      <c r="A9" t="s">
        <v>87</v>
      </c>
      <c r="B9">
        <v>0.0</v>
      </c>
    </row>
    <row r="10" spans="8:8">
      <c r="A10" t="s">
        <v>86</v>
      </c>
      <c r="B10">
        <v>1.0</v>
      </c>
    </row>
    <row r="11" spans="8:8">
      <c r="A11" t="s">
        <v>86</v>
      </c>
      <c r="B11">
        <v>1.0</v>
      </c>
    </row>
    <row r="12" spans="8:8">
      <c r="A12" t="s">
        <v>87</v>
      </c>
      <c r="B12">
        <v>0.0</v>
      </c>
    </row>
    <row r="13" spans="8:8">
      <c r="A13" t="s">
        <v>86</v>
      </c>
      <c r="B13">
        <v>1.0</v>
      </c>
    </row>
    <row r="14" spans="8:8">
      <c r="A14" t="s">
        <v>87</v>
      </c>
      <c r="B14">
        <v>0.0</v>
      </c>
    </row>
    <row r="15" spans="8:8">
      <c r="A15" t="s">
        <v>87</v>
      </c>
      <c r="B15">
        <v>0.0</v>
      </c>
    </row>
    <row r="16" spans="8:8">
      <c r="A16" t="s">
        <v>86</v>
      </c>
      <c r="B16">
        <v>1.0</v>
      </c>
    </row>
    <row r="17" spans="8:8">
      <c r="A17" t="s">
        <v>87</v>
      </c>
      <c r="B17">
        <v>0.0</v>
      </c>
    </row>
    <row r="18" spans="8:8">
      <c r="A18" t="s">
        <v>86</v>
      </c>
      <c r="B18">
        <v>1.0</v>
      </c>
    </row>
    <row r="19" spans="8:8">
      <c r="A19" t="s">
        <v>87</v>
      </c>
      <c r="B19">
        <v>0.0</v>
      </c>
    </row>
    <row r="20" spans="8:8">
      <c r="A20" t="s">
        <v>87</v>
      </c>
      <c r="B20">
        <v>0.0</v>
      </c>
    </row>
    <row r="21" spans="8:8">
      <c r="A21" t="s">
        <v>86</v>
      </c>
      <c r="B21">
        <v>1.0</v>
      </c>
    </row>
    <row r="22" spans="8:8">
      <c r="A22" t="s">
        <v>87</v>
      </c>
      <c r="B22">
        <v>0.0</v>
      </c>
    </row>
    <row r="23" spans="8:8">
      <c r="A23" t="s">
        <v>86</v>
      </c>
      <c r="B23">
        <v>1.0</v>
      </c>
    </row>
    <row r="24" spans="8:8">
      <c r="A24" t="s">
        <v>86</v>
      </c>
      <c r="B24">
        <v>1.0</v>
      </c>
    </row>
    <row r="25" spans="8:8">
      <c r="A25" t="s">
        <v>86</v>
      </c>
      <c r="B25">
        <v>1.0</v>
      </c>
    </row>
    <row r="26" spans="8:8">
      <c r="A26" t="s">
        <v>86</v>
      </c>
      <c r="B26">
        <v>1.0</v>
      </c>
    </row>
    <row r="27" spans="8:8">
      <c r="A27" t="s">
        <v>87</v>
      </c>
      <c r="B27">
        <v>0.0</v>
      </c>
    </row>
    <row r="28" spans="8:8">
      <c r="A28" t="s">
        <v>86</v>
      </c>
      <c r="B28">
        <v>1.0</v>
      </c>
    </row>
    <row r="29" spans="8:8">
      <c r="A29" t="s">
        <v>86</v>
      </c>
      <c r="B29">
        <v>1.0</v>
      </c>
    </row>
    <row r="30" spans="8:8">
      <c r="A30" t="s">
        <v>87</v>
      </c>
      <c r="B30">
        <v>0.0</v>
      </c>
    </row>
    <row r="31" spans="8:8">
      <c r="A31" t="s">
        <v>87</v>
      </c>
      <c r="B31">
        <v>0.0</v>
      </c>
    </row>
    <row r="32" spans="8:8">
      <c r="A32" t="s">
        <v>86</v>
      </c>
      <c r="B32">
        <v>1.0</v>
      </c>
    </row>
    <row r="33" spans="8:8">
      <c r="A33" t="s">
        <v>86</v>
      </c>
      <c r="B33">
        <v>1.0</v>
      </c>
    </row>
    <row r="34" spans="8:8">
      <c r="A34" t="s">
        <v>87</v>
      </c>
      <c r="B34">
        <v>0.0</v>
      </c>
    </row>
    <row r="35" spans="8:8">
      <c r="A35" t="s">
        <v>86</v>
      </c>
      <c r="B35">
        <v>1.0</v>
      </c>
    </row>
    <row r="36" spans="8:8">
      <c r="A36" t="s">
        <v>87</v>
      </c>
      <c r="B36">
        <v>0.0</v>
      </c>
    </row>
    <row r="37" spans="8:8">
      <c r="A37" t="s">
        <v>86</v>
      </c>
      <c r="B37">
        <v>1.0</v>
      </c>
    </row>
    <row r="38" spans="8:8">
      <c r="A38" t="s">
        <v>86</v>
      </c>
      <c r="B38">
        <v>1.0</v>
      </c>
    </row>
    <row r="39" spans="8:8">
      <c r="A39" t="s">
        <v>86</v>
      </c>
      <c r="B39">
        <v>1.0</v>
      </c>
    </row>
    <row r="40" spans="8:8">
      <c r="A40" t="s">
        <v>87</v>
      </c>
      <c r="B40">
        <v>0.0</v>
      </c>
    </row>
    <row r="41" spans="8:8">
      <c r="A41" t="s">
        <v>86</v>
      </c>
      <c r="B41">
        <v>1.0</v>
      </c>
    </row>
    <row r="42" spans="8:8">
      <c r="A42" t="s">
        <v>87</v>
      </c>
      <c r="B42">
        <v>0.0</v>
      </c>
    </row>
    <row r="43" spans="8:8">
      <c r="A43" t="s">
        <v>86</v>
      </c>
      <c r="B43">
        <v>1.0</v>
      </c>
    </row>
    <row r="44" spans="8:8">
      <c r="A44" t="s">
        <v>87</v>
      </c>
      <c r="B44">
        <v>0.0</v>
      </c>
    </row>
    <row r="45" spans="8:8">
      <c r="A45" t="s">
        <v>86</v>
      </c>
      <c r="B45">
        <v>1.0</v>
      </c>
    </row>
    <row r="46" spans="8:8">
      <c r="A46" t="s">
        <v>87</v>
      </c>
      <c r="B46">
        <v>0.0</v>
      </c>
    </row>
    <row r="47" spans="8:8">
      <c r="A47" t="s">
        <v>87</v>
      </c>
      <c r="B47">
        <v>0.0</v>
      </c>
    </row>
    <row r="48" spans="8:8">
      <c r="A48" t="s">
        <v>86</v>
      </c>
      <c r="B48">
        <v>1.0</v>
      </c>
    </row>
    <row r="49" spans="8:8">
      <c r="A49" t="s">
        <v>87</v>
      </c>
      <c r="B49">
        <v>0.0</v>
      </c>
    </row>
    <row r="50" spans="8:8">
      <c r="A50" t="s">
        <v>86</v>
      </c>
      <c r="B50">
        <v>1.0</v>
      </c>
    </row>
    <row r="51" spans="8:8">
      <c r="A51" t="s">
        <v>86</v>
      </c>
      <c r="B51">
        <v>1.0</v>
      </c>
    </row>
  </sheetData>
  <pageMargins left="0.7" right="0.7" top="0.75" bottom="0.75" header="0.3" footer="0.3"/>
</worksheet>
</file>

<file path=xl/worksheets/sheet57.xml><?xml version="1.0" encoding="utf-8"?>
<worksheet xmlns:r="http://schemas.openxmlformats.org/officeDocument/2006/relationships" xmlns="http://schemas.openxmlformats.org/spreadsheetml/2006/main">
  <dimension ref="A1:B7"/>
  <sheetViews>
    <sheetView workbookViewId="0">
      <selection activeCell="I24" sqref="I24"/>
    </sheetView>
  </sheetViews>
  <sheetFormatPr defaultRowHeight="14.4" defaultColWidth="10"/>
  <cols>
    <col min="1" max="1" customWidth="1" bestFit="1" width="72.0" style="0"/>
  </cols>
  <sheetData>
    <row r="1" spans="8:8" ht="28.8">
      <c r="A1" s="26" t="s">
        <v>44</v>
      </c>
    </row>
    <row r="2" spans="8:8">
      <c r="A2" s="36"/>
    </row>
    <row r="3" spans="8:8" ht="63.0">
      <c r="A3" s="37" t="s">
        <v>154</v>
      </c>
    </row>
    <row r="4" spans="8:8" ht="15.0">
      <c r="A4" s="38"/>
    </row>
    <row r="5" spans="8:8" ht="15.0">
      <c r="A5" s="27" t="s">
        <v>45</v>
      </c>
    </row>
    <row r="6" spans="8:8">
      <c r="A6" s="28"/>
    </row>
    <row r="7" spans="8:8" ht="17.4">
      <c r="A7" s="29" t="s">
        <v>153</v>
      </c>
    </row>
  </sheetData>
  <pageMargins left="0.7" right="0.7" top="0.75" bottom="0.75" header="0.3" footer="0.3"/>
</worksheet>
</file>

<file path=xl/worksheets/sheet58.xml><?xml version="1.0" encoding="utf-8"?>
<worksheet xmlns:r="http://schemas.openxmlformats.org/officeDocument/2006/relationships" xmlns="http://schemas.openxmlformats.org/spreadsheetml/2006/main">
  <dimension ref="A1:C4"/>
  <sheetViews>
    <sheetView workbookViewId="0">
      <selection activeCell="C4" sqref="C4"/>
    </sheetView>
  </sheetViews>
  <sheetFormatPr defaultRowHeight="14.4" defaultColWidth="10"/>
  <cols>
    <col min="1" max="1" customWidth="1" bestFit="1" width="11.5546875" style="0"/>
    <col min="2" max="2" customWidth="1" bestFit="1" width="4.0" style="0"/>
  </cols>
  <sheetData>
    <row r="1" spans="8:8">
      <c r="A1" t="s">
        <v>38</v>
      </c>
      <c r="B1">
        <v>0.6</v>
      </c>
    </row>
    <row r="2" spans="8:8">
      <c r="A2" t="s">
        <v>74</v>
      </c>
      <c r="B2">
        <v>50.0</v>
      </c>
    </row>
    <row r="4" spans="8:8">
      <c r="A4" t="s">
        <v>93</v>
      </c>
      <c r="B4" s="6">
        <f>B2*0.6</f>
        <v>30.0</v>
      </c>
    </row>
  </sheetData>
  <pageMargins left="0.7" right="0.7" top="0.75" bottom="0.75" header="0.3" footer="0.3"/>
</worksheet>
</file>

<file path=xl/worksheets/sheet59.xml><?xml version="1.0" encoding="utf-8"?>
<worksheet xmlns:r="http://schemas.openxmlformats.org/officeDocument/2006/relationships" xmlns="http://schemas.openxmlformats.org/spreadsheetml/2006/main">
  <dimension ref="A1:C7"/>
  <sheetViews>
    <sheetView workbookViewId="0">
      <selection activeCell="A22" sqref="A22"/>
    </sheetView>
  </sheetViews>
  <sheetFormatPr defaultRowHeight="14.4" defaultColWidth="9"/>
  <cols>
    <col min="1" max="1" customWidth="1" width="150.77734" style="25"/>
    <col min="2" max="2" hidden="1" customWidth="1" width="9.109375" style="2"/>
    <col min="3" max="16384" customWidth="0" width="9.109375" style="2"/>
  </cols>
  <sheetData>
    <row r="1" spans="8:8" ht="28.8">
      <c r="A1" s="26" t="s">
        <v>44</v>
      </c>
    </row>
    <row r="2" spans="8:8">
      <c r="A2" s="36"/>
    </row>
    <row r="3" spans="8:8" ht="31.8">
      <c r="A3" s="37" t="s">
        <v>92</v>
      </c>
    </row>
    <row r="4" spans="8:8" ht="15.0">
      <c r="A4" s="38"/>
    </row>
    <row r="5" spans="8:8" ht="15.0">
      <c r="A5" s="27" t="s">
        <v>75</v>
      </c>
    </row>
    <row r="6" spans="8:8">
      <c r="A6" s="28"/>
    </row>
    <row r="7" spans="8:8" ht="17.4">
      <c r="A7" s="29" t="s">
        <v>155</v>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C4"/>
  <sheetViews>
    <sheetView workbookViewId="0">
      <selection activeCell="D16" sqref="D16"/>
    </sheetView>
  </sheetViews>
  <sheetFormatPr defaultRowHeight="14.4" defaultColWidth="10"/>
  <cols>
    <col min="1" max="1" customWidth="1" bestFit="1" width="18.109375" style="0"/>
    <col min="2" max="2" customWidth="1" width="7.5546875" style="0"/>
  </cols>
  <sheetData>
    <row r="1" spans="8:8">
      <c r="A1" t="s">
        <v>38</v>
      </c>
      <c r="B1">
        <v>250.0</v>
      </c>
    </row>
    <row r="2" spans="8:8">
      <c r="A2" t="s">
        <v>39</v>
      </c>
      <c r="B2">
        <v>35.0</v>
      </c>
    </row>
    <row r="4" spans="8:8">
      <c r="B4" s="9">
        <v>0.058041566869327516</v>
      </c>
    </row>
  </sheetData>
  <pageMargins left="0.7" right="0.7" top="0.75" bottom="0.75" header="0.3" footer="0.3"/>
</worksheet>
</file>

<file path=xl/worksheets/sheet60.xml><?xml version="1.0" encoding="utf-8"?>
<worksheet xmlns:r="http://schemas.openxmlformats.org/officeDocument/2006/relationships" xmlns="http://schemas.openxmlformats.org/spreadsheetml/2006/main">
  <dimension ref="A1:C4"/>
  <sheetViews>
    <sheetView workbookViewId="0">
      <selection activeCell="T26" sqref="T26"/>
    </sheetView>
  </sheetViews>
  <sheetFormatPr defaultRowHeight="14.4" defaultColWidth="10"/>
  <cols>
    <col min="1" max="1" customWidth="1" bestFit="1" width="11.5546875" style="0"/>
    <col min="2" max="2" customWidth="1" bestFit="1" width="4.0" style="0"/>
  </cols>
  <sheetData>
    <row r="1" spans="8:8">
      <c r="A1" t="s">
        <v>38</v>
      </c>
      <c r="B1">
        <v>0.6</v>
      </c>
    </row>
    <row r="2" spans="8:8">
      <c r="A2" t="s">
        <v>74</v>
      </c>
      <c r="B2">
        <v>50.0</v>
      </c>
    </row>
    <row r="4" spans="8:8">
      <c r="A4" t="s">
        <v>94</v>
      </c>
      <c r="B4" s="6">
        <f>B2*(1-0.6)</f>
        <v>20.0</v>
      </c>
    </row>
  </sheetData>
  <pageMargins left="0.7" right="0.7" top="0.75" bottom="0.75" header="0.3" footer="0.3"/>
</worksheet>
</file>

<file path=xl/worksheets/sheet61.xml><?xml version="1.0" encoding="utf-8"?>
<worksheet xmlns:r="http://schemas.openxmlformats.org/officeDocument/2006/relationships" xmlns="http://schemas.openxmlformats.org/spreadsheetml/2006/main">
  <dimension ref="A1:B13"/>
  <sheetViews>
    <sheetView workbookViewId="0">
      <selection activeCell="A16" sqref="A16"/>
    </sheetView>
  </sheetViews>
  <sheetFormatPr defaultRowHeight="14.4" defaultColWidth="9"/>
  <cols>
    <col min="1" max="1" customWidth="1" bestFit="1" width="187.10938" style="2"/>
    <col min="2" max="16384" customWidth="0" width="9.109375" style="2"/>
  </cols>
  <sheetData>
    <row r="1" spans="8:8" ht="28.8">
      <c r="A1" s="15" t="s">
        <v>95</v>
      </c>
    </row>
    <row r="2" spans="8:8">
      <c r="A2" s="39"/>
    </row>
    <row r="3" spans="8:8">
      <c r="A3" s="40" t="s">
        <v>96</v>
      </c>
    </row>
    <row r="4" spans="8:8">
      <c r="A4" s="14"/>
    </row>
    <row r="5" spans="8:8">
      <c r="A5" s="21"/>
    </row>
    <row r="6" spans="8:8" ht="22.8">
      <c r="A6" s="19" t="s">
        <v>53</v>
      </c>
    </row>
    <row r="7" spans="8:8">
      <c r="A7" s="21"/>
    </row>
    <row r="8" spans="8:8">
      <c r="A8" s="39"/>
    </row>
    <row r="9" spans="8:8" ht="15.0">
      <c r="A9" s="40" t="s">
        <v>97</v>
      </c>
    </row>
    <row r="10" spans="8:8" ht="15.0">
      <c r="A10" s="22"/>
    </row>
    <row r="11" spans="8:8" ht="15.0">
      <c r="A11" s="13" t="s">
        <v>45</v>
      </c>
    </row>
    <row r="12" spans="8:8">
      <c r="A12" s="14"/>
    </row>
    <row r="13" spans="8:8" ht="17.4">
      <c r="A13" s="23" t="s">
        <v>156</v>
      </c>
    </row>
  </sheetData>
  <pageMargins left="0.7" right="0.7" top="0.75" bottom="0.75" header="0.3" footer="0.3"/>
</worksheet>
</file>

<file path=xl/worksheets/sheet62.xml><?xml version="1.0" encoding="utf-8"?>
<worksheet xmlns:r="http://schemas.openxmlformats.org/officeDocument/2006/relationships" xmlns="http://schemas.openxmlformats.org/spreadsheetml/2006/main">
  <dimension ref="A1:C6"/>
  <sheetViews>
    <sheetView workbookViewId="0">
      <selection activeCell="D10" sqref="D10"/>
    </sheetView>
  </sheetViews>
  <sheetFormatPr defaultRowHeight="14.4" defaultColWidth="10"/>
  <cols>
    <col min="1" max="1" customWidth="1" bestFit="1" width="18.109375" style="0"/>
    <col min="2" max="2" customWidth="1" bestFit="1" width="6.0" style="0"/>
  </cols>
  <sheetData>
    <row r="1" spans="8:8">
      <c r="A1" t="s">
        <v>38</v>
      </c>
      <c r="B1">
        <v>15.0</v>
      </c>
    </row>
    <row r="2" spans="8:8">
      <c r="A2" t="s">
        <v>39</v>
      </c>
      <c r="B2">
        <v>2.0</v>
      </c>
    </row>
    <row r="3" spans="8:8">
      <c r="A3" t="s">
        <v>74</v>
      </c>
      <c r="B3">
        <v>100.0</v>
      </c>
    </row>
    <row r="5" spans="8:8">
      <c r="A5" t="s">
        <v>67</v>
      </c>
      <c r="B5" s="6">
        <v>14.60800720309199</v>
      </c>
    </row>
    <row r="6" spans="8:8">
      <c r="A6" t="s">
        <v>68</v>
      </c>
      <c r="B6" s="6">
        <v>15.39199279690801</v>
      </c>
    </row>
  </sheetData>
  <pageMargins left="0.7" right="0.7" top="0.75" bottom="0.75" header="0.3" footer="0.3"/>
</worksheet>
</file>

<file path=xl/worksheets/sheet63.xml><?xml version="1.0" encoding="utf-8"?>
<worksheet xmlns:r="http://schemas.openxmlformats.org/officeDocument/2006/relationships" xmlns="http://schemas.openxmlformats.org/spreadsheetml/2006/main">
  <dimension ref="A1:B11"/>
  <sheetViews>
    <sheetView workbookViewId="0">
      <selection activeCell="A12" sqref="A12"/>
    </sheetView>
  </sheetViews>
  <sheetFormatPr defaultRowHeight="14.4" defaultColWidth="9"/>
  <cols>
    <col min="1" max="1" customWidth="1" bestFit="1" width="193.0" style="2"/>
    <col min="2" max="16384" customWidth="0" width="9.109375" style="2"/>
  </cols>
  <sheetData>
    <row r="1" spans="8:8">
      <c r="A1" s="21"/>
    </row>
    <row r="2" spans="8:8" ht="22.8">
      <c r="A2" s="19"/>
    </row>
    <row r="3" spans="8:8">
      <c r="A3" s="20"/>
    </row>
    <row r="4" spans="8:8">
      <c r="A4" s="14"/>
    </row>
    <row r="5" spans="8:8" ht="15.0">
      <c r="A5" s="21"/>
    </row>
    <row r="6" spans="8:8" ht="15.0">
      <c r="A6" s="22"/>
    </row>
    <row r="7" spans="8:8" ht="15.0">
      <c r="A7" s="13"/>
    </row>
    <row r="8" spans="8:8">
      <c r="A8" s="14"/>
    </row>
    <row r="9" spans="8:8" ht="52.2">
      <c r="A9" s="5" t="s">
        <v>157</v>
      </c>
    </row>
    <row r="10" spans="8:8">
      <c r="A10" s="14"/>
    </row>
    <row r="11" spans="8:8">
      <c r="A11" s="23"/>
    </row>
  </sheetData>
  <pageMargins left="0.7" right="0.7" top="0.75" bottom="0.75" header="0.3" footer="0.3"/>
</worksheet>
</file>

<file path=xl/worksheets/sheet64.xml><?xml version="1.0" encoding="utf-8"?>
<worksheet xmlns:r="http://schemas.openxmlformats.org/officeDocument/2006/relationships" xmlns="http://schemas.openxmlformats.org/spreadsheetml/2006/main">
  <dimension ref="A1:C6"/>
  <sheetViews>
    <sheetView workbookViewId="0">
      <selection activeCell="F18" sqref="F18"/>
    </sheetView>
  </sheetViews>
  <sheetFormatPr defaultRowHeight="14.4" defaultColWidth="10"/>
  <cols>
    <col min="1" max="1" customWidth="1" bestFit="1" width="18.109375" style="0"/>
    <col min="2" max="2" customWidth="1" bestFit="1" width="6.0" style="0"/>
  </cols>
  <sheetData>
    <row r="1" spans="8:8">
      <c r="A1" t="s">
        <v>38</v>
      </c>
      <c r="B1">
        <v>25.97</v>
      </c>
    </row>
    <row r="2" spans="8:8">
      <c r="A2" t="s">
        <v>39</v>
      </c>
      <c r="B2">
        <v>7.1</v>
      </c>
    </row>
    <row r="3" spans="8:8">
      <c r="A3" t="s">
        <v>74</v>
      </c>
      <c r="B3">
        <v>15.0</v>
      </c>
    </row>
    <row r="5" spans="8:8">
      <c r="A5" t="s">
        <v>67</v>
      </c>
      <c r="B5" s="6">
        <v>20.512815828338184</v>
      </c>
    </row>
    <row r="6" spans="8:8">
      <c r="A6" t="s">
        <v>68</v>
      </c>
      <c r="B6" s="6">
        <v>31.427184171661814</v>
      </c>
    </row>
  </sheetData>
  <pageMargins left="0.7" right="0.7" top="0.75" bottom="0.75" header="0.3" footer="0.3"/>
</worksheet>
</file>

<file path=xl/worksheets/sheet65.xml><?xml version="1.0" encoding="utf-8"?>
<worksheet xmlns:r="http://schemas.openxmlformats.org/officeDocument/2006/relationships" xmlns="http://schemas.openxmlformats.org/spreadsheetml/2006/main">
  <dimension ref="A1:B9"/>
  <sheetViews>
    <sheetView workbookViewId="0">
      <selection activeCell="A11" sqref="A11"/>
    </sheetView>
  </sheetViews>
  <sheetFormatPr defaultRowHeight="14.4" defaultColWidth="9"/>
  <cols>
    <col min="1" max="1" customWidth="1" bestFit="1" width="115.33203" style="2"/>
    <col min="2" max="16384" customWidth="0" width="9.109375" style="2"/>
  </cols>
  <sheetData>
    <row r="1" spans="8:8">
      <c r="A1" s="21"/>
    </row>
    <row r="2" spans="8:8" ht="22.8">
      <c r="A2" s="19" t="s">
        <v>53</v>
      </c>
    </row>
    <row r="3" spans="8:8">
      <c r="A3" s="20"/>
    </row>
    <row r="4" spans="8:8">
      <c r="A4" s="14"/>
    </row>
    <row r="5" spans="8:8" ht="15.0">
      <c r="A5" s="21" t="s">
        <v>97</v>
      </c>
    </row>
    <row r="6" spans="8:8" ht="15.0">
      <c r="A6" s="22"/>
    </row>
    <row r="7" spans="8:8" ht="15.0">
      <c r="A7" s="13" t="s">
        <v>49</v>
      </c>
    </row>
    <row r="8" spans="8:8">
      <c r="A8" s="14"/>
    </row>
    <row r="9" spans="8:8" ht="17.4">
      <c r="A9" s="23" t="s">
        <v>158</v>
      </c>
    </row>
  </sheetData>
  <pageMargins left="0.7" right="0.7" top="0.75" bottom="0.75" header="0.3" footer="0.3"/>
</worksheet>
</file>

<file path=xl/worksheets/sheet66.xml><?xml version="1.0" encoding="utf-8"?>
<worksheet xmlns:r="http://schemas.openxmlformats.org/officeDocument/2006/relationships" xmlns="http://schemas.openxmlformats.org/spreadsheetml/2006/main">
  <dimension ref="A1:C6"/>
  <sheetViews>
    <sheetView workbookViewId="0">
      <selection activeCell="F19" sqref="F19"/>
    </sheetView>
  </sheetViews>
  <sheetFormatPr defaultRowHeight="14.4" defaultColWidth="10"/>
  <cols>
    <col min="1" max="1" customWidth="1" bestFit="1" width="18.109375" style="0"/>
    <col min="2" max="2" customWidth="1" bestFit="1" width="7.0" style="0"/>
  </cols>
  <sheetData>
    <row r="1" spans="8:8">
      <c r="A1" t="s">
        <v>38</v>
      </c>
      <c r="B1">
        <v>225.0</v>
      </c>
    </row>
    <row r="2" spans="8:8">
      <c r="A2" t="s">
        <v>39</v>
      </c>
      <c r="B2">
        <v>8.5</v>
      </c>
    </row>
    <row r="3" spans="8:8">
      <c r="A3" t="s">
        <v>74</v>
      </c>
      <c r="B3">
        <v>45.0</v>
      </c>
    </row>
    <row r="5" spans="8:8">
      <c r="A5" t="s">
        <v>67</v>
      </c>
      <c r="B5" s="6">
        <v>223.37613936357022</v>
      </c>
    </row>
    <row r="6" spans="8:8">
      <c r="A6" t="s">
        <v>68</v>
      </c>
      <c r="B6" s="6">
        <v>226.62386063642978</v>
      </c>
    </row>
  </sheetData>
  <pageMargins left="0.7" right="0.7" top="0.75" bottom="0.75" header="0.3" footer="0.3"/>
</worksheet>
</file>

<file path=xl/worksheets/sheet67.xml><?xml version="1.0" encoding="utf-8"?>
<worksheet xmlns:r="http://schemas.openxmlformats.org/officeDocument/2006/relationships" xmlns="http://schemas.openxmlformats.org/spreadsheetml/2006/main">
  <dimension ref="A1:B9"/>
  <sheetViews>
    <sheetView workbookViewId="0">
      <selection activeCell="A13" sqref="A13"/>
    </sheetView>
  </sheetViews>
  <sheetFormatPr defaultRowHeight="14.4" defaultColWidth="9"/>
  <cols>
    <col min="1" max="1" customWidth="1" bestFit="1" width="115.33203" style="2"/>
    <col min="2" max="16384" customWidth="0" width="9.109375" style="2"/>
  </cols>
  <sheetData>
    <row r="1" spans="8:8">
      <c r="A1" s="21"/>
    </row>
    <row r="2" spans="8:8" ht="22.8">
      <c r="A2" s="19" t="s">
        <v>53</v>
      </c>
    </row>
    <row r="3" spans="8:8">
      <c r="A3" s="20"/>
    </row>
    <row r="4" spans="8:8">
      <c r="A4" s="14"/>
    </row>
    <row r="5" spans="8:8" ht="15.0">
      <c r="A5" s="21" t="s">
        <v>97</v>
      </c>
    </row>
    <row r="6" spans="8:8" ht="15.0">
      <c r="A6" s="22"/>
    </row>
    <row r="7" spans="8:8" ht="15.0">
      <c r="A7" s="13" t="s">
        <v>98</v>
      </c>
    </row>
    <row r="8" spans="8:8">
      <c r="A8" s="14"/>
    </row>
    <row r="9" spans="8:8" ht="17.4">
      <c r="A9" s="23" t="s">
        <v>159</v>
      </c>
    </row>
  </sheetData>
  <pageMargins left="0.7" right="0.7" top="0.75" bottom="0.75" header="0.3" footer="0.3"/>
</worksheet>
</file>

<file path=xl/worksheets/sheet68.xml><?xml version="1.0" encoding="utf-8"?>
<worksheet xmlns:r="http://schemas.openxmlformats.org/officeDocument/2006/relationships" xmlns="http://schemas.openxmlformats.org/spreadsheetml/2006/main">
  <dimension ref="A1:C6"/>
  <sheetViews>
    <sheetView workbookViewId="0">
      <selection activeCell="D11" sqref="D11"/>
    </sheetView>
  </sheetViews>
  <sheetFormatPr defaultRowHeight="14.4" defaultColWidth="10"/>
  <cols>
    <col min="1" max="1" customWidth="1" bestFit="1" width="18.109375" style="0"/>
    <col min="2" max="2" customWidth="1" bestFit="1" width="7.0" style="0"/>
  </cols>
  <sheetData>
    <row r="1" spans="8:8">
      <c r="A1" t="s">
        <v>38</v>
      </c>
      <c r="B1">
        <v>225.0</v>
      </c>
    </row>
    <row r="2" spans="8:8">
      <c r="A2" t="s">
        <v>39</v>
      </c>
      <c r="B2">
        <v>8.5</v>
      </c>
    </row>
    <row r="3" spans="8:8">
      <c r="A3" t="s">
        <v>74</v>
      </c>
      <c r="B3">
        <v>10.0</v>
      </c>
    </row>
    <row r="5" spans="8:8">
      <c r="A5" t="s">
        <v>67</v>
      </c>
      <c r="B5" s="6">
        <v>220.07270973582112</v>
      </c>
    </row>
    <row r="6" spans="8:8">
      <c r="A6" t="s">
        <v>68</v>
      </c>
      <c r="B6" s="6">
        <v>229.92729026417888</v>
      </c>
    </row>
  </sheetData>
  <pageMargins left="0.7" right="0.7" top="0.75" bottom="0.75" header="0.3" footer="0.3"/>
</worksheet>
</file>

<file path=xl/worksheets/sheet69.xml><?xml version="1.0" encoding="utf-8"?>
<worksheet xmlns:r="http://schemas.openxmlformats.org/officeDocument/2006/relationships" xmlns="http://schemas.openxmlformats.org/spreadsheetml/2006/main">
  <dimension ref="A1:B9"/>
  <sheetViews>
    <sheetView workbookViewId="0">
      <selection activeCell="A15" sqref="A15"/>
    </sheetView>
  </sheetViews>
  <sheetFormatPr defaultRowHeight="14.4" defaultColWidth="9"/>
  <cols>
    <col min="1" max="1" customWidth="1" bestFit="1" width="113.55469" style="2"/>
    <col min="2" max="16384" customWidth="0" width="9.109375" style="2"/>
  </cols>
  <sheetData>
    <row r="1" spans="8:8">
      <c r="A1" s="21"/>
    </row>
    <row r="2" spans="8:8" ht="22.8">
      <c r="A2" s="19" t="s">
        <v>53</v>
      </c>
    </row>
    <row r="3" spans="8:8">
      <c r="A3" s="20"/>
    </row>
    <row r="4" spans="8:8">
      <c r="A4" s="14"/>
    </row>
    <row r="5" spans="8:8" ht="15.0">
      <c r="A5" s="21" t="s">
        <v>97</v>
      </c>
    </row>
    <row r="6" spans="8:8" ht="15.0">
      <c r="A6" s="22"/>
    </row>
    <row r="7" spans="8:8" ht="15.0">
      <c r="A7" s="13" t="s">
        <v>99</v>
      </c>
    </row>
    <row r="8" spans="8:8">
      <c r="A8" s="14"/>
    </row>
    <row r="9" spans="8:8" ht="17.4">
      <c r="A9" s="23" t="s">
        <v>160</v>
      </c>
    </row>
  </sheetData>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B1"/>
  <sheetViews>
    <sheetView workbookViewId="0">
      <selection activeCell="A2" sqref="A2"/>
    </sheetView>
  </sheetViews>
  <sheetFormatPr defaultRowHeight="25.8" defaultColWidth="9"/>
  <cols>
    <col min="1" max="1" customWidth="1" width="100.77734" style="1"/>
    <col min="2" max="16384" customWidth="0" width="9.109375" style="2"/>
  </cols>
  <sheetData>
    <row r="1" spans="8:8" ht="73.8">
      <c r="A1" s="8" t="s">
        <v>41</v>
      </c>
    </row>
  </sheetData>
  <pageMargins left="0.7" right="0.7" top="0.75" bottom="0.75" header="0.3" footer="0.3"/>
</worksheet>
</file>

<file path=xl/worksheets/sheet70.xml><?xml version="1.0" encoding="utf-8"?>
<worksheet xmlns:r="http://schemas.openxmlformats.org/officeDocument/2006/relationships" xmlns="http://schemas.openxmlformats.org/spreadsheetml/2006/main">
  <dimension ref="A1:C6"/>
  <sheetViews>
    <sheetView workbookViewId="0">
      <selection activeCell="E15" sqref="E15"/>
    </sheetView>
  </sheetViews>
  <sheetFormatPr defaultRowHeight="14.4" defaultColWidth="10"/>
  <cols>
    <col min="1" max="1" customWidth="1" bestFit="1" width="18.109375" style="0"/>
    <col min="2" max="2" customWidth="1" bestFit="1" width="6.0" style="0"/>
  </cols>
  <sheetData>
    <row r="1" spans="8:8">
      <c r="A1" t="s">
        <v>38</v>
      </c>
      <c r="B1">
        <v>15.0</v>
      </c>
    </row>
    <row r="2" spans="8:8">
      <c r="A2" t="s">
        <v>39</v>
      </c>
      <c r="B2">
        <v>2.0</v>
      </c>
    </row>
    <row r="3" spans="8:8">
      <c r="A3" t="s">
        <v>74</v>
      </c>
      <c r="B3">
        <v>100.0</v>
      </c>
    </row>
    <row r="5" spans="8:8">
      <c r="A5" t="s">
        <v>67</v>
      </c>
      <c r="B5" s="6">
        <v>14.671029274609706</v>
      </c>
    </row>
    <row r="6" spans="8:8">
      <c r="A6" t="s">
        <v>68</v>
      </c>
      <c r="B6" s="6">
        <v>15.328970725390294</v>
      </c>
    </row>
  </sheetData>
  <pageMargins left="0.7" right="0.7" top="0.75" bottom="0.75" header="0.3" footer="0.3"/>
</worksheet>
</file>

<file path=xl/worksheets/sheet71.xml><?xml version="1.0" encoding="utf-8"?>
<worksheet xmlns:r="http://schemas.openxmlformats.org/officeDocument/2006/relationships" xmlns="http://schemas.openxmlformats.org/spreadsheetml/2006/main">
  <dimension ref="A1:B9"/>
  <sheetViews>
    <sheetView workbookViewId="0">
      <selection activeCell="A12" sqref="A12"/>
    </sheetView>
  </sheetViews>
  <sheetFormatPr defaultRowHeight="14.4" defaultColWidth="9"/>
  <cols>
    <col min="1" max="1" customWidth="1" bestFit="1" width="112.33203" style="2"/>
    <col min="2" max="16384" customWidth="0" width="9.109375" style="2"/>
  </cols>
  <sheetData>
    <row r="1" spans="8:8">
      <c r="A1" s="21"/>
    </row>
    <row r="2" spans="8:8" ht="22.8">
      <c r="A2" s="19" t="s">
        <v>53</v>
      </c>
    </row>
    <row r="3" spans="8:8">
      <c r="A3" s="20"/>
    </row>
    <row r="4" spans="8:8">
      <c r="A4" s="14"/>
    </row>
    <row r="5" spans="8:8" ht="15.0">
      <c r="A5" s="21" t="s">
        <v>97</v>
      </c>
    </row>
    <row r="6" spans="8:8" ht="15.0">
      <c r="A6" s="22"/>
    </row>
    <row r="7" spans="8:8" ht="15.0">
      <c r="A7" s="13" t="s">
        <v>100</v>
      </c>
    </row>
    <row r="8" spans="8:8">
      <c r="A8" s="14"/>
    </row>
    <row r="9" spans="8:8" ht="17.4">
      <c r="A9" s="23" t="s">
        <v>161</v>
      </c>
    </row>
  </sheetData>
  <pageMargins left="0.7" right="0.7" top="0.75" bottom="0.75" header="0.3" footer="0.3"/>
</worksheet>
</file>

<file path=xl/worksheets/sheet72.xml><?xml version="1.0" encoding="utf-8"?>
<worksheet xmlns:r="http://schemas.openxmlformats.org/officeDocument/2006/relationships" xmlns="http://schemas.openxmlformats.org/spreadsheetml/2006/main">
  <dimension ref="A1:C6"/>
  <sheetViews>
    <sheetView workbookViewId="0">
      <selection activeCell="D15" sqref="D15"/>
    </sheetView>
  </sheetViews>
  <sheetFormatPr defaultRowHeight="14.4" defaultColWidth="10"/>
  <cols>
    <col min="1" max="1" customWidth="1" bestFit="1" width="18.109375" style="0"/>
    <col min="2" max="2" customWidth="1" bestFit="1" width="6.0" style="0"/>
  </cols>
  <sheetData>
    <row r="1" spans="8:8">
      <c r="A1" t="s">
        <v>38</v>
      </c>
      <c r="B1">
        <v>15.0</v>
      </c>
    </row>
    <row r="2" spans="8:8">
      <c r="A2" t="s">
        <v>39</v>
      </c>
      <c r="B2">
        <v>2.0</v>
      </c>
    </row>
    <row r="3" spans="8:8">
      <c r="A3" t="s">
        <v>74</v>
      </c>
      <c r="B3">
        <v>20.0</v>
      </c>
    </row>
    <row r="5" spans="8:8">
      <c r="A5" t="s">
        <v>67</v>
      </c>
      <c r="B5" s="6">
        <v>14.226708298262578</v>
      </c>
    </row>
    <row r="6" spans="8:8">
      <c r="A6" t="s">
        <v>68</v>
      </c>
      <c r="B6" s="6">
        <v>15.773291701737422</v>
      </c>
    </row>
  </sheetData>
  <pageMargins left="0.7" right="0.7" top="0.75" bottom="0.75" header="0.3" footer="0.3"/>
</worksheet>
</file>

<file path=xl/worksheets/sheet73.xml><?xml version="1.0" encoding="utf-8"?>
<worksheet xmlns:r="http://schemas.openxmlformats.org/officeDocument/2006/relationships" xmlns="http://schemas.openxmlformats.org/spreadsheetml/2006/main">
  <dimension ref="A1:B8"/>
  <sheetViews>
    <sheetView workbookViewId="0" topLeftCell="A4">
      <selection activeCell="A11" sqref="A11"/>
    </sheetView>
  </sheetViews>
  <sheetFormatPr defaultRowHeight="25.8" defaultColWidth="9"/>
  <cols>
    <col min="1" max="1" customWidth="1" width="100.77734" style="1"/>
    <col min="2" max="16384" customWidth="0" width="9.109375" style="2"/>
  </cols>
  <sheetData>
    <row r="1" spans="8:8" ht="24.6">
      <c r="A1" s="5" t="s">
        <v>53</v>
      </c>
    </row>
    <row r="2" spans="8:8" ht="24.6">
      <c r="A2" s="41"/>
    </row>
    <row r="3" spans="8:8">
      <c r="A3" s="4"/>
    </row>
    <row r="4" spans="8:8" ht="25.2">
      <c r="A4" s="42"/>
    </row>
    <row r="5" spans="8:8" ht="26.4">
      <c r="A5" s="32"/>
    </row>
    <row r="6" spans="8:8" ht="25.2">
      <c r="A6" s="33"/>
    </row>
    <row r="7" spans="8:8">
      <c r="A7" s="4"/>
    </row>
    <row r="8" spans="8:8" ht="123.0">
      <c r="A8" s="5" t="s">
        <v>101</v>
      </c>
    </row>
  </sheetData>
  <pageMargins left="0.7" right="0.7" top="0.75" bottom="0.75" header="0.3" footer="0.3"/>
</worksheet>
</file>

<file path=xl/worksheets/sheet74.xml><?xml version="1.0" encoding="utf-8"?>
<worksheet xmlns:r="http://schemas.openxmlformats.org/officeDocument/2006/relationships" xmlns="http://schemas.openxmlformats.org/spreadsheetml/2006/main">
  <dimension ref="A1:E16"/>
  <sheetViews>
    <sheetView workbookViewId="0">
      <selection activeCell="E16" sqref="E16"/>
    </sheetView>
  </sheetViews>
  <sheetFormatPr defaultRowHeight="14.4" defaultColWidth="10"/>
  <cols>
    <col min="1" max="1" customWidth="1" bestFit="1" width="10.0" style="0"/>
    <col min="2" max="2" customWidth="1" bestFit="1" width="12.5546875" style="0"/>
    <col min="3" max="3" customWidth="1" width="14.6640625" style="0"/>
  </cols>
  <sheetData>
    <row r="1" spans="8:8">
      <c r="A1" t="s">
        <v>102</v>
      </c>
    </row>
    <row r="2" spans="8:8">
      <c r="A2">
        <v>74.0</v>
      </c>
      <c r="C2" t="s">
        <v>67</v>
      </c>
      <c r="D2" s="6">
        <v>71.59802489098418</v>
      </c>
    </row>
    <row r="3" spans="8:8">
      <c r="A3">
        <v>93.0</v>
      </c>
      <c r="C3" t="s">
        <v>68</v>
      </c>
      <c r="D3" s="6">
        <v>82.2686417756825</v>
      </c>
    </row>
    <row r="4" spans="8:8">
      <c r="A4">
        <v>83.0</v>
      </c>
    </row>
    <row r="5" spans="8:8">
      <c r="A5">
        <v>77.0</v>
      </c>
    </row>
    <row r="6" spans="8:8">
      <c r="A6">
        <v>60.0</v>
      </c>
    </row>
    <row r="7" spans="8:8">
      <c r="A7">
        <v>67.0</v>
      </c>
    </row>
    <row r="8" spans="8:8">
      <c r="A8">
        <v>61.0</v>
      </c>
    </row>
    <row r="9" spans="8:8">
      <c r="A9">
        <v>67.0</v>
      </c>
    </row>
    <row r="10" spans="8:8">
      <c r="A10">
        <v>73.0</v>
      </c>
    </row>
    <row r="11" spans="8:8">
      <c r="A11">
        <v>74.0</v>
      </c>
    </row>
    <row r="12" spans="8:8">
      <c r="A12">
        <v>78.0</v>
      </c>
    </row>
    <row r="13" spans="8:8">
      <c r="A13">
        <v>96.0</v>
      </c>
    </row>
    <row r="14" spans="8:8">
      <c r="A14">
        <v>74.0</v>
      </c>
    </row>
    <row r="15" spans="8:8">
      <c r="A15">
        <v>99.0</v>
      </c>
    </row>
    <row r="16" spans="8:8">
      <c r="A16">
        <v>78.0</v>
      </c>
    </row>
  </sheetData>
  <pageMargins left="0.7" right="0.7" top="0.75" bottom="0.75" header="0.3" footer="0.3"/>
</worksheet>
</file>

<file path=xl/worksheets/sheet75.xml><?xml version="1.0" encoding="utf-8"?>
<worksheet xmlns:r="http://schemas.openxmlformats.org/officeDocument/2006/relationships" xmlns="http://schemas.openxmlformats.org/spreadsheetml/2006/main">
  <dimension ref="A1:B7"/>
  <sheetViews>
    <sheetView workbookViewId="0">
      <selection activeCell="A7" sqref="A7"/>
    </sheetView>
  </sheetViews>
  <sheetFormatPr defaultRowHeight="25.8" defaultColWidth="9"/>
  <cols>
    <col min="1" max="1" customWidth="1" width="100.77734" style="1"/>
    <col min="2" max="16384" customWidth="0" width="9.109375" style="2"/>
  </cols>
  <sheetData>
    <row r="1" spans="8:8" ht="24.6">
      <c r="A1" s="3" t="s">
        <v>44</v>
      </c>
    </row>
    <row r="2" spans="8:8">
      <c r="A2" s="30"/>
    </row>
    <row r="3" spans="8:8" ht="147.6">
      <c r="A3" s="31" t="s">
        <v>103</v>
      </c>
    </row>
    <row r="4" spans="8:8">
      <c r="A4" s="43"/>
    </row>
    <row r="5" spans="8:8" ht="98.4">
      <c r="A5" s="31" t="s">
        <v>104</v>
      </c>
    </row>
    <row r="6" spans="8:8">
      <c r="A6" s="4"/>
    </row>
    <row r="7" spans="8:8" ht="49.2">
      <c r="A7" s="5" t="s">
        <v>105</v>
      </c>
    </row>
  </sheetData>
  <pageMargins left="0.7" right="0.7" top="0.75" bottom="0.75" header="0.3" footer="0.3"/>
</worksheet>
</file>

<file path=xl/worksheets/sheet76.xml><?xml version="1.0" encoding="utf-8"?>
<worksheet xmlns:r="http://schemas.openxmlformats.org/officeDocument/2006/relationships" xmlns="http://schemas.openxmlformats.org/spreadsheetml/2006/main">
  <dimension ref="A1:E7"/>
  <sheetViews>
    <sheetView workbookViewId="0">
      <selection activeCell="D25" sqref="D25"/>
    </sheetView>
  </sheetViews>
  <sheetFormatPr defaultRowHeight="14.4" defaultColWidth="10"/>
  <cols>
    <col min="1" max="1" customWidth="1" bestFit="1" width="18.109375" style="0"/>
    <col min="2" max="4" customWidth="1" bestFit="1" width="14.0" style="0"/>
  </cols>
  <sheetData>
    <row r="1" spans="8:8">
      <c r="B1" t="s">
        <v>106</v>
      </c>
      <c r="C1" t="s">
        <v>107</v>
      </c>
      <c r="D1" t="s">
        <v>108</v>
      </c>
    </row>
    <row r="2" spans="8:8">
      <c r="A2" t="s">
        <v>38</v>
      </c>
      <c r="B2">
        <v>0.0298</v>
      </c>
      <c r="C2">
        <v>0.0326</v>
      </c>
      <c r="D2">
        <v>0.0586</v>
      </c>
    </row>
    <row r="3" spans="8:8">
      <c r="A3" t="s">
        <v>39</v>
      </c>
      <c r="B3">
        <v>0.1701</v>
      </c>
      <c r="C3">
        <v>0.1776</v>
      </c>
      <c r="D3">
        <v>0.2349</v>
      </c>
    </row>
    <row r="4" spans="8:8">
      <c r="A4" t="s">
        <v>74</v>
      </c>
      <c r="B4" s="44">
        <v>5000.0</v>
      </c>
      <c r="C4" s="44">
        <v>5000.0</v>
      </c>
      <c r="D4" s="44">
        <v>5000.0</v>
      </c>
    </row>
    <row r="6" spans="8:8">
      <c r="A6" t="s">
        <v>67</v>
      </c>
      <c r="B6" s="7">
        <v>0.0250851551895624</v>
      </c>
    </row>
    <row r="7" spans="8:8">
      <c r="A7" t="s">
        <v>68</v>
      </c>
      <c r="B7" s="7">
        <v>0.0345148448104376</v>
      </c>
    </row>
  </sheetData>
  <pageMargins left="0.7" right="0.7" top="0.75" bottom="0.75" header="0.3" footer="0.3"/>
</worksheet>
</file>

<file path=xl/worksheets/sheet77.xml><?xml version="1.0" encoding="utf-8"?>
<worksheet xmlns:r="http://schemas.openxmlformats.org/officeDocument/2006/relationships" xmlns="http://schemas.openxmlformats.org/spreadsheetml/2006/main">
  <dimension ref="A1:B4"/>
  <sheetViews>
    <sheetView workbookViewId="0">
      <selection activeCell="C24" sqref="C24"/>
    </sheetView>
  </sheetViews>
  <sheetFormatPr defaultRowHeight="14.4" defaultColWidth="9"/>
  <cols>
    <col min="1" max="1" customWidth="1" bestFit="1" width="95.0" style="2"/>
    <col min="2" max="16384" customWidth="0" width="9.109375" style="2"/>
  </cols>
  <sheetData>
    <row r="1" spans="8:8" ht="29.4">
      <c r="A1" s="15" t="s">
        <v>44</v>
      </c>
    </row>
    <row r="2" spans="8:8" ht="15.0">
      <c r="A2" s="13" t="s">
        <v>45</v>
      </c>
    </row>
    <row r="3" spans="8:8">
      <c r="A3" s="14"/>
    </row>
    <row r="4" spans="8:8">
      <c r="A4" s="23" t="s">
        <v>109</v>
      </c>
    </row>
  </sheetData>
  <pageMargins left="0.7" right="0.7" top="0.75" bottom="0.75" header="0.3" footer="0.3"/>
</worksheet>
</file>

<file path=xl/worksheets/sheet78.xml><?xml version="1.0" encoding="utf-8"?>
<worksheet xmlns:r="http://schemas.openxmlformats.org/officeDocument/2006/relationships" xmlns="http://schemas.openxmlformats.org/spreadsheetml/2006/main">
  <dimension ref="A1:E7"/>
  <sheetViews>
    <sheetView workbookViewId="0">
      <selection activeCell="E21" sqref="E21"/>
    </sheetView>
  </sheetViews>
  <sheetFormatPr defaultRowHeight="14.4" defaultColWidth="10"/>
  <cols>
    <col min="1" max="1" customWidth="1" bestFit="1" width="18.109375" style="0"/>
    <col min="2" max="4" customWidth="1" bestFit="1" width="14.0" style="0"/>
  </cols>
  <sheetData>
    <row r="1" spans="8:8">
      <c r="B1" t="s">
        <v>106</v>
      </c>
      <c r="C1" t="s">
        <v>107</v>
      </c>
      <c r="D1" t="s">
        <v>108</v>
      </c>
    </row>
    <row r="2" spans="8:8">
      <c r="A2" t="s">
        <v>38</v>
      </c>
      <c r="B2">
        <v>0.0298</v>
      </c>
      <c r="C2">
        <v>0.0326</v>
      </c>
      <c r="D2">
        <v>0.0586</v>
      </c>
    </row>
    <row r="3" spans="8:8">
      <c r="A3" t="s">
        <v>39</v>
      </c>
      <c r="B3">
        <v>0.1701</v>
      </c>
      <c r="C3">
        <v>0.1776</v>
      </c>
      <c r="D3">
        <v>0.2349</v>
      </c>
    </row>
    <row r="4" spans="8:8">
      <c r="A4" t="s">
        <v>74</v>
      </c>
      <c r="B4" s="44">
        <v>5000.0</v>
      </c>
      <c r="C4" s="44">
        <v>5000.0</v>
      </c>
      <c r="D4" s="44">
        <v>5000.0</v>
      </c>
    </row>
    <row r="6" spans="8:8">
      <c r="A6" t="s">
        <v>67</v>
      </c>
      <c r="B6" s="45">
        <v>0.0251</v>
      </c>
      <c r="C6" s="7">
        <v>0.027677269615909942</v>
      </c>
    </row>
    <row r="7" spans="8:8">
      <c r="A7" t="s">
        <v>68</v>
      </c>
      <c r="B7" s="45">
        <v>0.0345</v>
      </c>
      <c r="C7" s="7">
        <v>0.03752273038409005</v>
      </c>
    </row>
  </sheetData>
  <pageMargins left="0.7" right="0.7" top="0.75" bottom="0.75" header="0.3" footer="0.3"/>
</worksheet>
</file>

<file path=xl/worksheets/sheet79.xml><?xml version="1.0" encoding="utf-8"?>
<worksheet xmlns:r="http://schemas.openxmlformats.org/officeDocument/2006/relationships" xmlns="http://schemas.openxmlformats.org/spreadsheetml/2006/main">
  <dimension ref="A1:B4"/>
  <sheetViews>
    <sheetView workbookViewId="0">
      <selection activeCell="C24" sqref="C24"/>
    </sheetView>
  </sheetViews>
  <sheetFormatPr defaultRowHeight="14.4" defaultColWidth="9"/>
  <cols>
    <col min="1" max="1" customWidth="1" bestFit="1" width="95.0" style="2"/>
    <col min="2" max="16384" customWidth="0" width="9.109375" style="2"/>
  </cols>
  <sheetData>
    <row r="1" spans="8:8" ht="29.4">
      <c r="A1" s="15" t="s">
        <v>44</v>
      </c>
    </row>
    <row r="2" spans="8:8" ht="15.0">
      <c r="A2" s="13" t="s">
        <v>47</v>
      </c>
    </row>
    <row r="3" spans="8:8">
      <c r="A3" s="14"/>
    </row>
    <row r="4" spans="8:8">
      <c r="A4" s="23" t="s">
        <v>110</v>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C4"/>
  <sheetViews>
    <sheetView workbookViewId="0">
      <selection activeCell="D17" sqref="D17"/>
    </sheetView>
  </sheetViews>
  <sheetFormatPr defaultRowHeight="14.4" defaultColWidth="10"/>
  <cols>
    <col min="1" max="1" customWidth="1" bestFit="1" width="18.109375" style="0"/>
    <col min="2" max="2" customWidth="1" bestFit="1" width="5.0" style="0"/>
  </cols>
  <sheetData>
    <row r="1" spans="8:8">
      <c r="A1" t="s">
        <v>38</v>
      </c>
      <c r="B1">
        <v>47.0</v>
      </c>
    </row>
    <row r="2" spans="8:8">
      <c r="A2" t="s">
        <v>39</v>
      </c>
      <c r="B2">
        <v>6.0</v>
      </c>
    </row>
    <row r="4" spans="8:8">
      <c r="B4" s="9">
        <v>0.6305586598182364</v>
      </c>
    </row>
  </sheetData>
  <pageMargins left="0.7" right="0.7" top="0.75" bottom="0.75" header="0.3" footer="0.3"/>
</worksheet>
</file>

<file path=xl/worksheets/sheet80.xml><?xml version="1.0" encoding="utf-8"?>
<worksheet xmlns:r="http://schemas.openxmlformats.org/officeDocument/2006/relationships" xmlns="http://schemas.openxmlformats.org/spreadsheetml/2006/main">
  <dimension ref="A1:E7"/>
  <sheetViews>
    <sheetView workbookViewId="0">
      <selection activeCell="C29" sqref="C29"/>
    </sheetView>
  </sheetViews>
  <sheetFormatPr defaultRowHeight="14.4" defaultColWidth="10"/>
  <cols>
    <col min="1" max="1" customWidth="1" bestFit="1" width="18.109375" style="0"/>
    <col min="2" max="4" customWidth="1" bestFit="1" width="14.0" style="0"/>
  </cols>
  <sheetData>
    <row r="1" spans="8:8">
      <c r="B1" t="s">
        <v>106</v>
      </c>
      <c r="C1" t="s">
        <v>107</v>
      </c>
      <c r="D1" t="s">
        <v>108</v>
      </c>
    </row>
    <row r="2" spans="8:8">
      <c r="A2" t="s">
        <v>38</v>
      </c>
      <c r="B2">
        <v>0.0298</v>
      </c>
      <c r="C2">
        <v>0.0326</v>
      </c>
      <c r="D2">
        <v>0.0586</v>
      </c>
    </row>
    <row r="3" spans="8:8">
      <c r="A3" t="s">
        <v>39</v>
      </c>
      <c r="B3">
        <v>0.1701</v>
      </c>
      <c r="C3">
        <v>0.1776</v>
      </c>
      <c r="D3">
        <v>0.2349</v>
      </c>
    </row>
    <row r="4" spans="8:8">
      <c r="A4" t="s">
        <v>74</v>
      </c>
      <c r="B4" s="44">
        <v>5000.0</v>
      </c>
      <c r="C4" s="44">
        <v>5000.0</v>
      </c>
      <c r="D4" s="44">
        <v>5000.0</v>
      </c>
    </row>
    <row r="6" spans="8:8">
      <c r="A6" t="s">
        <v>67</v>
      </c>
      <c r="B6" s="45">
        <v>0.0251</v>
      </c>
      <c r="C6" s="45">
        <v>0.0277</v>
      </c>
      <c r="D6" s="7">
        <v>0.05208902383320521</v>
      </c>
    </row>
    <row r="7" spans="8:8">
      <c r="A7" t="s">
        <v>68</v>
      </c>
      <c r="B7" s="45">
        <v>0.0345</v>
      </c>
      <c r="C7" s="45">
        <v>0.0375</v>
      </c>
      <c r="D7" s="7">
        <v>0.06511097616679479</v>
      </c>
    </row>
  </sheetData>
  <pageMargins left="0.7" right="0.7" top="0.75" bottom="0.75" header="0.3" footer="0.3"/>
</worksheet>
</file>

<file path=xl/worksheets/sheet81.xml><?xml version="1.0" encoding="utf-8"?>
<worksheet xmlns:r="http://schemas.openxmlformats.org/officeDocument/2006/relationships" xmlns="http://schemas.openxmlformats.org/spreadsheetml/2006/main">
  <dimension ref="A1:B1"/>
  <sheetViews>
    <sheetView workbookViewId="0">
      <selection activeCell="A26" sqref="A26"/>
    </sheetView>
  </sheetViews>
  <sheetFormatPr defaultRowHeight="14.4" defaultColWidth="10"/>
  <cols>
    <col min="1" max="1" customWidth="1" bestFit="1" width="142.88672" style="0"/>
  </cols>
  <sheetData>
    <row r="1" spans="8:8" ht="49.2">
      <c r="A1" s="8" t="s">
        <v>111</v>
      </c>
    </row>
  </sheetData>
  <pageMargins left="0.7" right="0.7" top="0.75" bottom="0.75" header="0.3" footer="0.3"/>
</worksheet>
</file>

<file path=xl/worksheets/sheet82.xml><?xml version="1.0" encoding="utf-8"?>
<worksheet xmlns:r="http://schemas.openxmlformats.org/officeDocument/2006/relationships" xmlns="http://schemas.openxmlformats.org/spreadsheetml/2006/main">
  <dimension ref="A1:C4"/>
  <sheetViews>
    <sheetView workbookViewId="0">
      <selection activeCell="E20" sqref="E20"/>
    </sheetView>
  </sheetViews>
  <sheetFormatPr defaultRowHeight="14.4" defaultColWidth="10"/>
  <cols>
    <col min="1" max="1" customWidth="1" bestFit="1" width="18.109375" style="0"/>
    <col min="2" max="2" customWidth="1" bestFit="1" width="5.0" style="0"/>
  </cols>
  <sheetData>
    <row r="1" spans="8:8">
      <c r="A1" t="s">
        <v>38</v>
      </c>
      <c r="B1">
        <v>-10.0</v>
      </c>
    </row>
    <row r="2" spans="8:8">
      <c r="A2" t="s">
        <v>39</v>
      </c>
      <c r="B2">
        <v>2.0</v>
      </c>
    </row>
    <row r="4" spans="8:8">
      <c r="B4" s="6">
        <v>0.9331927987311419</v>
      </c>
    </row>
  </sheetData>
  <pageMargins left="0.7" right="0.7" top="0.75" bottom="0.75" header="0.3" footer="0.3"/>
</worksheet>
</file>

<file path=xl/worksheets/sheet83.xml><?xml version="1.0" encoding="utf-8"?>
<worksheet xmlns:r="http://schemas.openxmlformats.org/officeDocument/2006/relationships" xmlns="http://schemas.openxmlformats.org/spreadsheetml/2006/main">
  <dimension ref="A1:B1"/>
  <sheetViews>
    <sheetView workbookViewId="0">
      <selection activeCell="D11" sqref="D11"/>
    </sheetView>
  </sheetViews>
  <sheetFormatPr defaultRowHeight="14.4" defaultColWidth="10"/>
  <cols>
    <col min="1" max="1" customWidth="1" width="100.77734" style="0"/>
  </cols>
  <sheetData>
    <row r="1" spans="8:8" ht="219.6" customHeight="1">
      <c r="A1" s="8" t="s">
        <v>112</v>
      </c>
    </row>
  </sheetData>
  <pageMargins left="0.7" right="0.7" top="0.75" bottom="0.75" header="0.3" footer="0.3"/>
</worksheet>
</file>

<file path=xl/worksheets/sheet84.xml><?xml version="1.0" encoding="utf-8"?>
<worksheet xmlns:r="http://schemas.openxmlformats.org/officeDocument/2006/relationships" xmlns="http://schemas.openxmlformats.org/spreadsheetml/2006/main">
  <dimension ref="A1:C5"/>
  <sheetViews>
    <sheetView workbookViewId="0">
      <selection activeCell="C13" sqref="C13"/>
    </sheetView>
  </sheetViews>
  <sheetFormatPr defaultRowHeight="14.4" defaultColWidth="10"/>
  <cols>
    <col min="1" max="1" customWidth="1" bestFit="1" width="12.5546875" style="0"/>
    <col min="2" max="2" customWidth="1" width="14.5546875" style="0"/>
  </cols>
  <sheetData>
    <row r="1" spans="8:8">
      <c r="A1" s="46" t="s">
        <v>38</v>
      </c>
      <c r="B1" s="47">
        <v>3472.0</v>
      </c>
    </row>
    <row r="2" spans="8:8">
      <c r="A2" t="s">
        <v>113</v>
      </c>
      <c r="B2" s="47">
        <v>315900.2</v>
      </c>
    </row>
    <row r="4" spans="8:8">
      <c r="A4" t="s">
        <v>67</v>
      </c>
      <c r="B4" s="18">
        <v>3329.7843415941225</v>
      </c>
    </row>
    <row r="5" spans="8:8">
      <c r="A5" t="s">
        <v>68</v>
      </c>
      <c r="B5" s="18">
        <v>3614.2156584058775</v>
      </c>
    </row>
  </sheetData>
  <pageMargins left="0.7" right="0.7" top="0.75" bottom="0.75" header="0.3" footer="0.3"/>
</worksheet>
</file>

<file path=xl/worksheets/sheet85.xml><?xml version="1.0" encoding="utf-8"?>
<worksheet xmlns:r="http://schemas.openxmlformats.org/officeDocument/2006/relationships" xmlns="http://schemas.openxmlformats.org/spreadsheetml/2006/main">
  <dimension ref="A1:B1"/>
  <sheetViews>
    <sheetView workbookViewId="0">
      <selection activeCell="A6" sqref="A6"/>
    </sheetView>
  </sheetViews>
  <sheetFormatPr defaultRowHeight="25.8" defaultColWidth="10"/>
  <cols>
    <col min="1" max="1" customWidth="1" width="100.77734" style="1"/>
  </cols>
  <sheetData>
    <row r="1" spans="8:8" ht="196.8">
      <c r="A1" s="8" t="s">
        <v>114</v>
      </c>
    </row>
  </sheetData>
  <pageMargins left="0.7" right="0.7" top="0.75" bottom="0.75" header="0.3" footer="0.3"/>
</worksheet>
</file>

<file path=xl/worksheets/sheet86.xml><?xml version="1.0" encoding="utf-8"?>
<worksheet xmlns:r="http://schemas.openxmlformats.org/officeDocument/2006/relationships" xmlns="http://schemas.openxmlformats.org/spreadsheetml/2006/main">
  <dimension ref="A1:C6"/>
  <sheetViews>
    <sheetView workbookViewId="0">
      <selection activeCell="C4" sqref="C4"/>
    </sheetView>
  </sheetViews>
  <sheetFormatPr defaultRowHeight="14.4" defaultColWidth="10"/>
  <cols>
    <col min="1" max="1" customWidth="1" bestFit="1" width="14.6640625" style="0"/>
    <col min="2" max="2" customWidth="1" bestFit="1" width="7.7773438" style="0"/>
  </cols>
  <sheetData>
    <row r="1" spans="8:8">
      <c r="A1" t="s">
        <v>38</v>
      </c>
      <c r="B1">
        <v>540.0</v>
      </c>
    </row>
    <row r="2" spans="8:8">
      <c r="A2" t="s">
        <v>115</v>
      </c>
      <c r="B2">
        <v>400.0</v>
      </c>
    </row>
    <row r="3" spans="8:8">
      <c r="A3" t="s">
        <v>116</v>
      </c>
      <c r="B3">
        <v>680.0</v>
      </c>
    </row>
    <row r="4" spans="8:8">
      <c r="A4" t="s">
        <v>117</v>
      </c>
      <c r="B4">
        <v>490.0</v>
      </c>
    </row>
    <row r="6" spans="8:8">
      <c r="B6" s="7">
        <v>0.2375252620269765</v>
      </c>
    </row>
  </sheetData>
  <pageMargins left="0.7" right="0.7" top="0.75" bottom="0.75" header="0.3" footer="0.3"/>
</worksheet>
</file>

<file path=xl/worksheets/sheet87.xml><?xml version="1.0" encoding="utf-8"?>
<worksheet xmlns:r="http://schemas.openxmlformats.org/officeDocument/2006/relationships" xmlns="http://schemas.openxmlformats.org/spreadsheetml/2006/main">
  <dimension ref="A1:B1"/>
  <sheetViews>
    <sheetView workbookViewId="0">
      <selection activeCell="A5" sqref="A5"/>
    </sheetView>
  </sheetViews>
  <sheetFormatPr defaultRowHeight="25.8" defaultColWidth="10"/>
  <cols>
    <col min="1" max="1" customWidth="1" width="100.77734" style="1"/>
  </cols>
  <sheetData>
    <row r="1" spans="8:8" ht="73.8">
      <c r="A1" s="8" t="s">
        <v>118</v>
      </c>
    </row>
  </sheetData>
  <pageMargins left="0.7" right="0.7" top="0.75" bottom="0.75" header="0.3" footer="0.3"/>
</worksheet>
</file>

<file path=xl/worksheets/sheet88.xml><?xml version="1.0" encoding="utf-8"?>
<worksheet xmlns:r="http://schemas.openxmlformats.org/officeDocument/2006/relationships" xmlns="http://schemas.openxmlformats.org/spreadsheetml/2006/main">
  <dimension ref="A1:D30"/>
  <sheetViews>
    <sheetView workbookViewId="0">
      <selection activeCell="F8" sqref="F8"/>
    </sheetView>
  </sheetViews>
  <sheetFormatPr defaultRowHeight="14.4" defaultColWidth="10"/>
  <cols>
    <col min="1" max="1" customWidth="1" width="8.21875" style="0"/>
    <col min="2" max="2" customWidth="1" bestFit="1" width="7.5546875" style="0"/>
    <col min="3" max="3" customWidth="1" bestFit="1" width="4.4414062" style="0"/>
  </cols>
  <sheetData>
    <row r="1" spans="8:8">
      <c r="A1" t="s">
        <v>119</v>
      </c>
      <c r="B1" t="s">
        <v>120</v>
      </c>
      <c r="C1" t="s">
        <v>121</v>
      </c>
    </row>
    <row r="2" spans="8:8">
      <c r="A2" s="6">
        <f>RANDBETWEEN(0,1000)</f>
        <v>727.0</v>
      </c>
      <c r="B2" t="s">
        <v>122</v>
      </c>
      <c r="C2">
        <v>61.0</v>
      </c>
    </row>
    <row r="3" spans="8:8">
      <c r="A3" s="6">
        <f t="shared" si="0" ref="A3:A30">RANDBETWEEN(0,1000)</f>
        <v>553.0</v>
      </c>
      <c r="B3" t="s">
        <v>122</v>
      </c>
      <c r="C3">
        <v>47.0</v>
      </c>
    </row>
    <row r="4" spans="8:8">
      <c r="A4" s="6">
        <f t="shared" si="0"/>
        <v>239.0</v>
      </c>
      <c r="B4" t="s">
        <v>123</v>
      </c>
      <c r="C4">
        <v>72.0</v>
      </c>
    </row>
    <row r="5" spans="8:8">
      <c r="A5" s="6">
        <f t="shared" si="0"/>
        <v>636.0</v>
      </c>
      <c r="B5" t="s">
        <v>123</v>
      </c>
      <c r="C5">
        <v>23.0</v>
      </c>
    </row>
    <row r="6" spans="8:8">
      <c r="A6" s="6">
        <f t="shared" si="0"/>
        <v>11.0</v>
      </c>
      <c r="B6" t="s">
        <v>123</v>
      </c>
      <c r="C6">
        <v>53.0</v>
      </c>
    </row>
    <row r="7" spans="8:8">
      <c r="A7" s="6">
        <f t="shared" si="0"/>
        <v>266.0</v>
      </c>
      <c r="B7" t="s">
        <v>123</v>
      </c>
      <c r="C7">
        <v>18.0</v>
      </c>
    </row>
    <row r="8" spans="8:8">
      <c r="A8" s="6">
        <f t="shared" si="0"/>
        <v>422.0</v>
      </c>
      <c r="B8" t="s">
        <v>122</v>
      </c>
      <c r="C8">
        <v>22.0</v>
      </c>
    </row>
    <row r="9" spans="8:8">
      <c r="A9" s="6">
        <f t="shared" si="0"/>
        <v>377.0</v>
      </c>
      <c r="B9" t="s">
        <v>123</v>
      </c>
      <c r="C9">
        <v>42.0</v>
      </c>
    </row>
    <row r="10" spans="8:8">
      <c r="A10" s="6">
        <f t="shared" si="0"/>
        <v>104.0</v>
      </c>
      <c r="B10" t="s">
        <v>123</v>
      </c>
      <c r="C10">
        <v>65.0</v>
      </c>
    </row>
    <row r="11" spans="8:8">
      <c r="A11" s="6">
        <f t="shared" si="0"/>
        <v>235.0</v>
      </c>
      <c r="B11" t="s">
        <v>123</v>
      </c>
      <c r="C11">
        <v>26.0</v>
      </c>
    </row>
    <row r="12" spans="8:8">
      <c r="A12" s="6">
        <f t="shared" si="0"/>
        <v>788.0</v>
      </c>
      <c r="B12" t="s">
        <v>122</v>
      </c>
      <c r="C12">
        <v>32.0</v>
      </c>
    </row>
    <row r="13" spans="8:8">
      <c r="A13" s="6">
        <f t="shared" si="0"/>
        <v>632.0</v>
      </c>
      <c r="B13" t="s">
        <v>122</v>
      </c>
      <c r="C13">
        <v>26.0</v>
      </c>
    </row>
    <row r="14" spans="8:8">
      <c r="A14" s="6">
        <f t="shared" si="0"/>
        <v>828.0</v>
      </c>
      <c r="B14" t="s">
        <v>123</v>
      </c>
      <c r="C14">
        <v>45.0</v>
      </c>
    </row>
    <row r="15" spans="8:8">
      <c r="A15" s="6">
        <f t="shared" si="0"/>
        <v>121.0</v>
      </c>
      <c r="B15" t="s">
        <v>122</v>
      </c>
      <c r="C15">
        <v>57.0</v>
      </c>
    </row>
    <row r="16" spans="8:8">
      <c r="A16" s="6">
        <f t="shared" si="0"/>
        <v>158.0</v>
      </c>
      <c r="B16" t="s">
        <v>122</v>
      </c>
      <c r="C16">
        <v>31.0</v>
      </c>
    </row>
    <row r="17" spans="8:8">
      <c r="A17" s="6">
        <f t="shared" si="0"/>
        <v>271.0</v>
      </c>
      <c r="B17" t="s">
        <v>123</v>
      </c>
      <c r="C17">
        <v>35.0</v>
      </c>
    </row>
    <row r="18" spans="8:8">
      <c r="A18" s="6">
        <f t="shared" si="0"/>
        <v>615.0</v>
      </c>
      <c r="B18" t="s">
        <v>122</v>
      </c>
      <c r="C18">
        <v>14.0</v>
      </c>
    </row>
    <row r="19" spans="8:8">
      <c r="A19" s="6">
        <f t="shared" si="0"/>
        <v>581.0</v>
      </c>
      <c r="B19" t="s">
        <v>123</v>
      </c>
      <c r="C19">
        <v>36.0</v>
      </c>
    </row>
    <row r="20" spans="8:8">
      <c r="A20" s="6">
        <f t="shared" si="0"/>
        <v>85.0</v>
      </c>
      <c r="B20" t="s">
        <v>123</v>
      </c>
      <c r="C20">
        <v>52.0</v>
      </c>
    </row>
    <row r="21" spans="8:8">
      <c r="A21" s="6">
        <f t="shared" si="0"/>
        <v>999.0</v>
      </c>
      <c r="B21" t="s">
        <v>122</v>
      </c>
      <c r="C21">
        <v>40.0</v>
      </c>
    </row>
    <row r="22" spans="8:8">
      <c r="A22" s="6">
        <f t="shared" si="0"/>
        <v>372.0</v>
      </c>
      <c r="B22" t="s">
        <v>123</v>
      </c>
      <c r="C22">
        <v>13.0</v>
      </c>
    </row>
    <row r="23" spans="8:8">
      <c r="A23" s="6">
        <f t="shared" si="0"/>
        <v>481.0</v>
      </c>
      <c r="B23" t="s">
        <v>123</v>
      </c>
      <c r="C23">
        <v>25.0</v>
      </c>
    </row>
    <row r="24" spans="8:8">
      <c r="A24" s="6">
        <f t="shared" si="0"/>
        <v>510.0</v>
      </c>
      <c r="B24" t="s">
        <v>123</v>
      </c>
      <c r="C24">
        <v>52.0</v>
      </c>
    </row>
    <row r="25" spans="8:8">
      <c r="A25" s="6">
        <f t="shared" si="0"/>
        <v>73.0</v>
      </c>
      <c r="B25" t="s">
        <v>123</v>
      </c>
      <c r="C25">
        <v>37.0</v>
      </c>
    </row>
    <row r="26" spans="8:8">
      <c r="A26" s="6">
        <f t="shared" si="0"/>
        <v>212.0</v>
      </c>
      <c r="B26" t="s">
        <v>122</v>
      </c>
      <c r="C26">
        <v>43.0</v>
      </c>
    </row>
    <row r="27" spans="8:8">
      <c r="A27" s="6">
        <f t="shared" si="0"/>
        <v>819.0</v>
      </c>
      <c r="B27" t="s">
        <v>122</v>
      </c>
      <c r="C27">
        <v>60.0</v>
      </c>
    </row>
    <row r="28" spans="8:8">
      <c r="A28" s="6">
        <f t="shared" si="0"/>
        <v>360.0</v>
      </c>
      <c r="B28" t="s">
        <v>122</v>
      </c>
      <c r="C28">
        <v>54.0</v>
      </c>
    </row>
    <row r="29" spans="8:8">
      <c r="A29" s="6">
        <f t="shared" si="0"/>
        <v>216.0</v>
      </c>
      <c r="B29" t="s">
        <v>123</v>
      </c>
      <c r="C29">
        <v>51.0</v>
      </c>
    </row>
    <row r="30" spans="8:8">
      <c r="A30" s="6">
        <f t="shared" si="0"/>
        <v>398.0</v>
      </c>
      <c r="B30" t="s">
        <v>122</v>
      </c>
      <c r="C30">
        <v>35.0</v>
      </c>
    </row>
  </sheetData>
  <pageMargins left="0.7" right="0.7" top="0.75" bottom="0.75" header="0.3" footer="0.3"/>
</worksheet>
</file>

<file path=xl/worksheets/sheet89.xml><?xml version="1.0" encoding="utf-8"?>
<worksheet xmlns:r="http://schemas.openxmlformats.org/officeDocument/2006/relationships" xmlns="http://schemas.openxmlformats.org/spreadsheetml/2006/main">
  <dimension ref="A1:B1"/>
  <sheetViews>
    <sheetView workbookViewId="0">
      <selection activeCell="A4" sqref="A4"/>
    </sheetView>
  </sheetViews>
  <sheetFormatPr defaultRowHeight="25.8" defaultColWidth="9"/>
  <cols>
    <col min="1" max="1" customWidth="1" width="100.77734" style="1"/>
    <col min="2" max="16384" customWidth="0" width="9.109375" style="2"/>
  </cols>
  <sheetData>
    <row r="1" spans="8:8" ht="123.0">
      <c r="A1" s="8" t="s">
        <v>124</v>
      </c>
    </row>
  </sheetData>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B1"/>
  <sheetViews>
    <sheetView workbookViewId="0">
      <selection activeCell="A4" sqref="A4"/>
    </sheetView>
  </sheetViews>
  <sheetFormatPr defaultRowHeight="25.8" defaultColWidth="9"/>
  <cols>
    <col min="1" max="1" customWidth="1" width="100.77734" style="1"/>
    <col min="2" max="16384" customWidth="0" width="9.109375" style="2"/>
  </cols>
  <sheetData>
    <row r="1" spans="8:8" ht="73.8">
      <c r="A1" s="8" t="s">
        <v>42</v>
      </c>
    </row>
  </sheetData>
  <pageMargins left="0.7" right="0.7" top="0.75" bottom="0.75" header="0.3" footer="0.3"/>
</worksheet>
</file>

<file path=xl/worksheets/sheet90.xml><?xml version="1.0" encoding="utf-8"?>
<worksheet xmlns:r="http://schemas.openxmlformats.org/officeDocument/2006/relationships" xmlns="http://schemas.openxmlformats.org/spreadsheetml/2006/main">
  <dimension ref="A1:D21"/>
  <sheetViews>
    <sheetView workbookViewId="0">
      <selection activeCell="D10" sqref="D10"/>
    </sheetView>
  </sheetViews>
  <sheetFormatPr defaultRowHeight="14.4" defaultColWidth="10"/>
  <cols>
    <col min="1" max="1" customWidth="1" bestFit="1" width="20.441406" style="0"/>
    <col min="2" max="2" customWidth="1" bestFit="1" width="12.5546875" style="0"/>
  </cols>
  <sheetData>
    <row r="1" spans="8:8">
      <c r="A1" t="s">
        <v>125</v>
      </c>
    </row>
    <row r="2" spans="8:8">
      <c r="A2">
        <v>6.0</v>
      </c>
      <c r="B2" t="s">
        <v>67</v>
      </c>
      <c r="C2" s="6">
        <v>8.280053879454838</v>
      </c>
    </row>
    <row r="3" spans="8:8">
      <c r="A3">
        <v>14.0</v>
      </c>
      <c r="B3" t="s">
        <v>68</v>
      </c>
      <c r="C3" s="6">
        <v>11.019946120545162</v>
      </c>
    </row>
    <row r="4" spans="8:8">
      <c r="A4">
        <v>13.0</v>
      </c>
    </row>
    <row r="5" spans="8:8">
      <c r="A5">
        <v>6.0</v>
      </c>
    </row>
    <row r="6" spans="8:8">
      <c r="A6">
        <v>16.0</v>
      </c>
    </row>
    <row r="7" spans="8:8">
      <c r="A7">
        <v>10.0</v>
      </c>
    </row>
    <row r="8" spans="8:8">
      <c r="A8">
        <v>19.0</v>
      </c>
    </row>
    <row r="9" spans="8:8">
      <c r="A9">
        <v>4.0</v>
      </c>
    </row>
    <row r="10" spans="8:8">
      <c r="A10">
        <v>5.0</v>
      </c>
    </row>
    <row r="11" spans="8:8">
      <c r="A11">
        <v>5.0</v>
      </c>
    </row>
    <row r="12" spans="8:8">
      <c r="A12">
        <v>18.0</v>
      </c>
    </row>
    <row r="13" spans="8:8">
      <c r="A13">
        <v>8.0</v>
      </c>
    </row>
    <row r="14" spans="8:8">
      <c r="A14">
        <v>7.0</v>
      </c>
    </row>
    <row r="15" spans="8:8">
      <c r="A15">
        <v>14.0</v>
      </c>
    </row>
    <row r="16" spans="8:8">
      <c r="A16">
        <v>8.0</v>
      </c>
    </row>
    <row r="17" spans="8:8">
      <c r="A17">
        <v>8.0</v>
      </c>
    </row>
    <row r="18" spans="8:8">
      <c r="A18">
        <v>9.0</v>
      </c>
    </row>
    <row r="19" spans="8:8">
      <c r="A19">
        <v>12.0</v>
      </c>
    </row>
    <row r="20" spans="8:8">
      <c r="A20">
        <v>6.0</v>
      </c>
    </row>
    <row r="21" spans="8:8">
      <c r="A21">
        <v>5.0</v>
      </c>
    </row>
  </sheetData>
  <pageMargins left="0.7" right="0.7" top="0.75" bottom="0.75" header="0.3" footer="0.3"/>
</worksheet>
</file>

<file path=xl/worksheets/sheet91.xml><?xml version="1.0" encoding="utf-8"?>
<worksheet xmlns:r="http://schemas.openxmlformats.org/officeDocument/2006/relationships" xmlns="http://schemas.openxmlformats.org/spreadsheetml/2006/main">
  <dimension ref="A1:B1"/>
  <sheetViews>
    <sheetView workbookViewId="0">
      <selection activeCell="A6" sqref="A6"/>
    </sheetView>
  </sheetViews>
  <sheetFormatPr defaultRowHeight="25.8" defaultColWidth="9"/>
  <cols>
    <col min="1" max="1" customWidth="1" width="100.77734" style="1"/>
    <col min="2" max="16384" customWidth="0" width="9.109375" style="2"/>
  </cols>
  <sheetData>
    <row r="1" spans="8:8" ht="147.6">
      <c r="A1" s="8" t="s">
        <v>126</v>
      </c>
    </row>
  </sheetData>
  <pageMargins left="0.7" right="0.7" top="0.75" bottom="0.75" header="0.3" footer="0.3"/>
</worksheet>
</file>

<file path=xl/worksheets/sheet92.xml><?xml version="1.0" encoding="utf-8"?>
<worksheet xmlns:r="http://schemas.openxmlformats.org/officeDocument/2006/relationships" xmlns="http://schemas.openxmlformats.org/spreadsheetml/2006/main">
  <dimension ref="A1:C4"/>
  <sheetViews>
    <sheetView workbookViewId="0">
      <selection activeCell="G16" sqref="G16"/>
    </sheetView>
  </sheetViews>
  <sheetFormatPr defaultRowHeight="14.4" defaultColWidth="10"/>
  <cols>
    <col min="1" max="1" customWidth="1" bestFit="1" width="18.109375" style="0"/>
    <col min="2" max="2" customWidth="1" width="11.332031" style="0"/>
  </cols>
  <sheetData>
    <row r="1" spans="8:8">
      <c r="A1" t="s">
        <v>38</v>
      </c>
      <c r="B1">
        <v>225.0</v>
      </c>
    </row>
    <row r="2" spans="8:8">
      <c r="A2" t="s">
        <v>39</v>
      </c>
      <c r="B2">
        <v>43.0</v>
      </c>
    </row>
    <row r="4" spans="8:8">
      <c r="B4" s="24">
        <v>269.56663574823295</v>
      </c>
    </row>
  </sheetData>
  <pageMargins left="0.7" right="0.7" top="0.75" bottom="0.75" header="0.3" footer="0.3"/>
</worksheet>
</file>

<file path=xl/worksheets/sheet93.xml><?xml version="1.0" encoding="utf-8"?>
<worksheet xmlns:r="http://schemas.openxmlformats.org/officeDocument/2006/relationships" xmlns="http://schemas.openxmlformats.org/spreadsheetml/2006/main">
  <dimension ref="A1:B1"/>
  <sheetViews>
    <sheetView workbookViewId="0">
      <selection activeCell="A13" sqref="A13"/>
    </sheetView>
  </sheetViews>
  <sheetFormatPr defaultRowHeight="25.8" defaultColWidth="10"/>
  <cols>
    <col min="1" max="1" customWidth="1" width="100.77734" style="1"/>
  </cols>
  <sheetData>
    <row r="1" spans="8:8" ht="123.0">
      <c r="A1" s="8" t="s">
        <v>127</v>
      </c>
    </row>
  </sheetData>
  <pageMargins left="0.7" right="0.7" top="0.75" bottom="0.75" header="0.3" footer="0.3"/>
</worksheet>
</file>

<file path=xl/worksheets/sheet94.xml><?xml version="1.0" encoding="utf-8"?>
<worksheet xmlns:r="http://schemas.openxmlformats.org/officeDocument/2006/relationships" xmlns="http://schemas.openxmlformats.org/spreadsheetml/2006/main">
  <dimension ref="A1:D16"/>
  <sheetViews>
    <sheetView workbookViewId="0">
      <selection activeCell="D9" sqref="D9"/>
    </sheetView>
  </sheetViews>
  <sheetFormatPr defaultRowHeight="14.4" defaultColWidth="10"/>
  <cols>
    <col min="1" max="1" customWidth="1" bestFit="1" width="16.664062" style="0"/>
    <col min="2" max="2" customWidth="1" bestFit="1" width="12.5546875" style="0"/>
    <col min="3" max="3" customWidth="1" bestFit="1" width="6.0" style="0"/>
  </cols>
  <sheetData>
    <row r="1" spans="8:8">
      <c r="A1" t="s">
        <v>128</v>
      </c>
    </row>
    <row r="2" spans="8:8">
      <c r="A2">
        <v>74.0</v>
      </c>
      <c r="B2" t="s">
        <v>67</v>
      </c>
      <c r="C2" s="6">
        <v>71.46983552503828</v>
      </c>
    </row>
    <row r="3" spans="8:8">
      <c r="A3">
        <v>90.0</v>
      </c>
      <c r="B3" t="s">
        <v>68</v>
      </c>
      <c r="C3" s="6">
        <v>81.73016447496171</v>
      </c>
    </row>
    <row r="4" spans="8:8">
      <c r="A4">
        <v>84.0</v>
      </c>
    </row>
    <row r="5" spans="8:8">
      <c r="A5">
        <v>78.0</v>
      </c>
    </row>
    <row r="6" spans="8:8">
      <c r="A6">
        <v>61.0</v>
      </c>
    </row>
    <row r="7" spans="8:8">
      <c r="A7">
        <v>65.0</v>
      </c>
    </row>
    <row r="8" spans="8:8">
      <c r="A8">
        <v>62.0</v>
      </c>
    </row>
    <row r="9" spans="8:8">
      <c r="A9">
        <v>67.0</v>
      </c>
    </row>
    <row r="10" spans="8:8">
      <c r="A10">
        <v>73.0</v>
      </c>
    </row>
    <row r="11" spans="8:8">
      <c r="A11">
        <v>75.0</v>
      </c>
    </row>
    <row r="12" spans="8:8">
      <c r="A12">
        <v>76.0</v>
      </c>
    </row>
    <row r="13" spans="8:8">
      <c r="A13">
        <v>95.0</v>
      </c>
    </row>
    <row r="14" spans="8:8">
      <c r="A14">
        <v>71.0</v>
      </c>
    </row>
    <row r="15" spans="8:8">
      <c r="A15">
        <v>98.0</v>
      </c>
    </row>
    <row r="16" spans="8:8">
      <c r="A16">
        <v>80.0</v>
      </c>
    </row>
  </sheetData>
  <pageMargins left="0.7" right="0.7" top="0.75" bottom="0.75" header="0.3" footer="0.3"/>
</worksheet>
</file>

<file path=xl/worksheets/sheet95.xml><?xml version="1.0" encoding="utf-8"?>
<worksheet xmlns:r="http://schemas.openxmlformats.org/officeDocument/2006/relationships" xmlns="http://schemas.openxmlformats.org/spreadsheetml/2006/main">
  <dimension ref="A1:B1"/>
  <sheetViews>
    <sheetView workbookViewId="0">
      <selection activeCell="A6" sqref="A6"/>
    </sheetView>
  </sheetViews>
  <sheetFormatPr defaultRowHeight="25.8" defaultColWidth="10"/>
  <cols>
    <col min="1" max="1" customWidth="1" width="100.77734" style="1"/>
  </cols>
  <sheetData>
    <row r="1" spans="8:8" ht="73.8">
      <c r="A1" s="8" t="s">
        <v>129</v>
      </c>
    </row>
  </sheetData>
  <pageMargins left="0.7" right="0.7" top="0.75" bottom="0.75" header="0.3" footer="0.3"/>
</worksheet>
</file>

<file path=xl/worksheets/sheet96.xml><?xml version="1.0" encoding="utf-8"?>
<worksheet xmlns:r="http://schemas.openxmlformats.org/officeDocument/2006/relationships" xmlns="http://schemas.openxmlformats.org/spreadsheetml/2006/main">
  <dimension ref="A1:C4"/>
  <sheetViews>
    <sheetView workbookViewId="0">
      <selection activeCell="B4" sqref="B4"/>
    </sheetView>
  </sheetViews>
  <sheetFormatPr defaultRowHeight="14.4" defaultColWidth="10"/>
  <cols>
    <col min="1" max="1" customWidth="1" bestFit="1" width="18.109375" style="0"/>
    <col min="2" max="2" customWidth="1" bestFit="1" width="7.7773438" style="0"/>
  </cols>
  <sheetData>
    <row r="1" spans="8:8">
      <c r="A1" t="s">
        <v>38</v>
      </c>
      <c r="B1">
        <v>100.0</v>
      </c>
    </row>
    <row r="2" spans="8:8">
      <c r="A2" t="s">
        <v>39</v>
      </c>
      <c r="B2">
        <v>15.0</v>
      </c>
    </row>
    <row r="4" spans="8:8">
      <c r="B4" s="7">
        <v>0.15865525393145696</v>
      </c>
    </row>
  </sheetData>
  <pageMargins left="0.7" right="0.7" top="0.75" bottom="0.75" header="0.3" footer="0.3"/>
</worksheet>
</file>

<file path=xl/worksheets/sheet97.xml><?xml version="1.0" encoding="utf-8"?>
<worksheet xmlns:r="http://schemas.openxmlformats.org/officeDocument/2006/relationships" xmlns="http://schemas.openxmlformats.org/spreadsheetml/2006/main">
  <dimension ref="A1:B1"/>
  <sheetViews>
    <sheetView workbookViewId="0">
      <selection activeCell="A10" sqref="A10"/>
    </sheetView>
  </sheetViews>
  <sheetFormatPr defaultRowHeight="25.8" defaultColWidth="9"/>
  <cols>
    <col min="1" max="1" customWidth="1" width="100.77734" style="1"/>
    <col min="2" max="16384" customWidth="0" width="9.109375" style="2"/>
  </cols>
  <sheetData>
    <row r="1" spans="8:8" ht="73.8">
      <c r="A1" s="8" t="s">
        <v>130</v>
      </c>
    </row>
  </sheetData>
  <pageMargins left="0.7" right="0.7" top="0.75" bottom="0.75" header="0.3" footer="0.3"/>
</worksheet>
</file>

<file path=xl/worksheets/sheet98.xml><?xml version="1.0" encoding="utf-8"?>
<worksheet xmlns:r="http://schemas.openxmlformats.org/officeDocument/2006/relationships" xmlns="http://schemas.openxmlformats.org/spreadsheetml/2006/main">
  <dimension ref="A1:C4"/>
  <sheetViews>
    <sheetView workbookViewId="0">
      <selection activeCell="G19" sqref="G19"/>
    </sheetView>
  </sheetViews>
  <sheetFormatPr defaultRowHeight="14.4" defaultColWidth="10"/>
  <cols>
    <col min="1" max="1" customWidth="1" bestFit="1" width="18.109375" style="0"/>
    <col min="2" max="2" customWidth="1" bestFit="1" width="7.7773438" style="0"/>
  </cols>
  <sheetData>
    <row r="1" spans="8:8">
      <c r="A1" t="s">
        <v>38</v>
      </c>
      <c r="B1">
        <v>100.0</v>
      </c>
    </row>
    <row r="2" spans="8:8">
      <c r="A2" t="s">
        <v>39</v>
      </c>
      <c r="B2">
        <v>15.0</v>
      </c>
    </row>
    <row r="4" spans="8:8">
      <c r="B4" s="7">
        <v>0.4719034058867795</v>
      </c>
    </row>
  </sheetData>
  <pageMargins left="0.7" right="0.7" top="0.75" bottom="0.75" header="0.3" footer="0.3"/>
</worksheet>
</file>

<file path=xl/worksheets/sheet99.xml><?xml version="1.0" encoding="utf-8"?>
<worksheet xmlns:r="http://schemas.openxmlformats.org/officeDocument/2006/relationships" xmlns="http://schemas.openxmlformats.org/spreadsheetml/2006/main">
  <dimension ref="A1:B1"/>
  <sheetViews>
    <sheetView workbookViewId="0">
      <selection activeCell="A6" sqref="A6"/>
    </sheetView>
  </sheetViews>
  <sheetFormatPr defaultRowHeight="25.8" defaultColWidth="10"/>
  <cols>
    <col min="1" max="1" customWidth="1" width="100.77734" style="1"/>
  </cols>
  <sheetData>
    <row r="1" spans="8:8" ht="98.4">
      <c r="A1" s="8" t="s">
        <v>131</v>
      </c>
    </row>
  </sheetData>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Windows User</dc:creator>
  <cp:lastModifiedBy>Windows User</cp:lastModifiedBy>
  <dcterms:created xsi:type="dcterms:W3CDTF">2019-11-29T06:26:18Z</dcterms:created>
  <dcterms:modified xsi:type="dcterms:W3CDTF">2023-10-29T11:25:20Z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3e506ddeb33e40b38704ba9f2caf3b71</vt:lpwstr>
  </property>
</Properties>
</file>