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test\VisualSim\ParaLib\"/>
    </mc:Choice>
  </mc:AlternateContent>
  <bookViews>
    <workbookView xWindow="0" yWindow="0" windowWidth="24285" windowHeight="11715" activeTab="1"/>
  </bookViews>
  <sheets>
    <sheet name="弹参数" sheetId="1" r:id="rId1"/>
    <sheet name="战斗部参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5" i="2"/>
  <c r="J4" i="2"/>
</calcChain>
</file>

<file path=xl/sharedStrings.xml><?xml version="1.0" encoding="utf-8"?>
<sst xmlns="http://schemas.openxmlformats.org/spreadsheetml/2006/main" count="100" uniqueCount="91">
  <si>
    <t>WQ基本属性原始数据表</t>
    <phoneticPr fontId="3" type="noConversion"/>
  </si>
  <si>
    <t>数据名称</t>
    <phoneticPr fontId="3" type="noConversion"/>
  </si>
  <si>
    <t>WQ基本属性</t>
    <phoneticPr fontId="3" type="noConversion"/>
  </si>
  <si>
    <t>序号</t>
    <phoneticPr fontId="3" type="noConversion"/>
  </si>
  <si>
    <t>名称</t>
    <phoneticPr fontId="3" type="noConversion"/>
  </si>
  <si>
    <t>基本属性</t>
    <phoneticPr fontId="3" type="noConversion"/>
  </si>
  <si>
    <t>制导方式</t>
  </si>
  <si>
    <t>导航方式</t>
    <phoneticPr fontId="3" type="noConversion"/>
  </si>
  <si>
    <t>命中精度
（CEP）</t>
    <phoneticPr fontId="3" type="noConversion"/>
  </si>
  <si>
    <t>类型</t>
    <phoneticPr fontId="3" type="noConversion"/>
  </si>
  <si>
    <t>J种</t>
    <phoneticPr fontId="3" type="noConversion"/>
  </si>
  <si>
    <t>总质量</t>
    <phoneticPr fontId="3" type="noConversion"/>
  </si>
  <si>
    <t>ZDB名称</t>
  </si>
  <si>
    <t>入射速度</t>
    <phoneticPr fontId="3" type="noConversion"/>
  </si>
  <si>
    <t>入射角度（与水平面夹角）</t>
    <phoneticPr fontId="3" type="noConversion"/>
  </si>
  <si>
    <t>射程</t>
    <phoneticPr fontId="3" type="noConversion"/>
  </si>
  <si>
    <t>预留若干参数字段</t>
    <phoneticPr fontId="3" type="noConversion"/>
  </si>
  <si>
    <t>预留若干参数字段</t>
    <phoneticPr fontId="3" type="noConversion"/>
  </si>
  <si>
    <t>LL900</t>
    <phoneticPr fontId="3" type="noConversion"/>
  </si>
  <si>
    <t>侵彻爆破</t>
    <phoneticPr fontId="3" type="noConversion"/>
  </si>
  <si>
    <t>空</t>
    <phoneticPr fontId="3" type="noConversion"/>
  </si>
  <si>
    <t>500kg</t>
    <phoneticPr fontId="3" type="noConversion"/>
  </si>
  <si>
    <t>GUU500</t>
    <phoneticPr fontId="3" type="noConversion"/>
  </si>
  <si>
    <t>400m/s</t>
    <phoneticPr fontId="3" type="noConversion"/>
  </si>
  <si>
    <t>30°</t>
    <phoneticPr fontId="3" type="noConversion"/>
  </si>
  <si>
    <t>100km</t>
    <phoneticPr fontId="3" type="noConversion"/>
  </si>
  <si>
    <t>激光</t>
    <phoneticPr fontId="3" type="noConversion"/>
  </si>
  <si>
    <t>惯性</t>
    <phoneticPr fontId="3" type="noConversion"/>
  </si>
  <si>
    <t>3m</t>
    <phoneticPr fontId="3" type="noConversion"/>
  </si>
  <si>
    <t>AFF20</t>
    <phoneticPr fontId="3" type="noConversion"/>
  </si>
  <si>
    <t>500kg</t>
    <phoneticPr fontId="3" type="noConversion"/>
  </si>
  <si>
    <t>GUU400</t>
    <phoneticPr fontId="3" type="noConversion"/>
  </si>
  <si>
    <t>0.75Ma</t>
    <phoneticPr fontId="3" type="noConversion"/>
  </si>
  <si>
    <t>80°</t>
    <phoneticPr fontId="3" type="noConversion"/>
  </si>
  <si>
    <t>1500km</t>
    <phoneticPr fontId="3" type="noConversion"/>
  </si>
  <si>
    <t>前视红外</t>
    <phoneticPr fontId="3" type="noConversion"/>
  </si>
  <si>
    <t>惯导+地形匹配</t>
    <phoneticPr fontId="3" type="noConversion"/>
  </si>
  <si>
    <t>5m</t>
    <phoneticPr fontId="3" type="noConversion"/>
  </si>
  <si>
    <t>AKD63</t>
    <phoneticPr fontId="3" type="noConversion"/>
  </si>
  <si>
    <t>整体爆破</t>
    <phoneticPr fontId="3" type="noConversion"/>
  </si>
  <si>
    <t>1000kg</t>
    <phoneticPr fontId="3" type="noConversion"/>
  </si>
  <si>
    <t>GUU650</t>
    <phoneticPr fontId="3" type="noConversion"/>
  </si>
  <si>
    <t>0.9Ma</t>
    <phoneticPr fontId="3" type="noConversion"/>
  </si>
  <si>
    <t>70°</t>
    <phoneticPr fontId="3" type="noConversion"/>
  </si>
  <si>
    <t>150km</t>
    <phoneticPr fontId="3" type="noConversion"/>
  </si>
  <si>
    <t>指令电视</t>
    <phoneticPr fontId="3" type="noConversion"/>
  </si>
  <si>
    <t>惯导+卫星组合导航</t>
    <phoneticPr fontId="3" type="noConversion"/>
  </si>
  <si>
    <t>5m</t>
    <phoneticPr fontId="3" type="noConversion"/>
  </si>
  <si>
    <t>ZDB属性表</t>
    <phoneticPr fontId="3" type="noConversion"/>
  </si>
  <si>
    <t>数据名称</t>
    <phoneticPr fontId="3" type="noConversion"/>
  </si>
  <si>
    <t>ZDB属性</t>
    <phoneticPr fontId="3" type="noConversion"/>
  </si>
  <si>
    <t>序号</t>
    <phoneticPr fontId="3" type="noConversion"/>
  </si>
  <si>
    <t>类型</t>
    <phoneticPr fontId="3" type="noConversion"/>
  </si>
  <si>
    <t>YX</t>
    <phoneticPr fontId="3" type="noConversion"/>
  </si>
  <si>
    <t>长度</t>
    <phoneticPr fontId="3" type="noConversion"/>
  </si>
  <si>
    <t>质量</t>
    <phoneticPr fontId="3" type="noConversion"/>
  </si>
  <si>
    <t>直径</t>
    <phoneticPr fontId="3" type="noConversion"/>
  </si>
  <si>
    <t>D尖形状</t>
    <phoneticPr fontId="3" type="noConversion"/>
  </si>
  <si>
    <t>TNT当量</t>
    <phoneticPr fontId="3" type="noConversion"/>
  </si>
  <si>
    <t>破片数量</t>
    <phoneticPr fontId="3" type="noConversion"/>
  </si>
  <si>
    <t>破片平均质量</t>
    <phoneticPr fontId="3" type="noConversion"/>
  </si>
  <si>
    <t>发散角</t>
    <phoneticPr fontId="3" type="noConversion"/>
  </si>
  <si>
    <t>方向角（与战斗部赤道面夹角）</t>
    <phoneticPr fontId="3" type="noConversion"/>
  </si>
  <si>
    <t>GUU400</t>
    <phoneticPr fontId="3" type="noConversion"/>
  </si>
  <si>
    <t>侵彻爆破</t>
    <phoneticPr fontId="3" type="noConversion"/>
  </si>
  <si>
    <t>碰撞后延时5ms</t>
    <phoneticPr fontId="3" type="noConversion"/>
  </si>
  <si>
    <t>1.8m</t>
    <phoneticPr fontId="3" type="noConversion"/>
  </si>
  <si>
    <t>400kg</t>
    <phoneticPr fontId="3" type="noConversion"/>
  </si>
  <si>
    <t>0.4m</t>
    <phoneticPr fontId="3" type="noConversion"/>
  </si>
  <si>
    <t>CRH=2</t>
    <phoneticPr fontId="3" type="noConversion"/>
  </si>
  <si>
    <t>200kg</t>
    <phoneticPr fontId="3" type="noConversion"/>
  </si>
  <si>
    <t>20g</t>
    <phoneticPr fontId="3" type="noConversion"/>
  </si>
  <si>
    <t>45°</t>
    <phoneticPr fontId="3" type="noConversion"/>
  </si>
  <si>
    <t>30°</t>
    <phoneticPr fontId="3" type="noConversion"/>
  </si>
  <si>
    <t>GUU500</t>
    <phoneticPr fontId="3" type="noConversion"/>
  </si>
  <si>
    <t>侵彻爆破</t>
    <phoneticPr fontId="3" type="noConversion"/>
  </si>
  <si>
    <t>碰撞后延时5ms</t>
    <phoneticPr fontId="3" type="noConversion"/>
  </si>
  <si>
    <t>2m</t>
    <phoneticPr fontId="3" type="noConversion"/>
  </si>
  <si>
    <t>500kg</t>
    <phoneticPr fontId="3" type="noConversion"/>
  </si>
  <si>
    <t>300kg</t>
    <phoneticPr fontId="3" type="noConversion"/>
  </si>
  <si>
    <t>10g</t>
    <phoneticPr fontId="3" type="noConversion"/>
  </si>
  <si>
    <t>45°</t>
    <phoneticPr fontId="3" type="noConversion"/>
  </si>
  <si>
    <t>10°</t>
    <phoneticPr fontId="3" type="noConversion"/>
  </si>
  <si>
    <t>GUU650</t>
    <phoneticPr fontId="3" type="noConversion"/>
  </si>
  <si>
    <t>整体爆破</t>
    <phoneticPr fontId="3" type="noConversion"/>
  </si>
  <si>
    <t>碰撞后延时1ms</t>
    <phoneticPr fontId="3" type="noConversion"/>
  </si>
  <si>
    <t>2.4m</t>
    <phoneticPr fontId="3" type="noConversion"/>
  </si>
  <si>
    <t>650kg</t>
    <phoneticPr fontId="3" type="noConversion"/>
  </si>
  <si>
    <t>400kg</t>
    <phoneticPr fontId="3" type="noConversion"/>
  </si>
  <si>
    <t>40°</t>
    <phoneticPr fontId="3" type="noConversion"/>
  </si>
  <si>
    <t>20°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</si>
</sst>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7" xfId="0" applyFill="1" applyBorder="1" applyAlignment="1"/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19" sqref="D19"/>
    </sheetView>
  </sheetViews>
  <sheetFormatPr defaultRowHeight="13.5" x14ac:dyDescent="0.15"/>
  <sheetData>
    <row r="1" spans="1:12" s="1" customFormat="1" ht="25.5" customHeight="1" x14ac:dyDescent="0.1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2" s="1" customFormat="1" ht="23.65" customHeight="1" x14ac:dyDescent="0.15">
      <c r="A2" s="11" t="s">
        <v>1</v>
      </c>
      <c r="B2" s="12"/>
      <c r="C2" s="13" t="s">
        <v>2</v>
      </c>
      <c r="D2" s="14"/>
      <c r="E2" s="14"/>
      <c r="F2" s="14"/>
      <c r="G2" s="14"/>
      <c r="H2" s="14"/>
      <c r="I2" s="14"/>
      <c r="J2" s="14"/>
      <c r="K2" s="15"/>
    </row>
    <row r="3" spans="1:12" s="1" customFormat="1" ht="36.6" customHeight="1" x14ac:dyDescent="0.15">
      <c r="A3" s="16" t="s">
        <v>3</v>
      </c>
      <c r="B3" s="18" t="s">
        <v>4</v>
      </c>
      <c r="C3" s="11" t="s">
        <v>5</v>
      </c>
      <c r="D3" s="20"/>
      <c r="E3" s="20"/>
      <c r="F3" s="20"/>
      <c r="G3" s="20"/>
      <c r="H3" s="20"/>
      <c r="I3" s="12"/>
      <c r="J3" s="2" t="s">
        <v>6</v>
      </c>
      <c r="K3" s="2" t="s">
        <v>7</v>
      </c>
      <c r="L3" s="3" t="s">
        <v>8</v>
      </c>
    </row>
    <row r="4" spans="1:12" s="1" customFormat="1" ht="43.35" customHeight="1" x14ac:dyDescent="0.15">
      <c r="A4" s="17"/>
      <c r="B4" s="19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2" s="1" customFormat="1" x14ac:dyDescent="0.15">
      <c r="A5" s="5">
        <v>1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6" t="s">
        <v>27</v>
      </c>
      <c r="L5" s="7" t="s">
        <v>28</v>
      </c>
    </row>
    <row r="6" spans="1:12" s="1" customFormat="1" x14ac:dyDescent="0.15">
      <c r="A6" s="1">
        <v>2</v>
      </c>
      <c r="B6" s="1" t="s">
        <v>29</v>
      </c>
      <c r="C6" s="1" t="s">
        <v>19</v>
      </c>
      <c r="D6" s="1" t="s">
        <v>20</v>
      </c>
      <c r="E6" s="1" t="s">
        <v>30</v>
      </c>
      <c r="F6" s="3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</row>
    <row r="7" spans="1:12" s="1" customFormat="1" x14ac:dyDescent="0.15">
      <c r="A7" s="1">
        <v>3</v>
      </c>
      <c r="B7" s="1" t="s">
        <v>38</v>
      </c>
      <c r="C7" s="1" t="s">
        <v>39</v>
      </c>
      <c r="D7" s="1" t="s">
        <v>20</v>
      </c>
      <c r="E7" s="1" t="s">
        <v>40</v>
      </c>
      <c r="F7" s="3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2" s="1" customForma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6"/>
    </row>
    <row r="9" spans="1:12" s="1" customForma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6"/>
    </row>
    <row r="10" spans="1:12" s="1" customForma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</row>
    <row r="11" spans="1:12" s="1" customForma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</row>
    <row r="12" spans="1:12" s="1" customForma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</row>
  </sheetData>
  <mergeCells count="6">
    <mergeCell ref="A1:K1"/>
    <mergeCell ref="A2:B2"/>
    <mergeCell ref="C2:K2"/>
    <mergeCell ref="A3:A4"/>
    <mergeCell ref="B3:B4"/>
    <mergeCell ref="C3:I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6" sqref="G16"/>
    </sheetView>
  </sheetViews>
  <sheetFormatPr defaultRowHeight="13.5" x14ac:dyDescent="0.15"/>
  <sheetData>
    <row r="1" spans="1:13" s="1" customFormat="1" ht="34.5" customHeight="1" x14ac:dyDescent="0.15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1" customFormat="1" ht="24.6" customHeight="1" x14ac:dyDescent="0.15">
      <c r="A2" s="11" t="s">
        <v>49</v>
      </c>
      <c r="B2" s="12"/>
      <c r="C2" s="8"/>
      <c r="D2" s="13" t="s">
        <v>50</v>
      </c>
      <c r="E2" s="14"/>
      <c r="F2" s="14"/>
      <c r="G2" s="14"/>
      <c r="H2" s="14"/>
      <c r="I2" s="14"/>
      <c r="J2" s="14"/>
      <c r="K2" s="14"/>
      <c r="L2" s="14"/>
      <c r="M2" s="15"/>
    </row>
    <row r="3" spans="1:13" s="1" customFormat="1" ht="51" customHeight="1" x14ac:dyDescent="0.15">
      <c r="A3" s="2" t="s">
        <v>51</v>
      </c>
      <c r="B3" s="4" t="s">
        <v>12</v>
      </c>
      <c r="C3" s="4" t="s">
        <v>52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  <c r="I3" s="4" t="s">
        <v>58</v>
      </c>
      <c r="J3" s="4" t="s">
        <v>59</v>
      </c>
      <c r="K3" s="4" t="s">
        <v>60</v>
      </c>
      <c r="L3" s="4" t="s">
        <v>61</v>
      </c>
      <c r="M3" s="4" t="s">
        <v>62</v>
      </c>
    </row>
    <row r="4" spans="1:13" s="1" customFormat="1" ht="27" x14ac:dyDescent="0.15">
      <c r="A4" s="9">
        <v>1</v>
      </c>
      <c r="B4" s="9" t="s">
        <v>63</v>
      </c>
      <c r="C4" s="9" t="s">
        <v>64</v>
      </c>
      <c r="D4" s="9" t="s">
        <v>65</v>
      </c>
      <c r="E4" s="9" t="s">
        <v>66</v>
      </c>
      <c r="F4" s="9" t="s">
        <v>67</v>
      </c>
      <c r="G4" s="9" t="s">
        <v>68</v>
      </c>
      <c r="H4" s="9" t="s">
        <v>69</v>
      </c>
      <c r="I4" s="9" t="s">
        <v>70</v>
      </c>
      <c r="J4" s="9">
        <f>200/0.02</f>
        <v>10000</v>
      </c>
      <c r="K4" s="9" t="s">
        <v>71</v>
      </c>
      <c r="L4" s="9" t="s">
        <v>72</v>
      </c>
      <c r="M4" s="9" t="s">
        <v>73</v>
      </c>
    </row>
    <row r="5" spans="1:13" s="1" customFormat="1" ht="27" x14ac:dyDescent="0.15">
      <c r="A5" s="9">
        <v>2</v>
      </c>
      <c r="B5" s="9" t="s">
        <v>74</v>
      </c>
      <c r="C5" s="9" t="s">
        <v>75</v>
      </c>
      <c r="D5" s="9" t="s">
        <v>76</v>
      </c>
      <c r="E5" s="9" t="s">
        <v>77</v>
      </c>
      <c r="F5" s="9" t="s">
        <v>78</v>
      </c>
      <c r="G5" s="9" t="s">
        <v>68</v>
      </c>
      <c r="H5" s="9" t="s">
        <v>69</v>
      </c>
      <c r="I5" s="9" t="s">
        <v>79</v>
      </c>
      <c r="J5" s="9">
        <f>200/0.01</f>
        <v>20000</v>
      </c>
      <c r="K5" s="9" t="s">
        <v>80</v>
      </c>
      <c r="L5" s="9" t="s">
        <v>81</v>
      </c>
      <c r="M5" s="9" t="s">
        <v>82</v>
      </c>
    </row>
    <row r="6" spans="1:13" s="1" customFormat="1" ht="27" x14ac:dyDescent="0.15">
      <c r="A6" s="9">
        <v>3</v>
      </c>
      <c r="B6" s="9" t="s">
        <v>83</v>
      </c>
      <c r="C6" s="9" t="s">
        <v>84</v>
      </c>
      <c r="D6" s="9" t="s">
        <v>85</v>
      </c>
      <c r="E6" s="9" t="s">
        <v>86</v>
      </c>
      <c r="F6" s="9" t="s">
        <v>87</v>
      </c>
      <c r="G6" s="9" t="s">
        <v>68</v>
      </c>
      <c r="H6" s="9" t="s">
        <v>69</v>
      </c>
      <c r="I6" s="9" t="s">
        <v>88</v>
      </c>
      <c r="J6" s="9">
        <f>250/0.01</f>
        <v>25000</v>
      </c>
      <c r="K6" s="9" t="s">
        <v>80</v>
      </c>
      <c r="L6" s="9" t="s">
        <v>89</v>
      </c>
      <c r="M6" s="9" t="s">
        <v>90</v>
      </c>
    </row>
    <row r="7" spans="1:13" s="1" customFormat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</sheetData>
  <mergeCells count="3">
    <mergeCell ref="A1:M1"/>
    <mergeCell ref="A2:B2"/>
    <mergeCell ref="D2:M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弹参数</vt:lpstr>
      <vt:lpstr>战斗部参数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ZG</dc:creator>
  <cp:lastModifiedBy>Lin ZG</cp:lastModifiedBy>
  <dcterms:created xsi:type="dcterms:W3CDTF">2021-10-05T02:35:42Z</dcterms:created>
  <dcterms:modified xsi:type="dcterms:W3CDTF">2021-10-05T08:21:02Z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4bd06990-2915-4e49-b4b3-f6a76f444b57</vt:lpwstr>
  </property>
</Properties>
</file>