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mpus_X_TS\Smoothing_excel\"/>
    </mc:Choice>
  </mc:AlternateContent>
  <xr:revisionPtr revIDLastSave="0" documentId="13_ncr:1_{6D0BAB9F-C40F-4D65-ADA2-960BB8C691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rline-passengers" sheetId="1" r:id="rId1"/>
  </sheets>
  <calcPr calcId="191029"/>
</workbook>
</file>

<file path=xl/calcChain.xml><?xml version="1.0" encoding="utf-8"?>
<calcChain xmlns="http://schemas.openxmlformats.org/spreadsheetml/2006/main">
  <c r="F152" i="1" l="1"/>
  <c r="F153" i="1"/>
  <c r="F154" i="1"/>
  <c r="F155" i="1"/>
  <c r="F151" i="1"/>
  <c r="F150" i="1"/>
  <c r="F19" i="1"/>
  <c r="E18" i="1"/>
  <c r="D18" i="1"/>
  <c r="D20" i="1" l="1"/>
  <c r="D19" i="1"/>
  <c r="C19" i="1"/>
  <c r="C18" i="1"/>
  <c r="E7" i="1"/>
  <c r="E8" i="1"/>
  <c r="E9" i="1"/>
  <c r="E10" i="1"/>
  <c r="E11" i="1"/>
  <c r="E12" i="1"/>
  <c r="E13" i="1"/>
  <c r="E14" i="1"/>
  <c r="E15" i="1"/>
  <c r="E16" i="1"/>
  <c r="E17" i="1"/>
  <c r="E6" i="1"/>
  <c r="F20" i="1" l="1"/>
  <c r="C20" i="1"/>
  <c r="F21" i="1" s="1"/>
  <c r="C21" i="1" l="1"/>
  <c r="D21" i="1" s="1"/>
  <c r="C22" i="1" l="1"/>
  <c r="D22" i="1" s="1"/>
  <c r="C23" i="1" l="1"/>
  <c r="D23" i="1" s="1"/>
  <c r="F23" i="1"/>
  <c r="F22" i="1"/>
  <c r="F24" i="1" l="1"/>
  <c r="C24" i="1" l="1"/>
  <c r="D24" i="1" s="1"/>
  <c r="C25" i="1" l="1"/>
  <c r="D25" i="1" s="1"/>
  <c r="F25" i="1"/>
  <c r="C26" i="1" l="1"/>
  <c r="D26" i="1" s="1"/>
  <c r="F26" i="1"/>
  <c r="C27" i="1" l="1"/>
  <c r="D27" i="1" s="1"/>
  <c r="F27" i="1" l="1"/>
  <c r="F28" i="1"/>
  <c r="C28" i="1"/>
  <c r="D28" i="1" s="1"/>
  <c r="C29" i="1" l="1"/>
  <c r="D29" i="1" s="1"/>
  <c r="F29" i="1"/>
  <c r="C30" i="1" l="1"/>
  <c r="D30" i="1" s="1"/>
  <c r="F31" i="1" l="1"/>
  <c r="F30" i="1"/>
  <c r="C31" i="1" l="1"/>
  <c r="D31" i="1" s="1"/>
  <c r="F32" i="1" l="1"/>
  <c r="C32" i="1"/>
  <c r="D32" i="1" s="1"/>
  <c r="C33" i="1" l="1"/>
  <c r="D33" i="1" s="1"/>
  <c r="F33" i="1"/>
  <c r="C34" i="1" l="1"/>
  <c r="D34" i="1" s="1"/>
  <c r="F34" i="1"/>
  <c r="C35" i="1" l="1"/>
  <c r="D35" i="1" s="1"/>
  <c r="F35" i="1" l="1"/>
  <c r="F36" i="1"/>
  <c r="C36" i="1"/>
  <c r="D36" i="1" s="1"/>
  <c r="F37" i="1" l="1"/>
  <c r="C37" i="1"/>
  <c r="D37" i="1" s="1"/>
  <c r="C38" i="1" l="1"/>
  <c r="D38" i="1" s="1"/>
  <c r="F38" i="1"/>
  <c r="F39" i="1" l="1"/>
  <c r="C39" i="1"/>
  <c r="D39" i="1" s="1"/>
  <c r="C40" i="1" l="1"/>
  <c r="D40" i="1" s="1"/>
  <c r="F40" i="1"/>
  <c r="C41" i="1" l="1"/>
  <c r="D41" i="1" s="1"/>
  <c r="F41" i="1"/>
  <c r="F42" i="1" l="1"/>
  <c r="C42" i="1"/>
  <c r="D42" i="1" s="1"/>
  <c r="C43" i="1" l="1"/>
  <c r="D43" i="1" s="1"/>
  <c r="F43" i="1"/>
  <c r="F44" i="1" l="1"/>
  <c r="C44" i="1" l="1"/>
  <c r="D44" i="1" s="1"/>
  <c r="F45" i="1" l="1"/>
  <c r="C45" i="1" l="1"/>
  <c r="D45" i="1" s="1"/>
  <c r="C46" i="1" l="1"/>
  <c r="D46" i="1" s="1"/>
  <c r="F46" i="1"/>
  <c r="F47" i="1" l="1"/>
  <c r="C47" i="1" l="1"/>
  <c r="D47" i="1" s="1"/>
  <c r="F48" i="1" l="1"/>
  <c r="C48" i="1"/>
  <c r="D48" i="1" s="1"/>
  <c r="C49" i="1" l="1"/>
  <c r="D49" i="1" s="1"/>
  <c r="F49" i="1"/>
  <c r="F50" i="1" l="1"/>
  <c r="C50" i="1"/>
  <c r="D50" i="1" s="1"/>
  <c r="C51" i="1" l="1"/>
  <c r="D51" i="1" s="1"/>
  <c r="F51" i="1"/>
  <c r="F52" i="1" l="1"/>
  <c r="C52" i="1"/>
  <c r="D52" i="1" s="1"/>
  <c r="C53" i="1" l="1"/>
  <c r="D53" i="1" s="1"/>
  <c r="F53" i="1"/>
  <c r="C54" i="1" l="1"/>
  <c r="D54" i="1" s="1"/>
  <c r="F55" i="1" l="1"/>
  <c r="C55" i="1"/>
  <c r="D55" i="1" s="1"/>
  <c r="F54" i="1"/>
  <c r="C56" i="1" l="1"/>
  <c r="D56" i="1" s="1"/>
  <c r="F56" i="1"/>
  <c r="C57" i="1" l="1"/>
  <c r="D57" i="1" s="1"/>
  <c r="F57" i="1" l="1"/>
  <c r="F58" i="1"/>
  <c r="C58" i="1" l="1"/>
  <c r="D58" i="1" s="1"/>
  <c r="C59" i="1" l="1"/>
  <c r="D59" i="1" s="1"/>
  <c r="F59" i="1"/>
  <c r="F60" i="1" l="1"/>
  <c r="C60" i="1"/>
  <c r="D60" i="1" s="1"/>
  <c r="C61" i="1" l="1"/>
  <c r="D61" i="1" s="1"/>
  <c r="F61" i="1"/>
  <c r="C62" i="1" l="1"/>
  <c r="D62" i="1" s="1"/>
  <c r="F62" i="1"/>
  <c r="C63" i="1" l="1"/>
  <c r="D63" i="1" s="1"/>
  <c r="F63" i="1"/>
  <c r="C64" i="1" l="1"/>
  <c r="D64" i="1" s="1"/>
  <c r="F64" i="1"/>
  <c r="C65" i="1" l="1"/>
  <c r="D65" i="1" s="1"/>
  <c r="F66" i="1" l="1"/>
  <c r="C66" i="1"/>
  <c r="D66" i="1" s="1"/>
  <c r="F65" i="1"/>
  <c r="C67" i="1" l="1"/>
  <c r="D67" i="1" s="1"/>
  <c r="C68" i="1" l="1"/>
  <c r="D68" i="1" s="1"/>
  <c r="F68" i="1"/>
  <c r="F67" i="1"/>
  <c r="F69" i="1" l="1"/>
  <c r="C69" i="1" l="1"/>
  <c r="D69" i="1" s="1"/>
  <c r="C70" i="1" l="1"/>
  <c r="D70" i="1" s="1"/>
  <c r="F70" i="1"/>
  <c r="F71" i="1" l="1"/>
  <c r="C71" i="1" l="1"/>
  <c r="D71" i="1" s="1"/>
  <c r="C72" i="1" l="1"/>
  <c r="D72" i="1" s="1"/>
  <c r="F72" i="1"/>
  <c r="C73" i="1" l="1"/>
  <c r="D73" i="1" s="1"/>
  <c r="F73" i="1"/>
  <c r="F74" i="1" l="1"/>
  <c r="C74" i="1"/>
  <c r="D74" i="1" s="1"/>
  <c r="C75" i="1" l="1"/>
  <c r="D75" i="1" s="1"/>
  <c r="F75" i="1"/>
  <c r="C76" i="1" l="1"/>
  <c r="D76" i="1" s="1"/>
  <c r="F76" i="1"/>
  <c r="C77" i="1" l="1"/>
  <c r="D77" i="1" s="1"/>
  <c r="C78" i="1" l="1"/>
  <c r="D78" i="1" s="1"/>
  <c r="F78" i="1"/>
  <c r="F77" i="1"/>
  <c r="F79" i="1" l="1"/>
  <c r="C79" i="1" l="1"/>
  <c r="D79" i="1" s="1"/>
  <c r="C80" i="1" l="1"/>
  <c r="D80" i="1" s="1"/>
  <c r="C81" i="1" l="1"/>
  <c r="D81" i="1" s="1"/>
  <c r="F80" i="1"/>
  <c r="F81" i="1" l="1"/>
  <c r="F82" i="1"/>
  <c r="C82" i="1"/>
  <c r="D82" i="1" s="1"/>
  <c r="C83" i="1" l="1"/>
  <c r="D83" i="1" s="1"/>
  <c r="F83" i="1"/>
  <c r="F84" i="1" l="1"/>
  <c r="C84" i="1"/>
  <c r="D84" i="1" s="1"/>
  <c r="C85" i="1" l="1"/>
  <c r="D85" i="1" s="1"/>
  <c r="C86" i="1" l="1"/>
  <c r="D86" i="1" s="1"/>
  <c r="F85" i="1"/>
  <c r="F87" i="1" l="1"/>
  <c r="F86" i="1"/>
  <c r="C87" i="1" l="1"/>
  <c r="D87" i="1" s="1"/>
  <c r="C88" i="1" l="1"/>
  <c r="D88" i="1" s="1"/>
  <c r="C89" i="1" l="1"/>
  <c r="D89" i="1" s="1"/>
  <c r="F88" i="1"/>
  <c r="F90" i="1" l="1"/>
  <c r="C90" i="1"/>
  <c r="D90" i="1" s="1"/>
  <c r="F89" i="1"/>
  <c r="C91" i="1" l="1"/>
  <c r="D91" i="1" s="1"/>
  <c r="F91" i="1"/>
  <c r="F92" i="1" l="1"/>
  <c r="C92" i="1"/>
  <c r="D92" i="1" s="1"/>
  <c r="F93" i="1" l="1"/>
  <c r="C93" i="1"/>
  <c r="D93" i="1" s="1"/>
  <c r="C94" i="1" l="1"/>
  <c r="D94" i="1" s="1"/>
  <c r="F94" i="1"/>
  <c r="F95" i="1" l="1"/>
  <c r="C95" i="1"/>
  <c r="D95" i="1" s="1"/>
  <c r="F96" i="1" l="1"/>
  <c r="C96" i="1" l="1"/>
  <c r="D96" i="1" s="1"/>
  <c r="C97" i="1" l="1"/>
  <c r="D97" i="1" s="1"/>
  <c r="C98" i="1" l="1"/>
  <c r="D98" i="1" s="1"/>
  <c r="F98" i="1"/>
  <c r="F97" i="1"/>
  <c r="C99" i="1" l="1"/>
  <c r="D99" i="1" s="1"/>
  <c r="F99" i="1"/>
  <c r="F100" i="1" l="1"/>
  <c r="C100" i="1" l="1"/>
  <c r="D100" i="1" s="1"/>
  <c r="C101" i="1" l="1"/>
  <c r="D101" i="1" s="1"/>
  <c r="F101" i="1"/>
  <c r="C102" i="1" l="1"/>
  <c r="D102" i="1" s="1"/>
  <c r="F103" i="1" l="1"/>
  <c r="C103" i="1"/>
  <c r="D103" i="1" s="1"/>
  <c r="F102" i="1"/>
  <c r="F104" i="1" l="1"/>
  <c r="C104" i="1"/>
  <c r="D104" i="1" s="1"/>
  <c r="C105" i="1" l="1"/>
  <c r="D105" i="1" s="1"/>
  <c r="F105" i="1"/>
  <c r="F106" i="1" l="1"/>
  <c r="C106" i="1"/>
  <c r="D106" i="1" s="1"/>
  <c r="F107" i="1" l="1"/>
  <c r="C107" i="1"/>
  <c r="D107" i="1" s="1"/>
  <c r="F108" i="1" l="1"/>
  <c r="C108" i="1" l="1"/>
  <c r="D108" i="1" s="1"/>
  <c r="F109" i="1" l="1"/>
  <c r="C109" i="1"/>
  <c r="D109" i="1" s="1"/>
  <c r="F110" i="1" l="1"/>
  <c r="C110" i="1" l="1"/>
  <c r="D110" i="1" s="1"/>
  <c r="C111" i="1" l="1"/>
  <c r="D111" i="1" s="1"/>
  <c r="F111" i="1"/>
  <c r="C112" i="1" l="1"/>
  <c r="D112" i="1" s="1"/>
  <c r="F112" i="1"/>
  <c r="C113" i="1" l="1"/>
  <c r="D113" i="1" s="1"/>
  <c r="F113" i="1"/>
  <c r="F114" i="1" l="1"/>
  <c r="C114" i="1"/>
  <c r="D114" i="1" s="1"/>
  <c r="C115" i="1" l="1"/>
  <c r="D115" i="1" s="1"/>
  <c r="F116" i="1" l="1"/>
  <c r="C116" i="1"/>
  <c r="D116" i="1" s="1"/>
  <c r="F115" i="1"/>
  <c r="C117" i="1" l="1"/>
  <c r="D117" i="1" s="1"/>
  <c r="F117" i="1"/>
  <c r="C118" i="1" l="1"/>
  <c r="D118" i="1" s="1"/>
  <c r="F118" i="1"/>
  <c r="F119" i="1" l="1"/>
  <c r="C119" i="1" l="1"/>
  <c r="D119" i="1" s="1"/>
  <c r="C120" i="1" l="1"/>
  <c r="D120" i="1" s="1"/>
  <c r="F120" i="1"/>
  <c r="C121" i="1" l="1"/>
  <c r="D121" i="1" s="1"/>
  <c r="F121" i="1"/>
  <c r="C122" i="1" l="1"/>
  <c r="D122" i="1" s="1"/>
  <c r="C123" i="1" l="1"/>
  <c r="D123" i="1" s="1"/>
  <c r="F123" i="1"/>
  <c r="F122" i="1"/>
  <c r="F124" i="1" l="1"/>
  <c r="C124" i="1" l="1"/>
  <c r="D124" i="1" s="1"/>
  <c r="F125" i="1" l="1"/>
  <c r="C125" i="1"/>
  <c r="D125" i="1" s="1"/>
  <c r="C126" i="1" l="1"/>
  <c r="D126" i="1" s="1"/>
  <c r="F126" i="1"/>
  <c r="F127" i="1" l="1"/>
  <c r="C127" i="1" l="1"/>
  <c r="D127" i="1" s="1"/>
  <c r="F128" i="1" l="1"/>
  <c r="C128" i="1"/>
  <c r="D128" i="1" s="1"/>
  <c r="C129" i="1" l="1"/>
  <c r="D129" i="1" s="1"/>
  <c r="F129" i="1"/>
  <c r="F130" i="1" l="1"/>
  <c r="C130" i="1"/>
  <c r="D130" i="1" s="1"/>
  <c r="C131" i="1" l="1"/>
  <c r="D131" i="1" s="1"/>
  <c r="F131" i="1" l="1"/>
  <c r="F132" i="1"/>
  <c r="C132" i="1"/>
  <c r="D132" i="1" s="1"/>
  <c r="F133" i="1" l="1"/>
  <c r="C133" i="1" l="1"/>
  <c r="D133" i="1" s="1"/>
  <c r="C134" i="1" l="1"/>
  <c r="D134" i="1" s="1"/>
  <c r="F134" i="1"/>
  <c r="F135" i="1" l="1"/>
  <c r="C135" i="1"/>
  <c r="D135" i="1" s="1"/>
  <c r="C136" i="1" l="1"/>
  <c r="D136" i="1" s="1"/>
  <c r="F136" i="1" l="1"/>
  <c r="C137" i="1"/>
  <c r="D137" i="1" s="1"/>
  <c r="F137" i="1"/>
  <c r="F138" i="1" l="1"/>
  <c r="C138" i="1"/>
  <c r="D138" i="1" s="1"/>
  <c r="C139" i="1" l="1"/>
  <c r="D139" i="1" s="1"/>
  <c r="F139" i="1"/>
  <c r="F140" i="1" l="1"/>
  <c r="C140" i="1"/>
  <c r="D140" i="1" s="1"/>
  <c r="F141" i="1" l="1"/>
  <c r="C141" i="1" l="1"/>
  <c r="D141" i="1" s="1"/>
  <c r="C142" i="1" l="1"/>
  <c r="D142" i="1" s="1"/>
  <c r="F142" i="1" l="1"/>
  <c r="F143" i="1"/>
  <c r="C143" i="1"/>
  <c r="D143" i="1" s="1"/>
  <c r="C144" i="1" l="1"/>
  <c r="D144" i="1" s="1"/>
  <c r="C145" i="1" l="1"/>
  <c r="D145" i="1" s="1"/>
  <c r="F145" i="1"/>
  <c r="F144" i="1"/>
  <c r="F146" i="1" l="1"/>
  <c r="C146" i="1" l="1"/>
  <c r="D146" i="1" s="1"/>
  <c r="C147" i="1" l="1"/>
  <c r="D147" i="1" s="1"/>
  <c r="F147" i="1"/>
  <c r="F148" i="1" l="1"/>
  <c r="C148" i="1"/>
  <c r="D148" i="1" s="1"/>
  <c r="C149" i="1" l="1"/>
  <c r="D149" i="1" s="1"/>
  <c r="F149" i="1"/>
</calcChain>
</file>

<file path=xl/sharedStrings.xml><?xml version="1.0" encoding="utf-8"?>
<sst xmlns="http://schemas.openxmlformats.org/spreadsheetml/2006/main" count="156" uniqueCount="156">
  <si>
    <t>Month</t>
  </si>
  <si>
    <t>Passengers</t>
  </si>
  <si>
    <t>Lt</t>
  </si>
  <si>
    <t>Tt</t>
  </si>
  <si>
    <t>St</t>
  </si>
  <si>
    <t>Yt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</si>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</sst>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'airline-passengers'!$B$5</c:f>
              <c:strCache>
                <c:ptCount val="1"/>
                <c:pt idx="0">
                  <c:v>Passengers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'airline-passengers'!$A$6:$A$155</c:f>
              <c:strCache>
                <c:ptCount val="150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</c:strCache>
            </c:strRef>
          </c:cat>
          <c:val>
            <c:numRef>
              <c:f>'airline-passengers'!$B$6:$B$155</c:f>
              <c:numCache>
                <c:formatCode>General</c:formatCode>
                <c:ptCount val="15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DF-8101-A860AB18FBC5}"/>
            </c:ext>
          </c:extLst>
        </c:ser>
        <c:ser>
          <c:idx val="1"/>
          <c:order val="1"/>
          <c:tx>
            <c:strRef>
              <c:f>'airline-passengers'!$F$5</c:f>
              <c:strCache>
                <c:ptCount val="1"/>
                <c:pt idx="0">
                  <c:v>Yt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'airline-passengers'!$A$6:$A$155</c:f>
              <c:strCache>
                <c:ptCount val="150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  <c:pt idx="144">
                  <c:v>1961-01</c:v>
                </c:pt>
                <c:pt idx="145">
                  <c:v>1961-02</c:v>
                </c:pt>
                <c:pt idx="146">
                  <c:v>1961-03</c:v>
                </c:pt>
                <c:pt idx="147">
                  <c:v>1961-04</c:v>
                </c:pt>
                <c:pt idx="148">
                  <c:v>1961-05</c:v>
                </c:pt>
                <c:pt idx="149">
                  <c:v>1961-06</c:v>
                </c:pt>
              </c:strCache>
            </c:strRef>
          </c:cat>
          <c:val>
            <c:numRef>
              <c:f>'airline-passengers'!$F$6:$F$155</c:f>
              <c:numCache>
                <c:formatCode>General</c:formatCode>
                <c:ptCount val="150"/>
                <c:pt idx="13">
                  <c:v>124.32142857142858</c:v>
                </c:pt>
                <c:pt idx="14">
                  <c:v>143.58355932203389</c:v>
                </c:pt>
                <c:pt idx="15">
                  <c:v>142.68294169051288</c:v>
                </c:pt>
                <c:pt idx="16">
                  <c:v>133.25044700805228</c:v>
                </c:pt>
                <c:pt idx="17">
                  <c:v>146.4458427680328</c:v>
                </c:pt>
                <c:pt idx="18">
                  <c:v>163.60469339801455</c:v>
                </c:pt>
                <c:pt idx="19">
                  <c:v>168.86686594905183</c:v>
                </c:pt>
                <c:pt idx="20">
                  <c:v>158.2012148442376</c:v>
                </c:pt>
                <c:pt idx="21">
                  <c:v>140.61804465056943</c:v>
                </c:pt>
                <c:pt idx="22">
                  <c:v>121.40826136235528</c:v>
                </c:pt>
                <c:pt idx="23">
                  <c:v>134.71771869612252</c:v>
                </c:pt>
                <c:pt idx="24">
                  <c:v>130.78634224350319</c:v>
                </c:pt>
                <c:pt idx="25">
                  <c:v>148.03597697658952</c:v>
                </c:pt>
                <c:pt idx="26">
                  <c:v>169.52032344547681</c:v>
                </c:pt>
                <c:pt idx="27">
                  <c:v>171.96063612689071</c:v>
                </c:pt>
                <c:pt idx="28">
                  <c:v>160.09045305054278</c:v>
                </c:pt>
                <c:pt idx="29">
                  <c:v>190.47585955794139</c:v>
                </c:pt>
                <c:pt idx="30">
                  <c:v>206.09861734058148</c:v>
                </c:pt>
                <c:pt idx="31">
                  <c:v>202.36764284420076</c:v>
                </c:pt>
                <c:pt idx="32">
                  <c:v>183.84902136879469</c:v>
                </c:pt>
                <c:pt idx="33">
                  <c:v>158.79096233320018</c:v>
                </c:pt>
                <c:pt idx="34">
                  <c:v>139.69370147935422</c:v>
                </c:pt>
                <c:pt idx="35">
                  <c:v>165.10085662655456</c:v>
                </c:pt>
                <c:pt idx="36">
                  <c:v>173.17194997416573</c:v>
                </c:pt>
                <c:pt idx="37">
                  <c:v>184.80481075656274</c:v>
                </c:pt>
                <c:pt idx="38">
                  <c:v>208.52758677541343</c:v>
                </c:pt>
                <c:pt idx="39">
                  <c:v>194.68186869947888</c:v>
                </c:pt>
                <c:pt idx="40">
                  <c:v>179.31272130478203</c:v>
                </c:pt>
                <c:pt idx="41">
                  <c:v>199.64104465823655</c:v>
                </c:pt>
                <c:pt idx="42">
                  <c:v>228.77166886784846</c:v>
                </c:pt>
                <c:pt idx="43">
                  <c:v>227.88927878279739</c:v>
                </c:pt>
                <c:pt idx="44">
                  <c:v>215.28395050795424</c:v>
                </c:pt>
                <c:pt idx="45">
                  <c:v>184.70854577635475</c:v>
                </c:pt>
                <c:pt idx="46">
                  <c:v>164.78746771069834</c:v>
                </c:pt>
                <c:pt idx="47">
                  <c:v>194.45148057168825</c:v>
                </c:pt>
                <c:pt idx="48">
                  <c:v>203.22644033158866</c:v>
                </c:pt>
                <c:pt idx="49">
                  <c:v>214.14770475220431</c:v>
                </c:pt>
                <c:pt idx="50">
                  <c:v>231.97372444731499</c:v>
                </c:pt>
                <c:pt idx="51">
                  <c:v>224.93399829378271</c:v>
                </c:pt>
                <c:pt idx="52">
                  <c:v>223.20941748492788</c:v>
                </c:pt>
                <c:pt idx="53">
                  <c:v>256.35546513654646</c:v>
                </c:pt>
                <c:pt idx="54">
                  <c:v>274.93369626765053</c:v>
                </c:pt>
                <c:pt idx="55">
                  <c:v>270.1180197106018</c:v>
                </c:pt>
                <c:pt idx="56">
                  <c:v>244.04733956292057</c:v>
                </c:pt>
                <c:pt idx="57">
                  <c:v>208.98992732659676</c:v>
                </c:pt>
                <c:pt idx="58">
                  <c:v>182.67659087395833</c:v>
                </c:pt>
                <c:pt idx="59">
                  <c:v>205.26258839653525</c:v>
                </c:pt>
                <c:pt idx="60">
                  <c:v>207.13241409393001</c:v>
                </c:pt>
                <c:pt idx="61">
                  <c:v>213.71173661280986</c:v>
                </c:pt>
                <c:pt idx="62">
                  <c:v>225.39809070562873</c:v>
                </c:pt>
                <c:pt idx="63">
                  <c:v>217.08376008608468</c:v>
                </c:pt>
                <c:pt idx="64">
                  <c:v>210.78800872658081</c:v>
                </c:pt>
                <c:pt idx="65">
                  <c:v>244.65691807437054</c:v>
                </c:pt>
                <c:pt idx="66">
                  <c:v>277.64931320585276</c:v>
                </c:pt>
                <c:pt idx="67">
                  <c:v>294.00541543315416</c:v>
                </c:pt>
                <c:pt idx="68">
                  <c:v>267.60827513754379</c:v>
                </c:pt>
                <c:pt idx="69">
                  <c:v>233.83346563499265</c:v>
                </c:pt>
                <c:pt idx="70">
                  <c:v>203.84775009923132</c:v>
                </c:pt>
                <c:pt idx="71">
                  <c:v>232.90658903554802</c:v>
                </c:pt>
                <c:pt idx="72">
                  <c:v>238.85328967696202</c:v>
                </c:pt>
                <c:pt idx="73">
                  <c:v>249.1844481786033</c:v>
                </c:pt>
                <c:pt idx="74">
                  <c:v>281.72317271028834</c:v>
                </c:pt>
                <c:pt idx="75">
                  <c:v>265.55492817827604</c:v>
                </c:pt>
                <c:pt idx="76">
                  <c:v>260.27357872410346</c:v>
                </c:pt>
                <c:pt idx="77">
                  <c:v>294.2411191645993</c:v>
                </c:pt>
                <c:pt idx="78">
                  <c:v>334.59227762164011</c:v>
                </c:pt>
                <c:pt idx="79">
                  <c:v>350.46217073080101</c:v>
                </c:pt>
                <c:pt idx="80">
                  <c:v>316.19504336147031</c:v>
                </c:pt>
                <c:pt idx="81">
                  <c:v>278.66524862984932</c:v>
                </c:pt>
                <c:pt idx="82">
                  <c:v>243.88393279759745</c:v>
                </c:pt>
                <c:pt idx="83">
                  <c:v>274.7010085259061</c:v>
                </c:pt>
                <c:pt idx="84">
                  <c:v>286.44330285310139</c:v>
                </c:pt>
                <c:pt idx="85">
                  <c:v>292.257088068531</c:v>
                </c:pt>
                <c:pt idx="86">
                  <c:v>332.08264892144865</c:v>
                </c:pt>
                <c:pt idx="87">
                  <c:v>316.95617769139596</c:v>
                </c:pt>
                <c:pt idx="88">
                  <c:v>308.46255436098431</c:v>
                </c:pt>
                <c:pt idx="89">
                  <c:v>349.6113914214713</c:v>
                </c:pt>
                <c:pt idx="90">
                  <c:v>399.13234295923746</c:v>
                </c:pt>
                <c:pt idx="91">
                  <c:v>401.86538336363446</c:v>
                </c:pt>
                <c:pt idx="92">
                  <c:v>362.98394313511687</c:v>
                </c:pt>
                <c:pt idx="93">
                  <c:v>316.50869843793032</c:v>
                </c:pt>
                <c:pt idx="94">
                  <c:v>272.30265103176015</c:v>
                </c:pt>
                <c:pt idx="95">
                  <c:v>309.68111513702013</c:v>
                </c:pt>
                <c:pt idx="96">
                  <c:v>316.51275112453163</c:v>
                </c:pt>
                <c:pt idx="97">
                  <c:v>318.76714610202293</c:v>
                </c:pt>
                <c:pt idx="98">
                  <c:v>358.63243540295997</c:v>
                </c:pt>
                <c:pt idx="99">
                  <c:v>347.83477634927868</c:v>
                </c:pt>
                <c:pt idx="100">
                  <c:v>342.08680575565444</c:v>
                </c:pt>
                <c:pt idx="101">
                  <c:v>391.64321261326728</c:v>
                </c:pt>
                <c:pt idx="102">
                  <c:v>447.83593841103794</c:v>
                </c:pt>
                <c:pt idx="103">
                  <c:v>450.88411075837746</c:v>
                </c:pt>
                <c:pt idx="104">
                  <c:v>411.6663827673039</c:v>
                </c:pt>
                <c:pt idx="105">
                  <c:v>359.98901635452614</c:v>
                </c:pt>
                <c:pt idx="106">
                  <c:v>311.50570716713042</c:v>
                </c:pt>
                <c:pt idx="107">
                  <c:v>352.12204697311813</c:v>
                </c:pt>
                <c:pt idx="108">
                  <c:v>354.42357845581307</c:v>
                </c:pt>
                <c:pt idx="109">
                  <c:v>346.59563361114118</c:v>
                </c:pt>
                <c:pt idx="110">
                  <c:v>383.96901425354389</c:v>
                </c:pt>
                <c:pt idx="111">
                  <c:v>359.36870884544521</c:v>
                </c:pt>
                <c:pt idx="112">
                  <c:v>343.76864959883318</c:v>
                </c:pt>
                <c:pt idx="113">
                  <c:v>392.23589754847416</c:v>
                </c:pt>
                <c:pt idx="114">
                  <c:v>446.40813030027749</c:v>
                </c:pt>
                <c:pt idx="115">
                  <c:v>457.77616002830069</c:v>
                </c:pt>
                <c:pt idx="116">
                  <c:v>426.14668841637831</c:v>
                </c:pt>
                <c:pt idx="117">
                  <c:v>364.99834980350369</c:v>
                </c:pt>
                <c:pt idx="118">
                  <c:v>318.21586920699616</c:v>
                </c:pt>
                <c:pt idx="119">
                  <c:v>356.48629180312315</c:v>
                </c:pt>
                <c:pt idx="120">
                  <c:v>356.04906156759705</c:v>
                </c:pt>
                <c:pt idx="121">
                  <c:v>353.64530434506315</c:v>
                </c:pt>
                <c:pt idx="122">
                  <c:v>404.02154792926166</c:v>
                </c:pt>
                <c:pt idx="123">
                  <c:v>395.46453459776012</c:v>
                </c:pt>
                <c:pt idx="124">
                  <c:v>397.05801417552306</c:v>
                </c:pt>
                <c:pt idx="125">
                  <c:v>468.97299991337798</c:v>
                </c:pt>
                <c:pt idx="126">
                  <c:v>520.44450777876273</c:v>
                </c:pt>
                <c:pt idx="127">
                  <c:v>529.64966581957174</c:v>
                </c:pt>
                <c:pt idx="128">
                  <c:v>474.08264249698027</c:v>
                </c:pt>
                <c:pt idx="129">
                  <c:v>413.45149872795815</c:v>
                </c:pt>
                <c:pt idx="130">
                  <c:v>360.55380385827419</c:v>
                </c:pt>
                <c:pt idx="131">
                  <c:v>408.5214390968074</c:v>
                </c:pt>
                <c:pt idx="132">
                  <c:v>423.60969161630084</c:v>
                </c:pt>
                <c:pt idx="133">
                  <c:v>416.46932405945887</c:v>
                </c:pt>
                <c:pt idx="134">
                  <c:v>474.41853684513728</c:v>
                </c:pt>
                <c:pt idx="135">
                  <c:v>436.79415294295393</c:v>
                </c:pt>
                <c:pt idx="136">
                  <c:v>450.0677615620566</c:v>
                </c:pt>
                <c:pt idx="137">
                  <c:v>524.01238713569296</c:v>
                </c:pt>
                <c:pt idx="138">
                  <c:v>587.39932781030086</c:v>
                </c:pt>
                <c:pt idx="139">
                  <c:v>599.19318601871123</c:v>
                </c:pt>
                <c:pt idx="140">
                  <c:v>517.7827748137438</c:v>
                </c:pt>
                <c:pt idx="141">
                  <c:v>449.39280792343874</c:v>
                </c:pt>
                <c:pt idx="142">
                  <c:v>398.55359855656803</c:v>
                </c:pt>
                <c:pt idx="143">
                  <c:v>443.87865183283373</c:v>
                </c:pt>
                <c:pt idx="144">
                  <c:v>442.74626264670769</c:v>
                </c:pt>
                <c:pt idx="145">
                  <c:v>519.07538391927858</c:v>
                </c:pt>
                <c:pt idx="146">
                  <c:v>524.24721547996842</c:v>
                </c:pt>
                <c:pt idx="147">
                  <c:v>528.30774184006896</c:v>
                </c:pt>
                <c:pt idx="148">
                  <c:v>532.65473031031286</c:v>
                </c:pt>
                <c:pt idx="149">
                  <c:v>540.19925969945939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DF-8101-A860AB18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08560"/>
        <c:axId val="884609040"/>
      </c:lineChart>
      <c:catAx>
        <c:axId val="8846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09040"/>
        <c:crosses val="autoZero"/>
        <c:auto val="1"/>
        <c:lblAlgn val="ctr"/>
        <c:lblOffset val="100"/>
        <c:noMultiLvlLbl val="0"/>
      </c:catAx>
      <c:valAx>
        <c:axId val="8846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2.xml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280035</xdr:colOff>
      <xdr:row>18</xdr:row>
      <xdr:rowOff>140970</xdr:rowOff>
    </xdr:from>
    <xdr:to>
      <xdr:col>16</xdr:col>
      <xdr:colOff>584835</xdr:colOff>
      <xdr:row>33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16CA4-994F-E51D-BB8D-48021494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91440</xdr:colOff>
      <xdr:row>3</xdr:row>
      <xdr:rowOff>160020</xdr:rowOff>
    </xdr:from>
    <xdr:to>
      <xdr:col>15</xdr:col>
      <xdr:colOff>449981</xdr:colOff>
      <xdr:row>18</xdr:row>
      <xdr:rowOff>23086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B52C0E-F861-4684-E89A-B62810C47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0680" y="708660"/>
          <a:ext cx="4625741" cy="2606266"/>
        </a:xfrm>
        <a:prstGeom prst="rect">
          <a:avLst/>
        </a:prstGeom>
      </xdr:spPr>
    </xdr:pic>
    <xdr:clientData/>
  </xdr:twoCellAnchor>
  <xdr:twoCellAnchor editAs="oneCell">
    <xdr:from>
      <xdr:col>7</xdr:col>
      <xdr:colOff>88830</xdr:colOff>
      <xdr:row>9</xdr:row>
      <xdr:rowOff>42780</xdr:rowOff>
    </xdr:from>
    <xdr:to>
      <xdr:col>7</xdr:col>
      <xdr:colOff>110430</xdr:colOff>
      <xdr:row>9</xdr:row>
      <xdr:rowOff>63660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2642349-DC44-8DC4-9AF2-ADB079854256}"/>
                </a:ext>
              </a:extLst>
            </xdr14:cNvPr>
            <xdr14:cNvContentPartPr/>
          </xdr14:nvContentPartPr>
          <xdr14:nvPr macro=""/>
          <xdr14:xfrm>
            <a:off x="4832280" y="1700130"/>
            <a:ext cx="21600" cy="208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2642349-DC44-8DC4-9AF2-ADB0798542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23640" y="1691130"/>
              <a:ext cx="3924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345990</xdr:colOff>
      <xdr:row>7</xdr:row>
      <xdr:rowOff>166280</xdr:rowOff>
    </xdr:from>
    <xdr:to>
      <xdr:col>12</xdr:col>
      <xdr:colOff>12630</xdr:colOff>
      <xdr:row>12</xdr:row>
      <xdr:rowOff>41130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BFFE4EA-984B-C497-B114-FAC6C50FBC44}"/>
                </a:ext>
              </a:extLst>
            </xdr14:cNvPr>
            <xdr14:cNvContentPartPr/>
          </xdr14:nvContentPartPr>
          <xdr14:nvPr macro=""/>
          <xdr14:xfrm>
            <a:off x="6308640" y="1455330"/>
            <a:ext cx="1495440" cy="7956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BFFE4EA-984B-C497-B114-FAC6C50FBC4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00000" y="1446330"/>
              <a:ext cx="1513080" cy="81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316800</xdr:colOff>
      <xdr:row>17</xdr:row>
      <xdr:rowOff>160780</xdr:rowOff>
    </xdr:from>
    <xdr:to>
      <xdr:col>0</xdr:col>
      <xdr:colOff>321840</xdr:colOff>
      <xdr:row>17</xdr:row>
      <xdr:rowOff>166900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3BEABE6-12B4-E4E1-3275-0EF5DEF76488}"/>
                </a:ext>
              </a:extLst>
            </xdr14:cNvPr>
            <xdr14:cNvContentPartPr/>
          </xdr14:nvContentPartPr>
          <xdr14:nvPr macro=""/>
          <xdr14:xfrm>
            <a:off x="316800" y="3291330"/>
            <a:ext cx="5040" cy="61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3BEABE6-12B4-E4E1-3275-0EF5DEF7648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7800" y="3282330"/>
              <a:ext cx="2268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175590</xdr:colOff>
      <xdr:row>5</xdr:row>
      <xdr:rowOff>116980</xdr:rowOff>
    </xdr:from>
    <xdr:to>
      <xdr:col>4</xdr:col>
      <xdr:colOff>178830</xdr:colOff>
      <xdr:row>5</xdr:row>
      <xdr:rowOff>123820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3F83087-F858-3881-B983-A1B412718BAB}"/>
                </a:ext>
              </a:extLst>
            </xdr14:cNvPr>
            <xdr14:cNvContentPartPr/>
          </xdr14:nvContentPartPr>
          <xdr14:nvPr macro=""/>
          <xdr14:xfrm>
            <a:off x="3090240" y="1037730"/>
            <a:ext cx="3240" cy="68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3F83087-F858-3881-B983-A1B412718BA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81600" y="1028730"/>
              <a:ext cx="2088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264510</xdr:colOff>
      <xdr:row>6</xdr:row>
      <xdr:rowOff>27150</xdr:rowOff>
    </xdr:from>
    <xdr:to>
      <xdr:col>4</xdr:col>
      <xdr:colOff>315990</xdr:colOff>
      <xdr:row>6</xdr:row>
      <xdr:rowOff>153870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D24CC8C-A4FB-5B1A-F002-92B7CD21D57D}"/>
                </a:ext>
              </a:extLst>
            </xdr14:cNvPr>
            <xdr14:cNvContentPartPr/>
          </xdr14:nvContentPartPr>
          <xdr14:nvPr macro=""/>
          <xdr14:xfrm>
            <a:off x="3179160" y="1132050"/>
            <a:ext cx="51480" cy="1267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D24CC8C-A4FB-5B1A-F002-92B7CD21D57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70520" y="1123050"/>
              <a:ext cx="691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345870</xdr:colOff>
      <xdr:row>13</xdr:row>
      <xdr:rowOff>35900</xdr:rowOff>
    </xdr:from>
    <xdr:to>
      <xdr:col>11</xdr:col>
      <xdr:colOff>204630</xdr:colOff>
      <xdr:row>13</xdr:row>
      <xdr:rowOff>146060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BBAF029-ABE8-07BF-2A44-5C5F41A05DA4}"/>
                </a:ext>
              </a:extLst>
            </xdr14:cNvPr>
            <xdr14:cNvContentPartPr/>
          </xdr14:nvContentPartPr>
          <xdr14:nvPr macro=""/>
          <xdr14:xfrm>
            <a:off x="6918120" y="2429850"/>
            <a:ext cx="468360" cy="1101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BBAF029-ABE8-07BF-2A44-5C5F41A05DA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909480" y="2421210"/>
              <a:ext cx="486000" cy="127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6:27:24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57 1560,'-17'-9'3936,"-2"-1"-2264,19 10-1652,0 0 0,0 0 0,-1-1 0,1 1 0,0 0 0,0 0 0,0 0 1,0 0-1,-1 0 0,1 0 0,0-1 0,0 1 0,0 0 0,0 0 0,-1 0 0,1 0 0,0-1 0,0 1 1,0 0-1,0 0 0,0 0 0,0-1 0,0 1 0,0 0 0,0 0 0,0 0 0,0-1 0,0 1 0,0 0 0,0 0 1,0-1-1,0 1 0,0 0 0,0 0 0,0 0 0,0-1 0,0 1 0,0 0 0,0 0 0,0 0 0,0-1 1,0 1-1,0 0 0,1 0 0,-1 0 0,0-1 0,0 1 0,0 0 0,0 0 0,1 0 0,-1 0 0,0 0 1,0 0-1,1-1 0,11-7-144,12-7-829,-7 10-4402,-14 5 3714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6:27:26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1372 248 220,'-86'-52'6424,"64"37"-6170,0 0-1,-1 2 1,0 1 0,-1 1 0,-1 0-1,-28-7 1,2 9 111,-1 3-1,0 2 1,1 1-1,-1 4 1,0 1-1,0 3 1,1 2 0,-65 17-1,82-15-336,1 3 0,-1 0 1,2 2-1,0 2 0,1 0 0,0 3 0,2 0 1,0 2-1,1 1 0,1 1 0,1 1 0,1 2 1,2 0-1,0 2 0,2 0 0,-27 48 0,38-57-30,2 0 0,0 1-1,1 0 1,0 0-1,2 0 1,0 1 0,2 0-1,0 0 1,2 0-1,0 0 1,1 0 0,1 0-1,1 0 1,7 33-1,0-22 18,1 1 0,1-2 0,2 1 0,1-2-1,2 0 1,1 0 0,1-2 0,30 37 0,20 20 31,3-3 0,4-4 0,3-3-1,4-3 1,2-4 0,130 79 0,-97-82-2,2-5-1,3-6 1,3-5 0,1-5 0,2-6-1,2-6 1,216 26 0,381-16 382,-594-46-359,0-5 1,-1-6-1,190-47 1,-275 48-89,-1-2 1,-1-1 0,-1-3 0,0-2 0,-2-1-1,0-2 1,-2-2 0,-1-2 0,-1-2 0,34-35 0,-56 49 33,-1 0 1,-1-1-1,0-1 1,-1 0 0,-1-1-1,-1-1 1,-1 1-1,-1-2 1,-1 1 0,0-1-1,-2-1 1,0 1-1,-2-1 1,-1 0 0,2-36-1,-5 32 24,-2-1 0,0 0 0,-2 1-1,0-1 1,-2 1 0,-1 0-1,-2 0 1,0 1 0,-2 1 0,-1-1-1,-1 2 1,-25-39 0,-7 4 226,-2 2-1,-3 3 1,-2 1 0,-3 3-1,-73-54 1,6 20 229,-212-111 0,-208-60-223,452 220-288,-2 5 0,-1 4 1,-1 4-1,-115-12 1,68 20 16,1 7 0,-1 6 0,-272 34 0,380-28-532,-1 3 0,2 0 0,-35 15 1,43-13-2122,0 1-1,-31 21 1,27-14-108,-2 0 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6:27:55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0 360,'5'6'4124,"4"5"-6811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6:27:59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18 444,'1'-6'3889,"-1"-6"-2766,-6 17-4073,4-4 1592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6:28:47.6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0 288,'11'48'455,"2"-1"0,2 0 0,2-1-1,41 76 1,-45-94 1099,-18-27-377,-9-12-789,12 9-419,0 1 0,0 1 0,0-1 0,0 0 0,0 0 0,0 1 0,0-1 0,0 1 0,0-1 0,-1 1 0,1 0 0,0 0 0,0 0 0,0 0 0,0 1 0,0-1 0,0 0 0,-4 2 0,-40 13-1737,41-13 1416,-24 9-1092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6:28:49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132 102 1044,'-27'-17'1592,"0"0"0,1-2 0,-25-23 0,51 42-1587,0 0-1,0-1 1,0 1-1,0 0 1,0-1-1,0 1 1,0 0-1,1 0 1,-1-1 0,0 1-1,0 0 1,0 0-1,0-1 1,1 1-1,-1 0 1,0 0-1,0 0 1,0-1-1,1 1 1,-1 0 0,0 0-1,0 0 1,1 0-1,-1-1 1,0 1-1,1 0 1,-1 0-1,0 0 1,0 0 0,1 0-1,-1 0 1,0 0-1,1 0 1,-1 0-1,0 0 1,0 0-1,1 0 1,-1 0-1,0 0 1,1 0 0,-1 0-1,0 0 1,0 1-1,1-1 1,18-1-1,308 16 152,-258-15-107,340 7 70,-298 0-117,185 36 0,-282-41-2,-10-1 2,1-1 0,-1 1 1,1 0-1,-1 0 0,0 0 0,1 1 0,-1 0 1,5 2-1,-15-1 2,-1-1 1,0 0 0,-1 0-1,-9 1 1,3-1-5,-939 92 157,815-85 154,316-7-138,139-34-115,58-2-124,-348 33 22,0 2-1,31 5 0,-59-6 43,1 0 0,0 0 0,0 0 0,0 0 0,0 0 0,0 0 0,0 0 0,0 0 0,0 0 0,0 0 0,0 0 0,0 0 0,0 0 0,-1 0 0,1 0 0,0 0 0,0 0 0,0 0 0,0 1 0,0-1 0,0 0 0,0 0-1,0 0 1,0 0 0,0 0 0,0 0 0,0 0 0,0 0 0,0 0 0,0 0 0,0 0 0,0 1 0,0-1 0,0 0 0,0 0 0,0 0 0,0 0 0,0 0 0,0 0 0,0 0 0,0 0 0,0 0 0,0 0 0,0 0 0,0 1 0,0-1-1,0 0 1,1 0 0,-1 0 0,0 0 0,0 0 0,0 0 0,0 0 0,0 0 0,0 0 0,0 0 0,0 0 0,0 0 0,0 0 0,-13 7-47,-21 4 11,-79 16 13,-135 16-1,-120-7 54,334-30-62,34-6 31,-1 0 0,1 0 0,0 0 0,0 0 0,-1 0 0,1 0 0,0 0 1,0 0-1,0 1 0,-1-1 0,1 0 0,0 0 0,0 0 0,0 0 0,-1 0 0,1 0 0,0 1 0,0-1 0,0 0 0,0 0 0,-1 0 0,1 0 0,0 1 0,0-1 0,0 0 0,0 0 0,0 1 0,0-1 0,0 0 0,-1 0 0,1 0 1,0 1-1,0-1 0,0 0 0,0 0 0,0 1 0,17 6-231,5-3-686,0 0 0,0-2 0,30-1 0,-34-1 58,20 2-974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topLeftCell="A10" zoomScale="130" zoomScaleNormal="130" workbookViewId="0">
      <selection activeCell="D20" sqref="D20"/>
    </sheetView>
  </sheetViews>
  <sheetFormatPr defaultRowHeight="14.4" x14ac:dyDescent="0.3"/>
  <cols>
    <col min="3" max="3" width="12" bestFit="1" customWidth="1"/>
    <col min="4" max="4" width="12.6640625" bestFit="1" customWidth="1"/>
  </cols>
  <sheetData>
    <row r="1" spans="1:6" x14ac:dyDescent="0.3">
      <c r="C1">
        <v>0.4</v>
      </c>
    </row>
    <row r="2" spans="1:6" x14ac:dyDescent="0.3">
      <c r="D2">
        <v>0.3</v>
      </c>
    </row>
    <row r="3" spans="1:6" x14ac:dyDescent="0.3">
      <c r="E3">
        <v>0.2</v>
      </c>
    </row>
    <row r="5" spans="1:6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3">
      <c r="A6" t="s">
        <v>6</v>
      </c>
      <c r="B6">
        <v>112</v>
      </c>
      <c r="E6">
        <f>B6/AVERAGE($B$6:$B$17)</f>
        <v>0.88421052631578945</v>
      </c>
    </row>
    <row r="7" spans="1:6" x14ac:dyDescent="0.3">
      <c r="A7" t="s">
        <v>7</v>
      </c>
      <c r="B7">
        <v>118</v>
      </c>
      <c r="E7">
        <f t="shared" ref="E7:E17" si="0">B7/AVERAGE($B$6:$B$17)</f>
        <v>0.93157894736842106</v>
      </c>
    </row>
    <row r="8" spans="1:6" x14ac:dyDescent="0.3">
      <c r="A8" t="s">
        <v>8</v>
      </c>
      <c r="B8">
        <v>132</v>
      </c>
      <c r="E8">
        <f t="shared" si="0"/>
        <v>1.0421052631578946</v>
      </c>
    </row>
    <row r="9" spans="1:6" x14ac:dyDescent="0.3">
      <c r="A9" t="s">
        <v>9</v>
      </c>
      <c r="B9">
        <v>129</v>
      </c>
      <c r="E9">
        <f t="shared" si="0"/>
        <v>1.0184210526315789</v>
      </c>
    </row>
    <row r="10" spans="1:6" x14ac:dyDescent="0.3">
      <c r="A10" t="s">
        <v>10</v>
      </c>
      <c r="B10">
        <v>121</v>
      </c>
      <c r="E10">
        <f t="shared" si="0"/>
        <v>0.95526315789473681</v>
      </c>
    </row>
    <row r="11" spans="1:6" x14ac:dyDescent="0.3">
      <c r="A11" t="s">
        <v>11</v>
      </c>
      <c r="B11">
        <v>135</v>
      </c>
      <c r="E11">
        <f t="shared" si="0"/>
        <v>1.0657894736842104</v>
      </c>
    </row>
    <row r="12" spans="1:6" x14ac:dyDescent="0.3">
      <c r="A12" t="s">
        <v>12</v>
      </c>
      <c r="B12">
        <v>148</v>
      </c>
      <c r="E12">
        <f t="shared" si="0"/>
        <v>1.1684210526315788</v>
      </c>
    </row>
    <row r="13" spans="1:6" x14ac:dyDescent="0.3">
      <c r="A13" t="s">
        <v>13</v>
      </c>
      <c r="B13">
        <v>148</v>
      </c>
      <c r="E13">
        <f t="shared" si="0"/>
        <v>1.1684210526315788</v>
      </c>
    </row>
    <row r="14" spans="1:6" x14ac:dyDescent="0.3">
      <c r="A14" t="s">
        <v>14</v>
      </c>
      <c r="B14">
        <v>136</v>
      </c>
      <c r="E14">
        <f t="shared" si="0"/>
        <v>1.0736842105263158</v>
      </c>
    </row>
    <row r="15" spans="1:6" x14ac:dyDescent="0.3">
      <c r="A15" t="s">
        <v>15</v>
      </c>
      <c r="B15">
        <v>119</v>
      </c>
      <c r="E15">
        <f t="shared" si="0"/>
        <v>0.93947368421052624</v>
      </c>
    </row>
    <row r="16" spans="1:6" x14ac:dyDescent="0.3">
      <c r="A16" t="s">
        <v>16</v>
      </c>
      <c r="B16">
        <v>104</v>
      </c>
      <c r="E16">
        <f t="shared" si="0"/>
        <v>0.82105263157894737</v>
      </c>
    </row>
    <row r="17" spans="1:6" x14ac:dyDescent="0.3">
      <c r="A17" t="s">
        <v>17</v>
      </c>
      <c r="B17">
        <v>118</v>
      </c>
      <c r="E17">
        <f t="shared" si="0"/>
        <v>0.93157894736842106</v>
      </c>
    </row>
    <row r="18" spans="1:6" x14ac:dyDescent="0.3">
      <c r="A18" t="s">
        <v>18</v>
      </c>
      <c r="B18">
        <v>115</v>
      </c>
      <c r="C18">
        <f>B18/E6</f>
        <v>130.05952380952382</v>
      </c>
      <c r="D18">
        <f>C18-(B17/E17)</f>
        <v>3.392857142857153</v>
      </c>
      <c r="E18">
        <f>$E$3*(B18/C18)+(1-$E$3)*E6</f>
        <v>0.88421052631578956</v>
      </c>
    </row>
    <row r="19" spans="1:6" x14ac:dyDescent="0.3">
      <c r="A19" t="s">
        <v>19</v>
      </c>
      <c r="B19">
        <v>126</v>
      </c>
      <c r="C19">
        <f>$C$1*(B19/E7)+(1-$C$1)*(C18+D18)</f>
        <v>134.17312348668281</v>
      </c>
      <c r="D19">
        <f>$D$2*(C19-C18)+(1-$D$2)*D18</f>
        <v>3.6090799031477032</v>
      </c>
      <c r="E19">
        <v>0.94107672799999997</v>
      </c>
      <c r="F19">
        <f>(C18+D18)*E7</f>
        <v>124.32142857142858</v>
      </c>
    </row>
    <row r="20" spans="1:6" x14ac:dyDescent="0.3">
      <c r="A20" t="s">
        <v>20</v>
      </c>
      <c r="B20">
        <v>141</v>
      </c>
      <c r="C20">
        <f t="shared" ref="C20:C83" si="1">$C$1*(B20/E8)+(1-$C$1)*(C19+D19)</f>
        <v>136.79053415511044</v>
      </c>
      <c r="D20">
        <f t="shared" ref="D20:D83" si="2">$D$2*(C20-C19)+(1-$D$2)*D19</f>
        <v>3.311579132731679</v>
      </c>
      <c r="E20">
        <v>1.0506247879999999</v>
      </c>
      <c r="F20">
        <f t="shared" ref="F20:F83" si="3">(C19+D19)*E8</f>
        <v>143.58355932203389</v>
      </c>
    </row>
    <row r="21" spans="1:6" x14ac:dyDescent="0.3">
      <c r="A21" t="s">
        <v>21</v>
      </c>
      <c r="B21">
        <v>135</v>
      </c>
      <c r="C21">
        <f t="shared" si="1"/>
        <v>137.08452378665876</v>
      </c>
      <c r="D21">
        <f t="shared" si="2"/>
        <v>2.4063022823766738</v>
      </c>
      <c r="E21">
        <v>1.0189589619999999</v>
      </c>
      <c r="F21">
        <f t="shared" si="3"/>
        <v>142.68294169051288</v>
      </c>
    </row>
    <row r="22" spans="1:6" x14ac:dyDescent="0.3">
      <c r="A22" t="s">
        <v>22</v>
      </c>
      <c r="B22">
        <v>125</v>
      </c>
      <c r="C22">
        <f t="shared" si="1"/>
        <v>136.03609343756452</v>
      </c>
      <c r="D22">
        <f t="shared" si="2"/>
        <v>1.3698824929353977</v>
      </c>
      <c r="E22">
        <v>0.95083082799999996</v>
      </c>
      <c r="F22">
        <f t="shared" si="3"/>
        <v>133.25044700805228</v>
      </c>
    </row>
    <row r="23" spans="1:6" x14ac:dyDescent="0.3">
      <c r="A23" t="s">
        <v>23</v>
      </c>
      <c r="B23">
        <v>149</v>
      </c>
      <c r="C23">
        <f t="shared" si="1"/>
        <v>138.36457321262094</v>
      </c>
      <c r="D23">
        <f t="shared" si="2"/>
        <v>1.657461677571705</v>
      </c>
      <c r="E23">
        <v>1.070042723</v>
      </c>
      <c r="F23">
        <f t="shared" si="3"/>
        <v>146.4458427680328</v>
      </c>
    </row>
    <row r="24" spans="1:6" x14ac:dyDescent="0.3">
      <c r="A24" t="s">
        <v>24</v>
      </c>
      <c r="B24">
        <v>170</v>
      </c>
      <c r="C24">
        <f t="shared" si="1"/>
        <v>142.21141913231381</v>
      </c>
      <c r="D24">
        <f t="shared" si="2"/>
        <v>2.3142769502080536</v>
      </c>
      <c r="E24">
        <v>1.1672117909999999</v>
      </c>
      <c r="F24">
        <f t="shared" si="3"/>
        <v>163.60469339801455</v>
      </c>
    </row>
    <row r="25" spans="1:6" x14ac:dyDescent="0.3">
      <c r="A25" t="s">
        <v>25</v>
      </c>
      <c r="B25">
        <v>170</v>
      </c>
      <c r="C25">
        <f t="shared" si="1"/>
        <v>144.9136158477113</v>
      </c>
      <c r="D25">
        <f t="shared" si="2"/>
        <v>2.4306528797648848</v>
      </c>
      <c r="E25">
        <v>1.1456475429999999</v>
      </c>
      <c r="F25">
        <f t="shared" si="3"/>
        <v>168.86686594905183</v>
      </c>
    </row>
    <row r="26" spans="1:6" x14ac:dyDescent="0.3">
      <c r="A26" t="s">
        <v>26</v>
      </c>
      <c r="B26">
        <v>158</v>
      </c>
      <c r="C26">
        <f t="shared" si="1"/>
        <v>147.26930633452494</v>
      </c>
      <c r="D26">
        <f t="shared" si="2"/>
        <v>2.4081641618795118</v>
      </c>
      <c r="E26">
        <v>1.03511902</v>
      </c>
      <c r="F26">
        <f t="shared" si="3"/>
        <v>158.2012148442376</v>
      </c>
    </row>
    <row r="27" spans="1:6" x14ac:dyDescent="0.3">
      <c r="A27" t="s">
        <v>27</v>
      </c>
      <c r="B27">
        <v>133</v>
      </c>
      <c r="C27">
        <f t="shared" si="1"/>
        <v>146.43393327823483</v>
      </c>
      <c r="D27">
        <f t="shared" si="2"/>
        <v>1.4351029964286255</v>
      </c>
      <c r="E27">
        <v>0.882985303</v>
      </c>
      <c r="F27">
        <f t="shared" si="3"/>
        <v>140.61804465056943</v>
      </c>
    </row>
    <row r="28" spans="1:6" x14ac:dyDescent="0.3">
      <c r="A28" t="s">
        <v>28</v>
      </c>
      <c r="B28">
        <v>114</v>
      </c>
      <c r="C28">
        <f t="shared" si="1"/>
        <v>144.25988330325961</v>
      </c>
      <c r="D28">
        <f t="shared" si="2"/>
        <v>0.35235710500747219</v>
      </c>
      <c r="E28">
        <v>0.75966552499999995</v>
      </c>
      <c r="F28">
        <f t="shared" si="3"/>
        <v>121.40826136235528</v>
      </c>
    </row>
    <row r="29" spans="1:6" x14ac:dyDescent="0.3">
      <c r="A29" t="s">
        <v>29</v>
      </c>
      <c r="B29">
        <v>140</v>
      </c>
      <c r="C29">
        <f t="shared" si="1"/>
        <v>146.88033859524273</v>
      </c>
      <c r="D29">
        <f t="shared" si="2"/>
        <v>1.0327865611001665</v>
      </c>
      <c r="E29">
        <v>0.86528276800000004</v>
      </c>
      <c r="F29">
        <f t="shared" si="3"/>
        <v>134.71771869612252</v>
      </c>
    </row>
    <row r="30" spans="1:6" x14ac:dyDescent="0.3">
      <c r="A30" t="s">
        <v>30</v>
      </c>
      <c r="B30">
        <v>145</v>
      </c>
      <c r="C30">
        <f t="shared" si="1"/>
        <v>154.34311318904383</v>
      </c>
      <c r="D30">
        <f t="shared" si="2"/>
        <v>2.9617829709104466</v>
      </c>
      <c r="E30">
        <v>0.88832236600000003</v>
      </c>
      <c r="F30">
        <f t="shared" si="3"/>
        <v>130.78634224350319</v>
      </c>
    </row>
    <row r="31" spans="1:6" x14ac:dyDescent="0.3">
      <c r="A31" t="s">
        <v>31</v>
      </c>
      <c r="B31">
        <v>150</v>
      </c>
      <c r="C31">
        <f t="shared" si="1"/>
        <v>158.13969441390088</v>
      </c>
      <c r="D31">
        <f t="shared" si="2"/>
        <v>3.2122224470944278</v>
      </c>
      <c r="E31">
        <v>0.93622942300000001</v>
      </c>
      <c r="F31">
        <f t="shared" si="3"/>
        <v>148.03597697658952</v>
      </c>
    </row>
    <row r="32" spans="1:6" x14ac:dyDescent="0.3">
      <c r="A32" t="s">
        <v>32</v>
      </c>
      <c r="B32">
        <v>178</v>
      </c>
      <c r="C32">
        <f t="shared" si="1"/>
        <v>164.58034880030465</v>
      </c>
      <c r="D32">
        <f t="shared" si="2"/>
        <v>4.1807520288872286</v>
      </c>
      <c r="E32">
        <v>1.0523620970000001</v>
      </c>
      <c r="F32">
        <f t="shared" si="3"/>
        <v>169.52032344547681</v>
      </c>
    </row>
    <row r="33" spans="1:6" x14ac:dyDescent="0.3">
      <c r="A33" t="s">
        <v>33</v>
      </c>
      <c r="B33">
        <v>163</v>
      </c>
      <c r="C33">
        <f t="shared" si="1"/>
        <v>165.24353576089794</v>
      </c>
      <c r="D33">
        <f t="shared" si="2"/>
        <v>3.1254825083990476</v>
      </c>
      <c r="E33">
        <v>1.0071933260000001</v>
      </c>
      <c r="F33">
        <f t="shared" si="3"/>
        <v>171.96063612689071</v>
      </c>
    </row>
    <row r="34" spans="1:6" x14ac:dyDescent="0.3">
      <c r="A34" t="s">
        <v>34</v>
      </c>
      <c r="B34">
        <v>172</v>
      </c>
      <c r="C34">
        <f t="shared" si="1"/>
        <v>173.37918268498302</v>
      </c>
      <c r="D34">
        <f t="shared" si="2"/>
        <v>4.6285318331048568</v>
      </c>
      <c r="E34">
        <v>0.957513053</v>
      </c>
      <c r="F34">
        <f t="shared" si="3"/>
        <v>160.09045305054278</v>
      </c>
    </row>
    <row r="35" spans="1:6" x14ac:dyDescent="0.3">
      <c r="A35" t="s">
        <v>35</v>
      </c>
      <c r="B35">
        <v>178</v>
      </c>
      <c r="C35">
        <f t="shared" si="1"/>
        <v>173.34402799799688</v>
      </c>
      <c r="D35">
        <f t="shared" si="2"/>
        <v>3.2294258770775559</v>
      </c>
      <c r="E35">
        <v>1.058075909</v>
      </c>
      <c r="F35">
        <f t="shared" si="3"/>
        <v>190.47585955794139</v>
      </c>
    </row>
    <row r="36" spans="1:6" x14ac:dyDescent="0.3">
      <c r="A36" t="s">
        <v>36</v>
      </c>
      <c r="B36">
        <v>199</v>
      </c>
      <c r="C36">
        <f t="shared" si="1"/>
        <v>174.14077888144715</v>
      </c>
      <c r="D36">
        <f t="shared" si="2"/>
        <v>2.4996233789893707</v>
      </c>
      <c r="E36">
        <v>1.157872735</v>
      </c>
      <c r="F36">
        <f t="shared" si="3"/>
        <v>206.09861734058148</v>
      </c>
    </row>
    <row r="37" spans="1:6" x14ac:dyDescent="0.3">
      <c r="A37" t="s">
        <v>37</v>
      </c>
      <c r="B37">
        <v>199</v>
      </c>
      <c r="C37">
        <f t="shared" si="1"/>
        <v>175.46459810853054</v>
      </c>
      <c r="D37">
        <f t="shared" si="2"/>
        <v>2.1468821334175763</v>
      </c>
      <c r="E37">
        <v>1.1389531820000001</v>
      </c>
      <c r="F37">
        <f t="shared" si="3"/>
        <v>202.36764284420076</v>
      </c>
    </row>
    <row r="38" spans="1:6" x14ac:dyDescent="0.3">
      <c r="A38" t="s">
        <v>38</v>
      </c>
      <c r="B38">
        <v>184</v>
      </c>
      <c r="C38">
        <f t="shared" si="1"/>
        <v>177.66982276229146</v>
      </c>
      <c r="D38">
        <f t="shared" si="2"/>
        <v>2.1643848895205799</v>
      </c>
      <c r="E38">
        <v>1.031982712</v>
      </c>
      <c r="F38">
        <f t="shared" si="3"/>
        <v>183.84902136879469</v>
      </c>
    </row>
    <row r="39" spans="1:6" x14ac:dyDescent="0.3">
      <c r="A39" t="s">
        <v>39</v>
      </c>
      <c r="B39">
        <v>162</v>
      </c>
      <c r="C39">
        <f t="shared" si="1"/>
        <v>181.28792954543673</v>
      </c>
      <c r="D39">
        <f t="shared" si="2"/>
        <v>2.6005014576079857</v>
      </c>
      <c r="E39">
        <v>0.883708363</v>
      </c>
      <c r="F39">
        <f t="shared" si="3"/>
        <v>158.79096233320018</v>
      </c>
    </row>
    <row r="40" spans="1:6" x14ac:dyDescent="0.3">
      <c r="A40" t="s">
        <v>40</v>
      </c>
      <c r="B40">
        <v>146</v>
      </c>
      <c r="C40">
        <f t="shared" si="1"/>
        <v>187.20899686426148</v>
      </c>
      <c r="D40">
        <f t="shared" si="2"/>
        <v>3.5966712159730161</v>
      </c>
      <c r="E40">
        <v>0.76447518999999997</v>
      </c>
      <c r="F40">
        <f t="shared" si="3"/>
        <v>139.69370147935422</v>
      </c>
    </row>
    <row r="41" spans="1:6" x14ac:dyDescent="0.3">
      <c r="A41" t="s">
        <v>41</v>
      </c>
      <c r="B41">
        <v>166</v>
      </c>
      <c r="C41">
        <f t="shared" si="1"/>
        <v>191.22132104673176</v>
      </c>
      <c r="D41">
        <f t="shared" si="2"/>
        <v>3.7213671059221953</v>
      </c>
      <c r="E41">
        <v>0.86748422000000003</v>
      </c>
      <c r="F41">
        <f t="shared" si="3"/>
        <v>165.10085662655456</v>
      </c>
    </row>
    <row r="42" spans="1:6" x14ac:dyDescent="0.3">
      <c r="A42" t="s">
        <v>42</v>
      </c>
      <c r="B42">
        <v>171</v>
      </c>
      <c r="C42">
        <f t="shared" si="1"/>
        <v>193.96468734695736</v>
      </c>
      <c r="D42">
        <f t="shared" si="2"/>
        <v>3.4279668642132175</v>
      </c>
      <c r="E42">
        <v>0.88857516000000003</v>
      </c>
      <c r="F42">
        <f t="shared" si="3"/>
        <v>173.17194997416573</v>
      </c>
    </row>
    <row r="43" spans="1:6" x14ac:dyDescent="0.3">
      <c r="A43" t="s">
        <v>43</v>
      </c>
      <c r="B43">
        <v>180</v>
      </c>
      <c r="C43">
        <f t="shared" si="1"/>
        <v>195.33981945143125</v>
      </c>
      <c r="D43">
        <f t="shared" si="2"/>
        <v>2.8121164362914199</v>
      </c>
      <c r="E43">
        <v>0.93414538400000002</v>
      </c>
      <c r="F43">
        <f t="shared" si="3"/>
        <v>184.80481075656274</v>
      </c>
    </row>
    <row r="44" spans="1:6" x14ac:dyDescent="0.3">
      <c r="A44" t="s">
        <v>44</v>
      </c>
      <c r="B44">
        <v>193</v>
      </c>
      <c r="C44">
        <f t="shared" si="1"/>
        <v>192.24994195628847</v>
      </c>
      <c r="D44">
        <f t="shared" si="2"/>
        <v>1.0415182568611581</v>
      </c>
      <c r="E44">
        <v>1.0405697350000001</v>
      </c>
      <c r="F44">
        <f t="shared" si="3"/>
        <v>208.52758677541343</v>
      </c>
    </row>
    <row r="45" spans="1:6" x14ac:dyDescent="0.3">
      <c r="A45" t="s">
        <v>45</v>
      </c>
      <c r="B45">
        <v>181</v>
      </c>
      <c r="C45">
        <f t="shared" si="1"/>
        <v>187.85779883105312</v>
      </c>
      <c r="D45">
        <f t="shared" si="2"/>
        <v>-0.58858015776779427</v>
      </c>
      <c r="E45">
        <v>0.99353608100000002</v>
      </c>
      <c r="F45">
        <f t="shared" si="3"/>
        <v>194.68186869947888</v>
      </c>
    </row>
    <row r="46" spans="1:6" x14ac:dyDescent="0.3">
      <c r="A46" t="s">
        <v>46</v>
      </c>
      <c r="B46">
        <v>183</v>
      </c>
      <c r="C46">
        <f t="shared" si="1"/>
        <v>188.80957519737251</v>
      </c>
      <c r="D46">
        <f t="shared" si="2"/>
        <v>-0.12647320054163796</v>
      </c>
      <c r="E46">
        <v>0.95557724499999996</v>
      </c>
      <c r="F46">
        <f t="shared" si="3"/>
        <v>179.31272130478203</v>
      </c>
    </row>
    <row r="47" spans="1:6" x14ac:dyDescent="0.3">
      <c r="A47" t="s">
        <v>47</v>
      </c>
      <c r="B47">
        <v>218</v>
      </c>
      <c r="C47">
        <f t="shared" si="1"/>
        <v>195.62360794185884</v>
      </c>
      <c r="D47">
        <f t="shared" si="2"/>
        <v>1.9556785829667511</v>
      </c>
      <c r="E47">
        <v>1.068713427</v>
      </c>
      <c r="F47">
        <f t="shared" si="3"/>
        <v>199.64104465823655</v>
      </c>
    </row>
    <row r="48" spans="1:6" x14ac:dyDescent="0.3">
      <c r="A48" t="s">
        <v>48</v>
      </c>
      <c r="B48">
        <v>230</v>
      </c>
      <c r="C48">
        <f t="shared" si="1"/>
        <v>198.00362716089785</v>
      </c>
      <c r="D48">
        <f t="shared" si="2"/>
        <v>2.0829807737884298</v>
      </c>
      <c r="E48">
        <v>1.1588951599999999</v>
      </c>
      <c r="F48">
        <f t="shared" si="3"/>
        <v>228.77166886784846</v>
      </c>
    </row>
    <row r="49" spans="1:6" x14ac:dyDescent="0.3">
      <c r="A49" t="s">
        <v>49</v>
      </c>
      <c r="B49">
        <v>242</v>
      </c>
      <c r="C49">
        <f t="shared" si="1"/>
        <v>205.04228879680011</v>
      </c>
      <c r="D49">
        <f t="shared" si="2"/>
        <v>3.5696850324225782</v>
      </c>
      <c r="E49">
        <v>1.150930775</v>
      </c>
      <c r="F49">
        <f t="shared" si="3"/>
        <v>227.88927878279739</v>
      </c>
    </row>
    <row r="50" spans="1:6" x14ac:dyDescent="0.3">
      <c r="A50" t="s">
        <v>50</v>
      </c>
      <c r="B50">
        <v>209</v>
      </c>
      <c r="C50">
        <f t="shared" si="1"/>
        <v>206.17629329508821</v>
      </c>
      <c r="D50">
        <f t="shared" si="2"/>
        <v>2.8389808721822369</v>
      </c>
      <c r="E50">
        <v>1.0307057630000001</v>
      </c>
      <c r="F50">
        <f t="shared" si="3"/>
        <v>215.28395050795424</v>
      </c>
    </row>
    <row r="51" spans="1:6" x14ac:dyDescent="0.3">
      <c r="A51" t="s">
        <v>51</v>
      </c>
      <c r="B51">
        <v>191</v>
      </c>
      <c r="C51">
        <f t="shared" si="1"/>
        <v>211.86302552374156</v>
      </c>
      <c r="D51">
        <f t="shared" si="2"/>
        <v>3.693306279123568</v>
      </c>
      <c r="E51">
        <v>0.890648934</v>
      </c>
      <c r="F51">
        <f t="shared" si="3"/>
        <v>184.70854577635475</v>
      </c>
    </row>
    <row r="52" spans="1:6" x14ac:dyDescent="0.3">
      <c r="A52" t="s">
        <v>52</v>
      </c>
      <c r="B52">
        <v>172</v>
      </c>
      <c r="C52">
        <f t="shared" si="1"/>
        <v>219.33017947439083</v>
      </c>
      <c r="D52">
        <f t="shared" si="2"/>
        <v>4.8254605805812805</v>
      </c>
      <c r="E52">
        <v>0.77264653000000005</v>
      </c>
      <c r="F52">
        <f t="shared" si="3"/>
        <v>164.78746771069834</v>
      </c>
    </row>
    <row r="53" spans="1:6" x14ac:dyDescent="0.3">
      <c r="A53" t="s">
        <v>53</v>
      </c>
      <c r="B53">
        <v>194</v>
      </c>
      <c r="C53">
        <f t="shared" si="1"/>
        <v>223.94746078840831</v>
      </c>
      <c r="D53">
        <f t="shared" si="2"/>
        <v>4.7630068006121391</v>
      </c>
      <c r="E53">
        <v>0.87158026700000002</v>
      </c>
      <c r="F53">
        <f t="shared" si="3"/>
        <v>194.45148057168825</v>
      </c>
    </row>
    <row r="54" spans="1:6" x14ac:dyDescent="0.3">
      <c r="A54" t="s">
        <v>54</v>
      </c>
      <c r="B54">
        <v>196</v>
      </c>
      <c r="C54">
        <f t="shared" si="1"/>
        <v>225.45742129338072</v>
      </c>
      <c r="D54">
        <f t="shared" si="2"/>
        <v>3.7870929119202206</v>
      </c>
      <c r="E54">
        <v>0.88736057000000002</v>
      </c>
      <c r="F54">
        <f t="shared" si="3"/>
        <v>203.22644033158866</v>
      </c>
    </row>
    <row r="55" spans="1:6" x14ac:dyDescent="0.3">
      <c r="A55" t="s">
        <v>55</v>
      </c>
      <c r="B55">
        <v>196</v>
      </c>
      <c r="C55">
        <f t="shared" si="1"/>
        <v>221.4736874954387</v>
      </c>
      <c r="D55">
        <f t="shared" si="2"/>
        <v>1.4558448989615476</v>
      </c>
      <c r="E55">
        <v>0.92330036900000001</v>
      </c>
      <c r="F55">
        <f t="shared" si="3"/>
        <v>214.14770475220431</v>
      </c>
    </row>
    <row r="56" spans="1:6" x14ac:dyDescent="0.3">
      <c r="A56" t="s">
        <v>56</v>
      </c>
      <c r="B56">
        <v>236</v>
      </c>
      <c r="C56">
        <f t="shared" si="1"/>
        <v>224.47725203961366</v>
      </c>
      <c r="D56">
        <f t="shared" si="2"/>
        <v>1.9201607925255724</v>
      </c>
      <c r="E56">
        <v>1.041407725</v>
      </c>
      <c r="F56">
        <f t="shared" si="3"/>
        <v>231.97372444731499</v>
      </c>
    </row>
    <row r="57" spans="1:6" x14ac:dyDescent="0.3">
      <c r="A57" t="s">
        <v>57</v>
      </c>
      <c r="B57">
        <v>235</v>
      </c>
      <c r="C57">
        <f t="shared" si="1"/>
        <v>230.45000916908788</v>
      </c>
      <c r="D57">
        <f t="shared" si="2"/>
        <v>3.1359396936101658</v>
      </c>
      <c r="E57">
        <v>0.99881898599999996</v>
      </c>
      <c r="F57">
        <f t="shared" si="3"/>
        <v>224.93399829378271</v>
      </c>
    </row>
    <row r="58" spans="1:6" x14ac:dyDescent="0.3">
      <c r="A58" t="s">
        <v>58</v>
      </c>
      <c r="B58">
        <v>229</v>
      </c>
      <c r="C58">
        <f t="shared" si="1"/>
        <v>236.00985861792549</v>
      </c>
      <c r="D58">
        <f t="shared" si="2"/>
        <v>3.863112620178399</v>
      </c>
      <c r="E58">
        <v>0.95935089200000001</v>
      </c>
      <c r="F58">
        <f t="shared" si="3"/>
        <v>223.20941748492788</v>
      </c>
    </row>
    <row r="59" spans="1:6" x14ac:dyDescent="0.3">
      <c r="A59" t="s">
        <v>59</v>
      </c>
      <c r="B59">
        <v>243</v>
      </c>
      <c r="C59">
        <f t="shared" si="1"/>
        <v>234.87426352127966</v>
      </c>
      <c r="D59">
        <f t="shared" si="2"/>
        <v>2.3635003051311303</v>
      </c>
      <c r="E59">
        <v>1.0604574280000001</v>
      </c>
      <c r="F59">
        <f t="shared" si="3"/>
        <v>256.35546513654646</v>
      </c>
    </row>
    <row r="60" spans="1:6" x14ac:dyDescent="0.3">
      <c r="A60" t="s">
        <v>60</v>
      </c>
      <c r="B60">
        <v>264</v>
      </c>
      <c r="C60">
        <f t="shared" si="1"/>
        <v>233.46392935197895</v>
      </c>
      <c r="D60">
        <f t="shared" si="2"/>
        <v>1.2313499628015778</v>
      </c>
      <c r="E60">
        <v>1.1496625060000001</v>
      </c>
      <c r="F60">
        <f t="shared" si="3"/>
        <v>274.93369626765053</v>
      </c>
    </row>
    <row r="61" spans="1:6" x14ac:dyDescent="0.3">
      <c r="A61" t="s">
        <v>61</v>
      </c>
      <c r="B61">
        <v>272</v>
      </c>
      <c r="C61">
        <f t="shared" si="1"/>
        <v>235.34935176823393</v>
      </c>
      <c r="D61">
        <f t="shared" si="2"/>
        <v>1.4275716988375993</v>
      </c>
      <c r="E61">
        <v>1.1483728980000001</v>
      </c>
      <c r="F61">
        <f t="shared" si="3"/>
        <v>270.1180197106018</v>
      </c>
    </row>
    <row r="62" spans="1:6" x14ac:dyDescent="0.3">
      <c r="A62" t="s">
        <v>62</v>
      </c>
      <c r="B62">
        <v>237</v>
      </c>
      <c r="C62">
        <f t="shared" si="1"/>
        <v>234.04196657989613</v>
      </c>
      <c r="D62">
        <f t="shared" si="2"/>
        <v>0.60708463268497825</v>
      </c>
      <c r="E62">
        <v>1.022945451</v>
      </c>
      <c r="F62">
        <f t="shared" si="3"/>
        <v>244.04733956292057</v>
      </c>
    </row>
    <row r="63" spans="1:6" x14ac:dyDescent="0.3">
      <c r="A63" t="s">
        <v>63</v>
      </c>
      <c r="B63">
        <v>211</v>
      </c>
      <c r="C63">
        <f t="shared" si="1"/>
        <v>235.5517964342593</v>
      </c>
      <c r="D63">
        <f t="shared" si="2"/>
        <v>0.87790819918843743</v>
      </c>
      <c r="E63">
        <v>0.88853836900000005</v>
      </c>
      <c r="F63">
        <f t="shared" si="3"/>
        <v>208.98992732659676</v>
      </c>
    </row>
    <row r="64" spans="1:6" x14ac:dyDescent="0.3">
      <c r="A64" t="s">
        <v>64</v>
      </c>
      <c r="B64">
        <v>180</v>
      </c>
      <c r="C64">
        <f t="shared" si="1"/>
        <v>235.04403044995877</v>
      </c>
      <c r="D64">
        <f t="shared" si="2"/>
        <v>0.46220594414174615</v>
      </c>
      <c r="E64">
        <v>0.76846944299999997</v>
      </c>
      <c r="F64">
        <f t="shared" si="3"/>
        <v>182.67659087395833</v>
      </c>
    </row>
    <row r="65" spans="1:6" x14ac:dyDescent="0.3">
      <c r="A65" t="s">
        <v>65</v>
      </c>
      <c r="B65">
        <v>201</v>
      </c>
      <c r="C65">
        <f t="shared" si="1"/>
        <v>233.54997898078977</v>
      </c>
      <c r="D65">
        <f t="shared" si="2"/>
        <v>-0.12467127985147597</v>
      </c>
      <c r="E65">
        <v>0.86593618100000003</v>
      </c>
      <c r="F65">
        <f t="shared" si="3"/>
        <v>205.26258839653525</v>
      </c>
    </row>
    <row r="66" spans="1:6" x14ac:dyDescent="0.3">
      <c r="A66" t="s">
        <v>66</v>
      </c>
      <c r="B66">
        <v>204</v>
      </c>
      <c r="C66">
        <f t="shared" si="1"/>
        <v>232.01329359987</v>
      </c>
      <c r="D66">
        <f t="shared" si="2"/>
        <v>-0.54827551017196652</v>
      </c>
      <c r="E66">
        <v>0.88215586499999998</v>
      </c>
      <c r="F66">
        <f t="shared" si="3"/>
        <v>207.13241409393001</v>
      </c>
    </row>
    <row r="67" spans="1:6" x14ac:dyDescent="0.3">
      <c r="A67" t="s">
        <v>67</v>
      </c>
      <c r="B67">
        <v>188</v>
      </c>
      <c r="C67">
        <f t="shared" si="1"/>
        <v>220.32596194888549</v>
      </c>
      <c r="D67">
        <f t="shared" si="2"/>
        <v>-3.8899923524157276</v>
      </c>
      <c r="E67">
        <v>0.90213584400000002</v>
      </c>
      <c r="F67">
        <f t="shared" si="3"/>
        <v>213.71173661280986</v>
      </c>
    </row>
    <row r="68" spans="1:6" x14ac:dyDescent="0.3">
      <c r="A68" t="s">
        <v>68</v>
      </c>
      <c r="B68">
        <v>235</v>
      </c>
      <c r="C68">
        <f t="shared" si="1"/>
        <v>220.1240195557194</v>
      </c>
      <c r="D68">
        <f t="shared" si="2"/>
        <v>-2.7835773646408368</v>
      </c>
      <c r="E68">
        <v>1.0398926319999999</v>
      </c>
      <c r="F68">
        <f t="shared" si="3"/>
        <v>225.39809070562873</v>
      </c>
    </row>
    <row r="69" spans="1:6" x14ac:dyDescent="0.3">
      <c r="A69" t="s">
        <v>69</v>
      </c>
      <c r="B69">
        <v>227</v>
      </c>
      <c r="C69">
        <f t="shared" si="1"/>
        <v>221.31162818289761</v>
      </c>
      <c r="D69">
        <f t="shared" si="2"/>
        <v>-1.5922215670951234</v>
      </c>
      <c r="E69">
        <v>1.0004748939999999</v>
      </c>
      <c r="F69">
        <f t="shared" si="3"/>
        <v>217.08376008608468</v>
      </c>
    </row>
    <row r="70" spans="1:6" x14ac:dyDescent="0.3">
      <c r="A70" t="s">
        <v>70</v>
      </c>
      <c r="B70">
        <v>234</v>
      </c>
      <c r="C70">
        <f t="shared" si="1"/>
        <v>229.39761360637635</v>
      </c>
      <c r="D70">
        <f t="shared" si="2"/>
        <v>1.3112405300770373</v>
      </c>
      <c r="E70">
        <v>0.97336358599999995</v>
      </c>
      <c r="F70">
        <f t="shared" si="3"/>
        <v>210.78800872658081</v>
      </c>
    </row>
    <row r="71" spans="1:6" x14ac:dyDescent="0.3">
      <c r="A71" t="s">
        <v>71</v>
      </c>
      <c r="B71">
        <v>264</v>
      </c>
      <c r="C71">
        <f t="shared" si="1"/>
        <v>238.00498179416053</v>
      </c>
      <c r="D71">
        <f t="shared" si="2"/>
        <v>3.5000788273891787</v>
      </c>
      <c r="E71">
        <v>1.0770882589999999</v>
      </c>
      <c r="F71">
        <f t="shared" si="3"/>
        <v>244.65691807437054</v>
      </c>
    </row>
    <row r="72" spans="1:6" x14ac:dyDescent="0.3">
      <c r="A72" t="s">
        <v>72</v>
      </c>
      <c r="B72">
        <v>302</v>
      </c>
      <c r="C72">
        <f t="shared" si="1"/>
        <v>249.97735111273747</v>
      </c>
      <c r="D72">
        <f t="shared" si="2"/>
        <v>6.0417659747455055</v>
      </c>
      <c r="E72">
        <v>1.174037073</v>
      </c>
      <c r="F72">
        <f t="shared" si="3"/>
        <v>277.64931320585276</v>
      </c>
    </row>
    <row r="73" spans="1:6" x14ac:dyDescent="0.3">
      <c r="A73" t="s">
        <v>73</v>
      </c>
      <c r="B73">
        <v>293</v>
      </c>
      <c r="C73">
        <f t="shared" si="1"/>
        <v>255.66891187629935</v>
      </c>
      <c r="D73">
        <f t="shared" si="2"/>
        <v>5.9367044113904184</v>
      </c>
      <c r="E73">
        <v>1.1600106670000001</v>
      </c>
      <c r="F73">
        <f t="shared" si="3"/>
        <v>294.00541543315416</v>
      </c>
    </row>
    <row r="74" spans="1:6" x14ac:dyDescent="0.3">
      <c r="A74" t="s">
        <v>74</v>
      </c>
      <c r="B74">
        <v>259</v>
      </c>
      <c r="C74">
        <f t="shared" si="1"/>
        <v>258.23954231800599</v>
      </c>
      <c r="D74">
        <f t="shared" si="2"/>
        <v>4.9268822204852851</v>
      </c>
      <c r="E74">
        <v>1.027690759</v>
      </c>
      <c r="F74">
        <f t="shared" si="3"/>
        <v>267.60827513754379</v>
      </c>
    </row>
    <row r="75" spans="1:6" x14ac:dyDescent="0.3">
      <c r="A75" t="s">
        <v>75</v>
      </c>
      <c r="B75">
        <v>229</v>
      </c>
      <c r="C75">
        <f t="shared" si="1"/>
        <v>260.99050696255927</v>
      </c>
      <c r="D75">
        <f t="shared" si="2"/>
        <v>4.2741069477056826</v>
      </c>
      <c r="E75">
        <v>0.89229422199999997</v>
      </c>
      <c r="F75">
        <f t="shared" si="3"/>
        <v>233.83346563499265</v>
      </c>
    </row>
    <row r="76" spans="1:6" x14ac:dyDescent="0.3">
      <c r="A76" t="s">
        <v>76</v>
      </c>
      <c r="B76">
        <v>203</v>
      </c>
      <c r="C76">
        <f t="shared" si="1"/>
        <v>264.82334712629404</v>
      </c>
      <c r="D76">
        <f t="shared" si="2"/>
        <v>4.1417269125144092</v>
      </c>
      <c r="E76">
        <v>0.77216892400000003</v>
      </c>
      <c r="F76">
        <f t="shared" si="3"/>
        <v>203.84775009923132</v>
      </c>
    </row>
    <row r="77" spans="1:6" x14ac:dyDescent="0.3">
      <c r="A77" t="s">
        <v>77</v>
      </c>
      <c r="B77">
        <v>229</v>
      </c>
      <c r="C77">
        <f t="shared" si="1"/>
        <v>267.16051193769073</v>
      </c>
      <c r="D77">
        <f t="shared" si="2"/>
        <v>3.6003582821790929</v>
      </c>
      <c r="E77">
        <v>0.86700508700000001</v>
      </c>
      <c r="F77">
        <f t="shared" si="3"/>
        <v>232.90658903554802</v>
      </c>
    </row>
    <row r="78" spans="1:6" x14ac:dyDescent="0.3">
      <c r="A78" t="s">
        <v>78</v>
      </c>
      <c r="B78">
        <v>242</v>
      </c>
      <c r="C78">
        <f t="shared" si="1"/>
        <v>272.18769758581971</v>
      </c>
      <c r="D78">
        <f t="shared" si="2"/>
        <v>4.0284064919640574</v>
      </c>
      <c r="E78">
        <v>0.88577958000000001</v>
      </c>
      <c r="F78">
        <f t="shared" si="3"/>
        <v>238.85328967696202</v>
      </c>
    </row>
    <row r="79" spans="1:6" x14ac:dyDescent="0.3">
      <c r="A79" t="s">
        <v>79</v>
      </c>
      <c r="B79">
        <v>233</v>
      </c>
      <c r="C79">
        <f t="shared" si="1"/>
        <v>269.04004593255246</v>
      </c>
      <c r="D79">
        <f t="shared" si="2"/>
        <v>1.8755890483946662</v>
      </c>
      <c r="E79">
        <v>0.89384978900000001</v>
      </c>
      <c r="F79">
        <f t="shared" si="3"/>
        <v>249.1844481786033</v>
      </c>
    </row>
    <row r="80" spans="1:6" x14ac:dyDescent="0.3">
      <c r="A80" t="s">
        <v>80</v>
      </c>
      <c r="B80">
        <v>267</v>
      </c>
      <c r="C80">
        <f t="shared" si="1"/>
        <v>265.25229157136005</v>
      </c>
      <c r="D80">
        <f t="shared" si="2"/>
        <v>0.17658602551854252</v>
      </c>
      <c r="E80">
        <v>1.0288316879999999</v>
      </c>
      <c r="F80">
        <f t="shared" si="3"/>
        <v>281.72317271028834</v>
      </c>
    </row>
    <row r="81" spans="1:6" x14ac:dyDescent="0.3">
      <c r="A81" t="s">
        <v>81</v>
      </c>
      <c r="B81">
        <v>269</v>
      </c>
      <c r="C81">
        <f t="shared" si="1"/>
        <v>266.80625221862454</v>
      </c>
      <c r="D81">
        <f t="shared" si="2"/>
        <v>0.58979841204232641</v>
      </c>
      <c r="E81">
        <v>0.99736713700000001</v>
      </c>
      <c r="F81">
        <f t="shared" si="3"/>
        <v>265.55492817827604</v>
      </c>
    </row>
    <row r="82" spans="1:6" x14ac:dyDescent="0.3">
      <c r="A82" t="s">
        <v>82</v>
      </c>
      <c r="B82">
        <v>270</v>
      </c>
      <c r="C82">
        <f t="shared" si="1"/>
        <v>271.39308582524075</v>
      </c>
      <c r="D82">
        <f t="shared" si="2"/>
        <v>1.7889089704144914</v>
      </c>
      <c r="E82">
        <v>0.97426460500000001</v>
      </c>
      <c r="F82">
        <f t="shared" si="3"/>
        <v>260.27357872410346</v>
      </c>
    </row>
    <row r="83" spans="1:6" x14ac:dyDescent="0.3">
      <c r="A83" t="s">
        <v>83</v>
      </c>
      <c r="B83">
        <v>315</v>
      </c>
      <c r="C83">
        <f t="shared" si="1"/>
        <v>280.89125377678045</v>
      </c>
      <c r="D83">
        <f t="shared" si="2"/>
        <v>4.1016866647520533</v>
      </c>
      <c r="E83">
        <v>1.085393869</v>
      </c>
      <c r="F83">
        <f t="shared" si="3"/>
        <v>294.2411191645993</v>
      </c>
    </row>
    <row r="84" spans="1:6" x14ac:dyDescent="0.3">
      <c r="A84" t="s">
        <v>84</v>
      </c>
      <c r="B84">
        <v>364</v>
      </c>
      <c r="C84">
        <f t="shared" ref="C84:C147" si="4">$C$1*(B84/E72)+(1-$C$1)*(C83+D83)</f>
        <v>295.0122909559808</v>
      </c>
      <c r="D84">
        <f t="shared" ref="D84:D147" si="5">$D$2*(C84-C83)+(1-$D$2)*D83</f>
        <v>7.1074918190865439</v>
      </c>
      <c r="E84">
        <v>1.19012889</v>
      </c>
      <c r="F84">
        <f t="shared" ref="F84:F147" si="6">(C83+D83)*E72</f>
        <v>334.59227762164011</v>
      </c>
    </row>
    <row r="85" spans="1:6" x14ac:dyDescent="0.3">
      <c r="A85" t="s">
        <v>85</v>
      </c>
      <c r="B85">
        <v>347</v>
      </c>
      <c r="C85">
        <f t="shared" si="4"/>
        <v>300.92594177712033</v>
      </c>
      <c r="D85">
        <f t="shared" si="5"/>
        <v>6.7493395197024384</v>
      </c>
      <c r="E85">
        <v>1.1624561550000001</v>
      </c>
      <c r="F85">
        <f t="shared" si="6"/>
        <v>350.46217073080101</v>
      </c>
    </row>
    <row r="86" spans="1:6" x14ac:dyDescent="0.3">
      <c r="A86" t="s">
        <v>86</v>
      </c>
      <c r="B86">
        <v>312</v>
      </c>
      <c r="C86">
        <f t="shared" si="4"/>
        <v>306.04247752789433</v>
      </c>
      <c r="D86">
        <f t="shared" si="5"/>
        <v>6.259498389023908</v>
      </c>
      <c r="E86">
        <v>1.0289252929999999</v>
      </c>
      <c r="F86">
        <f t="shared" si="6"/>
        <v>316.19504336147031</v>
      </c>
    </row>
    <row r="87" spans="1:6" x14ac:dyDescent="0.3">
      <c r="A87" t="s">
        <v>87</v>
      </c>
      <c r="B87">
        <v>274</v>
      </c>
      <c r="C87">
        <f t="shared" si="4"/>
        <v>310.21062599451591</v>
      </c>
      <c r="D87">
        <f t="shared" si="5"/>
        <v>5.6320934123032078</v>
      </c>
      <c r="E87">
        <v>0.89222191200000001</v>
      </c>
      <c r="F87">
        <f t="shared" si="6"/>
        <v>278.66524862984932</v>
      </c>
    </row>
    <row r="88" spans="1:6" x14ac:dyDescent="0.3">
      <c r="A88" t="s">
        <v>88</v>
      </c>
      <c r="B88">
        <v>237</v>
      </c>
      <c r="C88">
        <f t="shared" si="4"/>
        <v>312.2766951426272</v>
      </c>
      <c r="D88">
        <f t="shared" si="5"/>
        <v>4.5622861330456344</v>
      </c>
      <c r="E88">
        <v>0.76990435000000002</v>
      </c>
      <c r="F88">
        <f t="shared" si="6"/>
        <v>243.88393279759745</v>
      </c>
    </row>
    <row r="89" spans="1:6" x14ac:dyDescent="0.3">
      <c r="A89" t="s">
        <v>89</v>
      </c>
      <c r="B89">
        <v>278</v>
      </c>
      <c r="C89">
        <f t="shared" si="4"/>
        <v>318.3609984003977</v>
      </c>
      <c r="D89">
        <f t="shared" si="5"/>
        <v>5.0188912704630937</v>
      </c>
      <c r="E89">
        <v>0.868776047</v>
      </c>
      <c r="F89">
        <f t="shared" si="6"/>
        <v>274.7010085259061</v>
      </c>
    </row>
    <row r="90" spans="1:6" x14ac:dyDescent="0.3">
      <c r="A90" t="s">
        <v>90</v>
      </c>
      <c r="B90">
        <v>284</v>
      </c>
      <c r="C90">
        <f t="shared" si="4"/>
        <v>322.27654391384914</v>
      </c>
      <c r="D90">
        <f t="shared" si="5"/>
        <v>4.6878875433595955</v>
      </c>
      <c r="E90">
        <v>0.88484715400000002</v>
      </c>
      <c r="F90">
        <f t="shared" si="6"/>
        <v>286.44330285310139</v>
      </c>
    </row>
    <row r="91" spans="1:6" x14ac:dyDescent="0.3">
      <c r="A91" t="s">
        <v>91</v>
      </c>
      <c r="B91">
        <v>277</v>
      </c>
      <c r="C91">
        <f t="shared" si="4"/>
        <v>320.13684666330283</v>
      </c>
      <c r="D91">
        <f t="shared" si="5"/>
        <v>2.6396121051878252</v>
      </c>
      <c r="E91">
        <v>0.88606564899999996</v>
      </c>
      <c r="F91">
        <f t="shared" si="6"/>
        <v>292.257088068531</v>
      </c>
    </row>
    <row r="92" spans="1:6" x14ac:dyDescent="0.3">
      <c r="A92" t="s">
        <v>92</v>
      </c>
      <c r="B92">
        <v>317</v>
      </c>
      <c r="C92">
        <f t="shared" si="4"/>
        <v>316.91246795352322</v>
      </c>
      <c r="D92">
        <f t="shared" si="5"/>
        <v>0.88041486069759312</v>
      </c>
      <c r="E92">
        <v>1.018654054</v>
      </c>
      <c r="F92">
        <f t="shared" si="6"/>
        <v>332.08264892144865</v>
      </c>
    </row>
    <row r="93" spans="1:6" x14ac:dyDescent="0.3">
      <c r="A93" t="s">
        <v>93</v>
      </c>
      <c r="B93">
        <v>313</v>
      </c>
      <c r="C93">
        <f t="shared" si="4"/>
        <v>316.20623430952043</v>
      </c>
      <c r="D93">
        <f t="shared" si="5"/>
        <v>0.40442030928747708</v>
      </c>
      <c r="E93">
        <v>0.99083771399999998</v>
      </c>
      <c r="F93">
        <f t="shared" si="6"/>
        <v>316.95617769139596</v>
      </c>
    </row>
    <row r="94" spans="1:6" x14ac:dyDescent="0.3">
      <c r="A94" t="s">
        <v>94</v>
      </c>
      <c r="B94">
        <v>318</v>
      </c>
      <c r="C94">
        <f t="shared" si="4"/>
        <v>320.52640629040468</v>
      </c>
      <c r="D94">
        <f t="shared" si="5"/>
        <v>1.5791458107665102</v>
      </c>
      <c r="E94">
        <v>0.97416826300000003</v>
      </c>
      <c r="F94">
        <f t="shared" si="6"/>
        <v>308.46255436098431</v>
      </c>
    </row>
    <row r="95" spans="1:6" x14ac:dyDescent="0.3">
      <c r="A95" t="s">
        <v>95</v>
      </c>
      <c r="B95">
        <v>374</v>
      </c>
      <c r="C95">
        <f t="shared" si="4"/>
        <v>331.09348146952061</v>
      </c>
      <c r="D95">
        <f t="shared" si="5"/>
        <v>4.2755246212713365</v>
      </c>
      <c r="E95">
        <v>1.093698507</v>
      </c>
      <c r="F95">
        <f t="shared" si="6"/>
        <v>349.6113914214713</v>
      </c>
    </row>
    <row r="96" spans="1:6" x14ac:dyDescent="0.3">
      <c r="A96" t="s">
        <v>96</v>
      </c>
      <c r="B96">
        <v>413</v>
      </c>
      <c r="C96">
        <f t="shared" si="4"/>
        <v>340.02989858984307</v>
      </c>
      <c r="D96">
        <f t="shared" si="5"/>
        <v>5.6737923709866731</v>
      </c>
      <c r="E96">
        <v>1.1969281510000001</v>
      </c>
      <c r="F96">
        <f t="shared" si="6"/>
        <v>399.13234295923746</v>
      </c>
    </row>
    <row r="97" spans="1:6" x14ac:dyDescent="0.3">
      <c r="A97" t="s">
        <v>97</v>
      </c>
      <c r="B97">
        <v>405</v>
      </c>
      <c r="C97">
        <f t="shared" si="4"/>
        <v>346.78230940949391</v>
      </c>
      <c r="D97">
        <f t="shared" si="5"/>
        <v>5.9973779055859211</v>
      </c>
      <c r="E97">
        <v>1.1663634380000001</v>
      </c>
      <c r="F97">
        <f t="shared" si="6"/>
        <v>401.86538336363446</v>
      </c>
    </row>
    <row r="98" spans="1:6" x14ac:dyDescent="0.3">
      <c r="A98" t="s">
        <v>98</v>
      </c>
      <c r="B98">
        <v>355</v>
      </c>
      <c r="C98">
        <f t="shared" si="4"/>
        <v>349.67588835535616</v>
      </c>
      <c r="D98">
        <f t="shared" si="5"/>
        <v>5.0662382176688228</v>
      </c>
      <c r="E98">
        <v>1.028036025</v>
      </c>
      <c r="F98">
        <f t="shared" si="6"/>
        <v>362.98394313511687</v>
      </c>
    </row>
    <row r="99" spans="1:6" x14ac:dyDescent="0.3">
      <c r="A99" t="s">
        <v>99</v>
      </c>
      <c r="B99">
        <v>306</v>
      </c>
      <c r="C99">
        <f t="shared" si="4"/>
        <v>350.03087781457469</v>
      </c>
      <c r="D99">
        <f t="shared" si="5"/>
        <v>3.6528635901337347</v>
      </c>
      <c r="E99">
        <v>0.88907681699999996</v>
      </c>
      <c r="F99">
        <f t="shared" si="6"/>
        <v>316.50869843793032</v>
      </c>
    </row>
    <row r="100" spans="1:6" x14ac:dyDescent="0.3">
      <c r="A100" t="s">
        <v>100</v>
      </c>
      <c r="B100">
        <v>271</v>
      </c>
      <c r="C100">
        <f t="shared" si="4"/>
        <v>353.00695549915531</v>
      </c>
      <c r="D100">
        <f t="shared" si="5"/>
        <v>3.4498278184677993</v>
      </c>
      <c r="E100">
        <v>0.76962423499999999</v>
      </c>
      <c r="F100">
        <f t="shared" si="6"/>
        <v>272.30265103176015</v>
      </c>
    </row>
    <row r="101" spans="1:6" x14ac:dyDescent="0.3">
      <c r="A101" t="s">
        <v>101</v>
      </c>
      <c r="B101">
        <v>306</v>
      </c>
      <c r="C101">
        <f t="shared" si="4"/>
        <v>354.76193219932554</v>
      </c>
      <c r="D101">
        <f t="shared" si="5"/>
        <v>2.941372482978529</v>
      </c>
      <c r="E101">
        <v>0.86719540500000003</v>
      </c>
      <c r="F101">
        <f t="shared" si="6"/>
        <v>309.68111513702013</v>
      </c>
    </row>
    <row r="102" spans="1:6" x14ac:dyDescent="0.3">
      <c r="A102" t="s">
        <v>102</v>
      </c>
      <c r="B102">
        <v>315</v>
      </c>
      <c r="C102">
        <f t="shared" si="4"/>
        <v>357.01945725500855</v>
      </c>
      <c r="D102">
        <f t="shared" si="5"/>
        <v>2.7362182547898715</v>
      </c>
      <c r="E102">
        <v>0.88372279099999995</v>
      </c>
      <c r="F102">
        <f t="shared" si="6"/>
        <v>316.51275112453163</v>
      </c>
    </row>
    <row r="103" spans="1:6" x14ac:dyDescent="0.3">
      <c r="A103" t="s">
        <v>103</v>
      </c>
      <c r="B103">
        <v>301</v>
      </c>
      <c r="C103">
        <f t="shared" si="4"/>
        <v>351.73498488847724</v>
      </c>
      <c r="D103">
        <f t="shared" si="5"/>
        <v>0.33001106839351868</v>
      </c>
      <c r="E103">
        <v>0.87741915599999998</v>
      </c>
      <c r="F103">
        <f t="shared" si="6"/>
        <v>318.76714610202293</v>
      </c>
    </row>
    <row r="104" spans="1:6" x14ac:dyDescent="0.3">
      <c r="A104" t="s">
        <v>104</v>
      </c>
      <c r="B104">
        <v>356</v>
      </c>
      <c r="C104">
        <f t="shared" si="4"/>
        <v>351.03130433502008</v>
      </c>
      <c r="D104">
        <f t="shared" si="5"/>
        <v>1.9903581838314671E-2</v>
      </c>
      <c r="E104">
        <v>1.0142927879999999</v>
      </c>
      <c r="F104">
        <f t="shared" si="6"/>
        <v>358.63243540295997</v>
      </c>
    </row>
    <row r="105" spans="1:6" x14ac:dyDescent="0.3">
      <c r="A105" t="s">
        <v>105</v>
      </c>
      <c r="B105">
        <v>348</v>
      </c>
      <c r="C105">
        <f t="shared" si="4"/>
        <v>351.11790850703045</v>
      </c>
      <c r="D105">
        <f t="shared" si="5"/>
        <v>3.9913758889930692E-2</v>
      </c>
      <c r="E105">
        <v>0.98762156300000004</v>
      </c>
      <c r="F105">
        <f t="shared" si="6"/>
        <v>347.83477634927868</v>
      </c>
    </row>
    <row r="106" spans="1:6" x14ac:dyDescent="0.3">
      <c r="A106" t="s">
        <v>106</v>
      </c>
      <c r="B106">
        <v>355</v>
      </c>
      <c r="C106">
        <f t="shared" si="4"/>
        <v>356.46006613273607</v>
      </c>
      <c r="D106">
        <f t="shared" si="5"/>
        <v>1.6305869189346387</v>
      </c>
      <c r="E106">
        <v>0.97698916499999999</v>
      </c>
      <c r="F106">
        <f t="shared" si="6"/>
        <v>342.08680575565444</v>
      </c>
    </row>
    <row r="107" spans="1:6" x14ac:dyDescent="0.3">
      <c r="A107" t="s">
        <v>107</v>
      </c>
      <c r="B107">
        <v>422</v>
      </c>
      <c r="C107">
        <f t="shared" si="4"/>
        <v>369.19308656234671</v>
      </c>
      <c r="D107">
        <f t="shared" si="5"/>
        <v>4.9613169721374373</v>
      </c>
      <c r="E107">
        <v>1.1058300830000001</v>
      </c>
      <c r="F107">
        <f t="shared" si="6"/>
        <v>391.64321261326728</v>
      </c>
    </row>
    <row r="108" spans="1:6" x14ac:dyDescent="0.3">
      <c r="A108" t="s">
        <v>108</v>
      </c>
      <c r="B108">
        <v>465</v>
      </c>
      <c r="C108">
        <f t="shared" si="4"/>
        <v>379.89044093142297</v>
      </c>
      <c r="D108">
        <f t="shared" si="5"/>
        <v>6.6821281912190855</v>
      </c>
      <c r="E108">
        <v>1.2072706259999999</v>
      </c>
      <c r="F108">
        <f t="shared" si="6"/>
        <v>447.83593841103794</v>
      </c>
    </row>
    <row r="109" spans="1:6" x14ac:dyDescent="0.3">
      <c r="A109" t="s">
        <v>109</v>
      </c>
      <c r="B109">
        <v>467</v>
      </c>
      <c r="C109">
        <f t="shared" si="4"/>
        <v>392.09945335668726</v>
      </c>
      <c r="D109">
        <f t="shared" si="5"/>
        <v>8.3401934614326478</v>
      </c>
      <c r="E109">
        <v>1.178096129</v>
      </c>
      <c r="F109">
        <f t="shared" si="6"/>
        <v>450.88411075837746</v>
      </c>
    </row>
    <row r="110" spans="1:6" x14ac:dyDescent="0.3">
      <c r="A110" t="s">
        <v>110</v>
      </c>
      <c r="B110">
        <v>404</v>
      </c>
      <c r="C110">
        <f t="shared" si="4"/>
        <v>397.45672303690168</v>
      </c>
      <c r="D110">
        <f t="shared" si="5"/>
        <v>7.4453163270671778</v>
      </c>
      <c r="E110">
        <v>1.0307117079999999</v>
      </c>
      <c r="F110">
        <f t="shared" si="6"/>
        <v>411.6663827673039</v>
      </c>
    </row>
    <row r="111" spans="1:6" x14ac:dyDescent="0.3">
      <c r="A111" t="s">
        <v>111</v>
      </c>
      <c r="B111">
        <v>347</v>
      </c>
      <c r="C111">
        <f t="shared" si="4"/>
        <v>399.05821750013718</v>
      </c>
      <c r="D111">
        <f t="shared" si="5"/>
        <v>5.6921697679176733</v>
      </c>
      <c r="E111">
        <v>0.88781893700000003</v>
      </c>
      <c r="F111">
        <f t="shared" si="6"/>
        <v>359.98901635452614</v>
      </c>
    </row>
    <row r="112" spans="1:6" x14ac:dyDescent="0.3">
      <c r="A112" t="s">
        <v>112</v>
      </c>
      <c r="B112">
        <v>305</v>
      </c>
      <c r="C112">
        <f t="shared" si="4"/>
        <v>401.36914906308567</v>
      </c>
      <c r="D112">
        <f t="shared" si="5"/>
        <v>4.6777983064269204</v>
      </c>
      <c r="E112">
        <v>0.76888159099999998</v>
      </c>
      <c r="F112">
        <f t="shared" si="6"/>
        <v>311.50570716713042</v>
      </c>
    </row>
    <row r="113" spans="1:6" x14ac:dyDescent="0.3">
      <c r="A113" t="s">
        <v>113</v>
      </c>
      <c r="B113">
        <v>336</v>
      </c>
      <c r="C113">
        <f t="shared" si="4"/>
        <v>398.61053943646169</v>
      </c>
      <c r="D113">
        <f t="shared" si="5"/>
        <v>2.4468759265116504</v>
      </c>
      <c r="E113">
        <v>0.86156694499999997</v>
      </c>
      <c r="F113">
        <f t="shared" si="6"/>
        <v>352.12204697311813</v>
      </c>
    </row>
    <row r="114" spans="1:6" x14ac:dyDescent="0.3">
      <c r="A114" t="s">
        <v>114</v>
      </c>
      <c r="B114">
        <v>340</v>
      </c>
      <c r="C114">
        <f t="shared" si="4"/>
        <v>394.52886201900372</v>
      </c>
      <c r="D114">
        <f t="shared" si="5"/>
        <v>0.48830992332076506</v>
      </c>
      <c r="E114">
        <v>0.87659068399999995</v>
      </c>
      <c r="F114">
        <f t="shared" si="6"/>
        <v>354.42357845581307</v>
      </c>
    </row>
    <row r="115" spans="1:6" x14ac:dyDescent="0.3">
      <c r="A115" t="s">
        <v>115</v>
      </c>
      <c r="B115">
        <v>318</v>
      </c>
      <c r="C115">
        <f t="shared" si="4"/>
        <v>381.98092425358982</v>
      </c>
      <c r="D115">
        <f t="shared" si="5"/>
        <v>-3.422564383299636</v>
      </c>
      <c r="E115">
        <v>0.86260166299999996</v>
      </c>
      <c r="F115">
        <f t="shared" si="6"/>
        <v>346.59563361114118</v>
      </c>
    </row>
    <row r="116" spans="1:6" x14ac:dyDescent="0.3">
      <c r="A116" t="s">
        <v>116</v>
      </c>
      <c r="B116">
        <v>362</v>
      </c>
      <c r="C116">
        <f t="shared" si="4"/>
        <v>369.89458368516608</v>
      </c>
      <c r="D116">
        <f t="shared" si="5"/>
        <v>-6.0216972388368664</v>
      </c>
      <c r="E116">
        <v>0.99770073500000001</v>
      </c>
      <c r="F116">
        <f t="shared" si="6"/>
        <v>383.96901425354389</v>
      </c>
    </row>
    <row r="117" spans="1:6" x14ac:dyDescent="0.3">
      <c r="A117" t="s">
        <v>117</v>
      </c>
      <c r="B117">
        <v>348</v>
      </c>
      <c r="C117">
        <f t="shared" si="4"/>
        <v>359.26840664501276</v>
      </c>
      <c r="D117">
        <f t="shared" si="5"/>
        <v>-7.4030411792318027</v>
      </c>
      <c r="E117">
        <v>0.97318450199999995</v>
      </c>
      <c r="F117">
        <f t="shared" si="6"/>
        <v>359.36870884544521</v>
      </c>
    </row>
    <row r="118" spans="1:6" x14ac:dyDescent="0.3">
      <c r="A118" t="s">
        <v>118</v>
      </c>
      <c r="B118">
        <v>363</v>
      </c>
      <c r="C118">
        <f t="shared" si="4"/>
        <v>359.73908652231563</v>
      </c>
      <c r="D118">
        <f t="shared" si="5"/>
        <v>-5.0409248622714005</v>
      </c>
      <c r="E118">
        <v>0.97494275699999999</v>
      </c>
      <c r="F118">
        <f t="shared" si="6"/>
        <v>343.76864959883318</v>
      </c>
    </row>
    <row r="119" spans="1:6" x14ac:dyDescent="0.3">
      <c r="A119" t="s">
        <v>119</v>
      </c>
      <c r="B119">
        <v>435</v>
      </c>
      <c r="C119">
        <f t="shared" si="4"/>
        <v>370.16675963325594</v>
      </c>
      <c r="D119">
        <f t="shared" si="5"/>
        <v>-0.40034547030788881</v>
      </c>
      <c r="E119">
        <v>1.116121811</v>
      </c>
      <c r="F119">
        <f t="shared" si="6"/>
        <v>392.23589754847416</v>
      </c>
    </row>
    <row r="120" spans="1:6" x14ac:dyDescent="0.3">
      <c r="A120" t="s">
        <v>120</v>
      </c>
      <c r="B120">
        <v>491</v>
      </c>
      <c r="C120">
        <f t="shared" si="4"/>
        <v>384.54085453758614</v>
      </c>
      <c r="D120">
        <f t="shared" si="5"/>
        <v>4.03198664208354</v>
      </c>
      <c r="E120">
        <v>1.224297593</v>
      </c>
      <c r="F120">
        <f t="shared" si="6"/>
        <v>446.40813030027749</v>
      </c>
    </row>
    <row r="121" spans="1:6" x14ac:dyDescent="0.3">
      <c r="A121" t="s">
        <v>121</v>
      </c>
      <c r="B121">
        <v>505</v>
      </c>
      <c r="C121">
        <f t="shared" si="4"/>
        <v>404.60679250477392</v>
      </c>
      <c r="D121">
        <f t="shared" si="5"/>
        <v>8.8421720396148107</v>
      </c>
      <c r="E121">
        <v>1.2020257480000001</v>
      </c>
      <c r="F121">
        <f t="shared" si="6"/>
        <v>457.77616002830069</v>
      </c>
    </row>
    <row r="122" spans="1:6" x14ac:dyDescent="0.3">
      <c r="A122" t="s">
        <v>122</v>
      </c>
      <c r="B122">
        <v>404</v>
      </c>
      <c r="C122">
        <f t="shared" si="4"/>
        <v>404.85424761452987</v>
      </c>
      <c r="D122">
        <f t="shared" si="5"/>
        <v>6.2637569606571519</v>
      </c>
      <c r="E122">
        <v>1.03092926</v>
      </c>
      <c r="F122">
        <f t="shared" si="6"/>
        <v>426.14668841637831</v>
      </c>
    </row>
    <row r="123" spans="1:6" x14ac:dyDescent="0.3">
      <c r="A123" t="s">
        <v>123</v>
      </c>
      <c r="B123">
        <v>359</v>
      </c>
      <c r="C123">
        <f t="shared" si="4"/>
        <v>408.41549416297505</v>
      </c>
      <c r="D123">
        <f t="shared" si="5"/>
        <v>5.4530038369935605</v>
      </c>
      <c r="E123">
        <v>0.89157588099999996</v>
      </c>
      <c r="F123">
        <f t="shared" si="6"/>
        <v>364.99834980350369</v>
      </c>
    </row>
    <row r="124" spans="1:6" x14ac:dyDescent="0.3">
      <c r="A124" t="s">
        <v>124</v>
      </c>
      <c r="B124">
        <v>310</v>
      </c>
      <c r="C124">
        <f t="shared" si="4"/>
        <v>409.59430582100867</v>
      </c>
      <c r="D124">
        <f t="shared" si="5"/>
        <v>4.170746183305579</v>
      </c>
      <c r="E124">
        <v>0.77018361999999996</v>
      </c>
      <c r="F124">
        <f t="shared" si="6"/>
        <v>318.21586920699616</v>
      </c>
    </row>
    <row r="125" spans="1:6" x14ac:dyDescent="0.3">
      <c r="A125" t="s">
        <v>125</v>
      </c>
      <c r="B125">
        <v>337</v>
      </c>
      <c r="C125">
        <f t="shared" si="4"/>
        <v>404.71814419699433</v>
      </c>
      <c r="D125">
        <f t="shared" si="5"/>
        <v>1.4566738411096021</v>
      </c>
      <c r="E125">
        <v>0.85748204100000003</v>
      </c>
      <c r="F125">
        <f t="shared" si="6"/>
        <v>356.48629180312315</v>
      </c>
    </row>
    <row r="126" spans="1:6" x14ac:dyDescent="0.3">
      <c r="A126" t="s">
        <v>126</v>
      </c>
      <c r="B126">
        <v>360</v>
      </c>
      <c r="C126">
        <f t="shared" si="4"/>
        <v>407.97768384743438</v>
      </c>
      <c r="D126">
        <f t="shared" si="5"/>
        <v>1.9975335839087354</v>
      </c>
      <c r="E126">
        <v>0.87919939000000003</v>
      </c>
      <c r="F126">
        <f t="shared" si="6"/>
        <v>356.04906156759705</v>
      </c>
    </row>
    <row r="127" spans="1:6" x14ac:dyDescent="0.3">
      <c r="A127" t="s">
        <v>127</v>
      </c>
      <c r="B127">
        <v>342</v>
      </c>
      <c r="C127">
        <f t="shared" si="4"/>
        <v>404.57513308438627</v>
      </c>
      <c r="D127">
        <f t="shared" si="5"/>
        <v>0.37750827982168134</v>
      </c>
      <c r="E127">
        <v>0.85880663199999996</v>
      </c>
      <c r="F127">
        <f t="shared" si="6"/>
        <v>353.64530434506315</v>
      </c>
    </row>
    <row r="128" spans="1:6" x14ac:dyDescent="0.3">
      <c r="A128" t="s">
        <v>128</v>
      </c>
      <c r="B128">
        <v>406</v>
      </c>
      <c r="C128">
        <f t="shared" si="4"/>
        <v>405.7458459801145</v>
      </c>
      <c r="D128">
        <f t="shared" si="5"/>
        <v>0.61546966459364572</v>
      </c>
      <c r="E128">
        <v>0.99740712600000003</v>
      </c>
      <c r="F128">
        <f t="shared" si="6"/>
        <v>404.02154792926166</v>
      </c>
    </row>
    <row r="129" spans="1:6" x14ac:dyDescent="0.3">
      <c r="A129" t="s">
        <v>129</v>
      </c>
      <c r="B129">
        <v>396</v>
      </c>
      <c r="C129">
        <f t="shared" si="4"/>
        <v>406.58140357300522</v>
      </c>
      <c r="D129">
        <f t="shared" si="5"/>
        <v>0.68149604308276879</v>
      </c>
      <c r="E129">
        <v>0.97209190999999995</v>
      </c>
      <c r="F129">
        <f t="shared" si="6"/>
        <v>395.46453459776012</v>
      </c>
    </row>
    <row r="130" spans="1:6" x14ac:dyDescent="0.3">
      <c r="A130" t="s">
        <v>130</v>
      </c>
      <c r="B130">
        <v>420</v>
      </c>
      <c r="C130">
        <f t="shared" si="4"/>
        <v>416.67554898847652</v>
      </c>
      <c r="D130">
        <f t="shared" si="5"/>
        <v>3.5052908547993291</v>
      </c>
      <c r="E130">
        <v>0.98227314399999999</v>
      </c>
      <c r="F130">
        <f t="shared" si="6"/>
        <v>397.05801417552306</v>
      </c>
    </row>
    <row r="131" spans="1:6" x14ac:dyDescent="0.3">
      <c r="A131" t="s">
        <v>131</v>
      </c>
      <c r="B131">
        <v>472</v>
      </c>
      <c r="C131">
        <f t="shared" si="4"/>
        <v>421.26566770231034</v>
      </c>
      <c r="D131">
        <f t="shared" si="5"/>
        <v>3.8307392125096755</v>
      </c>
      <c r="E131">
        <v>1.118021605</v>
      </c>
      <c r="F131">
        <f t="shared" si="6"/>
        <v>468.97299991337798</v>
      </c>
    </row>
    <row r="132" spans="1:6" x14ac:dyDescent="0.3">
      <c r="A132" t="s">
        <v>132</v>
      </c>
      <c r="B132">
        <v>548</v>
      </c>
      <c r="C132">
        <f t="shared" si="4"/>
        <v>434.09928084965009</v>
      </c>
      <c r="D132">
        <f t="shared" si="5"/>
        <v>6.5316013929586969</v>
      </c>
      <c r="E132">
        <v>1.235637989</v>
      </c>
      <c r="F132">
        <f t="shared" si="6"/>
        <v>520.44450777876273</v>
      </c>
    </row>
    <row r="133" spans="1:6" x14ac:dyDescent="0.3">
      <c r="A133" t="s">
        <v>133</v>
      </c>
      <c r="B133">
        <v>559</v>
      </c>
      <c r="C133">
        <f t="shared" si="4"/>
        <v>450.39783914158136</v>
      </c>
      <c r="D133">
        <f t="shared" si="5"/>
        <v>9.4616884626504696</v>
      </c>
      <c r="E133">
        <v>1.216149972</v>
      </c>
      <c r="F133">
        <f t="shared" si="6"/>
        <v>529.64966581957174</v>
      </c>
    </row>
    <row r="134" spans="1:6" x14ac:dyDescent="0.3">
      <c r="A134" t="s">
        <v>134</v>
      </c>
      <c r="B134">
        <v>463</v>
      </c>
      <c r="C134">
        <f t="shared" si="4"/>
        <v>455.55946825894546</v>
      </c>
      <c r="D134">
        <f t="shared" si="5"/>
        <v>8.1716706590645583</v>
      </c>
      <c r="E134">
        <v>1.0320119000000001</v>
      </c>
      <c r="F134">
        <f t="shared" si="6"/>
        <v>474.08264249698027</v>
      </c>
    </row>
    <row r="135" spans="1:6" x14ac:dyDescent="0.3">
      <c r="A135" t="s">
        <v>135</v>
      </c>
      <c r="B135">
        <v>407</v>
      </c>
      <c r="C135">
        <f t="shared" si="4"/>
        <v>460.83671394961721</v>
      </c>
      <c r="D135">
        <f t="shared" si="5"/>
        <v>7.3033431685467152</v>
      </c>
      <c r="E135">
        <v>0.89239858599999999</v>
      </c>
      <c r="F135">
        <f t="shared" si="6"/>
        <v>413.45149872795815</v>
      </c>
    </row>
    <row r="136" spans="1:6" x14ac:dyDescent="0.3">
      <c r="A136" t="s">
        <v>136</v>
      </c>
      <c r="B136">
        <v>362</v>
      </c>
      <c r="C136">
        <f t="shared" si="4"/>
        <v>468.89114873017496</v>
      </c>
      <c r="D136">
        <f t="shared" si="5"/>
        <v>7.5286706521500264</v>
      </c>
      <c r="E136">
        <v>0.77240465899999999</v>
      </c>
      <c r="F136">
        <f t="shared" si="6"/>
        <v>360.55380385827419</v>
      </c>
    </row>
    <row r="137" spans="1:6" x14ac:dyDescent="0.3">
      <c r="A137" t="s">
        <v>137</v>
      </c>
      <c r="B137">
        <v>405</v>
      </c>
      <c r="C137">
        <f t="shared" si="4"/>
        <v>474.77713117269172</v>
      </c>
      <c r="D137">
        <f t="shared" si="5"/>
        <v>7.0358641892600469</v>
      </c>
      <c r="E137">
        <v>0.85783332999999995</v>
      </c>
      <c r="F137">
        <f t="shared" si="6"/>
        <v>408.5214390968074</v>
      </c>
    </row>
    <row r="138" spans="1:6" x14ac:dyDescent="0.3">
      <c r="A138" t="s">
        <v>138</v>
      </c>
      <c r="B138">
        <v>417</v>
      </c>
      <c r="C138">
        <f t="shared" si="4"/>
        <v>478.80585423265649</v>
      </c>
      <c r="D138">
        <f t="shared" si="5"/>
        <v>6.1337218504714608</v>
      </c>
      <c r="E138">
        <v>0.87775972000000002</v>
      </c>
      <c r="F138">
        <f t="shared" si="6"/>
        <v>423.60969161630084</v>
      </c>
    </row>
    <row r="139" spans="1:6" x14ac:dyDescent="0.3">
      <c r="A139" t="s">
        <v>139</v>
      </c>
      <c r="B139">
        <v>391</v>
      </c>
      <c r="C139">
        <f t="shared" si="4"/>
        <v>473.07691778010786</v>
      </c>
      <c r="D139">
        <f t="shared" si="5"/>
        <v>2.5749243595654354</v>
      </c>
      <c r="E139">
        <v>0.85007631500000003</v>
      </c>
      <c r="F139">
        <f t="shared" si="6"/>
        <v>416.46932405945887</v>
      </c>
    </row>
    <row r="140" spans="1:6" x14ac:dyDescent="0.3">
      <c r="A140" t="s">
        <v>140</v>
      </c>
      <c r="B140">
        <v>419</v>
      </c>
      <c r="C140">
        <f t="shared" si="4"/>
        <v>453.42680066944138</v>
      </c>
      <c r="D140">
        <f t="shared" si="5"/>
        <v>-4.0925880815041404</v>
      </c>
      <c r="E140">
        <v>0.97534624199999997</v>
      </c>
      <c r="F140">
        <f t="shared" si="6"/>
        <v>474.41853684513728</v>
      </c>
    </row>
    <row r="141" spans="1:6" x14ac:dyDescent="0.3">
      <c r="A141" t="s">
        <v>141</v>
      </c>
      <c r="B141">
        <v>461</v>
      </c>
      <c r="C141">
        <f t="shared" si="4"/>
        <v>459.29452469753852</v>
      </c>
      <c r="D141">
        <f t="shared" si="5"/>
        <v>-1.1044944486237553</v>
      </c>
      <c r="E141">
        <v>0.97212766900000003</v>
      </c>
      <c r="F141">
        <f t="shared" si="6"/>
        <v>436.79415294295393</v>
      </c>
    </row>
    <row r="142" spans="1:6" x14ac:dyDescent="0.3">
      <c r="A142" t="s">
        <v>142</v>
      </c>
      <c r="B142">
        <v>472</v>
      </c>
      <c r="C142">
        <f t="shared" si="4"/>
        <v>467.12124803570316</v>
      </c>
      <c r="D142">
        <f t="shared" si="5"/>
        <v>1.5748708874127635</v>
      </c>
      <c r="E142">
        <v>0.98377662399999999</v>
      </c>
      <c r="F142">
        <f t="shared" si="6"/>
        <v>450.0677615620566</v>
      </c>
    </row>
    <row r="143" spans="1:6" x14ac:dyDescent="0.3">
      <c r="A143" t="s">
        <v>143</v>
      </c>
      <c r="B143">
        <v>535</v>
      </c>
      <c r="C143">
        <f t="shared" si="4"/>
        <v>472.62721034931678</v>
      </c>
      <c r="D143">
        <f t="shared" si="5"/>
        <v>2.7541983152730207</v>
      </c>
      <c r="E143">
        <v>1.1178621550000001</v>
      </c>
      <c r="F143">
        <f t="shared" si="6"/>
        <v>524.01238713569296</v>
      </c>
    </row>
    <row r="144" spans="1:6" x14ac:dyDescent="0.3">
      <c r="A144" t="s">
        <v>144</v>
      </c>
      <c r="B144">
        <v>622</v>
      </c>
      <c r="C144">
        <f t="shared" si="4"/>
        <v>486.58231782980613</v>
      </c>
      <c r="D144">
        <f t="shared" si="5"/>
        <v>6.1144710648379181</v>
      </c>
      <c r="E144">
        <v>1.244786371</v>
      </c>
      <c r="F144">
        <f t="shared" si="6"/>
        <v>587.39932781030086</v>
      </c>
    </row>
    <row r="145" spans="1:6" x14ac:dyDescent="0.3">
      <c r="A145" t="s">
        <v>145</v>
      </c>
      <c r="B145">
        <v>606</v>
      </c>
      <c r="C145">
        <f t="shared" si="4"/>
        <v>494.93559632399251</v>
      </c>
      <c r="D145">
        <f t="shared" si="5"/>
        <v>6.7861132936424573</v>
      </c>
      <c r="E145">
        <v>1.219907273</v>
      </c>
      <c r="F145">
        <f t="shared" si="6"/>
        <v>599.19318601871123</v>
      </c>
    </row>
    <row r="146" spans="1:6" x14ac:dyDescent="0.3">
      <c r="A146" t="s">
        <v>146</v>
      </c>
      <c r="B146">
        <v>508</v>
      </c>
      <c r="C146">
        <f t="shared" si="4"/>
        <v>497.92998015647515</v>
      </c>
      <c r="D146">
        <f t="shared" si="5"/>
        <v>5.6485944552945115</v>
      </c>
      <c r="E146">
        <v>1.0311953549999999</v>
      </c>
      <c r="F146">
        <f t="shared" si="6"/>
        <v>517.7827748137438</v>
      </c>
    </row>
    <row r="147" spans="1:6" x14ac:dyDescent="0.3">
      <c r="A147" t="s">
        <v>147</v>
      </c>
      <c r="B147">
        <v>461</v>
      </c>
      <c r="C147">
        <f t="shared" si="4"/>
        <v>508.78126868083496</v>
      </c>
      <c r="D147">
        <f t="shared" si="5"/>
        <v>7.2094026760140988</v>
      </c>
      <c r="E147">
        <v>0.89768087200000002</v>
      </c>
      <c r="F147">
        <f t="shared" si="6"/>
        <v>449.39280792343874</v>
      </c>
    </row>
    <row r="148" spans="1:6" x14ac:dyDescent="0.3">
      <c r="A148" t="s">
        <v>148</v>
      </c>
      <c r="B148">
        <v>390</v>
      </c>
      <c r="C148">
        <f t="shared" ref="C148:C149" si="7">$C$1*(B148/E136)+(1-$C$1)*(C147+D147)</f>
        <v>511.56107686546312</v>
      </c>
      <c r="D148">
        <f t="shared" ref="D148:D149" si="8">$D$2*(C148-C147)+(1-$D$2)*D147</f>
        <v>5.8805243285983186</v>
      </c>
      <c r="E148">
        <v>0.77197530299999995</v>
      </c>
      <c r="F148">
        <f t="shared" ref="F148:F150" si="9">(C147+D147)*E136</f>
        <v>398.55359855656803</v>
      </c>
    </row>
    <row r="149" spans="1:6" x14ac:dyDescent="0.3">
      <c r="A149" t="s">
        <v>149</v>
      </c>
      <c r="B149">
        <v>432</v>
      </c>
      <c r="C149">
        <f t="shared" si="7"/>
        <v>511.90269221609782</v>
      </c>
      <c r="D149">
        <f t="shared" si="8"/>
        <v>4.2188516352092318</v>
      </c>
      <c r="E149">
        <v>0.85579629099999999</v>
      </c>
      <c r="F149">
        <f t="shared" si="9"/>
        <v>443.87865183283373</v>
      </c>
    </row>
    <row r="150" spans="1:6" x14ac:dyDescent="0.3">
      <c r="A150" s="1" t="s">
        <v>150</v>
      </c>
      <c r="E150">
        <v>1</v>
      </c>
      <c r="F150">
        <f>(C149+D149)*E137</f>
        <v>442.74626264670769</v>
      </c>
    </row>
    <row r="151" spans="1:6" x14ac:dyDescent="0.3">
      <c r="A151" s="1" t="s">
        <v>151</v>
      </c>
      <c r="E151">
        <v>2</v>
      </c>
      <c r="F151">
        <f>$C$149+(E151*$D$149)*E139</f>
        <v>519.07538391927858</v>
      </c>
    </row>
    <row r="152" spans="1:6" x14ac:dyDescent="0.3">
      <c r="A152" s="1" t="s">
        <v>152</v>
      </c>
      <c r="E152">
        <v>3</v>
      </c>
      <c r="F152">
        <f t="shared" ref="F152:F155" si="10">$C$149+(E152*$D$149)*E140</f>
        <v>524.24721547996842</v>
      </c>
    </row>
    <row r="153" spans="1:6" x14ac:dyDescent="0.3">
      <c r="A153" s="1" t="s">
        <v>153</v>
      </c>
      <c r="E153">
        <v>4</v>
      </c>
      <c r="F153">
        <f t="shared" si="10"/>
        <v>528.30774184006896</v>
      </c>
    </row>
    <row r="154" spans="1:6" x14ac:dyDescent="0.3">
      <c r="A154" s="1" t="s">
        <v>154</v>
      </c>
      <c r="E154">
        <v>5</v>
      </c>
      <c r="F154">
        <f t="shared" si="10"/>
        <v>532.65473031031286</v>
      </c>
    </row>
    <row r="155" spans="1:6" x14ac:dyDescent="0.3">
      <c r="A155" s="1" t="s">
        <v>155</v>
      </c>
      <c r="E155">
        <v>6</v>
      </c>
      <c r="F155">
        <f t="shared" si="10"/>
        <v>540.19925969945939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airline-passengers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Mohite, Ajinkya</dc:creator>
  <cp:lastModifiedBy>Ajinkya Mohite</cp:lastModifiedBy>
  <dcterms:created xsi:type="dcterms:W3CDTF">2024-04-26T05:15:57Z</dcterms:created>
  <dcterms:modified xsi:type="dcterms:W3CDTF">2024-05-05T17:04:49Z</dcterms:modified>
</cp:coreProperties>
</file>