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namedSheetViews/namedSheetView2.xml" ContentType="application/vnd.ms-excel.namedsheetviews+xml"/>
  <Override PartName="/xl/drawings/drawing7.xml" ContentType="application/vnd.openxmlformats-officedocument.drawing+xml"/>
  <Override PartName="/xl/comments6.xml" ContentType="application/vnd.openxmlformats-officedocument.spreadsheetml.comments+xml"/>
  <Override PartName="/xl/printerSettings/printerSettings1.bin" ContentType="application/vnd.openxmlformats-officedocument.spreadsheetml.printerSettings"/>
  <Override PartName="/xl/comments7.xml" ContentType="application/vnd.openxmlformats-officedocument.spreadsheetml.comments+xml"/>
  <Override PartName="/xl/printerSettings/printerSettings2.bin" ContentType="application/vnd.openxmlformats-officedocument.spreadsheetml.printerSettings"/>
  <Override PartName="/xl/drawings/drawing8.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documenttasks/documenttask1.xml" ContentType="application/vnd.ms-excel.documenttasks+xml"/>
  <Override PartName="/xl/comments9.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printerSettings/printerSettings3.bin" ContentType="application/vnd.openxmlformats-officedocument.spreadsheetml.printerSettings"/>
  <Override PartName="/xl/drawings/drawing11.xml" ContentType="application/vnd.openxmlformats-officedocument.drawing+xml"/>
  <Override PartName="/xl/comments10.xml" ContentType="application/vnd.openxmlformats-officedocument.spreadsheetml.comments+xml"/>
  <Override PartName="/xl/threadedComments/threadedComment7.xml" ContentType="application/vnd.ms-excel.threadedcomments+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always"/>
  <mc:AlternateContent xmlns:mc="http://schemas.openxmlformats.org/markup-compatibility/2006">
    <mc:Choice Requires="x15">
      <x15ac:absPath xmlns:x15ac="http://schemas.microsoft.com/office/spreadsheetml/2010/11/ac" url="C:\Users\z0046d7w\Desktop\"/>
    </mc:Choice>
  </mc:AlternateContent>
  <xr:revisionPtr revIDLastSave="0" documentId="8_{EC436C5D-1865-4F9C-98CE-B8DA3AF32C22}" xr6:coauthVersionLast="47" xr6:coauthVersionMax="47" xr10:uidLastSave="{00000000-0000-0000-0000-000000000000}"/>
  <bookViews>
    <workbookView xWindow="-120" yWindow="-120" windowWidth="29040" windowHeight="17520" xr2:uid="{A89C6C4A-E378-47F0-B736-77EC92491FA9}"/>
  </bookViews>
  <sheets>
    <sheet name="BT GF-SRE 1420" sheetId="8" r:id="rId1"/>
    <sheet name="BT Proj 1420" sheetId="10" r:id="rId2"/>
    <sheet name="BT PROD 1420" sheetId="9" r:id="rId3"/>
    <sheet name="BT SW 1420" sheetId="11" r:id="rId4"/>
    <sheet name="BT 3S 1420" sheetId="12" r:id="rId5"/>
    <sheet name="BT GF" sheetId="13" r:id="rId6"/>
    <sheet name="PO Form_Text_Level" sheetId="3" r:id="rId7"/>
    <sheet name="R1420 Rollout Units" sheetId="7" r:id="rId8"/>
    <sheet name="PO Form_Text_Content" sheetId="4" r:id="rId9"/>
    <sheet name="R1410 IND Rollout Units" sheetId="6" r:id="rId10"/>
    <sheet name="SRE Direct" sheetId="2" r:id="rId11"/>
    <sheet name="Background" sheetId="1" r:id="rId12"/>
    <sheet name="EDI Texts" sheetId="5" r:id="rId13"/>
    <sheet name="1410 Plant address" sheetId="18" r:id="rId14"/>
    <sheet name="1420 Plant address" sheetId="19" r:id="rId15"/>
  </sheets>
  <externalReferences>
    <externalReference r:id="rId16"/>
  </externalReferences>
  <definedNames>
    <definedName name="__bookmark_1">#REF!</definedName>
    <definedName name="_xlnm._FilterDatabase" localSheetId="14" hidden="1">'1420 Plant address'!$A$1:$E$37</definedName>
    <definedName name="_xlnm._FilterDatabase" localSheetId="5" hidden="1">'BT GF'!$A$2:$U$133</definedName>
    <definedName name="_xlnm._FilterDatabase" localSheetId="0" hidden="1">'BT GF-SRE 1420'!$A$2:$U$353</definedName>
    <definedName name="_xlnm._FilterDatabase" localSheetId="12" hidden="1">'EDI Texts'!$A$61:$H$172</definedName>
    <definedName name="_xlnm._FilterDatabase" localSheetId="8" hidden="1">'PO Form_Text_Content'!$A$14:$AB$33</definedName>
    <definedName name="_xlnm._FilterDatabase" localSheetId="6" hidden="1">'PO Form_Text_Level'!$A$2:$AA$242</definedName>
    <definedName name="_xlnm._FilterDatabase" localSheetId="7" hidden="1">'R1420 Rollout Units'!$A$2:$J$34</definedName>
    <definedName name="_polarion_10">OFFSET(_polarion_options_start,MATCH(CONCATENATE(_polarion_project,"/:","Type"),_polarion_options_types,0),1,COUNTIF(_polarion_options_types,CONCATENATE(_polarion_project,"/:","Type")),1)</definedName>
    <definedName name="_polarion_6">OFFSET(_polarion_options_start,MATCH(CONCATENATE(_polarion_type,":","Status"),_polarion_options_types,0),1,COUNTIF(_polarion_options_types,CONCATENATE(_polarion_type,":","Status")),1)</definedName>
    <definedName name="_polarion_8">OFFSET(_polarion_options_start,MATCH(CONCATENATE(_polarion_type,":","Item Type"),_polarion_options_types,0),1,COUNTIF(_polarion_options_types,CONCATENATE(_polarion_type,":","Item Type")),1)</definedName>
    <definedName name="_polarion_info">#REF!</definedName>
    <definedName name="_polarion_options_start">#REF!</definedName>
    <definedName name="_polarion_options_types">#REF!</definedName>
    <definedName name="_polarion_project">IF(ISBLANK(_polarion_info),"SHERPA_X",LEFT(_polarion_info,SEARCH("/",_polarion_info,1)-1))</definedName>
    <definedName name="_polarion_type">CONCATENATE(_polarion_project,"/",IF(ISBLANK(#REF!),"Portfolio Epic",#REF!))</definedName>
    <definedName name="DIVSUFFIX">#REF!</definedName>
    <definedName name="duration">#REF!</definedName>
    <definedName name="end_date">#REF!</definedName>
    <definedName name="end_dates">#REF!</definedName>
    <definedName name="factors">#REF!</definedName>
    <definedName name="frame_conditions">#REF!</definedName>
    <definedName name="gantt_chart_area">#REF!</definedName>
    <definedName name="gantt_chart_task_ids">#REF!</definedName>
    <definedName name="GMAP">#REF!</definedName>
    <definedName name="phase_names">#REF!</definedName>
    <definedName name="phases">#REF!</definedName>
    <definedName name="predecessors">#REF!</definedName>
    <definedName name="Range">#REF!</definedName>
    <definedName name="status_list">#REF!</definedName>
    <definedName name="System">#REF!</definedName>
    <definedName name="TargetSystems">#REF!</definedName>
    <definedName name="task_id">#REF!</definedName>
    <definedName name="tasks">#REF!</definedName>
    <definedName name="timeline">#REF!</definedName>
    <definedName name="WFSTEP">#REF!</definedName>
    <definedName name="YESNO">#REF!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1" i="8" l="1"/>
  <c r="D351" i="8"/>
  <c r="E329" i="8"/>
  <c r="D329" i="8"/>
  <c r="E307" i="8"/>
  <c r="D307" i="8"/>
  <c r="E285" i="8"/>
  <c r="D285" i="8"/>
  <c r="E263" i="8"/>
  <c r="D263" i="8"/>
  <c r="E241" i="8"/>
  <c r="D241" i="8"/>
  <c r="E219" i="8"/>
  <c r="D219" i="8"/>
  <c r="E197" i="8"/>
  <c r="D197" i="8"/>
  <c r="E175" i="8"/>
  <c r="D175" i="8"/>
  <c r="E153" i="8"/>
  <c r="D153" i="8"/>
  <c r="E131" i="8"/>
  <c r="D131" i="8"/>
  <c r="E109" i="8"/>
  <c r="D109" i="8"/>
  <c r="E87" i="8"/>
  <c r="D87" i="8"/>
  <c r="E65" i="8"/>
  <c r="D65" i="8"/>
  <c r="E43" i="8"/>
  <c r="D43" i="8"/>
  <c r="E14" i="13"/>
  <c r="D14" i="13"/>
  <c r="E6" i="13"/>
  <c r="D6" i="13"/>
  <c r="E7" i="13"/>
  <c r="D7" i="13"/>
  <c r="E3" i="9"/>
  <c r="E6" i="8"/>
  <c r="D6" i="8"/>
  <c r="E133" i="13"/>
  <c r="D133" i="13"/>
  <c r="E132" i="13"/>
  <c r="D132" i="13"/>
  <c r="E131" i="13"/>
  <c r="D131" i="13"/>
  <c r="E130" i="13"/>
  <c r="D130" i="13"/>
  <c r="E129" i="13"/>
  <c r="D129" i="13"/>
  <c r="E128" i="13"/>
  <c r="D128" i="13"/>
  <c r="E127" i="13"/>
  <c r="D127" i="13"/>
  <c r="E126" i="13"/>
  <c r="D126" i="13"/>
  <c r="E125" i="13"/>
  <c r="D125" i="13"/>
  <c r="E124" i="13"/>
  <c r="D124" i="13"/>
  <c r="E123" i="13"/>
  <c r="D123" i="13"/>
  <c r="E122" i="13"/>
  <c r="D122" i="13"/>
  <c r="E121" i="13"/>
  <c r="D121" i="13"/>
  <c r="E120" i="13"/>
  <c r="D120" i="13"/>
  <c r="E119" i="13"/>
  <c r="D119" i="13"/>
  <c r="E118" i="13"/>
  <c r="D118" i="13"/>
  <c r="E117" i="13"/>
  <c r="D117" i="13"/>
  <c r="E116" i="13"/>
  <c r="D116" i="13"/>
  <c r="E115" i="13"/>
  <c r="D115" i="13"/>
  <c r="E114" i="13"/>
  <c r="D114" i="13"/>
  <c r="E113" i="13"/>
  <c r="D113" i="13"/>
  <c r="E112" i="13"/>
  <c r="D112" i="13"/>
  <c r="E111" i="13"/>
  <c r="D111" i="13"/>
  <c r="E110" i="13"/>
  <c r="D110" i="13"/>
  <c r="E109" i="13"/>
  <c r="D109"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5" i="13"/>
  <c r="D75" i="13"/>
  <c r="E74" i="13"/>
  <c r="D74" i="13"/>
  <c r="E73" i="13"/>
  <c r="D73" i="13"/>
  <c r="E72" i="13"/>
  <c r="D72" i="13"/>
  <c r="E71" i="13"/>
  <c r="D71" i="13"/>
  <c r="E70" i="13"/>
  <c r="D70" i="13"/>
  <c r="E69" i="13"/>
  <c r="D69" i="13"/>
  <c r="E68" i="13"/>
  <c r="D68" i="13"/>
  <c r="E67" i="13"/>
  <c r="D67"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E25" i="13"/>
  <c r="D25" i="13"/>
  <c r="E24" i="13"/>
  <c r="D24" i="13"/>
  <c r="E23" i="13"/>
  <c r="D23" i="13"/>
  <c r="E22" i="13"/>
  <c r="D22" i="13"/>
  <c r="E21" i="13"/>
  <c r="D21" i="13"/>
  <c r="E20" i="13"/>
  <c r="D20" i="13"/>
  <c r="E19" i="13"/>
  <c r="D19" i="13"/>
  <c r="E18" i="13"/>
  <c r="D18" i="13"/>
  <c r="E17" i="13"/>
  <c r="D17" i="13"/>
  <c r="E16" i="13"/>
  <c r="D16" i="13"/>
  <c r="E15" i="13"/>
  <c r="D15" i="13"/>
  <c r="E13" i="13"/>
  <c r="D13" i="13"/>
  <c r="E12" i="13"/>
  <c r="D12" i="13"/>
  <c r="E11" i="13"/>
  <c r="D11" i="13"/>
  <c r="E10" i="13"/>
  <c r="D10" i="13"/>
  <c r="E9" i="13"/>
  <c r="D9" i="13"/>
  <c r="E8" i="13"/>
  <c r="D8" i="13"/>
  <c r="E5" i="13"/>
  <c r="D5" i="13"/>
  <c r="E4" i="13"/>
  <c r="D4" i="13"/>
  <c r="E3" i="13"/>
  <c r="D3" i="13"/>
  <c r="E44" i="12"/>
  <c r="D44" i="12"/>
  <c r="E43" i="12"/>
  <c r="D43" i="12"/>
  <c r="E42" i="12"/>
  <c r="D42" i="12"/>
  <c r="E41" i="12"/>
  <c r="D41" i="12"/>
  <c r="E40" i="12"/>
  <c r="D40" i="12"/>
  <c r="E39" i="12"/>
  <c r="D39" i="12"/>
  <c r="E38" i="12"/>
  <c r="D38" i="12"/>
  <c r="E37" i="12"/>
  <c r="D37" i="12"/>
  <c r="E36" i="12"/>
  <c r="D36" i="12"/>
  <c r="E35" i="12"/>
  <c r="D35" i="12"/>
  <c r="E34" i="12"/>
  <c r="D34" i="12"/>
  <c r="E33" i="12"/>
  <c r="D33" i="12"/>
  <c r="E32" i="12"/>
  <c r="D32" i="12"/>
  <c r="E31" i="12"/>
  <c r="D31" i="12"/>
  <c r="E30" i="12"/>
  <c r="D30" i="12"/>
  <c r="E29" i="12"/>
  <c r="D29" i="12"/>
  <c r="E28" i="12"/>
  <c r="D28" i="12"/>
  <c r="E27" i="12"/>
  <c r="D27" i="12"/>
  <c r="E26" i="12"/>
  <c r="D26" i="12"/>
  <c r="E25" i="12"/>
  <c r="D25" i="12"/>
  <c r="E24" i="12"/>
  <c r="D24" i="12"/>
  <c r="E23" i="12"/>
  <c r="D23" i="12"/>
  <c r="E22" i="12"/>
  <c r="D22" i="12"/>
  <c r="E21" i="12"/>
  <c r="D21" i="12"/>
  <c r="E20" i="12"/>
  <c r="D20" i="12"/>
  <c r="E19" i="12"/>
  <c r="D19" i="12"/>
  <c r="E18" i="12"/>
  <c r="D18" i="12"/>
  <c r="E17" i="12"/>
  <c r="D17" i="12"/>
  <c r="E16" i="12"/>
  <c r="D16" i="12"/>
  <c r="E15" i="12"/>
  <c r="D15" i="12"/>
  <c r="E14" i="12"/>
  <c r="D14" i="12"/>
  <c r="E13" i="12"/>
  <c r="D13" i="12"/>
  <c r="E12" i="12"/>
  <c r="D12" i="12"/>
  <c r="E11" i="12"/>
  <c r="D11" i="12"/>
  <c r="E10" i="12"/>
  <c r="D10" i="12"/>
  <c r="E9" i="12"/>
  <c r="D9" i="12"/>
  <c r="E8" i="12"/>
  <c r="D8" i="12"/>
  <c r="E7" i="12"/>
  <c r="D7" i="12"/>
  <c r="E6" i="12"/>
  <c r="D6" i="12"/>
  <c r="E5" i="12"/>
  <c r="D5" i="12"/>
  <c r="E4" i="12"/>
  <c r="D4" i="12"/>
  <c r="E3" i="12"/>
  <c r="D3" i="12"/>
  <c r="E65" i="11"/>
  <c r="D65" i="11"/>
  <c r="E64" i="11"/>
  <c r="D64" i="11"/>
  <c r="E63" i="11"/>
  <c r="D63" i="11"/>
  <c r="E62" i="11"/>
  <c r="D62" i="11"/>
  <c r="E61" i="11"/>
  <c r="D61" i="11"/>
  <c r="E60" i="11"/>
  <c r="D60" i="11"/>
  <c r="E59" i="11"/>
  <c r="D59" i="11"/>
  <c r="E58" i="11"/>
  <c r="D58" i="11"/>
  <c r="E57" i="11"/>
  <c r="D57" i="11"/>
  <c r="E56" i="11"/>
  <c r="D56" i="11"/>
  <c r="E55" i="11"/>
  <c r="D55" i="11"/>
  <c r="E54" i="11"/>
  <c r="D54" i="11"/>
  <c r="E53" i="11"/>
  <c r="D53" i="11"/>
  <c r="E52" i="11"/>
  <c r="D52" i="11"/>
  <c r="E51" i="11"/>
  <c r="D51" i="11"/>
  <c r="E50" i="11"/>
  <c r="D50" i="11"/>
  <c r="E49" i="11"/>
  <c r="D49" i="11"/>
  <c r="E48" i="11"/>
  <c r="D48" i="11"/>
  <c r="E47" i="11"/>
  <c r="D47" i="11"/>
  <c r="E46" i="11"/>
  <c r="D46" i="11"/>
  <c r="E45" i="11"/>
  <c r="D45" i="11"/>
  <c r="E44" i="11"/>
  <c r="D44" i="11"/>
  <c r="E43" i="11"/>
  <c r="D43" i="11"/>
  <c r="E42" i="11"/>
  <c r="D42" i="11"/>
  <c r="E41" i="11"/>
  <c r="D41" i="11"/>
  <c r="E40" i="11"/>
  <c r="D40" i="11"/>
  <c r="E39" i="11"/>
  <c r="D39" i="11"/>
  <c r="E38" i="11"/>
  <c r="D38" i="11"/>
  <c r="E37" i="11"/>
  <c r="D37" i="11"/>
  <c r="E36" i="11"/>
  <c r="D36" i="11"/>
  <c r="E35" i="11"/>
  <c r="D35" i="11"/>
  <c r="E34" i="11"/>
  <c r="D34" i="11"/>
  <c r="E33" i="11"/>
  <c r="D33" i="11"/>
  <c r="E32" i="11"/>
  <c r="D32" i="11"/>
  <c r="E31" i="11"/>
  <c r="D31" i="11"/>
  <c r="E30" i="11"/>
  <c r="D30" i="11"/>
  <c r="E29" i="11"/>
  <c r="D29" i="11"/>
  <c r="E28" i="11"/>
  <c r="D28" i="11"/>
  <c r="E27" i="11"/>
  <c r="D27" i="11"/>
  <c r="E26" i="11"/>
  <c r="D26" i="11"/>
  <c r="E25" i="11"/>
  <c r="D25" i="11"/>
  <c r="E24" i="11"/>
  <c r="D24" i="11"/>
  <c r="E23" i="11"/>
  <c r="D23" i="11"/>
  <c r="E22" i="11"/>
  <c r="D22" i="11"/>
  <c r="E21" i="11"/>
  <c r="D21" i="11"/>
  <c r="E20" i="11"/>
  <c r="D20" i="11"/>
  <c r="E19" i="11"/>
  <c r="D19" i="11"/>
  <c r="E18" i="11"/>
  <c r="D18" i="11"/>
  <c r="E17" i="11"/>
  <c r="D17" i="11"/>
  <c r="E16" i="11"/>
  <c r="D16" i="11"/>
  <c r="E15" i="11"/>
  <c r="D15" i="11"/>
  <c r="E14" i="11"/>
  <c r="D14" i="11"/>
  <c r="E13" i="11"/>
  <c r="D13" i="11"/>
  <c r="E12" i="11"/>
  <c r="D12" i="11"/>
  <c r="E11" i="11"/>
  <c r="D11" i="11"/>
  <c r="E10" i="11"/>
  <c r="D10" i="11"/>
  <c r="E9" i="11"/>
  <c r="D9" i="11"/>
  <c r="E8" i="11"/>
  <c r="D8" i="11"/>
  <c r="E7" i="11"/>
  <c r="D7" i="11"/>
  <c r="E6" i="11"/>
  <c r="D6" i="11"/>
  <c r="E5" i="11"/>
  <c r="D5" i="11"/>
  <c r="E4" i="11"/>
  <c r="D4" i="11"/>
  <c r="E3" i="11"/>
  <c r="D3" i="11"/>
  <c r="E23" i="10"/>
  <c r="D23" i="10"/>
  <c r="E22" i="10"/>
  <c r="D22" i="10"/>
  <c r="E21" i="10"/>
  <c r="D21" i="10"/>
  <c r="E20" i="10"/>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E6" i="10"/>
  <c r="D6" i="10"/>
  <c r="E5" i="10"/>
  <c r="D5" i="10"/>
  <c r="E4" i="10"/>
  <c r="D4" i="10"/>
  <c r="E3" i="10"/>
  <c r="D3" i="10"/>
  <c r="E23" i="9"/>
  <c r="D23" i="9"/>
  <c r="E22" i="9"/>
  <c r="D22" i="9"/>
  <c r="E21" i="9"/>
  <c r="D21" i="9"/>
  <c r="E20" i="9"/>
  <c r="D20" i="9"/>
  <c r="E19" i="9"/>
  <c r="D19" i="9"/>
  <c r="E18" i="9"/>
  <c r="D18" i="9"/>
  <c r="E17" i="9"/>
  <c r="D17" i="9"/>
  <c r="E16" i="9"/>
  <c r="D16" i="9"/>
  <c r="E15" i="9"/>
  <c r="D15" i="9"/>
  <c r="E14" i="9"/>
  <c r="D14" i="9"/>
  <c r="E13" i="9"/>
  <c r="D13" i="9"/>
  <c r="E12" i="9"/>
  <c r="D12" i="9"/>
  <c r="E11" i="9"/>
  <c r="D11" i="9"/>
  <c r="E10" i="9"/>
  <c r="D10" i="9"/>
  <c r="E9" i="9"/>
  <c r="D9" i="9"/>
  <c r="E8" i="9"/>
  <c r="D8" i="9"/>
  <c r="E7" i="9"/>
  <c r="D7" i="9"/>
  <c r="E6" i="9"/>
  <c r="D6" i="9"/>
  <c r="E5" i="9"/>
  <c r="D5" i="9"/>
  <c r="E4" i="9"/>
  <c r="D4" i="9"/>
  <c r="D3" i="9"/>
  <c r="E353" i="8"/>
  <c r="D353" i="8"/>
  <c r="E352" i="8"/>
  <c r="D352" i="8"/>
  <c r="E350" i="8"/>
  <c r="D350" i="8"/>
  <c r="E349" i="8"/>
  <c r="D349" i="8"/>
  <c r="E348" i="8"/>
  <c r="D348" i="8"/>
  <c r="E347" i="8"/>
  <c r="D347" i="8"/>
  <c r="E346" i="8"/>
  <c r="D346" i="8"/>
  <c r="E345" i="8"/>
  <c r="D345" i="8"/>
  <c r="E344" i="8"/>
  <c r="D344" i="8"/>
  <c r="E343" i="8"/>
  <c r="D343" i="8"/>
  <c r="E342" i="8"/>
  <c r="D342" i="8"/>
  <c r="E341" i="8"/>
  <c r="D341" i="8"/>
  <c r="E340" i="8"/>
  <c r="D340" i="8"/>
  <c r="E339" i="8"/>
  <c r="D339" i="8"/>
  <c r="E338" i="8"/>
  <c r="D338" i="8"/>
  <c r="E337" i="8"/>
  <c r="D337" i="8"/>
  <c r="E336" i="8"/>
  <c r="D336" i="8"/>
  <c r="E335" i="8"/>
  <c r="D335" i="8"/>
  <c r="E334" i="8"/>
  <c r="D334" i="8"/>
  <c r="E333" i="8"/>
  <c r="D333" i="8"/>
  <c r="E332" i="8"/>
  <c r="D332" i="8"/>
  <c r="E331" i="8"/>
  <c r="D331" i="8"/>
  <c r="E330" i="8"/>
  <c r="D330" i="8"/>
  <c r="E328" i="8"/>
  <c r="D328" i="8"/>
  <c r="E327" i="8"/>
  <c r="D327" i="8"/>
  <c r="E326" i="8"/>
  <c r="D326" i="8"/>
  <c r="E325" i="8"/>
  <c r="D325" i="8"/>
  <c r="E324" i="8"/>
  <c r="D324" i="8"/>
  <c r="E323" i="8"/>
  <c r="D323" i="8"/>
  <c r="E322" i="8"/>
  <c r="D322" i="8"/>
  <c r="E321" i="8"/>
  <c r="D321" i="8"/>
  <c r="E320" i="8"/>
  <c r="D320" i="8"/>
  <c r="E319" i="8"/>
  <c r="D319" i="8"/>
  <c r="E318" i="8"/>
  <c r="D318" i="8"/>
  <c r="E317" i="8"/>
  <c r="D317" i="8"/>
  <c r="E316" i="8"/>
  <c r="D316" i="8"/>
  <c r="E315" i="8"/>
  <c r="D315" i="8"/>
  <c r="E314" i="8"/>
  <c r="D314" i="8"/>
  <c r="E313" i="8"/>
  <c r="D313" i="8"/>
  <c r="E312" i="8"/>
  <c r="D312" i="8"/>
  <c r="E311" i="8"/>
  <c r="D311" i="8"/>
  <c r="E310" i="8"/>
  <c r="D310" i="8"/>
  <c r="E309" i="8"/>
  <c r="D309" i="8"/>
  <c r="E308" i="8"/>
  <c r="D308" i="8"/>
  <c r="E306" i="8"/>
  <c r="D306" i="8"/>
  <c r="E305" i="8"/>
  <c r="D305" i="8"/>
  <c r="E304" i="8"/>
  <c r="D304" i="8"/>
  <c r="E303" i="8"/>
  <c r="D303" i="8"/>
  <c r="E302" i="8"/>
  <c r="D302" i="8"/>
  <c r="E301" i="8"/>
  <c r="D301" i="8"/>
  <c r="E300" i="8"/>
  <c r="D300" i="8"/>
  <c r="E299" i="8"/>
  <c r="D299" i="8"/>
  <c r="E298" i="8"/>
  <c r="D298" i="8"/>
  <c r="E297" i="8"/>
  <c r="D297" i="8"/>
  <c r="E296" i="8"/>
  <c r="D296" i="8"/>
  <c r="E295" i="8"/>
  <c r="D295" i="8"/>
  <c r="E294" i="8"/>
  <c r="D294" i="8"/>
  <c r="E293" i="8"/>
  <c r="D293" i="8"/>
  <c r="E292" i="8"/>
  <c r="D292" i="8"/>
  <c r="E291" i="8"/>
  <c r="D291" i="8"/>
  <c r="E290" i="8"/>
  <c r="D290" i="8"/>
  <c r="E289" i="8"/>
  <c r="D289" i="8"/>
  <c r="E288" i="8"/>
  <c r="D288" i="8"/>
  <c r="E287" i="8"/>
  <c r="D287" i="8"/>
  <c r="E286" i="8"/>
  <c r="D286" i="8"/>
  <c r="E284" i="8"/>
  <c r="D284" i="8"/>
  <c r="E283" i="8"/>
  <c r="D283" i="8"/>
  <c r="E282" i="8"/>
  <c r="D282" i="8"/>
  <c r="E281" i="8"/>
  <c r="D281" i="8"/>
  <c r="E280" i="8"/>
  <c r="D280" i="8"/>
  <c r="E279" i="8"/>
  <c r="D279" i="8"/>
  <c r="E278" i="8"/>
  <c r="D278" i="8"/>
  <c r="E277" i="8"/>
  <c r="D277" i="8"/>
  <c r="E276" i="8"/>
  <c r="D276" i="8"/>
  <c r="E275" i="8"/>
  <c r="D275" i="8"/>
  <c r="E274" i="8"/>
  <c r="D274" i="8"/>
  <c r="E273" i="8"/>
  <c r="D273" i="8"/>
  <c r="E272" i="8"/>
  <c r="D272" i="8"/>
  <c r="E271" i="8"/>
  <c r="D271" i="8"/>
  <c r="E270" i="8"/>
  <c r="D270" i="8"/>
  <c r="E269" i="8"/>
  <c r="D269" i="8"/>
  <c r="E268" i="8"/>
  <c r="D268" i="8"/>
  <c r="E267" i="8"/>
  <c r="D267" i="8"/>
  <c r="E266" i="8"/>
  <c r="D266" i="8"/>
  <c r="E265" i="8"/>
  <c r="D265" i="8"/>
  <c r="E264" i="8"/>
  <c r="D264" i="8"/>
  <c r="E262" i="8"/>
  <c r="D262" i="8"/>
  <c r="E261" i="8"/>
  <c r="D261" i="8"/>
  <c r="E260" i="8"/>
  <c r="D260" i="8"/>
  <c r="E259" i="8"/>
  <c r="D259" i="8"/>
  <c r="E258" i="8"/>
  <c r="D258" i="8"/>
  <c r="E257" i="8"/>
  <c r="D257" i="8"/>
  <c r="E256" i="8"/>
  <c r="D256" i="8"/>
  <c r="E255" i="8"/>
  <c r="D255" i="8"/>
  <c r="E254" i="8"/>
  <c r="D254" i="8"/>
  <c r="E253" i="8"/>
  <c r="D253" i="8"/>
  <c r="E252" i="8"/>
  <c r="D252" i="8"/>
  <c r="E251" i="8"/>
  <c r="D251" i="8"/>
  <c r="E250" i="8"/>
  <c r="D250" i="8"/>
  <c r="E249" i="8"/>
  <c r="D249" i="8"/>
  <c r="E248" i="8"/>
  <c r="D248" i="8"/>
  <c r="E247" i="8"/>
  <c r="D247" i="8"/>
  <c r="E246" i="8"/>
  <c r="D246" i="8"/>
  <c r="E245" i="8"/>
  <c r="D245" i="8"/>
  <c r="E244" i="8"/>
  <c r="D244" i="8"/>
  <c r="E243" i="8"/>
  <c r="D243" i="8"/>
  <c r="E242" i="8"/>
  <c r="D242" i="8"/>
  <c r="E240" i="8"/>
  <c r="D240" i="8"/>
  <c r="E239" i="8"/>
  <c r="D239" i="8"/>
  <c r="E238" i="8"/>
  <c r="D238" i="8"/>
  <c r="E237" i="8"/>
  <c r="D237" i="8"/>
  <c r="E236" i="8"/>
  <c r="D236" i="8"/>
  <c r="E235" i="8"/>
  <c r="D235" i="8"/>
  <c r="E234" i="8"/>
  <c r="D234" i="8"/>
  <c r="E233" i="8"/>
  <c r="D233" i="8"/>
  <c r="E232" i="8"/>
  <c r="D232" i="8"/>
  <c r="E231" i="8"/>
  <c r="D231" i="8"/>
  <c r="E230" i="8"/>
  <c r="D230" i="8"/>
  <c r="E229" i="8"/>
  <c r="D229" i="8"/>
  <c r="E228" i="8"/>
  <c r="D228" i="8"/>
  <c r="E227" i="8"/>
  <c r="D227" i="8"/>
  <c r="E226" i="8"/>
  <c r="D226" i="8"/>
  <c r="E225" i="8"/>
  <c r="D225" i="8"/>
  <c r="E224" i="8"/>
  <c r="D224" i="8"/>
  <c r="E223" i="8"/>
  <c r="D223" i="8"/>
  <c r="E222" i="8"/>
  <c r="D222" i="8"/>
  <c r="E221" i="8"/>
  <c r="D221" i="8"/>
  <c r="E220" i="8"/>
  <c r="D220" i="8"/>
  <c r="E218" i="8"/>
  <c r="D218" i="8"/>
  <c r="E217" i="8"/>
  <c r="D217" i="8"/>
  <c r="E216" i="8"/>
  <c r="D216" i="8"/>
  <c r="E215" i="8"/>
  <c r="D215" i="8"/>
  <c r="E214" i="8"/>
  <c r="D214" i="8"/>
  <c r="E213" i="8"/>
  <c r="D213" i="8"/>
  <c r="E212" i="8"/>
  <c r="D212" i="8"/>
  <c r="E211" i="8"/>
  <c r="D211" i="8"/>
  <c r="E210" i="8"/>
  <c r="D210" i="8"/>
  <c r="E209" i="8"/>
  <c r="D209" i="8"/>
  <c r="E208" i="8"/>
  <c r="D208" i="8"/>
  <c r="E207" i="8"/>
  <c r="D207" i="8"/>
  <c r="E206" i="8"/>
  <c r="D206" i="8"/>
  <c r="E205" i="8"/>
  <c r="D205" i="8"/>
  <c r="E204" i="8"/>
  <c r="D204" i="8"/>
  <c r="E203" i="8"/>
  <c r="D203" i="8"/>
  <c r="E202" i="8"/>
  <c r="D202" i="8"/>
  <c r="E201" i="8"/>
  <c r="D201" i="8"/>
  <c r="E200" i="8"/>
  <c r="D200" i="8"/>
  <c r="E199" i="8"/>
  <c r="D199" i="8"/>
  <c r="E198" i="8"/>
  <c r="D198" i="8"/>
  <c r="E196" i="8"/>
  <c r="D196" i="8"/>
  <c r="E195" i="8"/>
  <c r="D195" i="8"/>
  <c r="E194" i="8"/>
  <c r="D194" i="8"/>
  <c r="E193" i="8"/>
  <c r="D193" i="8"/>
  <c r="E192" i="8"/>
  <c r="D192" i="8"/>
  <c r="E191" i="8"/>
  <c r="D191" i="8"/>
  <c r="E190" i="8"/>
  <c r="D190" i="8"/>
  <c r="E189" i="8"/>
  <c r="D189" i="8"/>
  <c r="E188" i="8"/>
  <c r="D188" i="8"/>
  <c r="E187" i="8"/>
  <c r="D187" i="8"/>
  <c r="E186" i="8"/>
  <c r="D186" i="8"/>
  <c r="E185" i="8"/>
  <c r="D185" i="8"/>
  <c r="E184" i="8"/>
  <c r="D184" i="8"/>
  <c r="E183" i="8"/>
  <c r="D183" i="8"/>
  <c r="E182" i="8"/>
  <c r="D182" i="8"/>
  <c r="E181" i="8"/>
  <c r="D181" i="8"/>
  <c r="E180" i="8"/>
  <c r="D180" i="8"/>
  <c r="E179" i="8"/>
  <c r="D179" i="8"/>
  <c r="E178" i="8"/>
  <c r="D178" i="8"/>
  <c r="E177" i="8"/>
  <c r="D177" i="8"/>
  <c r="E176" i="8"/>
  <c r="D176" i="8"/>
  <c r="E174" i="8"/>
  <c r="D174" i="8"/>
  <c r="E173" i="8"/>
  <c r="D173" i="8"/>
  <c r="E172" i="8"/>
  <c r="D172" i="8"/>
  <c r="E171" i="8"/>
  <c r="D171" i="8"/>
  <c r="E170" i="8"/>
  <c r="D170" i="8"/>
  <c r="E169" i="8"/>
  <c r="D169" i="8"/>
  <c r="E168" i="8"/>
  <c r="D168" i="8"/>
  <c r="E167" i="8"/>
  <c r="D167" i="8"/>
  <c r="E166" i="8"/>
  <c r="D166" i="8"/>
  <c r="E165" i="8"/>
  <c r="D165" i="8"/>
  <c r="E164" i="8"/>
  <c r="D164" i="8"/>
  <c r="E163" i="8"/>
  <c r="D163" i="8"/>
  <c r="E162" i="8"/>
  <c r="D162" i="8"/>
  <c r="E161" i="8"/>
  <c r="D161" i="8"/>
  <c r="E160" i="8"/>
  <c r="D160" i="8"/>
  <c r="E159" i="8"/>
  <c r="D159" i="8"/>
  <c r="E158" i="8"/>
  <c r="D158" i="8"/>
  <c r="E157" i="8"/>
  <c r="D157" i="8"/>
  <c r="E156" i="8"/>
  <c r="D156" i="8"/>
  <c r="E155" i="8"/>
  <c r="D155" i="8"/>
  <c r="E154" i="8"/>
  <c r="D154" i="8"/>
  <c r="E152" i="8"/>
  <c r="D152" i="8"/>
  <c r="E151" i="8"/>
  <c r="D151" i="8"/>
  <c r="E150" i="8"/>
  <c r="D150" i="8"/>
  <c r="E149" i="8"/>
  <c r="D149" i="8"/>
  <c r="E148" i="8"/>
  <c r="D148" i="8"/>
  <c r="E147" i="8"/>
  <c r="D147" i="8"/>
  <c r="E146" i="8"/>
  <c r="D146" i="8"/>
  <c r="E145" i="8"/>
  <c r="D145" i="8"/>
  <c r="E144" i="8"/>
  <c r="D144" i="8"/>
  <c r="E143" i="8"/>
  <c r="D143" i="8"/>
  <c r="E142" i="8"/>
  <c r="D142" i="8"/>
  <c r="E141" i="8"/>
  <c r="D141" i="8"/>
  <c r="E140" i="8"/>
  <c r="D140" i="8"/>
  <c r="E139" i="8"/>
  <c r="D139" i="8"/>
  <c r="E138" i="8"/>
  <c r="D138" i="8"/>
  <c r="E137" i="8"/>
  <c r="D137" i="8"/>
  <c r="E136" i="8"/>
  <c r="D136" i="8"/>
  <c r="E135" i="8"/>
  <c r="D135" i="8"/>
  <c r="E134" i="8"/>
  <c r="D134" i="8"/>
  <c r="E133" i="8"/>
  <c r="D133" i="8"/>
  <c r="E132" i="8"/>
  <c r="D132" i="8"/>
  <c r="E130" i="8"/>
  <c r="D130" i="8"/>
  <c r="E129" i="8"/>
  <c r="D129" i="8"/>
  <c r="E128" i="8"/>
  <c r="D128" i="8"/>
  <c r="E127" i="8"/>
  <c r="D127" i="8"/>
  <c r="E126" i="8"/>
  <c r="D126" i="8"/>
  <c r="E125" i="8"/>
  <c r="D125" i="8"/>
  <c r="E124" i="8"/>
  <c r="D124" i="8"/>
  <c r="E123" i="8"/>
  <c r="D123" i="8"/>
  <c r="E122" i="8"/>
  <c r="D122" i="8"/>
  <c r="E121" i="8"/>
  <c r="D121" i="8"/>
  <c r="E120" i="8"/>
  <c r="D120" i="8"/>
  <c r="E119" i="8"/>
  <c r="D119" i="8"/>
  <c r="E118" i="8"/>
  <c r="D118" i="8"/>
  <c r="E117" i="8"/>
  <c r="D117" i="8"/>
  <c r="E116" i="8"/>
  <c r="D116" i="8"/>
  <c r="E115" i="8"/>
  <c r="D115" i="8"/>
  <c r="E114" i="8"/>
  <c r="D114" i="8"/>
  <c r="E113" i="8"/>
  <c r="D113" i="8"/>
  <c r="E112" i="8"/>
  <c r="D112" i="8"/>
  <c r="E111" i="8"/>
  <c r="D111" i="8"/>
  <c r="E110" i="8"/>
  <c r="D110" i="8"/>
  <c r="E108" i="8"/>
  <c r="D108" i="8"/>
  <c r="E107" i="8"/>
  <c r="D107" i="8"/>
  <c r="E106" i="8"/>
  <c r="D106" i="8"/>
  <c r="E105" i="8"/>
  <c r="D105" i="8"/>
  <c r="E104" i="8"/>
  <c r="D104" i="8"/>
  <c r="E103" i="8"/>
  <c r="D103" i="8"/>
  <c r="E102" i="8"/>
  <c r="D102" i="8"/>
  <c r="E101" i="8"/>
  <c r="D101" i="8"/>
  <c r="E100" i="8"/>
  <c r="D100" i="8"/>
  <c r="E99" i="8"/>
  <c r="D99" i="8"/>
  <c r="E98" i="8"/>
  <c r="D98" i="8"/>
  <c r="E97" i="8"/>
  <c r="D97" i="8"/>
  <c r="E96" i="8"/>
  <c r="D96" i="8"/>
  <c r="E95" i="8"/>
  <c r="D95" i="8"/>
  <c r="E94" i="8"/>
  <c r="D94" i="8"/>
  <c r="E93" i="8"/>
  <c r="D93" i="8"/>
  <c r="E92" i="8"/>
  <c r="D92" i="8"/>
  <c r="E91" i="8"/>
  <c r="D91" i="8"/>
  <c r="E90" i="8"/>
  <c r="D90" i="8"/>
  <c r="E89" i="8"/>
  <c r="D89" i="8"/>
  <c r="E88" i="8"/>
  <c r="D88" i="8"/>
  <c r="E86" i="8"/>
  <c r="D86" i="8"/>
  <c r="E85" i="8"/>
  <c r="D85" i="8"/>
  <c r="E84" i="8"/>
  <c r="D84" i="8"/>
  <c r="E83" i="8"/>
  <c r="D83" i="8"/>
  <c r="E82" i="8"/>
  <c r="D82" i="8"/>
  <c r="E81" i="8"/>
  <c r="D81" i="8"/>
  <c r="E80" i="8"/>
  <c r="D80" i="8"/>
  <c r="E79" i="8"/>
  <c r="D79" i="8"/>
  <c r="E78" i="8"/>
  <c r="D78" i="8"/>
  <c r="E77" i="8"/>
  <c r="D77" i="8"/>
  <c r="E76" i="8"/>
  <c r="D76" i="8"/>
  <c r="E75" i="8"/>
  <c r="D75" i="8"/>
  <c r="E74" i="8"/>
  <c r="D74" i="8"/>
  <c r="E73" i="8"/>
  <c r="D73" i="8"/>
  <c r="E72" i="8"/>
  <c r="D72" i="8"/>
  <c r="E71" i="8"/>
  <c r="D71" i="8"/>
  <c r="E70" i="8"/>
  <c r="D70" i="8"/>
  <c r="E69" i="8"/>
  <c r="D69" i="8"/>
  <c r="E68" i="8"/>
  <c r="D68" i="8"/>
  <c r="E67" i="8"/>
  <c r="D67" i="8"/>
  <c r="E66" i="8"/>
  <c r="D66" i="8"/>
  <c r="E64" i="8"/>
  <c r="D64" i="8"/>
  <c r="E63" i="8"/>
  <c r="D63" i="8"/>
  <c r="E62" i="8"/>
  <c r="D62" i="8"/>
  <c r="E61" i="8"/>
  <c r="D61" i="8"/>
  <c r="E60" i="8"/>
  <c r="D60" i="8"/>
  <c r="E59" i="8"/>
  <c r="D59"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2" i="8"/>
  <c r="D42"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E11" i="8"/>
  <c r="D11" i="8"/>
  <c r="E10" i="8"/>
  <c r="D10" i="8"/>
  <c r="E9" i="8"/>
  <c r="D9" i="8"/>
  <c r="E8" i="8"/>
  <c r="D8" i="8"/>
  <c r="E7" i="8"/>
  <c r="D7" i="8"/>
  <c r="E5" i="8"/>
  <c r="D5" i="8"/>
  <c r="E4" i="8"/>
  <c r="D4" i="8"/>
  <c r="E3" i="8"/>
  <c r="D3" i="8"/>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D26" i="13" l="1"/>
  <c r="D26" i="13"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tc={D87AE727-8BBE-4B32-9CE8-6A750FD26EC3}</author>
  </authors>
  <commentList>
    <comment ref="N2" authorId="0" shapeId="0" xr:uid="{D87AE727-8BBE-4B32-9CE8-6A750FD26EC3}">
      <text>
        <t>[Threaded comment]
Your version of Excel allows you to read this threaded comment; however, any edits to it will get removed if the file is opened in a newer version of Excel. Learn more: https://go.microsoft.com/fwlink/?linkid=870924
Comment:
    Will be filled from printout team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tc={2AD81742-5261-40E9-BCFB-D1B69295DB1A}</author>
    <author>tc={F5BA92DB-E876-46A0-86F7-CE50D75BA1F4}</author>
    <author>tc={25C7C1BE-4705-413B-89B2-9EC531F1B398}</author>
  </authors>
  <commentList>
    <comment ref="T12" authorId="0" shapeId="0" xr:uid="{2AD81742-5261-40E9-BCFB-D1B69295DB1A}">
      <text>
        <t xml:space="preserve">[Threaded comment]
Your version of Excel allows you to read this threaded comment; however, any edits to it will get removed if the file is opened in a newer version of Excel. Learn more: https://go.microsoft.com/fwlink/?linkid=870924
Comment:
    @Hajduk, Pavel (DI IT ERP CZ FICO) Replace existing content with that in that cell only in Romanian language. 
</t>
      </text>
    </comment>
    <comment ref="H21" authorId="1" shapeId="0" xr:uid="{F5BA92DB-E876-46A0-86F7-CE50D75BA1F4}">
      <text>
        <t>[Threaded comment]
Your version of Excel allows you to read this threaded comment; however, any edits to it will get removed if the file is opened in a newer version of Excel. Learn more: https://go.microsoft.com/fwlink/?linkid=870924
Comment:
    @Hajduk, Pavel (DI IT ERP CZ FICO) Hello Pavel, we have changes for CoCo 3014 cross plants, ticket raised. Text similar to /SIEC/MM_PUR_INVOIC PO print out. Thank you and BR</t>
      </text>
    </comment>
    <comment ref="T21" authorId="2" shapeId="0" xr:uid="{25C7C1BE-4705-413B-89B2-9EC531F1B398}">
      <text>
        <t xml:space="preserve">[Threaded comment]
Your version of Excel allows you to read this threaded comment; however, any edits to it will get removed if the file is opened in a newer version of Excel. Learn more: https://go.microsoft.com/fwlink/?linkid=870924
Comment:
    @Hajduk, Pavel (DI IT ERP CZ FICO) Replace existing content with that in that cell only in Romanian language.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tc={D108BE1F-70F5-4AA9-890F-0ED173D9CFA5}</author>
  </authors>
  <commentList>
    <comment ref="N2" authorId="0" shapeId="0" xr:uid="{D108BE1F-70F5-4AA9-890F-0ED173D9CFA5}">
      <text>
        <t>[Threaded comment]
Your version of Excel allows you to read this threaded comment; however, any edits to it will get removed if the file is opened in a newer version of Excel. Learn more: https://go.microsoft.com/fwlink/?linkid=870924
Comment:
    Will be filled from printout team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tc={9163C15A-DA09-4560-B05A-0EAF56535002}</author>
    <author>tc={E10B171E-FF36-45E2-98DC-1CB94B0C2D6B}</author>
    <author>tc={F716CA27-A318-4D1D-8D88-95B2094F4F5D}</author>
    <author>tc={04A95233-C2D3-4A34-9CF5-85261CAC505D}</author>
  </authors>
  <commentList>
    <comment ref="N2" authorId="0" shapeId="0" xr:uid="{9163C15A-DA09-4560-B05A-0EAF56535002}">
      <text>
        <t>[Threaded comment]
Your version of Excel allows you to read this threaded comment; however, any edits to it will get removed if the file is opened in a newer version of Excel. Learn more: https://go.microsoft.com/fwlink/?linkid=870924
Comment:
    Will be filled from printout team</t>
      </text>
    </comment>
    <comment ref="F3" authorId="1" shapeId="0" xr:uid="{E10B171E-FF36-45E2-98DC-1CB94B0C2D6B}">
      <text>
        <t xml:space="preserve">[Threaded comment]
Your version of Excel allows you to read this threaded comment; however, any edits to it will get removed if the file is opened in a newer version of Excel. Learn more: https://go.microsoft.com/fwlink/?linkid=870924
Comment:
    @Assmann, Marco (GBS P2P GPO PA) SFR Klärung ausstehend
</t>
      </text>
    </comment>
    <comment ref="R26" authorId="2" shapeId="0" xr:uid="{F716CA27-A318-4D1D-8D88-95B2094F4F5D}">
      <text>
        <t>[Threaded comment]
Your version of Excel allows you to read this threaded comment; however, any edits to it will get removed if the file is opened in a newer version of Excel. Learn more: https://go.microsoft.com/fwlink/?linkid=870924
Comment:
    SENDER ADDRESS - still needed???</t>
      </text>
    </comment>
    <comment ref="S26" authorId="3" shapeId="0" xr:uid="{04A95233-C2D3-4A34-9CF5-85261CAC505D}">
      <text>
        <t>[Threaded comment]
Your version of Excel allows you to read this threaded comment; however, any edits to it will get removed if the file is opened in a newer version of Excel. Learn more: https://go.microsoft.com/fwlink/?linkid=870924
Comment:
    SENDER ADDRESS - still needed???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tc={A1943287-6A6D-4B6B-9664-090A083DF60D}</author>
    <author>tc={8019230B-D24E-4F0A-8991-AE62C0EB4995}</author>
    <author>tc={9B148415-05C2-4252-8FCB-02A7E17F0221}</author>
    <author>tc={FC2C8137-E298-467F-AD01-D8CC34B048AC}</author>
    <author>tc={9D4AD047-E18C-4B09-A973-50FF6CFCD746}</author>
    <author>tc={F825123E-9B56-4F97-9B67-448E985A47FA}</author>
  </authors>
  <commentList>
    <comment ref="N2" authorId="0" shapeId="0" xr:uid="{A1943287-6A6D-4B6B-9664-090A083DF60D}">
      <text>
        <t>[Threaded comment]
Your version of Excel allows you to read this threaded comment; however, any edits to it will get removed if the file is opened in a newer version of Excel. Learn more: https://go.microsoft.com/fwlink/?linkid=870924
Comment:
    Will be filled from printout team</t>
      </text>
    </comment>
    <comment ref="S65" authorId="1" shapeId="0" xr:uid="{8019230B-D24E-4F0A-8991-AE62C0EB4995}">
      <text>
        <t>[Threaded comment]
Your version of Excel allows you to read this threaded comment; however, any edits to it will get removed if the file is opened in a newer version of Excel. Learn more: https://go.microsoft.com/fwlink/?linkid=870924
Comment:
    @Hajduk, Pavel (DI IT ERP CZ FICO) Only link updated</t>
      </text>
    </comment>
    <comment ref="R67" authorId="2" shapeId="0" xr:uid="{9B148415-05C2-4252-8FCB-02A7E17F0221}">
      <text>
        <t xml:space="preserve">[Threaded comment]
Your version of Excel allows you to read this threaded comment; however, any edits to it will get removed if the file is opened in a newer version of Excel. Learn more: https://go.microsoft.com/fwlink/?linkid=870924
Comment:
    @Hajduk, Pavel (DI IT ERP CZ FICO)  Email updated
</t>
      </text>
    </comment>
    <comment ref="S67" authorId="3" shapeId="0" xr:uid="{FC2C8137-E298-467F-AD01-D8CC34B048AC}">
      <text>
        <t>[Threaded comment]
Your version of Excel allows you to read this threaded comment; however, any edits to it will get removed if the file is opened in a newer version of Excel. Learn more: https://go.microsoft.com/fwlink/?linkid=870924
Comment:
    @Hajduk, Pavel (DI IT ERP CZ FICO) Email updated</t>
      </text>
    </comment>
    <comment ref="R83" authorId="4" shapeId="0" xr:uid="{9D4AD047-E18C-4B09-A973-50FF6CFCD746}">
      <text>
        <t>[Threaded comment]
Your version of Excel allows you to read this threaded comment; however, any edits to it will get removed if the file is opened in a newer version of Excel. Learn more: https://go.microsoft.com/fwlink/?linkid=870924
Comment:
    @Hajduk, Pavel (DI IT ERP CZ FICO) Only link updated</t>
      </text>
    </comment>
    <comment ref="R85" authorId="5" shapeId="0" xr:uid="{F825123E-9B56-4F97-9B67-448E985A47FA}">
      <text>
        <t>[Threaded comment]
Your version of Excel allows you to read this threaded comment; however, any edits to it will get removed if the file is opened in a newer version of Excel. Learn more: https://go.microsoft.com/fwlink/?linkid=870924
Comment:
    @Hajduk, Pavel (DI IT ERP CZ FICO) Email updated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Assmann, Marco (GBS P2P GPO PA)</author>
  </authors>
  <commentList>
    <comment ref="B2" authorId="0" shapeId="0" xr:uid="{E2BFF0DD-69B3-4F22-9700-CA3B38D0DC6C}">
      <text>
        <r>
          <rPr>
            <b/>
            <sz val="9"/>
            <color indexed="81"/>
            <rFont val="Segoe UI"/>
            <family val="2"/>
          </rPr>
          <t>Assmann, Marco (GBS P2P GPO PA):</t>
        </r>
        <r>
          <rPr>
            <sz val="9"/>
            <color indexed="81"/>
            <rFont val="Segoe UI"/>
            <family val="2"/>
          </rPr>
          <t xml:space="preserve">
If DIR - pls align with DIR colleagues on the separation criteria!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Assmann, Marco (GBS P2P GPO PA)</author>
  </authors>
  <commentList>
    <comment ref="C10" authorId="0" shapeId="0" xr:uid="{5AFA8DFE-0F23-497D-8E7A-1CA0A1548665}">
      <text>
        <r>
          <rPr>
            <b/>
            <sz val="9"/>
            <color indexed="81"/>
            <rFont val="Segoe UI"/>
            <family val="2"/>
          </rPr>
          <t>Assmann, Marco (GBS P2P GPO PA):</t>
        </r>
        <r>
          <rPr>
            <sz val="9"/>
            <color indexed="81"/>
            <rFont val="Segoe UI"/>
            <family val="2"/>
          </rPr>
          <t xml:space="preserve">
Postponed due to PEN Test findings (latest R1420)</t>
        </r>
      </text>
    </comment>
    <comment ref="C11" authorId="0" shapeId="0" xr:uid="{89132AE5-9EC3-4396-8677-2335F8B39010}">
      <text>
        <r>
          <rPr>
            <b/>
            <sz val="9"/>
            <color indexed="81"/>
            <rFont val="Segoe UI"/>
            <family val="2"/>
          </rPr>
          <t>Assmann, Marco (GBS P2P GPO PA):</t>
        </r>
        <r>
          <rPr>
            <sz val="9"/>
            <color indexed="81"/>
            <rFont val="Segoe UI"/>
            <family val="2"/>
          </rPr>
          <t xml:space="preserve">
Postponed due to PEN Test findings (latest R1420)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tc={CC0E4EAD-D1E2-4DD3-B343-0B5CDFE9DEF0}</author>
    <author>Assmann, Marco (GBS P2P GPO PA)</author>
    <author>tc={B0DCB5E3-5B4D-4BF8-A6CD-C62D3CC41B47}</author>
    <author>tc={3B827099-B84A-49C8-B3A3-5B310FF4A9E1}</author>
    <author>tc={031C51F1-3DD2-4722-BD0C-DEBB1951D036}</author>
    <author>tc={A091D1CD-0A46-4275-AA46-CDCBA04DB2D9}</author>
    <author>tc={7AAB1E88-F8DC-48CA-8899-D6626A0B2DA2}</author>
    <author>tc={AF1F5F8D-EB88-4116-A94D-E9598617A707}</author>
    <author>tc={22377008-4187-4D70-AA9F-AF2B5F2CBBE5}</author>
    <author>tc={A3A6FA51-D42A-4602-A2DC-207866C8784C}</author>
    <author>tc={66E6C306-B2EF-45CE-ADD6-270E56B204A9}</author>
    <author>tc={E7617D24-C0FD-4241-939E-26015179EEDF}</author>
    <author>tc={5101D5B3-A17A-41E7-93F1-2596BBCE0E07}</author>
    <author>tc={504DAFC7-E159-42AA-A497-1F857C8B3570}</author>
    <author>tc={76287215-ED3E-4609-BACB-CAC3470F8373}</author>
    <author>tc={CC96F530-83A9-491B-B210-C814C038EE1F}</author>
    <author>tc={5ADB83A8-95B7-4F6E-8EE5-2D7A4C76597E}</author>
    <author>tc={17353B9B-6B70-47B8-93D0-A0B91D404E61}</author>
    <author>tc={007A3A39-837D-4694-B5A0-F6FDD0CA4AE2}</author>
    <author>tc={1DE1FA13-9525-4337-BB75-D280B02725C2}</author>
    <author>tc={215C571C-1EB0-4DAC-BD30-DD62A9AECDC3}</author>
    <author>tc={8DB3AD7D-3972-4ECA-B59A-2D4FEEB20466}</author>
    <author>tc={4270356E-E0B0-49EC-94CF-293FE3555A1C}</author>
    <author>tc={258D225F-3EA9-412A-AA5C-7B4256007325}</author>
    <author>tc={290AF594-D3EA-4FCC-9155-07C50C9F0AF6}</author>
    <author>tc={D099519C-F125-404E-924C-ECAFD71FB95E}</author>
    <author>tc={8380F00A-D65D-4618-86BD-A2863C13E7B5}</author>
    <author>tc={BBBBFBD0-2D2A-4525-8405-AB2174361006}</author>
    <author>tc={8E1F273E-DE21-4AF0-BDC1-A77FA160D33C}</author>
    <author>tc={0BB94EC9-0D94-4E4B-98C3-A17C12540533}</author>
    <author>tc={41D29501-7D03-4719-96E0-D88206A1EADB}</author>
    <author>tc={3E28418E-4EB6-4938-AF66-DD8962FF5037}</author>
    <author>tc={2F24333C-84D3-44F4-A097-18DF7322D394}</author>
  </authors>
  <commentList>
    <comment ref="A14" authorId="0" shapeId="0" xr:uid="{CC0E4EAD-D1E2-4DD3-B343-0B5CDFE9DEF0}">
      <text>
        <t>[Threaded comment]
Your version of Excel allows you to read this threaded comment; however, any edits to it will get removed if the file is opened in a newer version of Excel. Learn more: https://go.microsoft.com/fwlink/?linkid=870924
Comment:
    In case text shall be empty, pls mark in red with &lt;empty text shell&gt;</t>
      </text>
    </comment>
    <comment ref="G17" authorId="1" shapeId="0" xr:uid="{96DA3DC0-1B9D-4962-8F69-3862BB5F33C4}">
      <text>
        <r>
          <rPr>
            <b/>
            <sz val="9"/>
            <color indexed="81"/>
            <rFont val="Segoe UI"/>
            <family val="2"/>
          </rPr>
          <t>Assmann, Marco (GBS P2P GPO PA):</t>
        </r>
        <r>
          <rPr>
            <sz val="9"/>
            <color indexed="81"/>
            <rFont val="Segoe UI"/>
            <family val="2"/>
          </rPr>
          <t xml:space="preserve">
For Plant C501!!
</t>
        </r>
      </text>
    </comment>
    <comment ref="H17" authorId="1" shapeId="0" xr:uid="{E45C3AA6-0A38-40D6-931E-877E3D6CF338}">
      <text>
        <r>
          <rPr>
            <b/>
            <sz val="9"/>
            <color indexed="81"/>
            <rFont val="Segoe UI"/>
            <family val="2"/>
          </rPr>
          <t>Assmann, Marco (GBS P2P GPO PA):</t>
        </r>
        <r>
          <rPr>
            <sz val="9"/>
            <color indexed="81"/>
            <rFont val="Segoe UI"/>
            <family val="2"/>
          </rPr>
          <t xml:space="preserve">
For plant C400 !!!</t>
        </r>
      </text>
    </comment>
    <comment ref="I17" authorId="2" shapeId="0" xr:uid="{B0DCB5E3-5B4D-4BF8-A6CD-C62D3CC41B47}">
      <text>
        <t xml:space="preserve">[Threaded comment]
Your version of Excel allows you to read this threaded comment; however, any edits to it will get removed if the file is opened in a newer version of Excel. Learn more: https://go.microsoft.com/fwlink/?linkid=870924
Comment:
    Einzeilig! Auch für Buzias!
Reply:
    One liner only possible w/o street </t>
      </text>
    </comment>
    <comment ref="J17" authorId="3" shapeId="0" xr:uid="{3B827099-B84A-49C8-B3A3-5B310FF4A9E1}">
      <text>
        <t xml:space="preserve">[Threaded comment]
Your version of Excel allows you to read this threaded comment; however, any edits to it will get removed if the file is opened in a newer version of Excel. Learn more: https://go.microsoft.com/fwlink/?linkid=870924
Comment:
    Einzeilig! Auch für Buzias!
Reply:
    One liner only possible wo street </t>
      </text>
    </comment>
    <comment ref="K17" authorId="4" shapeId="0" xr:uid="{031C51F1-3DD2-4722-BD0C-DEBB1951D036}">
      <text>
        <t xml:space="preserve">[Threaded comment]
Your version of Excel allows you to read this threaded comment; however, any edits to it will get removed if the file is opened in a newer version of Excel. Learn more: https://go.microsoft.com/fwlink/?linkid=870924
Comment:
    Street is missing
</t>
      </text>
    </comment>
    <comment ref="G18" authorId="5" shapeId="0" xr:uid="{A091D1CD-0A46-4275-AA46-CDCBA04DB2D9}">
      <text>
        <t>[Threaded comment]
Your version of Excel allows you to read this threaded comment; however, any edits to it will get removed if the file is opened in a newer version of Excel. Learn more: https://go.microsoft.com/fwlink/?linkid=870924
Comment:
    Red marked text is missing in current PO output
Reply:
    Text in po printout has to be replaced with the red one</t>
      </text>
    </comment>
    <comment ref="I18" authorId="6" shapeId="0" xr:uid="{7AAB1E88-F8DC-48CA-8899-D6626A0B2D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 possible, since PurchOrg C501 is also used for Oradea. There is no plant distinction available
Reply:
    @Weigert, Moritz (DI IT ERP DE SP C) T&amp;C for Buzias were wrong, included faulse link, I requested a change in a separate email to Pavel Hajduk.</t>
      </text>
    </comment>
    <comment ref="J18" authorId="7" shapeId="0" xr:uid="{AF1F5F8D-EB88-4116-A94D-E9598617A707}">
      <text>
        <t xml:space="preserve">[Threaded comment]
Your version of Excel allows you to read this threaded comment; however, any edits to it will get removed if the file is opened in a newer version of Excel. Learn more: https://go.microsoft.com/fwlink/?linkid=870924
Comment:
    Text and link is entirely different on current PO printout; keep in mind: no plant distinction available at this point! </t>
      </text>
    </comment>
    <comment ref="K18" authorId="8" shapeId="0" xr:uid="{22377008-4187-4D70-AA9F-AF2B5F2CBBE5}">
      <text>
        <t>[Threaded comment]
Your version of Excel allows you to read this threaded comment; however, any edits to it will get removed if the file is opened in a newer version of Excel. Learn more: https://go.microsoft.com/fwlink/?linkid=870924
Comment:
    Other text and link in current po printout</t>
      </text>
    </comment>
    <comment ref="L18" authorId="9" shapeId="0" xr:uid="{A3A6FA51-D42A-4602-A2DC-207866C8784C}">
      <text>
        <t>[Threaded comment]
Your version of Excel allows you to read this threaded comment; however, any edits to it will get removed if the file is opened in a newer version of Excel. Learn more: https://go.microsoft.com/fwlink/?linkid=870924
Comment:
    Lines between the paragraphs are missing on the printout</t>
      </text>
    </comment>
    <comment ref="M18" authorId="10" shapeId="0" xr:uid="{66E6C306-B2EF-45CE-ADD6-270E56B204A9}">
      <text>
        <t xml:space="preserve">[Threaded comment]
Your version of Excel allows you to read this threaded comment; however, any edits to it will get removed if the file is opened in a newer version of Excel. Learn more: https://go.microsoft.com/fwlink/?linkid=870924
Comment:
    Lines between the paragraphs are missing on the printout
</t>
      </text>
    </comment>
    <comment ref="N18" authorId="11" shapeId="0" xr:uid="{E7617D24-C0FD-4241-939E-26015179EEDF}">
      <text>
        <t xml:space="preserve">[Threaded comment]
Your version of Excel allows you to read this threaded comment; however, any edits to it will get removed if the file is opened in a newer version of Excel. Learn more: https://go.microsoft.com/fwlink/?linkid=870924
Comment:
    Lines between the paragraphs are missing
</t>
      </text>
    </comment>
    <comment ref="K19" authorId="12" shapeId="0" xr:uid="{5101D5B3-A17A-41E7-93F1-2596BBCE0E07}">
      <text>
        <t>[Threaded comment]
Your version of Excel allows you to read this threaded comment; however, any edits to it will get removed if the file is opened in a newer version of Excel. Learn more: https://go.microsoft.com/fwlink/?linkid=870924
Comment:
    Other text in PO printout</t>
      </text>
    </comment>
    <comment ref="L19" authorId="13" shapeId="0" xr:uid="{504DAFC7-E159-42AA-A497-1F857C8B3570}">
      <text>
        <t xml:space="preserve">[Threaded comment]
Your version of Excel allows you to read this threaded comment; however, any edits to it will get removed if the file is opened in a newer version of Excel. Learn more: https://go.microsoft.com/fwlink/?linkid=870924
Comment:
    1 copy to shipping address  -&gt; currently stated in PO
</t>
      </text>
    </comment>
    <comment ref="M19" authorId="14" shapeId="0" xr:uid="{76287215-ED3E-4609-BACB-CAC3470F8373}">
      <text>
        <t xml:space="preserve">[Threaded comment]
Your version of Excel allows you to read this threaded comment; however, any edits to it will get removed if the file is opened in a newer version of Excel. Learn more: https://go.microsoft.com/fwlink/?linkid=870924
Comment:
    1 copy to shipping address  -&gt; currently stated in PO
</t>
      </text>
    </comment>
    <comment ref="N19" authorId="15" shapeId="0" xr:uid="{CC96F530-83A9-491B-B210-C814C038EE1F}">
      <text>
        <t>[Threaded comment]
Your version of Excel allows you to read this threaded comment; however, any edits to it will get removed if the file is opened in a newer version of Excel. Learn more: https://go.microsoft.com/fwlink/?linkid=870924
Comment:
    Delivery note: 1 copy to… is currently on po printout</t>
      </text>
    </comment>
    <comment ref="I20" authorId="16" shapeId="0" xr:uid="{5ADB83A8-95B7-4F6E-8EE5-2D7A4C76597E}">
      <text>
        <t>[Threaded comment]
Your version of Excel allows you to read this threaded comment; however, any edits to it will get removed if the file is opened in a newer version of Excel. Learn more: https://go.microsoft.com/fwlink/?linkid=870924
Comment:
    Also no deviation from column B ORDCONF possible</t>
      </text>
    </comment>
    <comment ref="J20" authorId="17" shapeId="0" xr:uid="{17353B9B-6B70-47B8-93D0-A0B91D404E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Current PO Printout also includes postal address next to mail
Reply:
    @Weigert, Moritz (DI IT ERP DE SP C) , postal address is redundant
</t>
      </text>
    </comment>
    <comment ref="K20" authorId="18" shapeId="0" xr:uid="{007A3A39-837D-4694-B5A0-F6FDD0CA4AE2}">
      <text>
        <t>[Threaded comment]
Your version of Excel allows you to read this threaded comment; however, any edits to it will get removed if the file is opened in a newer version of Excel. Learn more: https://go.microsoft.com/fwlink/?linkid=870924
Comment:
    Entirely different; mail, postal address.</t>
      </text>
    </comment>
    <comment ref="L20" authorId="19" shapeId="0" xr:uid="{1DE1FA13-9525-4337-BB75-D280B02725C2}">
      <text>
        <t xml:space="preserve">[Threaded comment]
Your version of Excel allows you to read this threaded comment; however, any edits to it will get removed if the file is opened in a newer version of Excel. Learn more: https://go.microsoft.com/fwlink/?linkid=870924
Comment:
    Ordconf is missing
</t>
      </text>
    </comment>
    <comment ref="M20" authorId="20" shapeId="0" xr:uid="{215C571C-1EB0-4DAC-BD30-DD62A9AECDC3}">
      <text>
        <t>[Threaded comment]
Your version of Excel allows you to read this threaded comment; however, any edits to it will get removed if the file is opened in a newer version of Excel. Learn more: https://go.microsoft.com/fwlink/?linkid=870924
Comment:
    Order conf is missing entirely</t>
      </text>
    </comment>
    <comment ref="N20" authorId="21" shapeId="0" xr:uid="{8DB3AD7D-3972-4ECA-B59A-2D4FEEB20466}">
      <text>
        <t>[Threaded comment]
Your version of Excel allows you to read this threaded comment; however, any edits to it will get removed if the file is opened in a newer version of Excel. Learn more: https://go.microsoft.com/fwlink/?linkid=870924
Comment:
    Text is entirely missing on po printout</t>
      </text>
    </comment>
    <comment ref="G21" authorId="22" shapeId="0" xr:uid="{4270356E-E0B0-49EC-94CF-293FE3555A1C}">
      <text>
        <t xml:space="preserve">[Threaded comment]
Your version of Excel allows you to read this threaded comment; however, any edits to it will get removed if the file is opened in a newer version of Excel. Learn more: https://go.microsoft.com/fwlink/?linkid=870924
Comment:
    Red marked text is missing in printout </t>
      </text>
    </comment>
    <comment ref="H21" authorId="23" shapeId="0" xr:uid="{258D225F-3EA9-412A-AA5C-7B4256007325}">
      <text>
        <t>[Threaded comment]
Your version of Excel allows you to read this threaded comment; however, any edits to it will get removed if the file is opened in a newer version of Excel. Learn more: https://go.microsoft.com/fwlink/?linkid=870924
Comment:
    Current mail address on PO printout is incorrect / invoices3012.dk@siemens.com is correct</t>
      </text>
    </comment>
    <comment ref="I21" authorId="24" shapeId="0" xr:uid="{290AF594-D3EA-4FCC-9155-07C50C9F0AF6}">
      <text>
        <t>[Threaded comment]
Your version of Excel allows you to read this threaded comment; however, any edits to it will get removed if the file is opened in a newer version of Excel. Learn more: https://go.microsoft.com/fwlink/?linkid=870924
Comment:
    Also not possible -&gt; missing plant distinction
Reply:
    Pending on POGRP C06 / C07 only 
Reply:
    Which is for now plant Buzias C501</t>
      </text>
    </comment>
    <comment ref="J21" authorId="25" shapeId="0" xr:uid="{D099519C-F125-404E-924C-ECAFD71FB9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Why is this in English for the German version? Besides, other postal address is currently on PO printout
Reply:
    @Weigert, Moritz (DI IT ERP DE SP C) because I am not responsible for correct input in German languages. The agreement with Dirk B. Is that he will check German version. The postal address is correct: Oradea, pls do not chage to Buzias
Reply:
    Why was the English version added if it had to be checked by Dirk? Anyway, as already communicated, there‘s currently no possibility to have a distinction on plant level for all text elements starting with /SIEC/MM_PUR*</t>
      </text>
    </comment>
    <comment ref="K21" authorId="26" shapeId="0" xr:uid="{8380F00A-D65D-4618-86BD-A2863C13E7B5}">
      <text>
        <t xml:space="preserve">[Threaded comment]
Your version of Excel allows you to read this threaded comment; however, any edits to it will get removed if the file is opened in a newer version of Excel. Learn more: https://go.microsoft.com/fwlink/?linkid=870924
Comment:
    Only mail address is correct; postal address is different </t>
      </text>
    </comment>
    <comment ref="L21" authorId="27" shapeId="0" xr:uid="{BBBBFBD0-2D2A-4525-8405-AB2174361006}">
      <text>
        <t xml:space="preserve">[Threaded comment]
Your version of Excel allows you to read this threaded comment; however, any edits to it will get removed if the file is opened in a newer version of Excel. Learn more: https://go.microsoft.com/fwlink/?linkid=870924
Comment:
    Other content on current po printout
</t>
      </text>
    </comment>
    <comment ref="M21" authorId="28" shapeId="0" xr:uid="{8E1F273E-DE21-4AF0-BDC1-A77FA160D33C}">
      <text>
        <t>[Threaded comment]
Your version of Excel allows you to read this threaded comment; however, any edits to it will get removed if the file is opened in a newer version of Excel. Learn more: https://go.microsoft.com/fwlink/?linkid=870924
Comment:
    Other content on current po printout</t>
      </text>
    </comment>
    <comment ref="N21" authorId="29" shapeId="0" xr:uid="{0BB94EC9-0D94-4E4B-98C3-A17C12540533}">
      <text>
        <t xml:space="preserve">[Threaded comment]
Your version of Excel allows you to read this threaded comment; however, any edits to it will get removed if the file is opened in a newer version of Excel. Learn more: https://go.microsoft.com/fwlink/?linkid=870924
Comment:
    Mail is missing and address is not entirely correct </t>
      </text>
    </comment>
    <comment ref="M23" authorId="30" shapeId="0" xr:uid="{41D29501-7D03-4719-96E0-D88206A1EADB}">
      <text>
        <t>[Threaded comment]
Your version of Excel allows you to read this threaded comment; however, any edits to it will get removed if the file is opened in a newer version of Excel. Learn more: https://go.microsoft.com/fwlink/?linkid=870924
Comment:
    Something about Footer 1 template plant is displayed on the printout</t>
      </text>
    </comment>
    <comment ref="G27" authorId="31" shapeId="0" xr:uid="{3E28418E-4EB6-4938-AF66-DD8962FF5037}">
      <text>
        <t>[Threaded comment]
Your version of Excel allows you to read this threaded comment; however, any edits to it will get removed if the file is opened in a newer version of Excel. Learn more: https://go.microsoft.com/fwlink/?linkid=870924
Comment:
    Red marked text is present but with other value, Share capital 57… is correct</t>
      </text>
    </comment>
    <comment ref="H27" authorId="32" shapeId="0" xr:uid="{2F24333C-84D3-44F4-A097-18DF7322D394}">
      <text>
        <t xml:space="preserve">[Threaded comment]
Your version of Excel allows you to read this threaded comment; however, any edits to it will get removed if the file is opened in a newer version of Excel. Learn more: https://go.microsoft.com/fwlink/?linkid=870924
Comment:
    Red marked text is missing in current PO output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Assmann, Marco (GBS P2P GPO PA)</author>
  </authors>
  <commentList>
    <comment ref="B9" authorId="0" shapeId="0" xr:uid="{468F6B1F-C6E3-4BB8-AC18-682CB03E6AF3}">
      <text>
        <r>
          <rPr>
            <b/>
            <sz val="9"/>
            <color indexed="81"/>
            <rFont val="Segoe UI"/>
            <family val="2"/>
          </rPr>
          <t>Assmann, Marco (GBS P2P GPO PA):</t>
        </r>
        <r>
          <rPr>
            <sz val="9"/>
            <color indexed="81"/>
            <rFont val="Segoe UI"/>
            <family val="2"/>
          </rPr>
          <t xml:space="preserve">
Change of Control 1.7.2025</t>
        </r>
      </text>
    </comment>
    <comment ref="B16" authorId="0" shapeId="0" xr:uid="{FF0EB547-6728-47C7-B2C6-E04A078E12AA}">
      <text>
        <r>
          <rPr>
            <b/>
            <sz val="9"/>
            <color indexed="81"/>
            <rFont val="Segoe UI"/>
            <family val="2"/>
          </rPr>
          <t>Assmann, Marco (GBS P2P GPO PA):</t>
        </r>
        <r>
          <rPr>
            <sz val="9"/>
            <color indexed="81"/>
            <rFont val="Segoe UI"/>
            <family val="2"/>
          </rPr>
          <t xml:space="preserve">
Will be migrated into 7018 with effective date May 2025 and ARE closed backdated to 1.10.24, No Testing, Undo changes in S4 and BTP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tc={C777EE0A-1224-44FA-97E1-0CF3A898CA81}</author>
  </authors>
  <commentList>
    <comment ref="I5" authorId="0" shapeId="0" xr:uid="{C777EE0A-1224-44FA-97E1-0CF3A898CA81}">
      <text>
        <t>[Threaded comment]
Your version of Excel allows you to read this threaded comment; however, any edits to it will get removed if the file is opened in a newer version of Excel. Learn more: https://go.microsoft.com/fwlink/?linkid=870924
Comment:
    No EDI messages found in last 12 months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<sst xmlns="http://schemas.openxmlformats.org/spreadsheetml/2006/main" count="7293" uniqueCount="1057">
  <si>
    <t>UNIT</t>
  </si>
  <si>
    <t>Criteria for ADDITIONAL restriction to the CoCo e.g. plant, PGrp, IND/DIR specfic settings</t>
  </si>
  <si>
    <t>Technical</t>
  </si>
  <si>
    <t>PO Text Language</t>
  </si>
  <si>
    <t>Comments</t>
  </si>
  <si>
    <t xml:space="preserve">Release </t>
  </si>
  <si>
    <t>Unit Name</t>
  </si>
  <si>
    <t>Company Code</t>
  </si>
  <si>
    <t>Country</t>
  </si>
  <si>
    <t>Language</t>
  </si>
  <si>
    <t>BY-Org ID</t>
  </si>
  <si>
    <t xml:space="preserve">P2R Application </t>
  </si>
  <si>
    <t>Variable Name</t>
  </si>
  <si>
    <t>Purchasing Org</t>
  </si>
  <si>
    <t xml:space="preserve">Purchasing Group </t>
  </si>
  <si>
    <t>Order Type</t>
  </si>
  <si>
    <t>Plant</t>
  </si>
  <si>
    <t>Reference Backend variable name</t>
  </si>
  <si>
    <t>Number</t>
  </si>
  <si>
    <t>Graphic</t>
  </si>
  <si>
    <t>Text</t>
  </si>
  <si>
    <t>Description EN (M)</t>
  </si>
  <si>
    <t>Description DE (O)</t>
  </si>
  <si>
    <t>Description RO (O)</t>
  </si>
  <si>
    <t>R1420</t>
  </si>
  <si>
    <t>Siemens AG - SRE Headquarters, München</t>
  </si>
  <si>
    <t>AV500019</t>
  </si>
  <si>
    <t>All</t>
  </si>
  <si>
    <t>/SIEC/ADB_PRN_COMPANY_LOGO</t>
  </si>
  <si>
    <t>NA</t>
  </si>
  <si>
    <t>X</t>
  </si>
  <si>
    <t>/SIEC/MM_PUR_HEADERCOMMENT</t>
  </si>
  <si>
    <t>/SIEC/ADB_PRN_PLANT</t>
  </si>
  <si>
    <t>SRE DIR</t>
  </si>
  <si>
    <t>/SIEC/MM_PUR_ORDCOND</t>
  </si>
  <si>
    <t>YDNB</t>
  </si>
  <si>
    <t>YDFO</t>
  </si>
  <si>
    <t>DIR</t>
  </si>
  <si>
    <t>NB</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</si>
  <si>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</si>
  <si>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t>
  </si>
  <si>
    <t>IND X</t>
  </si>
  <si>
    <t>YIND</t>
  </si>
  <si>
    <t>/SIEC/MM_PUR_DELNOT</t>
  </si>
  <si>
    <t>/SIEC/MM_PUR_ORDCONF</t>
  </si>
  <si>
    <t>Order confirmation: 
via PDF to the following email address: 
fss-order-sre.cz@siemens.com</t>
  </si>
  <si>
    <t>Bestellbestätigung:
per PDF an folgende E-Mailadresse: 
fss-order-sre.cz@siemens.com</t>
  </si>
  <si>
    <t>/SIEC/MM_PUR_INVOIC</t>
  </si>
  <si>
    <t xml:space="preserve">Invoicing: 
via PDF to the following email address: 
invoice.sre@siemens.com 
or a copy to Siemens AG
SRE Headquarters                                                                                         ARE 7998
P.O.Box 32 07
DE-91020 Erlangen
Germany
</t>
  </si>
  <si>
    <t>Rechnungsstellung:
per PDF an folgende E-Mailadresse: 
invoice.sre@siemens.com
oder eine Kopie an Siemens AG
SRE Headquarters                                                                                                                              ARE 7998
Postfach 32 07
DE-91020 Erlangen
Deutschland</t>
  </si>
  <si>
    <t>/SIEC/MM_PUR_INVOIC - change in DE version - P.O.Box changed into Postfach, Germany changed into Deutschland (24.7.2025, Sigutova) - change by all CoCo</t>
  </si>
  <si>
    <t>/SIEC/ADB_PRN_TESTPRINT</t>
  </si>
  <si>
    <t>/SIEC/ADB_PRN_FOOTER1</t>
  </si>
  <si>
    <t>Siemens AG</t>
  </si>
  <si>
    <t>/SIEC/ADB_PRN_FOOTER2</t>
  </si>
  <si>
    <t>/SIEC/ADB_PRN_FOOTER3</t>
  </si>
  <si>
    <t>Otto-Hahn-Ring 6                                                                                     81739 München                                                                                  Germany</t>
  </si>
  <si>
    <t>Otto-Hahn-Ring 6                                                                                                                          81739 München                                                                                                               Deutschland</t>
  </si>
  <si>
    <t>/SIEC/ADB_PRN_FOOTER4</t>
  </si>
  <si>
    <t>Tel.: +49(89)63600</t>
  </si>
  <si>
    <t>/SIEC/ADB_PRN_FOOTER5</t>
  </si>
  <si>
    <t>Leitung: Zsolt Sluitner Deutschland
Siemens Aktiengesellschaft: Vorsitzender des Aufsichtsrats: Jim Hagemann Snabe; Vorstand: Roland Busch, Vorsitzender;
Cedrik Neike, Matthias Rebellius, Ralf P. Thomas, Judith Wiese
Sitz der Gesellschaft: Berlin und München, Deutschland; Registergericht: Berlin-Charlottenburg, HRB 12300, München, HRB 6684
WEEE-Reg.-Nr. DE 23691322</t>
  </si>
  <si>
    <t>/SIEC/ADB_PRN_FOOTER6</t>
  </si>
  <si>
    <t>/SIEC/MM_PUR_EXPCONT</t>
  </si>
  <si>
    <t>Purchaser: This order is placed exclusively in the name and on behalf of the purchaser: Siemens AG SRE HQ
Kind Regards
Siemens Aktiengesellschaft
This document has been generated automatically by a data processing system and is legally binding without a signature.</t>
  </si>
  <si>
    <t>Besteller: Diese Bestellung erfolgt ausschließlich im Namen und im Auftrag des Bestellers: Siemens AG SRE HQ
Mit freundlichen Grüßen
Siemens Aktiengesellschaft
Dieses Dokument ist DV-maschinell erstellt und ohne Unterschrift rechtsverbindlich.</t>
  </si>
  <si>
    <t>/SIEC/MM_PUR_EXPCONT - change of DE and EN Version - change of texts from column R to S and S to R (24.7.2025, Sigutova) - change by all CoCo</t>
  </si>
  <si>
    <r>
      <rPr>
        <sz val="11"/>
        <color rgb="FF000000"/>
        <rFont val="Aptos Narrow"/>
        <family val="2"/>
        <scheme val="minor"/>
      </rPr>
      <t xml:space="preserve">"EDI: Order Conditions and Confirmation and Invoice (Similar to print form texts 4 - 7)
</t>
    </r>
    <r>
      <rPr>
        <b/>
        <sz val="11"/>
        <color rgb="FF000000"/>
        <rFont val="Aptos Narrow"/>
        <family val="2"/>
        <scheme val="minor"/>
      </rPr>
      <t>ZEDI_PO_TEXT_COI_&lt;CoCo&gt;"</t>
    </r>
  </si>
  <si>
    <t>4-7</t>
  </si>
  <si>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AG
SRE Headquarters                                                                                         ARE 7998
P.O.Box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</si>
  <si>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AG
SRE Headquarters                                                                                                                              ARE 7998
Postfach 32 07
DE-91020 Erlangen
Deutschland</t>
  </si>
  <si>
    <t>with _____marked part should be an empty line betwwen sections / Test added 25.7.2025 (Sigutova)</t>
  </si>
  <si>
    <r>
      <rPr>
        <sz val="11"/>
        <color rgb="FF000000"/>
        <rFont val="Aptos Narrow"/>
        <family val="2"/>
        <scheme val="minor"/>
      </rPr>
      <t xml:space="preserve">EDI: Footer / Company line (Similar to print form texts 9-14)
</t>
    </r>
    <r>
      <rPr>
        <b/>
        <sz val="11"/>
        <color rgb="FF000000"/>
        <rFont val="Aptos Narrow"/>
        <family val="2"/>
        <scheme val="minor"/>
      </rPr>
      <t>ZEDI_FOOTER_&lt;CoCo&gt;</t>
    </r>
  </si>
  <si>
    <t>9-14</t>
  </si>
  <si>
    <t>Siemens AG                                                                                                              ____________________________________                                             Otto-Hahn-Ring 6                                                                                     81739 München                                                                                  Germany                                                                                                                     __________________________________________                                         Tel.: +49(89)63600                                                                                                ________________________________                                                                    Leitung: Zsolt Sluitner Deutschland
Siemens Aktiengesellschaft: Vorsitzender des Aufsichtsrats: Jim Hagemann Snabe; Vorstand: Roland Busch, Vorsitzender;
Cedrik Neike, Matthias Rebellius, Ralf P. Thomas, Judith Wiese
Sitz der Gesellschaft: Berlin und München, Deutschland; Registergericht: Berlin-Charlottenburg, HRB 12300, München, HRB 6684
WEEE-Reg.-Nr. DE 23691322</t>
  </si>
  <si>
    <t>Siemens AG                                                                                                                                          ______________________________________                                                                              Otto-Hahn-Ring 6                                                                                                                          81739 München                                                                                                               Deutschland                                                                                                                                                 __________________________________________                                                                               Tel.: +49(89)63600                                                                                                                                     ___________________________________                                                                                                Leitung: Zsolt Sluitner Deutschland
Siemens Aktiengesellschaft: Vorsitzender des Aufsichtsrats: Jim Hagemann Snabe; Vorstand: Roland Busch, Vorsitzender;
Cedrik Neike, Matthias Rebellius, Ralf P. Thomas, Judith Wiese
Sitz der Gesellschaft: Berlin und München, Deutschland; Registergericht: Berlin-Charlottenburg, HRB 12300, München, HRB 6684
WEEE-Reg.-Nr. DE 23691322</t>
  </si>
  <si>
    <t>ZEDI_PO_TEXT_COI_&lt;CoCo&gt;" / ZEDI_FOOTER_&lt;CoCo&gt; / ZEDI_DCS_&lt;CoCo&gt; =&gt; alle these texts filled in on 25.7.2025 (Sigutova). See the comment from the line 21</t>
  </si>
  <si>
    <r>
      <rPr>
        <sz val="11"/>
        <color rgb="FF000000"/>
        <rFont val="Aptos Narrow"/>
        <family val="2"/>
        <scheme val="minor"/>
      </rPr>
      <t xml:space="preserve">EDI: DCS / Export Control (Similar to print form text 15)
</t>
    </r>
    <r>
      <rPr>
        <b/>
        <sz val="11"/>
        <color rgb="FF000000"/>
        <rFont val="Aptos Narrow"/>
        <family val="2"/>
        <scheme val="minor"/>
      </rPr>
      <t>ZEDI_DCS_&lt;CoCo&gt;</t>
    </r>
  </si>
  <si>
    <t xml:space="preserve">S'Ind.park Karlsr. </t>
  </si>
  <si>
    <t>A1100865</t>
  </si>
  <si>
    <t>ORG.-ID added 16.7.2025 (Sigutova)</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</si>
  <si>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</si>
  <si>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t>
  </si>
  <si>
    <t>Invoicing: 
via PDF to the following email address: 
invoice.sre@siemens.com 
or a copy to Siemens Industriepark Karlsruhe GmbH &amp; Co. KG 
ARE 4001
Marktplatz 3 
DE-82031 Grünwald
c/o Siemens AG
P.O. Box 32 07 
DE-91020 Erlangen 
Germany</t>
  </si>
  <si>
    <t>Rechnungsstellung:
per PDF an folgende E-Mailadresse: 
invoice.sre@siemens.com
oder eine Kopie an Siemens Industriepark Karlsruhe GmbH &amp; Co. KG 
ARE 4001
Marktplatz 3
DE-82031 Grünwald
c/o Siemens AG
Postfach 32 07 
DE-91020 Erlangen 
Deutschland</t>
  </si>
  <si>
    <t>Siemens Industriepark Karlsruhe GmbH &amp; Co. KG</t>
  </si>
  <si>
    <t>Marktplatz 3
82031 Grünwald
Germany</t>
  </si>
  <si>
    <t>Marktplatz 3
82031 Grünwald 
Deutschland</t>
  </si>
  <si>
    <t>Tel.: +49(89)55272710</t>
  </si>
  <si>
    <t>Limited Partnership; Registered office: Grünwald; 
Registration court: Munich, HRA 96021
Personally liable partner: ILLIT Grundstücksverwaltungs-Management GmbH; 
Managing Directors:Steffen Rümmler, Heike Löser
Registered office: Grünwald; Registration court: Munich, HRB 103611</t>
  </si>
  <si>
    <t>Kommanditgesellschaft; Sitz der Gesellschaft: Grünwald; Registergericht: München, HRA 96021
Persönlich haftender Gesellschafter: ILLIT Grundstücksverwaltungs-Management GmbH; Geschäftsführer: Steffen Rümmler, Heike Löser  
Sitz der Gesellschaft: Grünwald; Registergericht: München, HRB 103611</t>
  </si>
  <si>
    <t>Purchaser: This order is placed exclusively in the name and on behalf of the purchaser: Siemens Industriepark Karlsruhe GmbH &amp; Co. KG.
Kind Regards
Siemens Industriepark Karlsruhe GmbH &amp; Co. KG
This document has been generated automatically by a data processing system and is legally binding without a signature.</t>
  </si>
  <si>
    <t xml:space="preserve">Besteller: Diese Bestellung erfolgt ausschließlich im Namen und im Auftrag des Bestellers: Siemens Industriepark Karlsruhe GmbH &amp; Co. KG
Mit freundlichen Grüßen
Siemens Industriepark Karlsruhe GmbH &amp; Co. KG
Dieses Dokument ist DV-maschinell erstellt und ohne Unterschrift rechtsverbindlich. </t>
  </si>
  <si>
    <r>
      <t xml:space="preserve">"EDI: Order Conditions and Confirmation and Invoice (Similar to print form texts 4 - 7)
</t>
    </r>
    <r>
      <rPr>
        <b/>
        <sz val="11"/>
        <color theme="1"/>
        <rFont val="Aptos Narrow"/>
        <family val="2"/>
        <scheme val="minor"/>
      </rPr>
      <t>ZEDI_PO_TEXT_COI_&lt;CoCo&gt;"</t>
    </r>
  </si>
  <si>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Industriepark Karlsruhe GmbH &amp; Co. KG 
ARE 4001
Marktplatz 3 
DE-82031 Grünwald
c/o Siemens AG
P.O. 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</si>
  <si>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Industriepark Karlsruhe GmbH &amp; Co. KG 
ARE 4001
Marktplatz 3
DE-82031 Grünwald
c/o Siemens AG
Postfach 32 07 
DE-91020 Erlangen 
Deutschland</t>
  </si>
  <si>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Industriepark Karlsruhe GmbH &amp; Co. KG 
ARE 4001
Marktplatz 3 
DE-82031 Grünwald
c/o Siemens AG
P.O. 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</si>
  <si>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Industriepark Karlsruhe GmbH &amp; Co. KG 
ARE 4001
Marktplatz 3
DE-82031 Grünwald
c/o Siemens AG
Postfach 32 07 
DE-91020 Erlangen 
Deutschland</t>
  </si>
  <si>
    <r>
      <t xml:space="preserve">EDI: Footer / Company line (Similar to print form texts 9-14)
</t>
    </r>
    <r>
      <rPr>
        <b/>
        <sz val="11"/>
        <color theme="1"/>
        <rFont val="Aptos Narrow"/>
        <family val="2"/>
        <scheme val="minor"/>
      </rPr>
      <t>ZEDI_FOOTER_&lt;CoCo&gt;</t>
    </r>
  </si>
  <si>
    <t>Siemens Industriepark Karlsruhe GmbH &amp; Co. KG                                                                                                     ____________________________________                                             Marktplatz 3
82031 Grünwald
Germany                                                                                                              __________________________________________                                         Tel.: +49(89)55272710                                                                                            ________________________________                                                                    Limited Partnership; Registered office: Grünwald; 
Registration court: Munich, HRA 96021
Personally liable partner: ILLIT Grundstücksverwaltungs-Management GmbH; 
Managing Directors:Steffen Rümmler, Heike Löser
Registered office: Grünwald; Registration court: Munich, HRB 103611</t>
  </si>
  <si>
    <t>Siemens Industriepark Karlsruhe GmbH &amp; Co. KG                                                                                                                                          ______________________________________                                                                              Marktplatz 3
82031 Grünwald
Deutschland                                                                                                                                                 __________________________________________                                                                               Tel.: +49(89)55272710                                                                                                                                ___________________________________                                                                                                Kommanditgesellschaft; Sitz der Gesellschaft: Grünwald; Registergericht: München, HRA 96021
Persönlich haftender Gesellschafter: ILLIT Grundstücksverwaltungs-Management GmbH; Geschäftsführer: Steffen Rümmler, Heike Löser  
Sitz der Gesellschaft: Grünwald; Registergericht: München, HRB 103611</t>
  </si>
  <si>
    <r>
      <t xml:space="preserve">EDI: DCS / Export Control (Similar to print form text 15)
</t>
    </r>
    <r>
      <rPr>
        <b/>
        <sz val="11"/>
        <color theme="1"/>
        <rFont val="Aptos Narrow"/>
        <family val="2"/>
        <scheme val="minor"/>
      </rPr>
      <t>ZEDI_DCS_&lt;CoCo&gt;</t>
    </r>
  </si>
  <si>
    <t>SMOREM KG​</t>
  </si>
  <si>
    <t>A7000451</t>
  </si>
  <si>
    <t>/SIEC/MM_PUR_ORDCOND added to all ARE - Sigutova</t>
  </si>
  <si>
    <t>Invoicing: 
via PDF to the following email address: 
invoice.sre@siemens.com 
or a copy to Siemens Mobility Real Estate GmbH &amp; Co. KG 
ARE 442Q
Marktplatz 3 
DE-82031 Grünwald
c/o Siemens AG
P.O. Box 32 07 
DE-91020 Erlangen 
Germany</t>
  </si>
  <si>
    <t>Rechnungsstellung:
per PDF an folgende E-Mailadresse: 
invoice.sre@siemens.com
oder eine Kopie an Siemens Mobility Real Estate GmbH &amp; Co. KG
ARE 42Q
Marktplatz 3
DE-82031 Grünwald
c/o Siemens AG
Postfach 32 07 
DE-91020 Erlangen 
Deutschland</t>
  </si>
  <si>
    <t>/SIEC/MM_PUR_INVOIC added for all ARE</t>
  </si>
  <si>
    <t>Siemens Mobility Real Estate GmbH &amp; Co. KG</t>
  </si>
  <si>
    <t>Limited Partnership; Registered office: Grünwald; Registration court: Munich, HRA 108461
Personally liable partner: Siemens Mobility Real Estate Management GmbH; Managing Directors: Eric Markworth, Jürgen Raab, Carmen Waibel
Registered office: Grünwald; Registration court: Munich, HRB 237826</t>
  </si>
  <si>
    <t>Kommanditgesellschaft; Sitz der Gesellschaft: Grünwald; Registergericht: München, HRA 108461
Persönlich haftender Gesellschafter: Siemens Mobility Real Estate Management GmbH; Geschäftsführer: Eric Markworth, Jürgen Raab, Carmen Waibel
Sitz der Gesellschaft: Grünwald; Registergericht: München, HRB 237826</t>
  </si>
  <si>
    <t>Purchaser: This order is placed exclusively in the name and on behalf of the purchaser:Siemens Mobility Real Estate GmbH &amp; Co. KG .
Kind Regards
Siemens Mobility Real Estate GmbH &amp; Co. KG 
This document has been generated automatically by a data processing system and is legally binding without a signature.</t>
  </si>
  <si>
    <t xml:space="preserve">Besteller: Diese Bestellung erfolgt ausschließlich im Namen und im Auftrag des Bestellers: Siemens Mobility Real Estate GmbH &amp; Co. KG 
Mit freundlichen Grüßen
Siemens Mobility Real Estate GmbH &amp; Co. KG 
Dieses Dokument ist DV-maschinell erstellt und ohne Unterschrift rechtsverbindlich. </t>
  </si>
  <si>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Mobility Real Estate GmbH &amp; Co. KG 
ARE 442Q
Marktplatz 3 
DE-82031 Grünwald
c/o Siemens AG
P.O. 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</si>
  <si>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Mobility Real Estate GmbH &amp; Co. KG
ARE 42Q
Marktplatz 3
DE-82031 Grünwald
c/o Siemens AG
Postfach 32 07 
DE-91020 Erlangen 
Deutschland</t>
  </si>
  <si>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Mobility Real Estate GmbH &amp; Co. KG 
ARE 442Q
Marktplatz 3 
DE-82031 Grünwald
c/o Siemens AG
P.O. 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</si>
  <si>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Mobility Real Estate GmbH &amp; Co. KG
ARE 42Q
Marktplatz 3
DE-82031 Grünwald
c/o Siemens AG
Postfach 32 07 
DE-91020 Erlangen 
Deutschland</t>
  </si>
  <si>
    <t>Siemens Mobility Real Estate GmbH &amp; Co. KG                                                                                              ____________________________________                                             Marktplatz 3
82031 Grünwald
Germany                                                                                                              __________________________________________                                         Tel.: +49(89)55272710                                                                                            ________________________________                                                                    Limited Partnership; Registered office: Grünwald; Registration court: Munich, HRA 108461
Personally liable partner: Siemens Mobility Real Estate Management GmbH; Managing Directors: Eric Markworth, Jürgen Raab, Carmen Waibel
Registered office: Grünwald; Registration court: Munich, HRB 237826</t>
  </si>
  <si>
    <t>Siemens Mobility Real Estate GmbH &amp; Co. KG                                                                                                                                          ______________________________________                                                                              Marktplatz 3
82031 Grünwald
Deutschland                                                                                                                                                 __________________________________________                                                                               Tel.: +49(89)55272710                                                                                                                                ___________________________________                                                                                                Kommanditgesellschaft; Sitz der Gesellschaft: Grünwald; Registergericht: München, HRA 108461
Persönlich haftender Gesellschafter: Siemens Mobility Real Estate Management GmbH; Geschäftsführer: Eric Markworth, Jürgen Raab, Carmen Waibel
Sitz der Gesellschaft: Grünwald; Registergericht: München, HRB 237826</t>
  </si>
  <si>
    <t>IPDG KG​</t>
  </si>
  <si>
    <t>A1103191</t>
  </si>
  <si>
    <t>Invoicing: 
via PDF to the following email address: 
invoice.sre@siemens.com 
or a copy to IPGD Grundstücksverwaltungs-Gesellschaft mbH
ARE 452C
Marktplatz 3 
DE-82031 Grünwald
c/o Siemens AG
P.O. Box 32 07 
DE-91020 Erlangen 
Germany</t>
  </si>
  <si>
    <t>Rechnungsstellung:
per PDF an folgende E-Mailadresse: 
invoice.sre@siemens.com
oder eine Kopie an IPGD Grundstücksverwaltungs-Gesellschaft mbH
ARE 452C
Marktplatz 3
DE-82031 Grünwald
c/o Siemens AG
Postfach 32 07 
DE-91020 Erlangen 
Deutschland</t>
  </si>
  <si>
    <t>IPGD Grundstücksverwaltungs-Gesellschaft mbH</t>
  </si>
  <si>
    <t>Registered office: Grünwald; Registration court: Munich, HRB 168449
Managing Directors: Steffen Rümmler, Heike Löser</t>
  </si>
  <si>
    <t>Sitz der Gesellschaft: Grünwald; Registergericht: München, HRB 168449
Geschäftsführer: Steffen Rümmler, Heike Löser</t>
  </si>
  <si>
    <t>Purchaser: This order is placed exclusively in the name and on behalf of the purchaser: IPGD Grundstücksverwaltungs-Gesellschaft mbH.
Kind Regards
IPGD Grundstücksverwaltungs-Gesellschaft mbH
This document has been generated automatically by a data processing system and is legally binding without a signature.</t>
  </si>
  <si>
    <t xml:space="preserve">Besteller: Diese Bestellung erfolgt ausschließlich im Namen und im Auftrag des Bestellers: IPGD Grundstücksverwaltungs-Gesellschaft mbH
Mit freundlichen Grüßen
IPGD Grundstücksverwaltungs-Gesellschaft mbH
Dieses Dokument ist DV-maschinell erstellt und ohne Unterschrift rechtsverbindlich. </t>
  </si>
  <si>
    <t xml:space="preserve">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IPGD Grundstücksverwaltungs-Gesellschaft mbH
ARE 452C
Marktplatz 3 
DE-82031 Grünwald
c/o Siemens AG
P.O. Box 32 07 
DE-91020 Erlangen 
Germany
</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</si>
  <si>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IPGD Grundstücksverwaltungs-Gesellschaft mbH
ARE 452C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</si>
  <si>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IPGD Grundstücksverwaltungs-Gesellschaft mbH
ARE 452C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</si>
  <si>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IPGD Grundstücksverwaltungs-Gesellschaft mbH
ARE 452C
Marktplatz 3
DE-82031 Grünwald
c/o Siemens AG
Postfach 32 07 
DE-91020 Erlangen 
Deutschland</t>
  </si>
  <si>
    <t>IPGD Grundstücksverwaltungs-Gesellschaft mbH                                                                                                                                       ______________________________________                                                                              Marktplatz 3
82031 Grünwald
Germany                                       __________________________________________                                                                               Tel.: +49(89)55272710                                                                                                                                ___________________________________                                                                                                Registered office: Grünwald; Registration court: Munich, HRB 168449
Managing Directors: Steffen Rümmler, Heike Löser</t>
  </si>
  <si>
    <t>IPGD Grundstücksverwaltungs-Gesellschaft mbH                                                                                                                                        ______________________________________                                                                              Marktplatz 3
82031 Grünwald
Deutschland                                                                                                                                                 __________________________________________                                                                               Tel.: +49(89)55272710                                                                                                                                ___________________________________                                                                                                Sitz der Gesellschaft: Grünwald; Registergericht: München, HRB 168449
Geschäftsführer: Steffen Rümmler, Heike Löser</t>
  </si>
  <si>
    <t>CAPTA Grst  Verw  GmbH</t>
  </si>
  <si>
    <t>AU002191</t>
  </si>
  <si>
    <t>Invoicing: 
via PDF to the following email address: 
invoice.sre@siemens.com 
or a copy to Capta Grundstücks-Verwaltungsgesellschaft mbH
ARE 561C
Marktplatz 3 
DE-82031 Grünwald
c/o Siemens AG
P.O. Box 32 07 
DE-91020 Erlangen 
Germany</t>
  </si>
  <si>
    <t>Rechnungsstellung:
per PDF an folgende E-Mailadresse: 
invoice.sre@siemens.com
oder eine Kopie an Capta Grundstücks-Verwaltungsgesellschaft mbH
ARE 561C
Marktplatz 3
DE-82031 Grünwald
c/o Siemens AG
Postfach 32 07 
DE-91020 Erlangen 
Deutschland</t>
  </si>
  <si>
    <t>Capta Grundstücks-Verwaltungsgesellschaft mbH</t>
  </si>
  <si>
    <t>Registered office: Grünwald; Registration court: Munich, HRB 87197
Managing Directors: Sara Vazquez-Kraus, Heike Löser</t>
  </si>
  <si>
    <t>Sitz der Gesellschaft: Grünwald; Registergericht: München, HRB 87197
Geschäftsführer: Sara Vazquez-Kraus, Heike Löser</t>
  </si>
  <si>
    <t xml:space="preserve">Besteller: Diese Bestellung erfolgt ausschließlich im Namen und im Auftrag des Bestellers: Capta Grundstücks-Verwaltungsgesellschaft mbH
Mit freundlichen Grüßen
Capta Grundstücks-Verwaltungsgesellschaft mbH
Dieses Dokument ist DV-maschinell erstellt und ohne Unterschrift rechtsverbindlich. </t>
  </si>
  <si>
    <t>Purchaser: This order is placed exclusively in the name and on behalf of the purchaser: Capta Grundstücks-Verwaltungsgesellschaft mbH.
Kind Regards
Capta Grundstücks-Verwaltungsgesellschaft mbH
                                                                                                                                                                    This document has been generated automatically by a data processing system and is legally binding without a signature.</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</si>
  <si>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Capta Grundstücks-Verwaltungsgesellschaft mbH
ARE 561C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</si>
  <si>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Capta Grundstücks-Verwaltungsgesellschaft mbH
ARE 561C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</si>
  <si>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Capta Grundstücks-Verwaltungsgesellschaft mbH
ARE 561C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</si>
  <si>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Capta Grundstücks-Verwaltungsgesellschaft mbH
ARE 561C
Marktplatz 3
DE-82031 Grünwald
c/o Siemens AG
Postfach 32 07 
DE-91020 Erlangen 
Deutschland</t>
  </si>
  <si>
    <t>Capta Grundstücks-Verwaltungsgesellschaft mbH                                                                                                                                     ______________________________________                                                                              Marktplatz 3
82031 Grünwald
Germany                                       __________________________________________                                                                               Tel.: +49(89)55272710                                                                                                                                ___________________________________                                                                                                Registered office: Grünwald; Registration court: Munich, HRB 87197
Managing Directors: Sara Vazquez-Kraus, Heike Löser</t>
  </si>
  <si>
    <t>Capta Grundstücks-Verwaltungsgesellschaft mbH                                                                                                                           ______________________________________                                                                              Marktplatz 3
82031 Grünwald
Deutschland                                                                                                                                                 __________________________________________                                                                               Tel.: +49(89)55272710                                                                                                                                ___________________________________                                                                                                Sitz der Gesellschaft: Grünwald; Registergericht: München, HRB 87197
Geschäftsführer: Sara Vazquez-Kraus, Heike Löser</t>
  </si>
  <si>
    <t>SCE Objekt 3 KG​</t>
  </si>
  <si>
    <t>A1104688</t>
  </si>
  <si>
    <t>Invoicing: 
via PDF to the following email address: 
invoice.sre@siemens.com 
or a copy to Siemens Campus Erlangen Objekt 3 GmbH &amp; Co. KG
ARE 573K
Marktplatz 3 
DE-82031 Grünwald
c/o Siemens AG
P.O. Box 32 07 
DE-91020 Erlangen 
Germany</t>
  </si>
  <si>
    <t>Rechnungsstellung:
per PDF an folgende E-Mailadresse: 
invoice.sre@siemens.com
oder eine Kopie an Siemens Campus Erlangen Objekt 3 GmbH &amp; Co. KG
ARE 573K
Marktplatz 3
DE-82031 Grünwald
c/o Siemens AG
Postfach 32 07 
DE-91020 Erlangen 
Deutschland</t>
  </si>
  <si>
    <t>Siemens Campus Erlangen Objekt 3 GmbH &amp; Co. KG</t>
  </si>
  <si>
    <t>Limited Partnership; Registered office: Grünwald; Registration court: Munich, HRA 103219
Personally liable partner: Siemens Campus Erlangen Objektmanagement GmbH; Managing Directors: Thomas Braun, Heike Löser
Registered office: Grünwald; Registration court: Munich, HRB 213023</t>
  </si>
  <si>
    <t>Kommanditgesellschaft; Sitz der Gesellschaft: Grünwald; Registergericht: München, HRA 103219
Persönlich haftender Gesellschafter: Siemens Campus Erlangen Objektmanagement GmbH; Geschäftsführer: Thomas Braun, Heike Löser
Sitz der Gesellschaft: Grünwald; Registergericht: München, HRB 213023</t>
  </si>
  <si>
    <t>Purchaser: This order is placed exclusively in the name and on behalf of the purchaser: Siemens Campus Erlangen Objekt 3 GmbH &amp; Co. KG.
Kind Regards
Siemens Campus Erlangen Objekt 3 GmbH &amp; Co. KG
This document has been generated automatically by a data processing system and is legally binding without a signature.</t>
  </si>
  <si>
    <t xml:space="preserve">Besteller: Diese Bestellung erfolgt ausschließlich im Namen und im Auftrag des Bestellers: Siemens Campus Erlangen Objekt 3 GmbH &amp; Co. KG
Mit freundlichen Grüßen
Siemens Campus Erlangen Objekt 3 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</si>
  <si>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 3 GmbH &amp; Co. KG
ARE 573K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</si>
  <si>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3 GmbH &amp; Co. KG
ARE 573K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</si>
  <si>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 3 GmbH &amp; Co. KG
ARE 573K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</si>
  <si>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3 GmbH &amp; Co. KG
ARE 573K
Marktplatz 3
DE-82031 Grünwald
c/o Siemens AG
Postfach 32 07 
DE-91020 Erlangen 
Deutschland</t>
  </si>
  <si>
    <t>Siemens Campus Erlangen Objekt 3 GmbH &amp; Co. KG                                                                                                                                 ______________________________________                                                                              Marktplatz 3
82031 Grünwald
Germany                                       __________________________________________                                                                               Tel.: +49(89)55272710                                                                                                                                ___________________________________                                                                                                Limited Partnership; Registered office: Grünwald; Registration court: Munich, HRA 103219
Personally liable partner: Siemens Campus Erlangen Objektmanagement GmbH; Managing Directors: Thomas Braun, Heike Löser
Registered office: Grünwald; Registration court: Munich, HRB 213023</t>
  </si>
  <si>
    <t>Siemens Campus Erlangen Objekt 3 GmbH &amp; Co. KG                                                                                                                  ______________________________________                                                                              Marktplatz 3
82031 Grünwald
Deutschland                                                                                                                                                 __________________________________________                                                                               Tel.: +49(89)55272710                                                                                                                                ___________________________________                                                                                                Kommanditgesellschaft; Sitz der Gesellschaft: Grünwald; Registergericht: München, HRA 103219
Persönlich haftender Gesellschafter: Siemens Campus Erlangen Objektmanagement GmbH; Geschäftsführer: Thomas Braun, Heike Löser
Sitz der Gesellschaft: Grünwald; Registergericht: München, HRB 213023</t>
  </si>
  <si>
    <t>SCE Objekt 4 KG​</t>
  </si>
  <si>
    <t>A1104689</t>
  </si>
  <si>
    <t>Invoicing: 
via PDF to the following email address: 
invoice.sre@siemens.com 
or a copy to Siemens Campus Erlangen Objekt 4 GmbH &amp; Co. KG
ARE 574K
Marktplatz 3 
DE-82031 Grünwald
c/o Siemens AG
P.O. Box 32 07 
DE-91020 Erlangen 
Germany</t>
  </si>
  <si>
    <t>Rechnungsstellung:
per PDF an folgende E-Mailadresse: 
invoice.sre@siemens.com
oder eine Kopie an Siemens Campus Erlangen Objekt 4 GmbH &amp; Co. KG
ARE 574K
Marktplatz 3
DE-82031 Grünwald
c/o Siemens AG
Postfach 32 07 
DE-91020 Erlangen 
Deutschland</t>
  </si>
  <si>
    <t>Siemens Campus Erlangen Objekt 4 GmbH &amp; Co. KG</t>
  </si>
  <si>
    <t>Limited Partnership; Registered office: Grünwald; Registration court: Munich, HRA 103402
Personally liable partner: Siemens Campus Erlangen Objektmanagement GmbH; Managing Directors: Thomas Braun, Heike Löser
Registered office: Grünwald; Registration court: Munich, HRB 213023</t>
  </si>
  <si>
    <t>Kommanditgesellschaft; Sitz der Gesellschaft: Grünwald; Registergericht: München, HRA 103402
Persönlich haftender Gesellschafter: Siemens Campus Erlangen Objektmanagement GmbH; Geschäftsführer: Thomas Braun, Heike Löser
Sitz der Gesellschaft: Grünwald; Registergericht: München, HRB 213023</t>
  </si>
  <si>
    <t>Purchaser: This order is placed exclusively in the name and on behalf of the purchaser: Siemens Campus Erlangen Objekt 4 GmbH &amp; Co. KG.
Kind Regards
Siemens Campus Erlangen Objekt 4 GmbH &amp; Co. KG
This document has been generated automatically by a data processing system and is legally binding without a signature.</t>
  </si>
  <si>
    <t xml:space="preserve">Besteller: Diese Bestellung erfolgt ausschließlich im Namen und im Auftrag des Bestellers: Siemens Campus Erlangen Objekt 4 GmbH &amp; Co. KG
Mit freundlichen Grüßen
Siemens Campus Erlangen Objekt 4 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</si>
  <si>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 4 GmbH &amp; Co. KG
ARE 574K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</si>
  <si>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4 GmbH &amp; Co. KG
ARE 574K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</si>
  <si>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 4 GmbH &amp; Co. KG
ARE 574K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</si>
  <si>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4 GmbH &amp; Co. KG
ARE 574K
Marktplatz 3
DE-82031 Grünwald
c/o Siemens AG
Postfach 32 07 
DE-91020 Erlangen 
Deutschland</t>
  </si>
  <si>
    <t>Siemens Campus Erlangen Objekt 4 GmbH &amp; Co. KG                                                                                                                                ______________________________________                                                                              Marktplatz 3
82031 Grünwald
Germany                                       __________________________________________                                                                               Tel.: +49(89)55272710                                                                                                                                ___________________________________                                                                                                Limited Partnership; Registered office: Grünwald; Registration court: Munich, HRA 103402
Personally liable partner: Siemens Campus Erlangen Objektmanagement GmbH; Managing Directors: Thomas Braun, Heike Löser
Registered office: Grünwald; Registration court: Munich, HRB 213023</t>
  </si>
  <si>
    <t>Siemens Campus Erlangen Objekt 4 GmbH &amp; Co. KG                                                                                                                  ______________________________________                                                                              Marktplatz 3
82031 Grünwald
Deutschland                                                                                                                                                 __________________________________________                                                                               Tel.: +49(89)55272710                                                                                                                                ___________________________________                                                                                                Kommanditgesellschaft; Sitz der Gesellschaft: Grünwald; Registergericht: München, HRA 103402
Persönlich haftender Gesellschafter: Siemens Campus Erlangen Objektmanagement GmbH; Geschäftsführer: Thomas Braun, Heike Löser
Sitz der Gesellschaft: Grünwald; Registergericht: München, HRB 213023</t>
  </si>
  <si>
    <t>SCE Objekt 5 KG​</t>
  </si>
  <si>
    <t>A1104690</t>
  </si>
  <si>
    <t>Invoicing: 
via PDF to the following email address: 
invoice.sre@siemens.com 
or a copy to Siemens Campus Erlangen Objekt 5 GmbH &amp; Co. KG
ARE 575K
Marktplatz 3 
DE-82031 Grünwald
c/o Siemens AG
P.O. Box 32 07 
DE-91020 Erlangen 
Germany</t>
  </si>
  <si>
    <t>Rechnungsstellung:
per PDF an folgende E-Mailadresse: 
invoice.sre@siemens.com
oder eine Kopie an Siemens Campus Erlangen Objekt 5 GmbH &amp; Co. KG
ARE 575K
Marktplatz 3
DE-82031 Grünwald
c/o Siemens AG
Postfach 32 07 
DE-91020 Erlangen 
Deutschland</t>
  </si>
  <si>
    <t>Siemens Campus Erlangen Objekt 5 GmbH &amp; Co. KG</t>
  </si>
  <si>
    <t>Limited Partnership; Registered office: Grünwald; Registergericht: Munich, HRA 103403
Personally liable partner:
Siemens Campus Erlangen Objektmanagement GmbH; Managing Directors: Thomas Braun, Heike Löser
Registered office: Grünwald; Registration court: Munich, HRB 213023</t>
  </si>
  <si>
    <t>Kommanditgesellschaft; Sitz der Gesellschaft: Grünwald; Registergericht: München, HRA 103403
Persönlich haftender Gesellschafter:
Siemens Campus Erlangen Objektmanagement GmbH; Geschäftsführer: Thomas Braun, Heike Löser
Sitz der Gesellschaft: Grünwald; Registergericht: München, HRB 213023</t>
  </si>
  <si>
    <t>Purchaser: This order is placed exclusively in the name and on behalf of the purchaser: Siemens Campus Erlangen Objekt 5 GmbH &amp; Co. KG.
Kind Regards
Siemens Campus Erlangen Objekt 5 GmbH &amp; Co. KG
This document has been generated automatically by a data processing system and is legally binding without a signature.</t>
  </si>
  <si>
    <t xml:space="preserve">Besteller: Diese Bestellung erfolgt ausschließlich im Namen und im Auftrag des Bestellers: Siemens Campus Erlangen Objekt 5 GmbH &amp; Co. KG
Mit freundlichen Grüßen
Siemens Campus Erlangen Objekt 5 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</si>
  <si>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 5 GmbH &amp; Co. KG
ARE 575K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</si>
  <si>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5 GmbH &amp; Co. KG
ARE 575K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</si>
  <si>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 4 GmbH &amp; Co. KG
ARE 574K
Marktplatz 3
DE-82031 Grünwald
c/o Siemens AG
P.O. Box 32 07
DE-91020 Erlangen
Germany</t>
  </si>
  <si>
    <t>Siemens Campus Erlangen Objekt 5 GmbH &amp; Co. KG                                                                                                                                ______________________________________                                                                              Marktplatz 3
82031 Grünwald
Germany                                       __________________________________________                                                                               Tel.: +49(89)55272710                                                                                                                                ___________________________________                                                                                                Limited Partnership; Registered office: Grünwald; Registergericht: Munich, HRA 103403
Personally liable partner:
Siemens Campus Erlangen Objektmanagement GmbH; Managing Directors: Thomas Braun, Heike Löser
Registered office: Grünwald; Registration court: Munich, HRB 213023</t>
  </si>
  <si>
    <t>Siemens Campus Erlangen Objekt 5 GmbH &amp; Co. KG                                                                                                                  ______________________________________                                                                              Marktplatz 3
82031 Grünwald
Deutschland                                                                                                                                                 __________________________________________                                                                               Tel.: +49(89)55272710                                                                                                                                ___________________________________                                                                                                Kommanditgesellschaft; Sitz der Gesellschaft: Grünwald; Registergericht: München, HRA 103403
Persönlich haftender Gesellschafter:
Siemens Campus Erlangen Objektmanagement GmbH; Geschäftsführer: Thomas Braun, Heike Löser
Sitz der Gesellschaft: Grünwald; Registergericht: München, HRB 213023</t>
  </si>
  <si>
    <t>SCE Objekt 6 KG​</t>
  </si>
  <si>
    <t>A1104692</t>
  </si>
  <si>
    <t>Invoicing: 
via PDF to the following email address: 
invoice.sre@siemens.com 
or a copy to Siemens Campus Erlangen Objekt 6 GmbH &amp; Co. KG
ARE 576K
Marktplatz 3 
DE-82031 Grünwald
c/o Siemens AG
P.O. Box 32 07 
DE-91020 Erlangen 
Germany</t>
  </si>
  <si>
    <t>Rechnungsstellung:
per PDF an folgende E-Mailadresse: 
invoice.sre@siemens.com
oder eine Kopie an Siemens Campus Erlangen Objekt 6 GmbH &amp; Co. KG
ARE 576K
Marktplatz 3
DE-82031 Grünwald
c/o Siemens AG
Postfach 32 07 
DE-91020 Erlangen 
Deutschland</t>
  </si>
  <si>
    <t>Siemens Campus Erlangen Objekt 6 GmbH &amp; Co. KG</t>
  </si>
  <si>
    <t>Limited Partnership; Registered office: Grünwald; Registration court: Munich, HRA 103404
Personally liable partner: Siemens Campus Erlangen Objektmanagement GmbH; Managing Directors: Thomas Braun, Heike Löser
Registered office: Grünwald; Registration court: Munich, HRB 213023</t>
  </si>
  <si>
    <t>Kommanditgesellschaft; Sitz der Gesellschaft: Grünwald; Registergericht: München, HRA 103404
Persönlich haftender Gesellschafter: Siemens Campus Erlangen Objektmanagement GmbH; Geschäftsführer: Thomas Braun, Heike Löser
Sitz der Gesellschaft: Grünwald; Registergericht: München, HRB 213023</t>
  </si>
  <si>
    <t>Purchaser: This order is placed exclusively in the name and on behalf of the purchaser: Siemens Campus Erlangen Objekt 6 GmbH &amp; Co. KG.
Kind Regards
Siemens Campus Erlangen Objekt 6 GmbH &amp; Co. KG
This document has been generated automatically by a data processing system and is legally binding without a signature.</t>
  </si>
  <si>
    <t xml:space="preserve">Besteller: Diese Bestellung erfolgt ausschließlich im Namen und im Auftrag des Bestellers: Siemens Campus Erlangen Objekt 6 GmbH &amp; Co. KG
Mit freundlichen Grüßen
Siemens Campus Erlangen Objekt 6 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</si>
  <si>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 6 GmbH &amp; Co. KG
ARE 576K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</si>
  <si>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6 GmbH &amp; Co. KG
ARE 576K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</si>
  <si>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 6 GmbH &amp; Co. KG
ARE 576K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</si>
  <si>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6 GmbH &amp; Co. KG
ARE 576K
Marktplatz 3
DE-82031 Grünwald
c/o Siemens AG
Postfach 32 07 
DE-91020 Erlangen 
Deutschland</t>
  </si>
  <si>
    <t>Siemens Campus Erlangen Objekt 6 GmbH &amp; Co. KG                                                                                                                              ______________________________________                                                                              Marktplatz 3
82031 Grünwald
Germany                                       __________________________________________                                                                               Tel.: +49(89)55272710                                                                                                                                ___________________________________                                                                                                Limited Partnership; Registered office: Grünwald; Registration court: Munich, HRA 103404
Personally liable partner: Siemens Campus Erlangen Objektmanagement GmbH; Managing Directors: Thomas Braun, Heike Löser
Registered office: Grünwald; Registration court: Munich, HRB 213023</t>
  </si>
  <si>
    <t>Siemens Campus Erlangen Objekt 6 GmbH &amp; Co. KG                                                                                                                  ______________________________________                                                                              Marktplatz 3
82031 Grünwald
Deutschland                                                                                                                                                 __________________________________________                                                                               Tel.: +49(89)55272710                                                                                                                                ___________________________________                                                                                                Kommanditgesellschaft; Sitz der Gesellschaft: Grünwald; Registergericht: München, HRA 103404
Persönlich haftender Gesellschafter: Siemens Campus Erlangen Objektmanagement GmbH; Geschäftsführer: Thomas Braun, Heike Löser
Sitz der Gesellschaft: Grünwald; Registergericht: München, HRB 213023</t>
  </si>
  <si>
    <t>SCE Objekt 7 KG​</t>
  </si>
  <si>
    <t>A1104693</t>
  </si>
  <si>
    <t>Invoicing: 
via PDF to the following email address: 
invoice.sre@siemens.com 
or a copy to Siemens Campus Erlangen Objekt 7 GmbH &amp; Co. KG
ARE 577K
Marktplatz 3 
DE-82031 Grünwald
c/o Siemens AG
P.O. Box 32 07 
DE-91020 Erlangen 
Germany</t>
  </si>
  <si>
    <t>Rechnungsstellung:
per PDF an folgende E-Mailadresse: 
invoice.sre@siemens.com
oder eine Kopie an Siemens Campus Erlangen Objekt 7 GmbH &amp; Co. KG
ARE 577K
Marktplatz 3
DE-82031 Grünwald
c/o Siemens AG
Postfach 32 07 
DE-91020 Erlangen 
Deutschland</t>
  </si>
  <si>
    <t>Siemens Campus Erlangen Objekt 7 GmbH &amp; Co. KG</t>
  </si>
  <si>
    <t>Limited Partnership; Registered office: Grünwald; Registration court: Munich, HRA 103405
Personally liable partner: Siemens Campus Erlangen Objektmanagement GmbH; Managing Directors: Thomas Braun, Heike Löser
Registered office: Grünwald; Registration court: Munich, HRB 213023</t>
  </si>
  <si>
    <t>Kommanditgesellschaft; Sitz der Gesellschaft: Grünwald; Registergericht: München, HRA 103405
Persönlich haftender Gesellschafter: Siemens Campus Erlangen Objektmanagement GmbH; Geschäftsführer: Thomas Braun, Heike Löser
Sitz der Gesellschaft: Grünwald; Registergericht: München, HRB 213023</t>
  </si>
  <si>
    <t>Purchaser: This order is placed exclusively in the name and on behalf of the purchaser: Siemens Campus Erlangen Objekt 7 GmbH &amp; Co. KG.
Kind Regards
Siemens Campus Erlangen Objekt 7 GmbH &amp; Co. KG
This document has been generated automatically by a data processing system and is legally binding without a signature.</t>
  </si>
  <si>
    <t xml:space="preserve">Besteller: Diese Bestellung erfolgt ausschließlich im Namen und im Auftrag des Bestellers: Siemens Campus Erlangen Objekt 7 GmbH &amp; Co. KG
Mit freundlichen Grüßen
Siemens Campus Erlangen Objekt 7 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</si>
  <si>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 7 GmbH &amp; Co. KG
ARE 577K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</si>
  <si>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7 GmbH &amp; Co. KG
ARE 577K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</si>
  <si>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 7 GmbH &amp; Co. KG
ARE 577K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</si>
  <si>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 7 GmbH &amp; Co. KG
ARE 577K
Marktplatz 3
DE-82031 Grünwald
c/o Siemens AG
Postfach 32 07 
DE-91020 Erlangen 
Deutschland</t>
  </si>
  <si>
    <t>Siemens Campus Erlangen Objekt 7 GmbH &amp; Co. KG                                                                                                                            ______________________________________                                                                              Marktplatz 3
82031 Grünwald
Germany                                       __________________________________________                                                                               Tel.: +49(89)55272710                                                                                                                                ___________________________________                                                                                                Limited Partnership; Registered office: Grünwald; Registration court: Munich, HRA 103405
Personally liable partner: Siemens Campus Erlangen Objektmanagement GmbH; Managing Directors: Thomas Braun, Heike Löser
Registered office: Grünwald; Registration court: Munich, HRB 213023</t>
  </si>
  <si>
    <t>Siemens Campus Erlangen Objekt 7 GmbH &amp; Co. KG                                                                                                               ______________________________________                                                                              Marktplatz 3
82031 Grünwald
Deutschland                                                                                                                                                 __________________________________________                                                                               Tel.: +49(89)55272710                                                                                                                                ___________________________________                                                                                                Kommanditgesellschaft; Sitz der Gesellschaft: Grünwald; Registergericht: München, HRA 103405
Persönlich haftender Gesellschafter: Siemens Campus Erlangen Objektmanagement GmbH; Geschäftsführer: Thomas Braun, Heike Löser
Sitz der Gesellschaft: Grünwald; Registergericht: München, HRB 213023</t>
  </si>
  <si>
    <t>SCE Verwaltungs GmbH​</t>
  </si>
  <si>
    <t>A1104243</t>
  </si>
  <si>
    <t xml:space="preserve">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t>
  </si>
  <si>
    <t>Invoicing: 
via PDF to the following email address: 
invoice.sre@siemens.com 
or a copy to Siemens Campus Erlangen Verwaltungs-GmbH
ARE 578K
Marktplatz 3 
DE-82031 Grünwald
c/o Siemens AG
P.O. Box 32 07 
DE-91020 Erlangen 
Germany</t>
  </si>
  <si>
    <t>Rechnungsstellung:
per PDF an folgende E-Mailadresse: 
invoice.sre@siemens.com
oder eine Kopie an Siemens Campus Erlangen Verwaltungs-GmbH
ARE 578K
Marktplatz 3
DE-82031 Grünwald
c/o Siemens AG
Postfach 32 07 
DE-91020 Erlangen 
Deutschland</t>
  </si>
  <si>
    <t>Siemens Campus Erlangen Verwaltungs-GmbH</t>
  </si>
  <si>
    <t>Registered office: Grünwald; Registration court: München, HRB 213020
Managing Directors: Thomas Braun, Heike Löser</t>
  </si>
  <si>
    <t>Sitz der Gesellschaft: Grünwald; Registergericht: München, HRB 213020
Geschäftsführer: Thomas Braun, Heike Löser</t>
  </si>
  <si>
    <t>Purchaser: This order is placed exclusively in the name and on behalf of the purchaser: Siemens Campus Erlangen Verwaltungs-GmbH.
Kind Regards
Siemens Campus Erlangen Verwaltungs-GmbH
This document has been generated automatically by a data processing system and is legally binding without a signature.</t>
  </si>
  <si>
    <t xml:space="preserve">Besteller: Diese Bestellung erfolgt ausschließlich im Namen und im Auftrag des Bestellers: Siemens Campus Erlangen Verwaltungs-GmbH
Mit freundlichen Grüßen
Siemens Campus Erlangen Verwaltungs-GmbH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</si>
  <si>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Verwaltungs-GmbH
ARE 578K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</si>
  <si>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Verwaltungs-GmbH
ARE 578K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</si>
  <si>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Verwaltungs-GmbH
ARE 578K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</si>
  <si>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Verwaltungs-GmbH
ARE 578K
Marktplatz 3
DE-82031 Grünwald
c/o Siemens AG
Postfach 32 07 
DE-91020 Erlangen 
Deutschland</t>
  </si>
  <si>
    <t>Siemens Campus Erlangen Verwaltungs-GmbH                                                                                                                          ______________________________________                                                                              Marktplatz 3
82031 Grünwald
Germany                                       __________________________________________                                                                               Tel.: +49(89)55272710                                                                                                                                ___________________________________                                                                                                Registered office: Grünwald; Registration court: München, HRB 213020
Managing Directors: Thomas Braun, Heike Löser</t>
  </si>
  <si>
    <t>Siemens Campus Erlangen Verwaltungs-GmbH                                                                                                               ______________________________________                                                                              Marktplatz 3
82031 Grünwald
Deutschland                                                                                                                                                 __________________________________________                                                                               Tel.: +49(89)55272710                                                                                                                                ___________________________________                                                                                                Sitz der Gesellschaft: Grünwald; Registergericht: München, HRB 213020
Geschäftsführer: Thomas Braun, Heike Löser</t>
  </si>
  <si>
    <t>SCE Grundstücks KG​</t>
  </si>
  <si>
    <t>A1104244</t>
  </si>
  <si>
    <t>Invoicing: 
via PDF to the following email address: 
invoice.sre@siemens.com 
or a copy to Siemens Campus Erlangen Grundstücks-GmbH &amp; Co. KG
ARE 579K
Marktplatz 3 
DE-82031 Grünwald
c/o Siemens AG
P.O. Box 32 07 
DE-91020 Erlangen 
Germany</t>
  </si>
  <si>
    <t>Rechnungsstellung:
per PDF an folgende E-Mailadresse: 
invoice.sre@siemens.com
oder eine Kopie an Siemens Campus Erlangen Grundstücks-GmbH &amp; Co. KG
ARE 579K
Marktplatz 3
DE-82031 Grünwald
c/o Siemens AG
Postfach 32 07 
DE-91020 Erlangen 
Deutschland</t>
  </si>
  <si>
    <t>Siemens Campus Erlangen Grundstücks-GmbH &amp; Co. KG</t>
  </si>
  <si>
    <t>Limited Partnership; Registered office: Grünwald; Registration court: Munich, HRA 102512
Personally liable partner: Siemens Campus Erlangen Verwaltungs-GmbH; Geschäftsführer: Thomas Braun, Heike Löser
Registered office: Grünwald; Registration court: Munich, HRB 213020</t>
  </si>
  <si>
    <t>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</si>
  <si>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Purchaser: This order is placed exclusively in the name and on behalf of the purchaser: Siemens Campus Erlangen Grundstücks-GmbH &amp; Co. KG.
Kind Regards
Siemens Campus Erlangen Grundstücks-GmbH &amp; Co. KG
This document has been generated automatically by a data processing system and is legally binding without a signature.</t>
  </si>
  <si>
    <t xml:space="preserve">Besteller: Diese Bestellung erfolgt ausschließlich im Namen und im Auftrag des Bestellers: Siemens Campus Erlangen Grundstücks-GmbH &amp; Co. KG
Mit freundlichen Grüßen
Siemens Campus Erlangen Grundstücks-GmbH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</si>
  <si>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Grundstücks-GmbH &amp; Co. KG
ARE 579K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</si>
  <si>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Grundstücks-GmbH &amp; Co. KG
ARE 579K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</si>
  <si>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Grundstücks-GmbH &amp; Co. KG
ARE 579K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</si>
  <si>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Grundstücks-GmbH &amp; Co. KG
ARE 579K
Marktplatz 3
DE-82031 Grünwald
c/o Siemens AG
Postfach 32 07 
DE-91020 Erlangen 
Deutschland</t>
  </si>
  <si>
    <t>Siemens Campus Erlangen Grundstücks-GmbH &amp; Co. KG                                                                                                                        ______________________________________                                                                              Marktplatz 3
82031 Grünwald
Germany                                       __________________________________________                                                                               Tel.: +49(89)55272710                                                                                                                                ___________________________________                                                                                                Limited Partnership; Registered office: Grünwald; Registration court: Munich, HRA 102512
Personally liable partner: Siemens Campus Erlangen Verwaltungs-GmbH; Geschäftsführer: Thomas Braun, Heike Löser
Registered office: Grünwald; Registration court: Munich, HRB 213020</t>
  </si>
  <si>
    <t>Siemens Campus Erlangen Grundstücks-GmbH &amp; Co. KG                                                                                                              ______________________________________                                                                              Marktplatz 3
82031 Grünwald
Deutschland                                                                                                                                                 __________________________________________                                                                               Tel.: +49(89)55272710                                                                                                                                ___________________________________                                                                                                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</si>
  <si>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SCE Objekt GmbH</t>
  </si>
  <si>
    <t>A1104274</t>
  </si>
  <si>
    <t>Invoicing: 
via PDF to the following email address: 
invoice.sre@siemens.com 
or a copy to Siemens Campus Erlangen Objektmanagement GmbH
ARE 580K
Marktplatz 3 
DE-82031 Grünwald
c/o Siemens AG
P.O. Box 32 07 
DE-91020 Erlangen 
Germany</t>
  </si>
  <si>
    <t>Rechnungsstellung:
per PDF an folgende E-Mailadresse: 
invoice.sre@siemens.com
oder eine Kopie an Siemens Campus Erlangen Objektmanagement GmbH
ARE 580K
Marktplatz 3
DE-82031 Grünwald
c/o Siemens AG
Postfach 32 07 
DE-91020 Erlangen 
Deutschland</t>
  </si>
  <si>
    <t>Siemens Campus Erlangen Objektmanagement GmbH</t>
  </si>
  <si>
    <t>Limited Partnership; Registered office: Grünwald; Registration court: Munich, HRA 102512
Personally liable partner: Siemens Campus Erlangen Verwaltungs-GmbH; Managing Directors: Thomas Braun, Heike Löser
Registered office: Grünwald; Registration court: Munich, HRB 213020</t>
  </si>
  <si>
    <t>Purchaser: This order is placed exclusively in the name and on behalf of the purchaser: Siemens Campus Erlangen Objektmanagement GmbH.
Kind Regards
Siemens Campus Erlangen Objektmanagement GmbH
This document has been generated automatically by a data processing system and is legally binding without a signature.</t>
  </si>
  <si>
    <t xml:space="preserve">Besteller: Diese Bestellung erfolgt ausschließlich im Namen und im Auftrag des Bestellers: Siemens Campus Erlangen Objektmanagement GmbH
Mit freundlichen Grüßen
Siemens Campus Erlangen Objektmanagement GmbH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</si>
  <si>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Siemens Campus Erlangen Objektmanagement GmbH
ARE 580K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</si>
  <si>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Objektmanagement GmbH
ARE 580K
Marktplatz 3
DE-82031 Grünwald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</si>
  <si>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Siemens Campus Erlangen Objektmanagement GmbH
ARE 580K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</si>
  <si>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Siemens Campus Erlangen Objektmanagement GmbH
ARE 580K
Marktplatz 3
DE-82031 Grünwald
c/o Siemens AG
Postfach 32 07 
DE-91020 Erlangen 
Deutschland</t>
  </si>
  <si>
    <t>Siemens Campus Erlangen Objektmanagement GmbH                                                                                                                       ______________________________________                                                                              Marktplatz 3
82031 Grünwald
Germany                                       __________________________________________                                                                               Tel.: +49(89)55272710                                                                                                                                ___________________________________                                                                                                Limited Partnership; Registered office: Grünwald; Registration court: Munich, HRA 102512
Personally liable partner: Siemens Campus Erlangen Verwaltungs-GmbH; Managing Directors: Thomas Braun, Heike Löser
Registered office: Grünwald; Registration court: Munich, HRB 213020</t>
  </si>
  <si>
    <t>Siemens Campus Erlangen Objektmanagement GmbH                                                                                                              ______________________________________                                                                              Marktplatz 3
82031 Grünwald
Deutschland                                                                                                                                                 __________________________________________                                                                               Tel.: +49(89)55272710                                                                                                                                ___________________________________                                                                                                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</si>
  <si>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Berliner Vermögensverw</t>
  </si>
  <si>
    <t>A1001000</t>
  </si>
  <si>
    <t>Invoicing: 
via PDF to the following email address: 
invoice.sre@siemens.com 
or a copy to Berliner Vermögensverwaltung GmbH
ARE 5035
Otto-Hahn-Ring 6
DE-81739 München
c/o Siemens AG
P.O. Box 32 07 
DE-91020 Erlangen 
Germany</t>
  </si>
  <si>
    <t>Rechnungsstellung:
per PDF an folgende E-Mailadresse: 
invoice.sre@siemens.com
oder eine Kopie an Berliner Vermögensverwaltung GmbH
ARE 5035
Otto-Hahn-Ring 6
DE-81739 München
c/o Siemens AG
Postfach 32 07 
DE-91020 Erlangen 
Deutschland</t>
  </si>
  <si>
    <t>Berliner Vermögensverwaltung GmbH</t>
  </si>
  <si>
    <t>Purchaser: This order is placed exclusively in the name and on behalf of the purchaser: Berliner Vermögensverwaltung GmbH.
Kind Regards
Berliner Vermögensverwaltung GmbH
This document has been generated automatically by a data processing system and is legally binding without a signature.</t>
  </si>
  <si>
    <t xml:space="preserve">Besteller: Diese Bestellung erfolgt ausschließlich im Namen und im Auftrag des Bestellers: Berliner Vermögensverwaltung GmbH
Mit freundlichen Grüßen
Berliner Vermögensverwaltung GmbH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</si>
  <si>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Berliner Vermögensverwaltung GmbH
ARE 5035
Otto-Hahn-Ring 6
DE-81739 München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</si>
  <si>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Berliner Vermögensverwaltung GmbH
ARE 5035
Otto-Hahn-Ring 6
DE-81739 München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</si>
  <si>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Berliner Vermögensverwaltung GmbH
ARE 5035
Otto-Hahn-Ring 6
DE-81739 München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</si>
  <si>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Berliner Vermögensverwaltung GmbH
ARE 5035
Otto-Hahn-Ring 6
DE-81739 München
c/o Siemens AG
Postfach 32 07 
DE-91020 Erlangen 
Deutschland</t>
  </si>
  <si>
    <t>Berliner Vermögensverwaltung GmbH                                                                                                                      ______________________________________                                                                              Otto-Hahn-Ring 6                                                                                     81739 München                                                                                  Germany                                     __________________________________________                                                                               Tel.: +49(89)63600                                                                                                                                ___________________________________                                                                                                Limited Partnership; Registered office: Grünwald; Registration court: Munich, HRA 102512
Personally liable partner: Siemens Campus Erlangen Verwaltungs-GmbH; Managing Directors: Thomas Braun, Heike Löser
Registered office: Grünwald; Registration court: Munich, HRB 213020</t>
  </si>
  <si>
    <t>Berliner Vermögensverwaltung GmbH                                                                                                              ______________________________________                                                                              Otto-Hahn-Ring 6                                                                                                                          81739 München                                                                                                               Deutschland                                                                                                                                                 __________________________________________                                                                               Tel.: +49(89)63600                                                                                                                               ___________________________________                                                                                                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</si>
  <si>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Geisenhausener Entw. KG</t>
  </si>
  <si>
    <t>A7704695</t>
  </si>
  <si>
    <t>Invoicing: 
via PDF to the following email address: 
invoice.sre@siemens.com 
or a copy to Geisenhausener Entwicklungs-GmbH &amp; Co. KG
ARE 523Q
Marktplatz 3 
DE-82031 Grünwald
c/o Siemens AG
P.O. Box 32 07 
DE-91020 Erlangen 
Germany</t>
  </si>
  <si>
    <t>Rechnungsstellung:
per PDF an folgende E-Mailadresse: 
invoice.sre@siemens.com
oder eine Kopie an Geisenhausener Entwicklungs-GmbH &amp; Co. KG
ARE 523Q
Otto-Hahn-Ring 6
DE-81739 München
c/o Siemens AG
Postfach 32 07 
DE-91020 Erlangen 
Deutschland</t>
  </si>
  <si>
    <t>Geisenhausener Entwicklungs-GmbH &amp; Co. KG</t>
  </si>
  <si>
    <t>Limited Partnership; Registered office: Grünwald; Registration court: Munich, HRA 102512                                                        Personally liable partner: Siemens Campus Erlangen Verwaltungs-GmbH; Managing Directors: Thomas Braun, Heike Löser
Registered office: Grünwald; Registration court: Munich, HRB 213020</t>
  </si>
  <si>
    <t>Purchaser: This order is placed exclusively in the name and on behalf of the purchaser: Geisenhausener Entwicklungs-GmbH &amp; Co. KG.
Kind Regards
Geisenhausener Entwicklungs-GmbH &amp; Co. KG
This document has been generated automatically by a data processing system and is legally binding without a signature.</t>
  </si>
  <si>
    <t xml:space="preserve">Besteller: Diese Bestellung erfolgt ausschließlich im Namen und im Auftrag des Bestellers: Geisenhausener Entwicklungs-GmbH &amp; Co. KG
Mit freundlichen Grüßen
Geisenhausener Entwicklungs-GmbH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</si>
  <si>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Geisenhausener Entwicklungs-GmbH &amp; Co. KG
ARE 523Q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</si>
  <si>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Geisenhausener Entwicklungs-GmbH &amp; Co. KG
ARE 523Q
Otto-Hahn-Ring 6
DE-81739 München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</si>
  <si>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Geisenhausener Entwicklungs-GmbH &amp; Co. KG
ARE 523Q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</si>
  <si>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Geisenhausener Entwicklungs-GmbH &amp; Co. KG
ARE 523Q
Otto-Hahn-Ring 6
DE-81739 München
c/o Siemens AG
Postfach 32 07 
DE-91020 Erlangen 
Deutschland</t>
  </si>
  <si>
    <t>Geisenhausener Entwicklungs-GmbH &amp; Co. KG                                                                                                                      ______________________________________                                                                              Marktplatz 3
82031 Grünwald
Germany                                       __________________________________________                                                                               Tel.: +49(89)55272710                                                                                                                                ___________________________________                                                                                                Limited Partnership; Registered office: Grünwald; Registration court: Munich, HRA 102512                                                        Personally liable partner: Siemens Campus Erlangen Verwaltungs-GmbH; Managing Directors: Thomas Braun, Heike Löser
Registered office: Grünwald; Registration court: Munich, HRB 213020</t>
  </si>
  <si>
    <t>Geisenhausener Entwicklungs-GmbH &amp; Co. KG                                                                                                          ______________________________________                                                                              Marktplatz 3
82031 Grünwald
Deutschland                                                                                                                                                 __________________________________________                                                                               Tel.: +49(89)55272710                                                                                                                                ___________________________________                                                                                                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</si>
  <si>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Moorenbrunn Entw. KG</t>
  </si>
  <si>
    <t>A7704697</t>
  </si>
  <si>
    <t>Invoicing: 
via PDF to the following email address: 
invoice.sre@siemens.com 
or a copy to Moorenbrunn Entwicklungs-GmbH &amp; Co. KG 
ARE 524Q
Marktplatz 3 
DE-82031 Grünwald
c/o Siemens AG
P.O. Box 32 07 
DE-91020 Erlangen 
Germany</t>
  </si>
  <si>
    <t>Rechnungsstellung:
per PDF an folgende E-Mailadresse: 
invoice.sre@siemens.com
oder eine Kopie an Moorenbrunn Entwicklungs-GmbH &amp; Co. KG 
ARE 524Q
Otto-Hahn-Ring 6
DE-81739 München
c/o Siemens AG
Postfach 32 07 
DE-91020 Erlangen 
Deutschland</t>
  </si>
  <si>
    <t>Moorenbrunn Entwicklungs-GmbH &amp; Co. KG </t>
  </si>
  <si>
    <t>Purchaser: This order is placed exclusively in the name and on behalf of the purchaser: Moorenbrunn Entwicklungs-GmbH &amp; Co. KG.
Kind Regards
Moorenbrunn Entwicklungs-GmbH &amp; Co. KG
This document has been generated automatically by a data processing system and is legally binding without a signature.</t>
  </si>
  <si>
    <t xml:space="preserve">Besteller: Diese Bestellung erfolgt ausschließlich im Namen und im Auftrag des Bestellers: Moorenbrunn Entwicklungs-GmbH &amp; Co. KG
Mit freundlichen Grüßen
Moorenbrunn Entwicklungs-GmbH &amp; Co. KG 
Dieses Dokument ist DV-maschinell erstellt und ohne Unterschrift rechtsverbindlich. </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</si>
  <si>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___________________________________________________           Order confirmation:
via PDF to the following email address:
fss-order-sre.cz@siemens.com                                                                      _______________________                                                                    Invoicing: 
via PDF to the following email address: 
invoice.sre@siemens.com 
or a copy to Moorenbrunn Entwicklungs-GmbH &amp; Co. KG 
ARE 524Q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</si>
  <si>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___________________________________________________________________ Bestellbestätigung:
per PDF an folgende E-Mailadresse:
fss-order-sre.cz@siemens.com                                                                                                          ___________________________________                                                       Rechnungsstellung:
per PDF an folgende E-Mailadresse: 
invoice.sre@siemens.com
oder eine Kopie an Moorenbrunn Entwicklungs-GmbH &amp; Co. KG 
ARE 524Q
Otto-Hahn-Ring 6
DE-81739 München
c/o Siemens AG
Postfach 32 07 
DE-91020 Erlangen 
Deutschland</t>
  </si>
  <si>
    <t>This order is placed according to our currently valid order conditions, unless this order refers to different conditions, which then take precedence. You can view the order conditions at https://www.siemens.com/de/de/unternehmen/konzern/supply-chain-management/zusammenarbeit-mit-siemens.html. We will also be happy to send them to you upon request.
With this annual order, the services listed below are commissioned at the specified destination/location for the period specified here. The exact scope of services and the remuneration to be paid for them are determined exclusively in accordance with the applicable contractual bases.
The order quantities specified in this annual order are merely estimated maximum order values for the entire term and are subject to changes during the year. They are therefore only intended to provide information about the expected demand within the validity period of the order. This does not constitute a claim to acceptance of this maximum order value or a specific scope of services resulting from it.                                       ___________________________________________________           Order confirmation:
via PDF to the following email address:
fss-order-sre.cz@siemens.com                                                                      _______________________                                                                   Invoicing: 
via PDF to the following email address: 
invoice.sre@siemens.com 
or a copy to Moorenbrunn Entwicklungs-GmbH &amp; Co. KG 
ARE 524Q
Marktplatz 3 
DE-82031 Grünwald
c/o Siemens AG
P.O. Box 32 07 
DE-91020 Erlangen 
Germany</t>
  </si>
  <si>
    <t>Diese Bestellung wird erteilt zu unseren jeweils gültigen Bestellbedingungen, sofern nicht in dieser Bestellung auf abweichende Bedingungen verwiesen wird, die dann vorrangig gelten. Die Bestellbedingungen finden Sie unter https://www.siemens.com/de/de/unternehmen/konzern/supply-chain-management/zusammenarbeit-mit-siemens.html einsehen. Auf Wunsch werden wir Ihnen diese auch gerne zusenden.
Mit dieser Jahresbestellung werden die unten genannten Leistungen an dem angegebenen Bestimmungsort/Einsatzort für den hier festgelegten Zeitraum beauftragt. Der genaue Leistungsumfang sowie die hierfür zu zahlende Vergütung bestimmen sich ausschließlich gemäß den anwendbaren Vertragsgrundlagen.
Die in dieser Jahresbestellung angegebenen Bestellmengen sind lediglich geschätzte Maximalbestellwerte für die gesamte Laufzeit und gelten vorbehaltlich unterjähriger Änderungen. Sie dienen daher nur zur Information über den voraussichtlichen Bedarf innerhalb des Geltungszeitraums der Bestellung. Ein Anspruch auf Abnahme dieses Maximalbestellwerts oder eines sich daraus ergebenden bestimmten Leistungsumfangs wird damit nicht begründet. ___________________________________________________________________ Bestellbestätigung:
per PDF an folgende E-Mailadresse:
fss-order-sre.cz@siemens.com                                                                                                          ___________________________________                                                       Rechnungsstellung:
per PDF an folgende E-Mailadresse: 
invoice.sre@siemens.com
oder eine Kopie an Moorenbrunn Entwicklungs-GmbH &amp; Co. KG 
ARE 524Q
Otto-Hahn-Ring 6
DE-81739 München
c/o Siemens AG
Postfach 32 07 
DE-91020 Erlangen 
Deutschland</t>
  </si>
  <si>
    <t>Moorenbrunn Entwicklungs-GmbH &amp; Co. KG                                                                                                                      ______________________________________                                                                              Marktplatz 3
82031 Grünwald
Germany                                       __________________________________________                                                                               Tel.: +49(89)55272710                                                                                                                                ___________________________________                                                                                                Limited Partnership; Registered office: Grünwald; Registration court: Munich, HRA 102512
Personally liable partner: Siemens Campus Erlangen Verwaltungs-GmbH; Managing Directors: Thomas Braun, Heike Löser
Registered office: Grünwald; Registration court: Munich, HRB 213020</t>
  </si>
  <si>
    <t>Moorenbrunn Entwicklungs-GmbH &amp; Co. KG                                                                                                         ______________________________________                                                                              Marktplatz 3
82031 Grünwald
Deutschland                                                                                                                                                 __________________________________________                                                                               Tel.: +49(89)55272710                                                                                                                                ___________________________________                                                                                                Kommanditgesellschaft; Sitz der Gesellschaft: Grünwald; Registergericht: München, HRA 102512
Persönlich haftender Gesellschafter: Siemens Campus Erlangen Verwaltungs-GmbH; Geschäftsführer: Thomas Braun, Heike Löser
Sitz der Gesellschaft: Grünwald; Registergericht: München, HRB 213020</t>
  </si>
  <si>
    <t>Siemens Mobility A/S</t>
  </si>
  <si>
    <t>SIMEA SIBIU S.R.L. (Sibiu)</t>
  </si>
  <si>
    <t>C503</t>
  </si>
  <si>
    <t>SIMEA Sibiu SRL.
Str. Florian Rieger Nr. 4 
550018 SIBIU
ROMANIA</t>
  </si>
  <si>
    <t>SIMEA Sibiu SRL.
Str. Florian Rieger Nr. 4
550018 SIBIU
RUMÄNIEN</t>
  </si>
  <si>
    <t>by PDF to the following address:
	invoices3014.ro@siemens.com
Important only for Romanian suppliers:
Pentru furnizorii din Romania: 
Transmiterea facturilor se face exclusiv prin SPV (Spațiul Privat Virtual) – Efactura</t>
  </si>
  <si>
    <t>per PDF an folgende E-Mailadresse:
invoices3014.ro@siemens.com</t>
  </si>
  <si>
    <t>Transmiterea facturilor se face exclusiv prin SPV (Spațiul Privat Virtual) – Efactura
****************************************************************************</t>
  </si>
  <si>
    <t>Update Dimi 21.07.2025</t>
  </si>
  <si>
    <r>
      <t xml:space="preserve">"EDI: Order Conditions and Confirmation and Invoice (Similar to /SIEC/MM_PUR_INVOIC)
</t>
    </r>
    <r>
      <rPr>
        <b/>
        <sz val="11"/>
        <color theme="1"/>
        <rFont val="Aptos Narrow"/>
        <family val="2"/>
        <scheme val="minor"/>
      </rPr>
      <t>ZEDI_PO_TEXT_COI_&lt;CoCo&gt;"</t>
    </r>
  </si>
  <si>
    <t>SIEMENS INDUSTRY SOFTWARE (PRIVATE) LIMITED</t>
  </si>
  <si>
    <t>Supplyframe, Inc.</t>
  </si>
  <si>
    <t>Description FR (O)</t>
  </si>
  <si>
    <t>Siemens Schweiz AG</t>
  </si>
  <si>
    <t>A1104440</t>
  </si>
  <si>
    <t>Siemens AG Smart Infrastructure Global Headquarters</t>
  </si>
  <si>
    <t>A1103271</t>
  </si>
  <si>
    <t>Siemens Logo</t>
  </si>
  <si>
    <t>Siemens AG, Headquarter SI, ARE 7040, Siemenspromenade 10, 91058 Erlangen, Deutschland</t>
  </si>
  <si>
    <t>This order is subject to the following or attached terms and conditions. In addition solely the currently valid
Conditions of Purchase of 01.10.2023 and important rules for business partnersapply.
You can find them on the Internet: www.siemens.com/procurement/bb . Upon request,
we will also be pleased to send them to you.
Payment will be rendered only for such goods and services as supplied or rendered on the basis of a valid
purchase order issued by us.
Should the delivery contain goods which – according to international regulations – are classified as dangerous
goods, the Supplier will inform the Customer hereof in a form agreed upon between the Supplier and the Customer, but in no case later than the date of order confirmation.
Safety Data Sheets for hazardous substances or preparations and Test Summaries (according to 38.3 UN Manual
of Tests and Criteria) for lithium-cells or -batteries have to be provided preferably together with the quotation, but at
the latest together with the delivery note.</t>
  </si>
  <si>
    <t>Die Bestellung erfolgt, soweit in dieser Bestellung nicht ausdrücklich etwas Abweichendes geregelt wurde, zu
unseren aktuell gültigen Siemens Bestellbedingungen vom 01.10.2023, die Sie unter
www.siemens.com/procurement/bb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t>
  </si>
  <si>
    <t>Please send your e-mail acknowledgement of order to:
Purchasing_indirect.DE@siemens.com</t>
  </si>
  <si>
    <t>Bitte senden Sie Ihre Auftragsbestätigung an:
Purchasing_indirect.DE@siemens.com</t>
  </si>
  <si>
    <t>Siemens AG
SI HQ - 7040
PO Box 33 06
DE-91021 Erlangen
Germany
invoice7040si.de@siemens.com</t>
  </si>
  <si>
    <t>Siemens AG
SI HQ - 7040
Postfach 33 06
DE-91021 Erlangen
Deutschland
invoice7040si.de@siemens.com</t>
  </si>
  <si>
    <t>Supply Chain Management
Head: Klaus Staubitzer</t>
  </si>
  <si>
    <t>Supply Chain Managament
Leitung: Klaus Staubitzer</t>
  </si>
  <si>
    <t>Siemens Aktiengesellschaft: Chairman of the Supervisory Board: Jim Hagemann Snabe;
Managing Board: Roland Busch, Chairman, President and Chief Executive Officer;
Veronika Bienert, Peter Koerte, Cedrik Neike, Matthias Rebellius, Ralf P. Thomas, Judith Wiese
Registered offices: Berlin and Munich, Germany; Commercial registries: Berlin-Charlottenburg, HRB 12300, Munich, HRB 6684
WEEE-Reg.-No. DE 23691322</t>
  </si>
  <si>
    <t>Siemens Aktiengesellschaft: Vorsitzender des Aufsichtsrats: Jim Hagemann Snabe; Vorstand: Roland Busch Vorsitzender;
Veronika Bienert, Peter Körte, Cedrik Neike, Matthias Rebellius, Ralf P.Thomas, Judith Wiese
Sitz der Gesellschaft: Berlin und München, Deutschland; Registergericht: Berlin-Charlottenburg, HRB 12300, München, HRB 6684
WEEE-Reg.-Nr. DE 23691322</t>
  </si>
  <si>
    <t>"The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Aktiengesellschaft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t>
  </si>
  <si>
    <t>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Aktiengesellschaft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t>
  </si>
  <si>
    <t>This order is subject to the following or attached terms and conditions. In addition solely the currently valid
Conditions of Purchase of 01.10.2023 and important rules for business partnersapply.
You can find them on the Internet: www.siemens.com/procurement/bb . Upon request,
we will also be pleased to send them to you.
Payment will be rendered only for such goods and services as supplied or rendered on the basis of a valid
purchase order issued by us.
Should the delivery contain goods which – according to international regulations – are classified as dangerous
goods, the Supplier will inform the Customer hereof in a form agreed upon between the Supplier and the Customer, but in no case later than the date of order confirmation.
Safety Data Sheets for hazardous substances or preparations and Test Summaries (according to 38.3 UN Manual
of Tests and Criteria) for lithium-cells or -batteries have to be provided preferably together with the quotation, but at
the latest together with the delivery note.
Please send your e-mail acknowledgement of order to:
Purchasing_indirect.DE@siemens.com
Siemens AG
SI HQ - 7040
PO Box 33 06
DE-91021 Erlangen
Germany
invoice7040si.de@siemens.com</t>
  </si>
  <si>
    <t>Die Bestellung erfolgt, soweit in dieser Bestellung nicht ausdrücklich etwas Abweichendes geregelt wurde, zu
unseren aktuell gültigen Siemens Bestellbedingungen vom 01.10.2023, die Sie unter
www.siemens.com/procurement/bb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Siemens AG
SI HQ - 7040
Postfach 33 06
DE-91021 Erlangen
Deutschland
invoice7040si.de@siemens.com</t>
  </si>
  <si>
    <t>Siemens AG
Supply Chain Managament
Head: Klaus Staubitzer
Siemens Aktiengesellschaft: Chairman of the Supervisory Board: Jim Hagemann Snabe;
Managing Board: Roland Busch, Chairman, President and Chief Executive Officer;
Veronika Bienert, Peter Koerte, Cedrik Neike, Matthias Rebellius, Ralf P. Thomas, Judith Wiese
Registered offices: Berlin and Munich, Germany; Commercial registries: Berlin-Charlottenburg, HRB 12300, Munich, HRB 6684
WEEE-Reg.-No. DE 23691322</t>
  </si>
  <si>
    <t>Siemens AG
Supply Chain Managament
Leitung: Klaus Staubitzer
Siemens Aktiengesellschaft: Vorsitzender des Aufsichtsrats: Jim Hagemann Snabe; Vorstand: Roland Busch Vorsitzender;
Veronika Bienert, Peter Körte, Cedrik Neike, Matthias Rebellius, Ralf P.Thomas, Judith Wiese
Sitz der Gesellschaft: Berlin und München, Deutschland; Registergericht: Berlin-Charlottenburg, HRB 12300, München, HRB 6684
WEEE-Reg.-Nr. DE 23691322</t>
  </si>
  <si>
    <t>Siemens Technology and Services Private Limited</t>
  </si>
  <si>
    <t xml:space="preserve">NA
</t>
  </si>
  <si>
    <t>Siemens Technology and Services Private Limited Registered Office: Birla Aurora, Level 21, Plot
no. 1080, Dr. Annie Besant Road, Worli, Mumbai # 400030, Maharashtra; Corporate Identity
number: U99999MH1986PLC093854; PAN: AAACS9788E;
Tel.: +91 22 62517000; Fax: +91 22 27740169; Contact / Email:
www.siemens.co.in/contact;Website: www.siemens.co.in/STS</t>
  </si>
  <si>
    <t>Registered Address: Siemens Technology and Services Private Limited Birla Aurora, Level 21,PlotNo.1080,Dr.Annie Besant Road,Worli,Mumbai 400030</t>
  </si>
  <si>
    <r>
      <rPr>
        <b/>
        <sz val="11"/>
        <color rgb="FF000000"/>
        <rFont val="Aptos Narrow"/>
        <family val="2"/>
        <scheme val="minor"/>
      </rPr>
      <t xml:space="preserve">Important:       </t>
    </r>
    <r>
      <rPr>
        <sz val="11"/>
        <color rgb="FF000000"/>
        <rFont val="Aptos Narrow"/>
        <family val="2"/>
        <scheme val="minor"/>
      </rPr>
      <t xml:space="preserve">                                                                                                                      </t>
    </r>
    <r>
      <rPr>
        <b/>
        <sz val="11"/>
        <color rgb="FF000000"/>
        <rFont val="Aptos Narrow"/>
        <family val="2"/>
        <scheme val="minor"/>
      </rPr>
      <t xml:space="preserve">General Terms &amp; Conditions:                                                                                                    </t>
    </r>
    <r>
      <rPr>
        <sz val="11"/>
        <color rgb="FF000000"/>
        <rFont val="Aptos Narrow"/>
        <family val="2"/>
        <scheme val="minor"/>
      </rPr>
      <t xml:space="preserve">Unless explicitly stated on this PO or agreed otherwise in writing, our current valid General Terms and Conditions ("GTC") shall apply tothis PO. GTC can be downloaded from http://siemens.co.in/scm or be forwarded directly upon request. The PO acceptance shall legally conclude a binding and effective contract between the Parties. Acceptance or acknowledgment of the PO by you, whether expressly or implied, is deemed that you have read and satisfied as to the correctness and sufficiency of the GTC relating to its risks, liabilities and obligations set out therein and it shall legally conclude a binding and effective contract between the parties and binding on both the parties. The Customer (or Purchaser) may cancel the PO if the Supplier has not confirmed acceptance of the PO in writing within two weeks of receipt. If the confirmation vary from terms of the PO, the Purchaser is only bound if the Purchaser approves the deviation in writing. Deliveries and services will only be acknowledged if they are based on a PO. Changes or additions to the PO are only effective if they have been confirmed by the Customer in writing. Acceptance of deliveries or services does not constitute an approval. This PO may not be used for reference, advertisement or any similar purposes without expressly stated permission.                                                                                                                                              </t>
    </r>
    <r>
      <rPr>
        <b/>
        <sz val="11"/>
        <color rgb="FF000000"/>
        <rFont val="Aptos Narrow"/>
        <family val="2"/>
        <scheme val="minor"/>
      </rPr>
      <t>Invoicing procedure:</t>
    </r>
    <r>
      <rPr>
        <sz val="11"/>
        <color rgb="FF000000"/>
        <rFont val="Aptos Narrow"/>
        <family val="2"/>
        <scheme val="minor"/>
      </rPr>
      <t xml:space="preserve"> The Purchaser is only accepting and processing invoices electronically, duly signed invoices("e-invoice") in accordance to the applicable law. The Purchaser is neither processing nor accepting hardcopy / paper invoices from domestic suppliers and is therefore not maintaining a physical mailing address. E-invoices must be sent by domestic Supplier by considering below stated instructions and procedures.</t>
    </r>
  </si>
  <si>
    <r>
      <rPr>
        <b/>
        <u/>
        <sz val="11"/>
        <color rgb="FF000000"/>
        <rFont val="Aptos Narrow"/>
        <family val="2"/>
        <scheme val="minor"/>
      </rPr>
      <t xml:space="preserve">Important:
</t>
    </r>
    <r>
      <rPr>
        <sz val="11"/>
        <color rgb="FF000000"/>
        <rFont val="Aptos Narrow"/>
        <family val="2"/>
        <scheme val="minor"/>
      </rPr>
      <t xml:space="preserve">
</t>
    </r>
    <r>
      <rPr>
        <b/>
        <sz val="14"/>
        <color rgb="FF000000"/>
        <rFont val="Aptos Narrow"/>
        <family val="2"/>
        <scheme val="minor"/>
      </rPr>
      <t xml:space="preserve">General Terms &amp; Conditions:
</t>
    </r>
    <r>
      <rPr>
        <sz val="11"/>
        <color rgb="FF000000"/>
        <rFont val="Aptos Narrow"/>
        <family val="2"/>
        <scheme val="minor"/>
      </rPr>
      <t xml:space="preserve">
Unless explicitly stated on this PO or agreed otherwise in writing, our current valid </t>
    </r>
    <r>
      <rPr>
        <b/>
        <sz val="11"/>
        <color rgb="FF000000"/>
        <rFont val="Aptos Narrow"/>
        <family val="2"/>
        <scheme val="minor"/>
      </rPr>
      <t>General</t>
    </r>
    <r>
      <rPr>
        <sz val="11"/>
        <color rgb="FF000000"/>
        <rFont val="Aptos Narrow"/>
        <family val="2"/>
        <scheme val="minor"/>
      </rPr>
      <t xml:space="preserve"> </t>
    </r>
    <r>
      <rPr>
        <b/>
        <sz val="11"/>
        <color rgb="FF000000"/>
        <rFont val="Aptos Narrow"/>
        <family val="2"/>
        <scheme val="minor"/>
      </rPr>
      <t>Terms and Conditions ("GTC"</t>
    </r>
    <r>
      <rPr>
        <sz val="11"/>
        <color rgb="FF000000"/>
        <rFont val="Aptos Narrow"/>
        <family val="2"/>
        <scheme val="minor"/>
      </rPr>
      <t xml:space="preserve">) shall apply to
this PO. GTC can be downloaded from </t>
    </r>
    <r>
      <rPr>
        <b/>
        <sz val="11"/>
        <color rgb="FF000000"/>
        <rFont val="Aptos Narrow"/>
        <family val="2"/>
        <scheme val="minor"/>
      </rPr>
      <t>http://siemens.co.in/scm</t>
    </r>
    <r>
      <rPr>
        <sz val="11"/>
        <color rgb="FF000000"/>
        <rFont val="Aptos Narrow"/>
        <family val="2"/>
        <scheme val="minor"/>
      </rPr>
      <t xml:space="preserve"> or be forwarded directly upon request. The PO acceptance shall
Acceptance or acknowledgment of the PO by you, whether expressly or implied, is deemed that you have read and satisfied as to the
correctness and sufficiency of the GTC relating to its risks, liabilities and obligations set out therein and it shall legally conclude a binding and
effective contract between the parties and binding on both the parties. The Customer (or Purchaser) may cancel the PO if the Supplier has
not confirmed acceptance of the PO in writing within two weeks of receipt. If the confirmation vary from terms of the PO, the Purchaser is only
bound if the Purchaser approves the deviation in writing. Deliveries and services will only be acknowledged if they are based on a PO.
Changes or additions to the PO are only effective if deliveries or services does not constitute an approval. This PO may not be used for
reference, advertisement or any similar purposes without expressly stated permission.
</t>
    </r>
    <r>
      <rPr>
        <b/>
        <sz val="14"/>
        <color rgb="FF000000"/>
        <rFont val="Aptos Narrow"/>
        <family val="2"/>
        <scheme val="minor"/>
      </rPr>
      <t xml:space="preserve">Invoicing Procedure
</t>
    </r>
    <r>
      <rPr>
        <sz val="11"/>
        <color rgb="FF000000"/>
        <rFont val="Aptos Narrow"/>
        <family val="2"/>
        <scheme val="minor"/>
      </rPr>
      <t>The Purchaser is only accepting and processing invoices electronically, duly signed invoices("e-invoice") in accordance to the applicable law.
The Purchaser is neither processing nor accepting hardcopy / paper invoices from domestic suppliers and is therefore not maintaining a
physical mailing address. E-invoices must be sent by domestic Supplier by considering below stated instructions and procedures.
E-invoices must be sent by domestic Supplier to the following email address:</t>
    </r>
    <r>
      <rPr>
        <u/>
        <sz val="11"/>
        <color rgb="FF000000"/>
        <rFont val="Aptos Narrow"/>
        <family val="2"/>
        <scheme val="minor"/>
      </rPr>
      <t xml:space="preserve"> apindiadigitalinvoicescanning.in@siemens.com</t>
    </r>
    <r>
      <rPr>
        <sz val="11"/>
        <color rgb="FF000000"/>
        <rFont val="Aptos Narrow"/>
        <family val="2"/>
        <scheme val="minor"/>
      </rPr>
      <t xml:space="preserve"> by considering
below stated instructions and procedures. The procedure is applicable to all domestic (Indian legal entity) Suppliers.
Please access iPEP tool </t>
    </r>
    <r>
      <rPr>
        <u/>
        <sz val="11"/>
        <color rgb="FF000000"/>
        <rFont val="Aptos Narrow"/>
        <family val="2"/>
        <scheme val="minor"/>
      </rPr>
      <t>https://ipep.platform.siemens.cloud/ and</t>
    </r>
    <r>
      <rPr>
        <sz val="11"/>
        <color rgb="FF000000"/>
        <rFont val="Aptos Narrow"/>
        <family val="2"/>
        <scheme val="minor"/>
      </rPr>
      <t xml:space="preserve"> Suvidha Chatbot to check status of invoice and payment status
Please raise your P2P queries only through Inquiry form available within iPEP.
Vendor has the option to reset the password for their respective login within iPEP. Please contact </t>
    </r>
    <r>
      <rPr>
        <u/>
        <sz val="11"/>
        <color rgb="FF000000"/>
        <rFont val="Aptos Narrow"/>
        <family val="2"/>
        <scheme val="minor"/>
      </rPr>
      <t>invoice-submission.in@siemens.com</t>
    </r>
    <r>
      <rPr>
        <sz val="11"/>
        <color rgb="FF000000"/>
        <rFont val="Aptos Narrow"/>
        <family val="2"/>
        <scheme val="minor"/>
      </rPr>
      <t xml:space="preserve"> in
case of any technical queries and login issues.
</t>
    </r>
    <r>
      <rPr>
        <b/>
        <sz val="14"/>
        <color rgb="FF000000"/>
        <rFont val="Aptos Narrow"/>
        <family val="2"/>
        <scheme val="minor"/>
      </rPr>
      <t xml:space="preserve">NO GIFT AND HOSPITALITY POLICY
</t>
    </r>
    <r>
      <rPr>
        <sz val="11"/>
        <color rgb="FF000000"/>
        <rFont val="Aptos Narrow"/>
        <family val="2"/>
        <scheme val="minor"/>
      </rPr>
      <t>"No gift or hospitality in cash or kind be offered to or received either directly or indirectly, by you from / to any Siemens employee at any time,
at or off the work premises”
In case of any deviation of the above it will be viewed as material breach of contract.</t>
    </r>
  </si>
  <si>
    <t>This Purchase Order ("PO") is subject to the
agreed terms and conditions. All goods or
services shall be delivered in accordance.
In order to comply with international export
regulations, wherever applicable, every invoice
shall state related ECCN or AL number for the
good(s) or product(s) supplied.</t>
  </si>
  <si>
    <t>Invoice Address
Siemens Technology &amp; Services P Ltd
RGA Tech Park,Block#2,6th Floor,Sy.
Bangalore - 560035
Bill To GSTIN: 29AAACS9788E1ZR Place of Supply: 29
Domestic suppliers must directly send duly signed
E-invoices to generic email address:
indiadigitalinvoicescanning.in@siemens.com</t>
  </si>
  <si>
    <t>Invoice Address                                                                                                                                   Siemens Technology &amp; Services P Ltd B Block, II floor, No.40, MGR Salai Chennai - 600096                                                                                                                                     Bill To GSTIN: 33AAACS9788E2Z1 Place of Supply: 33                                                       Domestic suppliers must directly send duly signed                                                                     E-invoices to generic email address: indiadigitalinvoicescanning.in@siemens.com</t>
  </si>
  <si>
    <t>Note: Tax Invoice along with valid E-waybill should accompany the consignment. Two tax invoice should be sent along with consignment wherein following detailPs aaregeessen4tial/to pro5cess
your invoice for payment purpose. i) ECC No. ii)Your GSTIN No. iii)Supplier Code iv) Purchase Order No. v) Item No. vi) Description vii) Quantity vii) HSN / SAC of the supply .
PAN not furnished - TDS if applicable will be deducted @20%</t>
  </si>
  <si>
    <t>Important:
General Terms &amp; Conditions:
Unless explicitly stated on this PO or agreed otherwise in writing, our current valid General Terms and Conditions ("GTC") shall apply to
this PO. GTC can be downloaded from http://siemens.co.in/scm or be forwarded directly upon request. The PO acceptance shall
Acceptance or acknowledgment of the PO by you, whether expressly or implied, is deemed that you have read and satisfied as to the
correctness and sufficiency of the GTC relating to its risks, liabilities and obligations set out therein and it shall legally conclude a binding and
effective contract between the parties and binding on both the parties. The Customer (or Purchaser) may cancel the PO if the Supplier has
not confirmed acceptance of the PO in writing within two weeks of receipt. If the confirmation vary from terms of the PO, the Purchaser is only
bound if the Purchaser approves the deviation in writing. Deliveries and services will only be acknowledged if they are based on a PO.
Changes or additions to the PO are only effective if deliveries or services does not constitute an approval. This PO may not be used for
reference, advertisement or any similar purposes without expressly stated permission.
Invoicing Procedure
The Purchaser is only accepting and processing invoices electronically, duly signed invoices("e-invoice") in accordance to the applicable law.
The Purchaser is neither processing nor accepting hardcopy / paper invoices from domestic suppliers and is therefore not maintaining a
physical mailing address. E-invoices must be sent by domestic Supplier by considering below stated instructions and procedures.
E-invoices must be sent by domestic Supplier to the following email address: apindiadigitalinvoicescanning.in@siemens.com by considering
below stated instructions and procedures. The procedure is applicable to all domestic (Indian legal entity) Suppliers.
Please access iPEP tool https://ipep.platform.siemens.cloud/ and Suvidha Chatbot to check status of invoice and payment status
Please raise your P2P queries only through Inquiry form available within iPEP.
Vendor has the option to reset the password for their respective login within iPEP. Please contact invoice-submission.in@siemens.com in
case of any technical queries and login issues.
NO GIFT AND HOSPITALITY POLICY
"No gift or hospitality in cash or kind be offered to or received either directly or indirectly, by you from / to any Siemens employee at any time,
at or off the work premises”
In case of any deviation of the above it will be viewed as material breach of contract.
This Purchase Order ("PO") is subject to the
agreed terms and conditions. All goods or
services shall be delivered in accordance.
In order to comply with international export
regulations, wherever applicable, every invoice
shall state related ECCN or AL number for the
good(s) or product(s) supplied.
Invoice Address
Siemens Technology &amp; Services P Ltd
RGA Tech Park,Block#2,6th Floor,Sy.
Bangalore - 560035
Bill To GSTIN: 29AAACS9788E1ZR Place of Supply: 29
Domestic suppliers must directly send duly signed
E-invoices to generic email address:
indiadigitalinvoicescanning.in@siemens.com</t>
  </si>
  <si>
    <t>Siemens Financial Services GmbH</t>
  </si>
  <si>
    <t>A1019027</t>
  </si>
  <si>
    <t xml:space="preserve">The order is placed, unless expressly regulated otherwise in this order, according to our currently valid Siemens Conditions of Purchase dated October 1, 2023, which you can view at http://www.siemens.com/procurement/bb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t>
  </si>
  <si>
    <t>Die Bestellung erfolgt, soweit in dieser Bestellung nicht ausdrücklich etwas Abweichendes geregelt wurde, zu unseren aktuell gültigen Siemens Bestellbedingungen vom 01.10.2023, die Sie unter http://www.siemens.com/einkauf/bb  einsehen können. Auf Wunsch werden wir Ihnen diese auch gerne zusenden. Lieferungen und Leistungen werden nur anerkannt, wenn sie aufgrund einer von uns ausgestellten Bestellung erfolgen.</t>
  </si>
  <si>
    <t>Please send your e-mail acknowledgement of order to:
purchasing_indirect.de.gbs@siemens.com</t>
  </si>
  <si>
    <t>Bitte senden Sie Ihre Auftragsbestätigung an:
purchasing_indirect.de.gbs@siemens.com</t>
  </si>
  <si>
    <t xml:space="preserve">via email to invoiceSG.de@siemens.com
invoice recipient
Siemens Financial Services GmbH
ARE 5026
Postfach 32 11
91020 Erlangen
Germany
</t>
  </si>
  <si>
    <t xml:space="preserve">via Email an invoiceSG.de@siemens.com
Rechnungsempfänger
Siemens Financial Services GmbH
ARE 5026
Postfach 32 11
91020 Erlangen
Deutschland
</t>
  </si>
  <si>
    <t>Managing Directors: Veronika Bienert, Andreas Rudolf</t>
  </si>
  <si>
    <t>Geschäftsführer: Veronika Bienert, Andreas Rudolf</t>
  </si>
  <si>
    <t>Otto-Hahn-Ring  6
81739 Munich
Germany</t>
  </si>
  <si>
    <t>Otto-Hahn-Ring  6
81739 München
Deutschland</t>
  </si>
  <si>
    <t>Tel.: +49 89 7805 0
www.siemens.com</t>
  </si>
  <si>
    <t>Registered office: Munich, Germany; Commercial register: Munich, HRB 49074</t>
  </si>
  <si>
    <t>Sitz der Gesellschaft: München, Deutschland; Registergericht: München, HRB 49074</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</si>
  <si>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Financial Services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</si>
  <si>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Financial Services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</si>
  <si>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The order is placed, unless expressly regulated otherwise in this order, according to our currently valid Siemens Conditions of Purchase dated October 1, 2023, which you can view at http://www.siemens.com/procurement/bb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purchasing_indirect.de.gbs@siemens.com
via email to invoiceSG.de@siemens.com
invoice recipient
Siemens Financial Services GmbH
ARE 5026
Postfach 32 11
91020 Erlangen
Germany</t>
  </si>
  <si>
    <t>Die Bestellung erfolgt, soweit in dieser Bestellung nicht ausdrücklich etwas Abweichendes geregelt wurde, zu unseren aktuell gültigen Siemens Bestellbedingungen vom 01.10.2023, die Sie unter http://www.siemens.com/einkauf/bb  einsehen können. Auf Wunsch werden wir Ihnen diese auch gerne zusenden. Lieferungen und Leistungen werden nur anerkannt, wenn sie aufgrund einer von uns ausgestellten Bestellung erfolgen.
Bitte senden Sie Ihre Auftragsbestätigung an:
purchasing_indirect.de.gbs@siemens.com
via Email an invoiceSG.de@siemens.com
Rechnungsempfänger
Siemens Financial Services GmbH
ARE 5026
Postfach 32 11
91020 Erlangen
Deutschland</t>
  </si>
  <si>
    <t>Siemens Financial Services GmbH
Managing Directors: Veronika Bienert, Andreas Rudolf
Otto-Hahn-Ring  6
81739 Munich
Germany
Tel.: +49 89 7805 0
www.siemens.com
Registered office: Munich, Germany; Commercial register: Munich, HRB 49074</t>
  </si>
  <si>
    <t>Siemens Financial Services GmbH
Geschäftsführer: Veronika Bienert, Andreas Rudolf
Otto-Hahn-Ring  6
81739 München
Deutschland
Tel.: +49 89 7805 0
www.siemens.com
Sitz der Gesellschaft: München, Deutschland; Registergericht: München, HRB 49074</t>
  </si>
  <si>
    <t>Siemens Project Ventures GmbH</t>
  </si>
  <si>
    <t>A1100002</t>
  </si>
  <si>
    <t xml:space="preserve">via email to invoiceSG.de@siemens.com
invoice recipient
Siemens Project Ventures GmbH
ARE 5089
Postfach 32 11
91020 Erlangen
Germany
</t>
  </si>
  <si>
    <t xml:space="preserve">via Email an invoiceSG.de@siemens.com
Rechnungsempfänger
Siemens Project Ventures GmbH
ARE 5089
Postfach 32 11
91020 Erlangen
Deutschland
</t>
  </si>
  <si>
    <t>Managing Directors: Steffen Grosse, Beatrice Bock, Thomas Fredrich</t>
  </si>
  <si>
    <t>Geschäftsführer: Steffen Grosse, Beatrice Bock, Thomas Fredrich</t>
  </si>
  <si>
    <t>Registered office: Erlangen, Germany;  Commercial register: Fuerth, HRB 5812</t>
  </si>
  <si>
    <t>Sitz der Gesellschaft: Erlangen, Deutschland; Registergericht: Fürth, HRB 5812</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</si>
  <si>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Project Ventures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</si>
  <si>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Project Ventures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</si>
  <si>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The order is placed, unless expressly regulated otherwise in this order, according to our currently valid Siemens Conditions of Purchase dated October 1, 2023, which you can view at http://www.siemens.com/procurement/bb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purchasing_indirect.de.gbs@siemens.com
via email to invoiceSG.de@siemens.com
invoice recipient
Siemens Project Ventures GmbH
ARE 5089
Postfach 32 11
91020 Erlangen
Germany</t>
  </si>
  <si>
    <t>Die Bestellung erfolgt, soweit in dieser Bestellung nicht ausdrücklich etwas Abweichendes geregelt wurde, zu unseren aktuell gültigen Siemens Bestellbedingungen vom 01.10.2023, die Sie unter http://www.siemens.com/einkauf/bb  einsehen können. Auf Wunsch werden wir Ihnen diese auch gerne zusenden. Lieferungen und Leistungen werden nur anerkannt, wenn sie aufgrund einer von uns ausgestellten Bestellung erfolgen.
Bitte senden Sie Ihre Auftragsbestätigung an:
purchasing_indirect.de.gbs@siemens.com
via Email an invoiceSG.de@siemens.com
Rechnungsempfänger
Siemens Project Ventures GmbH
ARE 5089
Postfach 32 11
91020 Erlangen
Deutschland</t>
  </si>
  <si>
    <t>Siemens Project Ventures GmbH
Managing Directors: Steffen Grosse, Beatrice Bock, Thomas Fredrich
Otto-Hahn-Ring  6
81739 Munich
Germany
Tel.: +49 89 7805 0
www.siemens.com
Registered office: Erlangen, Germany;  Commercial register: Fuerth, HRB 5812</t>
  </si>
  <si>
    <t>Siemens Project Ventures GmbH
Geschäftsführer: Steffen Grosse, Beatrice Bock, Thomas Fredrich
Otto-Hahn-Ring  6
81739 München
Deutschland
Tel.: +49 89 7805 0
www.siemens.com
Sitz der Gesellschaft: Erlangen, Deutschland; Registergericht: Fürth, HRB 5812</t>
  </si>
  <si>
    <t>Siemens Bank GmbH</t>
  </si>
  <si>
    <t>524K</t>
  </si>
  <si>
    <t>Siemens Bank GmbH, London Branch</t>
  </si>
  <si>
    <t>556P</t>
  </si>
  <si>
    <t>Siemens Advanta Solutions GmbH</t>
  </si>
  <si>
    <t>562K</t>
  </si>
  <si>
    <t>A1103888</t>
  </si>
  <si>
    <t xml:space="preserve">via email to invoiceSG.de@siemens.com
invoice recipient
Siemens Advanta Solutions GmbH
ARE 562K
Postfach 32 11
91020 Erlangen
Germany
</t>
  </si>
  <si>
    <t xml:space="preserve">via Email an invoiceSG.de@siemens.com
Rechnungsempfänger
Siemens Advanta Solutions GmbH
ARE 562K
Postfach 32 11
91020 Erlangen
Deutschland
</t>
  </si>
  <si>
    <t>Managing Directors: Daniel Rui Felicio, Dennis Kleverbeck</t>
  </si>
  <si>
    <t>Geschäftsführer: Daniel Rui Felicio, Dennis Kleverbeck</t>
  </si>
  <si>
    <t>Otto-Hahn-Ring 6
81739 Munich
Germany</t>
  </si>
  <si>
    <t>Otto-Hahn-Ring 6
81739 München
Deutschland</t>
  </si>
  <si>
    <t>Registered Office: Munich, Germany; Commercial Register of the Local Court of Munich HRB 209510</t>
  </si>
  <si>
    <t>Sitz der Gesellschaft: München, Deutschland; Handelsregister des Amtsgerichts München HRB 209510</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</si>
  <si>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Advanta Solutions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</si>
  <si>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Advanta Solutions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</si>
  <si>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The order is placed, unless expressly regulated otherwise in this order, according to our currently valid Siemens Conditions of Purchase dated October 1, 2023, which you can view at http://www.siemens.com/procurement/bb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purchasing_indirect.de.gbs@siemens.com
via email to invoiceSG.de@siemens.com
invoice recipient
Siemens Advanta Solutions GmbH
ARE 562K
Postfach 32 11
91020 Erlangen
Germany</t>
  </si>
  <si>
    <t>Die Bestellung erfolgt, soweit in dieser Bestellung nicht ausdrücklich etwas Abweichendes geregelt wurde, zu unseren aktuell gültigen Siemens Bestellbedingungen vom 01.10.2023, die Sie unter http://www.siemens.com/einkauf/bb  einsehen können. Auf Wunsch werden wir Ihnen diese auch gerne zusenden. Lieferungen und Leistungen werden nur anerkannt, wenn sie aufgrund einer von uns ausgestellten Bestellung erfolgen.
Bitte senden Sie Ihre Auftragsbestätigung an:
purchasing_indirect.de.gbs@siemens.com
via Email an invoiceSG.de@siemens.com
Rechnungsempfänger
Siemens Advanta Solutions GmbH
ARE 562K
Postfach 32 11
91020 Erlangen
Deutschland</t>
  </si>
  <si>
    <t xml:space="preserve">
Siemens Advanta Solutions GmbH
Managing Directors: Daniel Rui Felicio, Dennis Kleverbeck
Otto-Hahn-Ring 6
81739 Munich
Germany
Tel.: +49 89 7805 0
www.siemens.com
Registered Office: Munich, Germany; Commercial Register of the Local Court of Munich HRB 209510</t>
  </si>
  <si>
    <t>Siemens Advanta Solutions GmbH
Geschäftsführer: Daniel Rui Felicio, Dennis Kleverbeck
Otto-Hahn-Ring 6
81739 München
Deutschland
Tel.: +49 89 7805 0
www.siemens.com
Sitz der Gesellschaft: München, Deutschland; Handelsregister des Amtsgerichts München HRB 209510</t>
  </si>
  <si>
    <t>evosoft GmbH</t>
  </si>
  <si>
    <t>581C</t>
  </si>
  <si>
    <t>A1102831</t>
  </si>
  <si>
    <t>581c</t>
  </si>
  <si>
    <t>This order is issued to you under evosoft GmbH conditions of Purchase Conditions of Purchase general /
Conditions of Purchase for Services through external Providers / Code of Conduct for Siemens Suppliers and Third
Party Intermediaries /Rules for Business Partners) known to you and, if applicable, the separate conditions agreed
with you.
If you do not have the conditions of evosoft GmbH, we will be happy to send them to you or you can download the
conditions at https://www.evosoft.com/kontakt/downloads/
In order to comply with statutory provisions we require an indication of the commodity code and information on
origin of the goods in accordance with legislation on preferential and non-preferential origin for the aforementioned goods (item-by-item) an indication (according to the respective export trigger lists) of the AL number (Germany) or ECCN (US).</t>
  </si>
  <si>
    <t>Dieser Bestellung liegen die jeweils gültigen Bedingungen der evosoft GmbH („Bestellbedingungen (allgemein)“ / „Bestellbedingungen für Werk- und Dienstleistungen durch Fremdfirmen“, „Code of Conduct für Lieferanten und Geschäftspartner mit Mittlerfunktion“, „Regelungen für Geschäftspartner“) zu Grunde, sowie die mit Ihnen gesondert schriftlich vereinbarten Bedingungen. Sollten Ihnen die Bedingungen der evosoft GmbH nicht vorliegen, schicken wir sie Ihnen gerne zu oder Sie können die Bedingungen unter https://www.evosoft.com/kontakt/downloads/ herunterladen. Zur Einhaltung der gesetzlichen Ausfuhrbestimmungen benötigen wir die stat. Warennummer und die Angaben zum Warenursprung gemäß präferenziellem und nichtpräferenziellem Ursprungsrecht und bei Gütern, die den EU/deutschen bzw. US-Exportvorschriften unterliegen, die positionsweise Angabe der AL-Nummer (DE) bzw. ECCN (US).</t>
  </si>
  <si>
    <t xml:space="preserve">via email to invoiceSG.de@siemens.com
invoice recipient
evosoft GmbH
ARE 581C
Postfach 32 11
91020 Erlangen
Germany
</t>
  </si>
  <si>
    <t xml:space="preserve">via Email an invoiceSG.de@siemens.com
Rechnungsempfänger
evosoft GmbH
ARE 581C
Postfach 32 11
91020 Erlangen
Deutschland
</t>
  </si>
  <si>
    <t>Management: Dr. Marie-Catherine Fritsch, Philipp Althoff</t>
  </si>
  <si>
    <t>Geschäftsführung: Dr. Marie-Catherine Fritsch Philipp Althoff</t>
  </si>
  <si>
    <t>Marienbergstr. 80-82
90411 Nuremberg
Germany</t>
  </si>
  <si>
    <t>Marienbergstr. 80-82
90411 Nürnberg
Deutschland</t>
  </si>
  <si>
    <t>Tel.: +49 911 53991 0
info@evosoft.com
www.evosoft.com</t>
  </si>
  <si>
    <t>Registered office: Nürnberg Handelsregister: HRB 13657 Commercial registry Nürnberg USt-IDNr. DE168106284</t>
  </si>
  <si>
    <t>Sitz der Gesellschaft: Nürnberg Handelsregister: HRB 13657 Amtsgericht Nürnberg USt-IDNr. DE168106284</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</si>
  <si>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evosoft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</si>
  <si>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evosoft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</si>
  <si>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This order is issued to you under evosoft GmbH conditions of Purchase Conditions of Purchase general /
Conditions of Purchase for Services through external Providers / Code of Conduct for Siemens Suppliers and Third
Party Intermediaries /Rules for Business Partners) known to you and, if applicable, the separate conditions agreed
with you.
If you do not have the conditions of evosoft GmbH, we will be happy to send them to you or you can download the
conditions at https://www.evosoft.com/kontakt/downloads/
In order to comply with statutory provisions we require an indication of the commodity code and information on
origin of the goods in accordance with legislation on preferential and non-preferential origin for the aforementioned goods (item-by-item) an indication (according to the respective export trigger lists) of the AL number (Germany) or ECCN (US).
Please send your e-mail acknowledgement of order to:
purchasing_indirect.de.gbs@siemens.com
via email to invoiceSG.de@siemens.com
invoice recipient
evosoft GmbH
ARE 581C
Postfach 32 11
91020 Erlangen
Germany</t>
  </si>
  <si>
    <t>Dieser Bestellung liegen die jeweils gültigen Bedingungen der evosoft GmbH („Bestellbedingungen (allgemein)“ / „Bestellbedingungen für Werk- und Dienstleistungen durch Fremdfirmen“, „Code of Conduct für Lieferanten und Geschäftspartner mit Mittlerfunktion“, „Regelungen für Geschäftspartner“) zu Grunde, sowie die mit Ihnen gesondert schriftlich vereinbarten Bedingungen. Sollten Ihnen die Bedingungen der evosoft GmbH nicht vorliegen, schicken wir sie Ihnen gerne zu oder Sie können die Bedingungen unter https://www.evosoft.com/kontakt/downloads/ herunterladen. Zur Einhaltung der gesetzlichen Ausfuhrbestimmungen benötigen wir die stat. Warennummer und die Angaben zum Warenursprung gemäß präferenziellem und nichtpräferenziellem Ursprungsrecht und bei Gütern, die den EU/deutschen bzw. US-Exportvorschriften unterliegen, die positionsweise Angabe der AL-Nummer (DE) bzw. ECCN (US).
Bitte senden Sie Ihre Auftragsbestätigung an:
purchasing_indirect.de.gbs@siemens.com
Rechnungsempfänger
via Email an invoiceSG.de@siemens.com
evosoft GmbH
ARE 581C
Postfach 32 11
91020 Erlangen
Deutschland</t>
  </si>
  <si>
    <t>evosoft GmbH
Management: Dr. Marie-Catherine Fritsch, Philipp Althoff
Marienbergstr. 80-82
90411 Nuremberg
Germany
Tel.: +49 911 53991 0
info@evosoft.com
www.evosoft.com
Registered office: Nürnberg Handelsregister: HRB 13657 Commercial registry Nürnberg USt-IDNr. DE168106284</t>
  </si>
  <si>
    <t>evosoft GmbH
Geschäftsführung: Dr. Marie-Catherine Fritsch Philipp Althoff
Marienbergstr. 80-82
90411 Nürnberg
Deutschland
Tel.: +49 911 53991 0
info@evosoft.com
www.evosoft.com
Sitz der Gesellschaft: Nürnberg Handelsregister: HRB 13657 Amtsgericht Nürnberg USt-IDNr. DE168106284</t>
  </si>
  <si>
    <t>DIR/IND</t>
  </si>
  <si>
    <t>Text Module name</t>
  </si>
  <si>
    <t>Mandatory?</t>
  </si>
  <si>
    <t>IND only</t>
  </si>
  <si>
    <t>EN</t>
  </si>
  <si>
    <t>not to be changed because same for all</t>
  </si>
  <si>
    <t>Siemens Industry Software SARL</t>
  </si>
  <si>
    <t>Siemens Industry Software (A Limited Liability Company)</t>
  </si>
  <si>
    <t>no</t>
  </si>
  <si>
    <t>0003</t>
  </si>
  <si>
    <t>SIMEA SIBIU S.R.L. (Oradea)</t>
  </si>
  <si>
    <t>EN, RO, DE</t>
  </si>
  <si>
    <t>C501</t>
  </si>
  <si>
    <t>C06, C07</t>
  </si>
  <si>
    <t>KompTime GmbH</t>
  </si>
  <si>
    <t>423B</t>
  </si>
  <si>
    <t>EN, DE</t>
  </si>
  <si>
    <t>Siemens Private Finance Versicherungsvermittlungsgesellschaft mbH</t>
  </si>
  <si>
    <t>VVK Versicherungsvermittlungs- und Verkehrskontor GmbH</t>
  </si>
  <si>
    <t>RISICOM Rückversicherung AG</t>
  </si>
  <si>
    <t>Siemens AG Controlling and Finance Financing</t>
  </si>
  <si>
    <t>Siemens Fonds Invest GmbH</t>
  </si>
  <si>
    <t>490C</t>
  </si>
  <si>
    <t>Siemens Treasury GmbH</t>
  </si>
  <si>
    <t>523K</t>
  </si>
  <si>
    <t>R1420 - Rollout Units (Oct 2025)</t>
  </si>
  <si>
    <t>Mig/Onb</t>
  </si>
  <si>
    <t>DIR / IND / DIR SRE</t>
  </si>
  <si>
    <t>Company Name</t>
  </si>
  <si>
    <t>ARE</t>
  </si>
  <si>
    <t>IND Purchasing Group</t>
  </si>
  <si>
    <t>DIR PGrp (Business Purpose Routing)</t>
  </si>
  <si>
    <t xml:space="preserve">Invoice Email </t>
  </si>
  <si>
    <t>Mandatory Language</t>
  </si>
  <si>
    <t>Country Specific Langugae</t>
  </si>
  <si>
    <t>Additional country specific Language</t>
  </si>
  <si>
    <t>All language</t>
  </si>
  <si>
    <t>M</t>
  </si>
  <si>
    <t>IND</t>
  </si>
  <si>
    <t>BZ00</t>
  </si>
  <si>
    <t>B01 (Cat) / B02 (Freetext)</t>
  </si>
  <si>
    <t>B02 (IND)</t>
  </si>
  <si>
    <t>CH</t>
  </si>
  <si>
    <t>DE</t>
  </si>
  <si>
    <t>FR</t>
  </si>
  <si>
    <t>BP00</t>
  </si>
  <si>
    <t>A01 (Cat) / A02 (Freetext)</t>
  </si>
  <si>
    <t>A02 (IND)</t>
  </si>
  <si>
    <t>O</t>
  </si>
  <si>
    <t>526W</t>
  </si>
  <si>
    <t>C400</t>
  </si>
  <si>
    <t>C11 (Cat) / C12 (Freetext)</t>
  </si>
  <si>
    <t>C02 (DIR)</t>
  </si>
  <si>
    <t>DK</t>
  </si>
  <si>
    <t>539D</t>
  </si>
  <si>
    <t>C06 (Cat) /  C07 (Freetext)</t>
  </si>
  <si>
    <t>C10 (DIR)</t>
  </si>
  <si>
    <t>RO</t>
  </si>
  <si>
    <t>DIR SRE</t>
  </si>
  <si>
    <t>n/a</t>
  </si>
  <si>
    <t>F02(Functional), IXX (Individual)</t>
  </si>
  <si>
    <t>A200</t>
  </si>
  <si>
    <t>AP00</t>
  </si>
  <si>
    <t>AR00</t>
  </si>
  <si>
    <t>AT00</t>
  </si>
  <si>
    <t>A03 (Cat) / A04 (Freetext)</t>
  </si>
  <si>
    <t>A04 (IND)</t>
  </si>
  <si>
    <t>GB</t>
  </si>
  <si>
    <t>CT00</t>
  </si>
  <si>
    <t>CT00, CT01, CT02, CT03, CT04</t>
  </si>
  <si>
    <t>C18 (Cat) / C19 (Freetext)</t>
  </si>
  <si>
    <t>C18 (IND)</t>
  </si>
  <si>
    <t>IN</t>
  </si>
  <si>
    <t>F03(Functional), IXX (Individual)</t>
  </si>
  <si>
    <t>AH00</t>
  </si>
  <si>
    <t>AG00</t>
  </si>
  <si>
    <t>BY00</t>
  </si>
  <si>
    <t>CE00</t>
  </si>
  <si>
    <t>F01(Functional), IXX (Individual)</t>
  </si>
  <si>
    <t>442Q</t>
  </si>
  <si>
    <t>CF00</t>
  </si>
  <si>
    <t>452C</t>
  </si>
  <si>
    <t>CG00</t>
  </si>
  <si>
    <t>561C</t>
  </si>
  <si>
    <t>CH00</t>
  </si>
  <si>
    <t>573K</t>
  </si>
  <si>
    <t>CI00</t>
  </si>
  <si>
    <t>574K</t>
  </si>
  <si>
    <t>CJ00</t>
  </si>
  <si>
    <t>575K</t>
  </si>
  <si>
    <t>CK00</t>
  </si>
  <si>
    <t>576K</t>
  </si>
  <si>
    <t>CL00</t>
  </si>
  <si>
    <t>577K</t>
  </si>
  <si>
    <t>CM00</t>
  </si>
  <si>
    <t>578K</t>
  </si>
  <si>
    <t>CN00</t>
  </si>
  <si>
    <t>579K</t>
  </si>
  <si>
    <t>CO00</t>
  </si>
  <si>
    <t>580K</t>
  </si>
  <si>
    <t>CP00</t>
  </si>
  <si>
    <t>CQ00</t>
  </si>
  <si>
    <t>523Q</t>
  </si>
  <si>
    <t>CR00</t>
  </si>
  <si>
    <t>524Q</t>
  </si>
  <si>
    <t>CS00</t>
  </si>
  <si>
    <t>412V</t>
  </si>
  <si>
    <t>SW38</t>
  </si>
  <si>
    <t>S01 (Cat) / S02 (Freetext)</t>
  </si>
  <si>
    <t>S09 (Cat)  / S10 (Freetext)</t>
  </si>
  <si>
    <t>PK</t>
  </si>
  <si>
    <t>587T</t>
  </si>
  <si>
    <t>SW36</t>
  </si>
  <si>
    <t>S05 (Cat) / S06 (Freetext)</t>
  </si>
  <si>
    <t>S11 (Cat)  / S12 (Freetext)</t>
  </si>
  <si>
    <t>EG</t>
  </si>
  <si>
    <t>499Y</t>
  </si>
  <si>
    <t>CA00</t>
  </si>
  <si>
    <t>C13 (Cat) / C14 (Freetext)</t>
  </si>
  <si>
    <t>C20 (Cat)  / C21 (Freetext)</t>
  </si>
  <si>
    <t>US</t>
  </si>
  <si>
    <t>LEGEND</t>
  </si>
  <si>
    <t>Ignore, Standard for all</t>
  </si>
  <si>
    <t>Text for Paper/PDF</t>
  </si>
  <si>
    <t>Text for EDI</t>
  </si>
  <si>
    <t>Add column per unit &amp; language</t>
  </si>
  <si>
    <t>Comment</t>
  </si>
  <si>
    <r>
      <t xml:space="preserve">If a text shall be empty please add comment "&lt;empty text&gt;" in color </t>
    </r>
    <r>
      <rPr>
        <sz val="11"/>
        <color rgb="FFFF0000"/>
        <rFont val="Aptos Narrow"/>
        <family val="2"/>
        <scheme val="minor"/>
      </rPr>
      <t>red</t>
    </r>
  </si>
  <si>
    <t>EDI DCS text may not be guaranteed for R1410</t>
  </si>
  <si>
    <t>Add additional logo (other than Siemens) to a new tab pls</t>
  </si>
  <si>
    <t>Manual T4D 100 check Moritz Weigert (forms part)</t>
  </si>
  <si>
    <t xml:space="preserve">deviation in red </t>
  </si>
  <si>
    <t>deviation in red (invoic mail has to be changed)</t>
  </si>
  <si>
    <t>R1410</t>
  </si>
  <si>
    <t>Siemens Bank GmbH DE (524K)</t>
  </si>
  <si>
    <t>Siemens Bank GmbH EN (524K)</t>
  </si>
  <si>
    <t>Siemens Bank GmbH London Branch EN (556P)</t>
  </si>
  <si>
    <t>SIMEA SIBIU S.R.L. (Buzias 3014) --&gt; Lang EN</t>
  </si>
  <si>
    <t>Siemens Mobility A/S (3012)--&gt; Lang EN</t>
  </si>
  <si>
    <t>Oradea 3014 (C502)--&gt; Lang EN</t>
  </si>
  <si>
    <t>Oradea 3014 (C502)--&gt; Lang DE</t>
  </si>
  <si>
    <t>Oradea 3014 (C502)--&gt; Lang RO</t>
  </si>
  <si>
    <t>DI SW Egypt 3010 --&gt; Lang EN</t>
  </si>
  <si>
    <t>DI SW Pakistan 3008 --&gt; Lang EN</t>
  </si>
  <si>
    <t>DI SW Morocco 3009 --&gt; Lang EN</t>
  </si>
  <si>
    <t>DI SW Tunisia 3011 --&gt; Lang EN</t>
  </si>
  <si>
    <t>SF US 3364 --&gt; Lang EN</t>
  </si>
  <si>
    <t>Komptime DE (423B)</t>
  </si>
  <si>
    <t>Komptime EN (423B)</t>
  </si>
  <si>
    <t>Siemens AG DE (7018)</t>
  </si>
  <si>
    <t>Siemens AG EN (7018)</t>
  </si>
  <si>
    <t>SPF DE (5017)</t>
  </si>
  <si>
    <t>SPF EN (5017)</t>
  </si>
  <si>
    <t>VVK DE (5034)</t>
  </si>
  <si>
    <t>VVK EN (5034)</t>
  </si>
  <si>
    <t>Risicom DE (5067)</t>
  </si>
  <si>
    <t>Risicom EN (5067)</t>
  </si>
  <si>
    <t>Siemens Fonds Invest GmbH DE (490C)</t>
  </si>
  <si>
    <t>Siemens Fonds Invest GmbH EN (490C)</t>
  </si>
  <si>
    <t>Standard SIEMENS Logo</t>
  </si>
  <si>
    <t>Separate Logo</t>
  </si>
  <si>
    <t>Please quote on invoice, delivery note, shipping documents and correspondence.</t>
  </si>
  <si>
    <t>In Rechnung, Lieferschein, Versandpapieren und Schriftwechsel bitte angeben.</t>
  </si>
  <si>
    <t>Vă rugăm să menționați pe factură, aviz de expediție, documente de transport și corespondență.</t>
  </si>
  <si>
    <t>Please reference on invoice, delivery note, shipping documents and correspondence.</t>
  </si>
  <si>
    <t>&lt;empty text shell&gt;</t>
  </si>
  <si>
    <t>&lt;shall be empty&gt;</t>
  </si>
  <si>
    <t>SIMEA SIBIU S.R.L.
Production Unit Buzias
Str Florilor Nr 9, Hala 1
305100 BUZIAS ROMANIA</t>
  </si>
  <si>
    <r>
      <t xml:space="preserve">Siemens Mobility A/S
</t>
    </r>
    <r>
      <rPr>
        <sz val="12"/>
        <color rgb="FFFF0000"/>
        <rFont val="Courier New"/>
        <family val="3"/>
      </rPr>
      <t xml:space="preserve">Borupvang 9
</t>
    </r>
    <r>
      <rPr>
        <sz val="12"/>
        <color theme="1"/>
        <rFont val="Courier New"/>
        <family val="3"/>
      </rPr>
      <t>DK-2750 Ballerup
Denmark</t>
    </r>
  </si>
  <si>
    <r>
      <t xml:space="preserve">SIMEA SIBIU S.R.L.,
</t>
    </r>
    <r>
      <rPr>
        <sz val="12"/>
        <color rgb="FFFF0000"/>
        <rFont val="Courier New"/>
        <family val="3"/>
      </rPr>
      <t>Sos. Borsului 28B,Cladirea C5,</t>
    </r>
    <r>
      <rPr>
        <sz val="12"/>
        <color theme="1"/>
        <rFont val="Courier New"/>
        <family val="3"/>
      </rPr>
      <t xml:space="preserve">
RO-410605 Oradea</t>
    </r>
  </si>
  <si>
    <r>
      <t xml:space="preserve">SIMEA SIBIU S.R.L.,
</t>
    </r>
    <r>
      <rPr>
        <sz val="12"/>
        <color rgb="FFFF0000"/>
        <rFont val="Courier New"/>
        <family val="3"/>
      </rPr>
      <t xml:space="preserve">Sos. Borsului 28B,Cladirea C5,
</t>
    </r>
    <r>
      <rPr>
        <sz val="12"/>
        <color theme="1"/>
        <rFont val="Courier New"/>
        <family val="3"/>
      </rPr>
      <t xml:space="preserve">RO-410605 Oradea
</t>
    </r>
  </si>
  <si>
    <t>Supplyframe, Inc.
61 South Fair Oaks Ave, Suite 200
Pasadena, California 91105
United States</t>
  </si>
  <si>
    <t xml:space="preserve">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t>
  </si>
  <si>
    <t xml:space="preserve">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t>
  </si>
  <si>
    <t>We place this order with you exclusively - unless otherwise stated below - according to our purchasing conditions, which can be found at:
https://assets.new.siemens.com/siemens/assets/api/uuid:1f6d5e47-2e33-4467-bc4e-9716ad46dd27/Conditii-Generale-de-Achizitie-Nov-2022-SIMEA-SRL.pdf
We can also send them to you upon request. We kindly ask you to return the attached order confirmation, signed on behalf of your company, unless it has been agreed that no order confirmation will be sent.</t>
  </si>
  <si>
    <t>This Purchase order shall be subject to the Purchase conditions of Siemens Mobility A/S. The Purchase conditions for Siemens Mobility A/S can be downloaded via www.siemens.dk/tc-purchase-mobility-en or obtained by e-mail request to mobility.dk@siemens.com
If other conditions than those referred to above have been provided by Siemens Mobility A/S, such conditions shall apply between Siemens Mobility A/S and the Supplier.
When a Purchase order is placed to the Supplier by Siemens Mobility A/S, the Supplier confirm to have read and accepted the Siemens Mobility A/S' Purchase conditions, as stated above.</t>
  </si>
  <si>
    <t>Wir platzieren diese Bestellung ausschließlich bei Ihnen - sofern unten nicht anders angegeben - gemäß unseren
Einkaufsbedingungen, die unter folgendem Link einsehbar sind:
https://assets.new.siemens.com/siemens/assets/api/uuid:1f6d5e47-2e33-4467-bc4e-9716ad46dd27/Conditii-Generale-de-Achizitie-Nov-2022-SIMEA-SRL.pdf
Auf Anfrage können wir diese Ihnen auch zusenden. Wir bitten Sie, die beigefügte Auftragsbestätigung im Namen Ihres Unternehmens unterzeichnet zurückzusenden, sofern
nicht vereinbart wurde, dass keine Auftragsbestätigung gesendet wird.</t>
  </si>
  <si>
    <t>Plasăm această comandă la dumneavoastră exclusiv - cu exceptia cazului în care se specifică altfel mai jos - conform termenilor si condițiilor noastre de achiziție, care pot fi găsite la:
https://assets.new.siemens.com/siemens/assets/api/uuid:1f6d5e47-2e33-4467-bc4e-9716ad46dd27/Conditii-Generale-de-Achizitie-Nov-2022-SIMEA-SRL.pdf
De asemenea, se pot trimite si la cerere. Vă rugăm să
returnați confirmarea de comandă atașată, semnată în numele
companiei dumneavoastră, cu excepția cazului în care s-a convenit că nu se va trimite nici o confirmare de comandă.</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</si>
  <si>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https://www.siemens.com/global/en/company/about/supply-chain-management/sustainability-in-the-supply-chain/code-of-conduct.html,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t>
  </si>
  <si>
    <t>Conditions of Purchase
This purchase order is governed by any existing agreement between Siemens and Supplier that is referenced for incorporation herein and covers these goods and/or services. 
In the absence of such agreement, this purchase order is governed by the  “Siemens Terms and Conditions for Purchase of Goods and Services – USA” (including any successor terms) at https://www.siemens.com/us/en/company/about/supply-chain-management/supplier-at-siemens.html (“Terms”). In which case, by accepting this purchase order, Supplier confirms its review and acceptance of the Terms, which are incorporated herein by reference. Supplier must immediately contact its Siemens procurement representative if unable to access the Terms.
Notice
Compliance with legal and internal regulations is an integral part of Siemens’ business operations. Report any possible violations at www.siemens.com/tell-us.</t>
  </si>
  <si>
    <t>1 copy to shipping address</t>
  </si>
  <si>
    <t>not relevant</t>
  </si>
  <si>
    <t>eine Kopie an die Versandadresse</t>
  </si>
  <si>
    <t>1 copie la adresa de livrare</t>
  </si>
  <si>
    <t> </t>
  </si>
  <si>
    <t xml:space="preserve">by PDF to the following address:
	purchasing_indirect.ro.cz@siemens.com
</t>
  </si>
  <si>
    <t>by PDF to the following address:
mobility.dk@siemens.com</t>
  </si>
  <si>
    <t xml:space="preserve">by PDF to the following address:
purchasing_indirect.ro.cz@siemens.com
</t>
  </si>
  <si>
    <t>per PDF an folgende E-Mailadresse:
purchasing_indirect.ro.cz@siemens.com</t>
  </si>
  <si>
    <t>în format PDF la următoarea adresă:
purchasing_indirect.ro.cz@siemens.com</t>
  </si>
  <si>
    <r>
      <rPr>
        <sz val="12"/>
        <color rgb="FFFF0000"/>
        <rFont val="Courier New"/>
        <family val="3"/>
      </rPr>
      <t xml:space="preserve">by PDF to the following address: </t>
    </r>
    <r>
      <rPr>
        <strike/>
        <sz val="12"/>
        <color rgb="FFFF0000"/>
        <rFont val="Courier New"/>
        <family val="3"/>
      </rPr>
      <t xml:space="preserve">Purchasing_indirect.cee@siemens.com
</t>
    </r>
    <r>
      <rPr>
        <sz val="12"/>
        <color rgb="FFFF0000"/>
        <rFont val="Courier New"/>
        <family val="3"/>
      </rPr>
      <t>purchasing_indirect.cee.gbs@siemens.com</t>
    </r>
  </si>
  <si>
    <r>
      <rPr>
        <sz val="12"/>
        <color rgb="FFFF0000"/>
        <rFont val="Courier New"/>
        <family val="3"/>
      </rPr>
      <t xml:space="preserve">by PDF to the following address: </t>
    </r>
    <r>
      <rPr>
        <strike/>
        <sz val="12"/>
        <color rgb="FFFF0000"/>
        <rFont val="Courier New"/>
        <family val="3"/>
      </rPr>
      <t xml:space="preserve">purchasing_indirect.ASP@siemens.com
</t>
    </r>
    <r>
      <rPr>
        <sz val="12"/>
        <color rgb="FFFF0000"/>
        <rFont val="Courier New"/>
        <family val="3"/>
      </rPr>
      <t>purchasing_indirect.asp.gbs@siemens.com</t>
    </r>
  </si>
  <si>
    <r>
      <rPr>
        <sz val="12"/>
        <color rgb="FF000000"/>
        <rFont val="Courier New"/>
        <family val="3"/>
      </rPr>
      <t xml:space="preserve">by PDF to the following address: </t>
    </r>
    <r>
      <rPr>
        <strike/>
        <sz val="12"/>
        <color rgb="FF000000"/>
        <rFont val="Courier New"/>
        <family val="3"/>
      </rPr>
      <t xml:space="preserve">Purchasing_indirect.cee@siemens.com
</t>
    </r>
    <r>
      <rPr>
        <sz val="12"/>
        <color rgb="FF000000"/>
        <rFont val="Courier New"/>
        <family val="3"/>
      </rPr>
      <t>purchasing_indirect.cee.gbs@siemens.com</t>
    </r>
  </si>
  <si>
    <r>
      <rPr>
        <sz val="12"/>
        <color rgb="FF000000"/>
        <rFont val="Courier New"/>
        <family val="3"/>
      </rPr>
      <t xml:space="preserve">
by PDF to the following address: </t>
    </r>
    <r>
      <rPr>
        <strike/>
        <sz val="12"/>
        <color rgb="FF000000"/>
        <rFont val="Courier New"/>
        <family val="3"/>
      </rPr>
      <t xml:space="preserve">purchasing_indirect.US@siemens.com
</t>
    </r>
    <r>
      <rPr>
        <sz val="12"/>
        <color rgb="FF000000"/>
        <rFont val="Courier New"/>
        <family val="3"/>
      </rPr>
      <t>purchasing_indirect.us.gbs@siemens.com</t>
    </r>
  </si>
  <si>
    <t xml:space="preserve">Siemens Bank GmbH 
ARE 524K 
Postfach 32 11 
DE-91020 Erlangen 
Deutschland 
invoiceSG.de@siemens.com
</t>
  </si>
  <si>
    <t>Siemens Bank GmbH 
ARE 524K 
PO Box 32 11 
91020 Erlangen 
Germany 
invoiceSG.de@siemens.com</t>
  </si>
  <si>
    <t>Siemens Bank GmbH 
ARE 556P 
PO Box 32 11 
91020 Erlangen 
Germany 
invoiceSG.de@siemens.com</t>
  </si>
  <si>
    <r>
      <rPr>
        <sz val="12"/>
        <color rgb="FF000000"/>
        <rFont val="Courier New"/>
        <family val="3"/>
      </rPr>
      <t xml:space="preserve">by PDF to the following address:
	invoices3014.ro@siemens.com
</t>
    </r>
    <r>
      <rPr>
        <sz val="12"/>
        <color rgb="FFFF0000"/>
        <rFont val="Courier New"/>
        <family val="3"/>
      </rPr>
      <t>or 1 copy to SIMEA SIBIU S.R.L.,
	Production Unit Buzias
	Str Florilor Nr 9, Hala 1
	305100 Buzias</t>
    </r>
  </si>
  <si>
    <r>
      <t xml:space="preserve">Siemens Mobility A/S
Borupvang 9
DK-2750 Ballerup,
Denmark
Att:Bogholderiet
Invoice can be send in PDF format to:
</t>
    </r>
    <r>
      <rPr>
        <sz val="12"/>
        <color rgb="FFFF0000"/>
        <rFont val="Courier New"/>
        <family val="3"/>
      </rPr>
      <t>invoices3012.dk@siemens.com</t>
    </r>
  </si>
  <si>
    <t>s</t>
  </si>
  <si>
    <t>per PDF an folgende E-Mailadresse::
invoices3014.ro@siemens.com
oder eine Kopie an SIMEA SIBIU S.R.L.,
Str. Borsului 28B,Cladirea C5,
RO-410605 Oradea</t>
  </si>
  <si>
    <t>în format PDF următoarea adresă:
invoices3014.ro@siemens.com
sau 1 exemplar la SIMEA SIBIU S.R.L.,
Sos. Borsului 28B,Cladirea C5,
RO-410605 Oradea</t>
  </si>
  <si>
    <t>Siemens Industry Software
(a Limited Liability Company under the
Building A3, floor 2,3,4,5 New Cairo
EG-11835 Cairo
Egypt
gssl-ap-plm.pt@siemens.com</t>
  </si>
  <si>
    <t>Siemens Industry Software Private Limited
105 B2 , MM Alam Road
PK-54660 Lahore
Pakistan
gssl-ap-plm.pt@siemens.com</t>
  </si>
  <si>
    <t>Siemens Ind.
Siemens Industry Software SARL
Plateau 401, Rocade Rabat-Salé
MA-11100 Sala El Jadida
Morocco
gssl-ap-plm.pt@siemens.com</t>
  </si>
  <si>
    <t>Siemens Industry Software SARL
Zone Nord Les Berges du Lac II
1053 Tunis
Tunisia
gssl-ap-plm.pt@siemens.com</t>
  </si>
  <si>
    <t>Supplyframe, Inc.
61 South Fair Oaks Ave, Suite 200
Pasadena, California 91105
United States
invoices3364.us@siemens.com</t>
  </si>
  <si>
    <t xml:space="preserve">KompTime GmbH
ARE 423B 
Postfach 32 11 
91020 Erlangen 
Deutschland 
invoiceSG.de@siemens.com
</t>
  </si>
  <si>
    <t xml:space="preserve">KompTime GmbH
ARE 423B 
PO Box 32 11 
91020 Erlangen 
Germany
invoiceSG.de@siemens.com
</t>
  </si>
  <si>
    <t xml:space="preserve">Siemens AG
ARE 7018
Postfach 32 11 
91020 Erlangen 
Deutschland 
invoiceSG.de@siemens.com
</t>
  </si>
  <si>
    <t xml:space="preserve">Siemens AG
ARE 7018 
PO Box 32 11 
91020 Erlangen 
Germany
invoiceSG.de@siemens.com
</t>
  </si>
  <si>
    <t xml:space="preserve">Siemens Private Finance Versicherungsvermittlungsgesellschaft mbH
ARE 5017
Postfach 32 11 
91020 Erlangen 
Deutschland 
invoiceSG.de@siemens.com
</t>
  </si>
  <si>
    <t xml:space="preserve">Siemens Private Finance Versicherungsvermittlungsgesellschaft mbH
ARE 5017
PO Box 32 11 
91020 Erlangen 
Germany
invoiceSG.de@siemens.com
</t>
  </si>
  <si>
    <t xml:space="preserve">VVK Versicherungsvermittlungs- und Verkehrskontor GmbH
ARE 5034
Postfach 32 11 
91020 Erlangen 
Deutschland 
invoiceSG.de@siemens.com
</t>
  </si>
  <si>
    <t xml:space="preserve">VVK Versicherungsvermittlungs- und Verkehrskontor GmbH
ARE 5034
PO Box 32 11 
91020 Erlangen 
Germany 
invoiceSG.de@siemens.com
</t>
  </si>
  <si>
    <t xml:space="preserve">RISICOM Rückversicherung AG
ARE 5067
Postfach 32 11 
91020 Erlangen 
Deutschland 
invoiceSG.de@siemens.com
</t>
  </si>
  <si>
    <t xml:space="preserve">RISICOM Rückversicherung AG
ARE 5067
PO Box 32 11 
91020 Erlangen 
Germany 
invoiceSG.de@siemens.com
</t>
  </si>
  <si>
    <t xml:space="preserve">
Siemens Fonds Invest GmbH
ARE 490C
Postfach 32 11 
91020 Erlangen 
Deutschland 
invoiceSG.de@siemens.com
</t>
  </si>
  <si>
    <t xml:space="preserve">Siemens Fonds Invest GmbH
ARE 490C
PO Box 32 11 
91020 Erlangen 
Germany 
invoiceSG.de@siemens.com
</t>
  </si>
  <si>
    <t>test print</t>
  </si>
  <si>
    <t>SIMEA Sibiu SRL</t>
  </si>
  <si>
    <t>Geschäftsführer: Siobhan Smyth, Andreas Steininger, Christoph Baumgarten</t>
  </si>
  <si>
    <t>Managing Directors: Siobhan Smyth, Andreas Steininger, Christoph Baumgarten</t>
  </si>
  <si>
    <t>Management: Baloi Aurel, Cotiuga Razvan</t>
  </si>
  <si>
    <t>Geschäftsführer:
Thorsten Breutmann
Frank Schöffler</t>
  </si>
  <si>
    <t>Management:
Thorsten Breutmann
Frank Schöffler</t>
  </si>
  <si>
    <t>Controlling und Finance: Leitung: Ralf P Thomas
Financing: Leitung: Peter Rathgeb</t>
  </si>
  <si>
    <t>Controlling und Finance: Management: Ralf P Thomas
Financing: Management: Peter Rathgeb</t>
  </si>
  <si>
    <t>Management: Holger Kraus, Robert Spitz</t>
  </si>
  <si>
    <t>Geschäftsführer: Erik Macharzina, Josef Mehl, Marco Sczesny</t>
  </si>
  <si>
    <t>Management: Erik Macharzina, Josef Mehl, Marco Sczesny</t>
  </si>
  <si>
    <t>Otto-Hahn-Ring 6
D-81739 Munich
Germany</t>
  </si>
  <si>
    <t>111 Old Broad Street
EC2N 1AP London</t>
  </si>
  <si>
    <t>Str. Florian Rieger, no.4
Sibiu 550018
Romania</t>
  </si>
  <si>
    <t>Borupvang 9
DK-2750 Ballerup
Denmark</t>
  </si>
  <si>
    <t>Florian Rieger Straße 4
550018 Sibiu
Rumänien</t>
  </si>
  <si>
    <t>Registered Offices:
5800 Granite Parkway Suite 600
PLANO TX 75024</t>
  </si>
  <si>
    <t xml:space="preserve">Marktplatz 3
82031 Grünwald
Deutschland
</t>
  </si>
  <si>
    <t xml:space="preserve">Marktplatz 3
82031 Gruenwald
Germany
</t>
  </si>
  <si>
    <t xml:space="preserve">Tel.: +49 89 7805 0
www.siemens.com
</t>
  </si>
  <si>
    <t xml:space="preserve">Tel.: +44 207 382 6020
www.siemens.com
</t>
  </si>
  <si>
    <t>Tel.: +40 369 130 600
Fax: +40 369 130 678
www.siemens.ro</t>
  </si>
  <si>
    <t>Tel.: +45 44 77 44 77
www.siemens.dk</t>
  </si>
  <si>
    <t>Telephone 877-775-7227
northamericapscindustrysupport.gss@siemens.com</t>
  </si>
  <si>
    <t>Tel +49 89 7805 0
Fax +49 89 7805 37707
www.siemens.com</t>
  </si>
  <si>
    <t>Tel +49 89 7805 0
Fax +49 89 7805 81889
www.siemens.com</t>
  </si>
  <si>
    <t>Tel +49 89 7805 0
Fax +49 89 7805 33151
www.siemens.com</t>
  </si>
  <si>
    <t xml:space="preserve">Siemens Bank GmbH: Vorsitzende des Aufsichtsrats: Veronika Bienert
Sitz der Gesellschaft: München, Deutschland
Registergericht: München, HRB 185214 A Siemens Financial Services Business
</t>
  </si>
  <si>
    <t xml:space="preserve">Siemens Bank GmbH: Chairwoman of the Supervisory Board: Veronika Bienert 
Registered office: Munich, Germany
Commercial registry: Munich, HRB 185214 A Siemens Financial Services Business
</t>
  </si>
  <si>
    <t xml:space="preserve">Siemens Bank GmbH, London Branch: Chairwoman of the Supervisory Board: Veronika Biener
Registered office: Munich, Germany
Commercial registry: Munich, HRB 185214 Siemens Bank GmbH is a limited liability company incorporated, authorised and regulated as a bank in Germany with registered office in Munich, Germany.
Siemens Bank GmbH, London Branch is a branch of Siemens Bank GmbH. Siemens Bank GmbH, London branch does not perform activities regulated by the FCA or PRA in the United Kingdom. A Siemens Financial Services Business
</t>
  </si>
  <si>
    <r>
      <t xml:space="preserve">Tax Registration No. RO17830815,
Trade Register EUid ROONRC.J2005001112321,  </t>
    </r>
    <r>
      <rPr>
        <sz val="12"/>
        <color rgb="FFFF0000"/>
        <rFont val="Courier New"/>
        <family val="3"/>
      </rPr>
      <t>Share Capital 57.645.710 RON</t>
    </r>
  </si>
  <si>
    <t>Bank details:
Danske Bank A/S (DKK) - Reg.no. 3187 - Account no. 3187051878 - IBAN DK5930003187051878
Danske Bank A/S (EUR) - Reg.no. 3187 - Account no. 3187053862 - IBAN DK3530003187053862</t>
  </si>
  <si>
    <t>Tax Registration No. RO17830815,
Trade Register EUid ROONRC.J2005001112321,
Share Capital 57.645.710 RON</t>
  </si>
  <si>
    <t>Steuernummer RO17830815,
Handelsregister EUid ROONRC.J2005001112321,
Grundkapital 57.645.710 RON</t>
  </si>
  <si>
    <t>CUI RO17830815, Registrul Comertului J32/1112/2005,
EUid ROONRC.J2005001112321, Capital Social 57.645.710 RON</t>
  </si>
  <si>
    <t>Sitz der Gesellschaft: München, Deutschland; Registergericht: München, HRB 144 108; Ust-ID-Nr.: DE 231657540</t>
  </si>
  <si>
    <t>Registered offices: Munich, Germany; Commercial registries: Munich, HRB 144 108; VAT-Nr.: DE 231657540</t>
  </si>
  <si>
    <t xml:space="preserve">Siemens Aktiengesellschaft: Vorsitzender des Aufsichtsrats: Jim Hagemann Snabe;
Vorstand: Roland Busch, Vorsitzender; Veronika Bienert, Peter Körte, Cedrik Neike, Matthias Rebellius, Ralf P.Thomas, Judith Wiese 
Sitz der Gesellschaft: Berlin und München, Deutschland; Registergericht: Berlin-Charlottenburg, HRB 12300, München, HRB 6684 WEEE-Reg.-Nr. DE 23691322
</t>
  </si>
  <si>
    <t xml:space="preserve">Siemens Aktiengesellschaft: Chairman of the Supervisory Board: Jim Hagemann Snabe; 
Managing Board: Roland Busch, Chairman, President and Chief Executive Officer; Veronika Bienert, Peter Koerte, Cedrik Neike, Matthias Rebellius, Ralf P. Thomas, Judith Wiese 
Registered offices: Berlin and Munich, Germany; Commercial registries: Berlin-Charlottenburg, HRB 12300, Munich, HRB 6684 WEEE-Reg.-No. DE 23691322
</t>
  </si>
  <si>
    <t xml:space="preserve">Siemens Private Finance Versicherungsvermittlungsgesellschaft mbH
Sitz der Gesellschaft: München, Deutschland
Registergericht: AG München, HRB 145602|Bankverbindung: Commerzbank AG, München, IBAN DE30 7008 0000 0304 3472 00, BIC DRESDEFF700, BLZ 700 800 00, Konto 304 347 200|Versicherungsbeiträge sind umsatzsteuerfrei i. S. des UstG und der 6. EG-Richtlinie, USt-IdNr. DE814186182
</t>
  </si>
  <si>
    <t>VVK Versicherungsvermittlungs- und Verkehrskontor GmbH
Sitz der Gesellschaft: München, Deutschland
Registergericht: AG München, HRB 95469|Bankverbindung: Commerzbank AG, München, IBAN DE75 7008 0000 0342 7225 00, BIC: DRESDEFF700, USt-IdNr. DE181216186</t>
  </si>
  <si>
    <t>VVK Versicherungsvermittlungs- und Verkehrskontor GmbH 
Registered office: Munich, Germany
Commercial registry: AG Munich, HRB 95469|Bank connection: Commerzbank AG, Munich, IBAN DE75 7008 0000 0342 7225 00, BIC: DRESDEFF700, USt-IdNo. DE181216186</t>
  </si>
  <si>
    <t xml:space="preserve">RISICOM Rückversicherung AG: Vorsitzender des Aufsichtsrats: Peter Rathgeb, Vorstand: Holger Kraus (Vorsitzender), Karin Heufelder, Lutz Firnkorn
Sitz der Gesellschaft: Grünwald, Registergericht: München, HRB 117628
Bankverbindung: Commerzbank AG, Berlin, IBAN DE32 1008 0000 0930 0909 00, BIC: DRESDEFF100 USt-IdNo. DE191615295
</t>
  </si>
  <si>
    <t xml:space="preserve">RISICOM Rückversicherung AG: Chairman of the Supervisory Board: Peter Rathgeb, Managing Board: Holger Kraus (Chairman), Karin Heufelder, Lutz Firnkorn 
Registered office: Gruenwald, Commercial registries: Munich, HRB 117628 Bank account: Commerzbank AG, Berlin, IBAN DE32 1008 0000 0930 0909 00, BIC: DRESDEFF100 USt-IdNo. DE191615295
</t>
  </si>
  <si>
    <t xml:space="preserve">Siemens Fonds Invest GmbH: Sitz der Gesellschaft: München, Deutschland
Registergericht: München, HRB 154984
</t>
  </si>
  <si>
    <t xml:space="preserve">Siemens Fonds Invest GmbH: Registered office: Munich, Germany
Commercial register: Munich, HRB 154984
</t>
  </si>
  <si>
    <t>CVR.nr. DK 39492768
VAT SE nr. SE502087413601</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</si>
  <si>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Bank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</si>
  <si>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Bank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</si>
  <si>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Bank GmbH, London Branch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</si>
  <si>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KompTime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</si>
  <si>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Aktiengesellschaft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</si>
  <si>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Aktiengesellschaft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</si>
  <si>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Private Finance Versicherungsvermittlungsgesellschaft 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</si>
  <si>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Private Finance Versicherungsvermittlungsgesellschaft 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</si>
  <si>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VVK Versicherungsvermittlungs- und Verkehrskontor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</si>
  <si>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VVK Versicherungsvermittlungs- und Verkehrskontor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</si>
  <si>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RISICOM Rückversicherung AG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</si>
  <si>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RISICOM Rückversicherung AG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</si>
  <si>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Siemens Fonds Invest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</si>
  <si>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t xml:space="preserve">"The mailboxes to which invoices for Siemens AG and certain affiliated companies are to be sent are indicated on the relevant purchase order. This is important, so please be sure to use the invoice address provided to you by Siemens on purchase orders when you are invoicing. Please always indicate the ARE (accounting unit, usually four characters long) in the address below the company name on all your invoices, credit notes and other invoice-related correspondence. 
Guidance regarding the preparation and submission of invoices: 
We expect one invoice indicating our order number and the corresponding order item numbers for each purchase order. Please do not issue collective invoices referring to multiple purchase orders. 
Invoices must be submitted in German or English. Allowing for legal requirements to the contrary, invoices may only be submitted on paper in justified exceptional cases, as this increases the work involved very significantly and results in longer processing times. 
Please observe the following: 
A) Invoices for purchase orders that are received via EDI and WEB-EDI should be submitted to Siemens via the same channel. Corresponding EDI agreements will have been concluded with your company for this purpose. Electronic invoicing via EDIFACT or the platforms agreed with Siemens complies with the pertinent legal requirements. 
B) Alternatively, submit your invoices by e-mail as PDF attachments to the e-mail address indicated on the purchase order unless e-mail addresses for submitting PDF invoices to SupplyOn have been agreed with you, in which case the use of these is preferred.
Further guidance: 
• The invoice must make it clear whether it is an advance payment invoice, a partial invoice or a final invoice. 
• The payment periods applying in accordance with the agreed terms of payment begin on the date on which the invoice is received at Siemens. 
• Payment of the invoice can only proceed if the order confirmation and the statement regarding export restrictions are to hand. 
• Annexes to the invoice must be incorporated into the PDF file. 
• Encryption and password protection must not be used. • Only one invoice may be sent per e-mail (PDF file). 
• Until further notice, invoices including foreign sales tax must still be submitted in paper form. 
• The agreement for the electronic submission of invoices by e-mail between your company, as the invoicing party, and our company, as the party invoiced, is created by an action clearly indicative of this intention, namely the submission of invoices in accordance with the aforementioned requirements. 
• Submitting the same invoice twice by different channels will result in a double liability for sales tax and should therefore be avoided in your own interest. 
• Please direct any questions regarding electronic invoicing via EDI/WEB-EDI or the establishment of the necessary interfaces to: onboarding-gss.cz@siemens.com.
With best regards, 
Siemens Fonds Invest GmbH 
This document has been created electronically and is valid without signature. 
Notice: The commissioning includes the transfer of the right to design protection to Siemens AG. Compliance with legal and internal regulations is an integral part of all business processes at Siemens. Possible infringements can be reported to our HelpDesk 'Tell us' at www.siemens.com/tell-us
</t>
  </si>
  <si>
    <r>
      <rPr>
        <sz val="11"/>
        <color rgb="FF000000"/>
        <rFont val="Aptos Narrow"/>
        <family val="2"/>
        <scheme val="minor"/>
      </rPr>
      <t xml:space="preserve">EDI: Order Conditions and Confirmation and Invoice (Similar to print form texts 4 - 7)
</t>
    </r>
    <r>
      <rPr>
        <b/>
        <sz val="11"/>
        <color rgb="FF000000"/>
        <rFont val="Aptos Narrow"/>
        <family val="2"/>
        <scheme val="minor"/>
      </rPr>
      <t>ZEDI_PO_TEXT_COI_&lt;CoCo&gt;</t>
    </r>
  </si>
  <si>
    <t xml:space="preserve">This Purchase order shall be subject to the Purchase conditions of Siemens Mobility A/S. The Purchase conditions for Siemens Mobility A/S can be downloaded via www.siemens.dk/tc-purchase-mobility-en or obtained by e-mail request to mobility.dk@siemens.com
If other conditions than those referred to above have been provided by Siemens Mobility A/S, such conditions shall apply between Siemens Mobility A/S and the Supplier.
When a Purchase order is placed to the Supplier by Siemens Mobility A/S, the Supplier confirm to have read and accepted the Siemens Mobility A/S' Purchase conditions, as stated above.
by PDF to the following address:
mobility.dk@siemens.com
Billing address
Siemens Mobility A/S
Borupvang 9
DK-2750 Ballerup,
Denmark
Att:Bogholderiet
Invoice can be send in PDF format to:
invoices3012.dk@siemens.com
</t>
  </si>
  <si>
    <t xml:space="preserve">We place this order with you exclusively - unless otherwise stated below - according to our purchasing conditions, which can be found at:
https://assets.new.siemens.com/siemens/assets/api/uuid:1f6d5e47-2e33-4467-bc4e-9716ad46dd27/Conditii-Generale-de-Achizitie-Nov-2022-SIMEA-SRL.pdf
We can also send them to you upon request. We kindly ask you to return the attached order confirmation, signed on behalf of your company, unless it has been agreed that no order confirmation will be sent.
1 copy to shipping address
by PDF to the following address:
purchasing_indirect.ro.cz@siemens.com
by PDF to the following address:
invoices3014.ro@siemens.com
or 1 copy to SIMEA SIBIU S.R.L.,
Sos. Borsului 28B,Cladirea C5,
RO-410605 Oradea
</t>
  </si>
  <si>
    <t>Wir platzieren diese Bestellung ausschließlich bei Ihnen - sofern unten nicht anders angegeben - gemäß unseren
Einkaufsbedingungen, die unter folgendem Link einsehbar sind:
https://assets.new.siemens.com/siemens/assets/api/uuid:1f6d5e47-2e33-4467-bc4e-9716ad46dd27/Conditii-Generale-de-Achizitie-Nov-2022-SIMEA-SRL.pdf
Auf Anfrage können wir diese Ihnen auch zusenden. Wir bitten Sie, die beigefügte Auftragsbestätigung im Namen Ihres Unternehmens unterzeichnet zurückzusenden, sofern
nicht vereinbart wurde, dass keine Auftragsbestätigung gesendet wird.
eine Kopie an die Versandadresse
per PDF an folgende E-Mailadresse:
purchasing_indirect.ro.cz@siemens.com
per PDF an folgende E-Mailadresse:
invoices3014.ro@siemens.com
oder eine Kopie an SIMEA SIBIU S.R.L.,
Sos. Borsului 28B,Cladirea C5,
RO-410605 Oradea</t>
  </si>
  <si>
    <t xml:space="preserve">Plasăm această comandă la dumneavoastră exclusiv - cu exceptia cazului în care se specifică altfel mai jos - conform termenilor si condițiilor noastre de achiziție, care pot fi găsite la:
https://assets.new.siemens.com/siemens/assets/api/uuid:1f6d5e47-2e33-4467-bc4e-9716ad46dd27/Conditii-Generale-de-Achizitie-Nov-2022-SIMEA-SRL.pdf
De asemenea, se pot trimite si la cerere. Vă rugăm să
returnați confirmarea de comandă atașată, semnată în numele
companiei dumneavoastră, cu excepția cazului în care s-a convenit că nu se va trimite nici o confirmare de comandă.
1 copie la adresa de livrare
în format PDF la următoarea adresă:
purchasing_indirect.ro.cz@siemens.com
în format PDF următoarea adresă:
invoices3014.ro@siemens.com
sau 1 exemplar la SIMEA SIBIU S.R.L.,
Sos. Borsului 28B,Cladirea C5,
RO-410605 Oradea
</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</si>
  <si>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https://new.siemens.com/global/en/company/about/corporate-functions/supply-chain-management/collaborating_x0002_with-siemens.html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https://new.siemens.com/global/en/company/about/corporate-functions/supply-chain-management/sustainability_x0002_in-the-supply-chain/code-of-conduct.html,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
Siemens Industry Software
(a Limited Liability Company under the
Building A3, floor 2,3,4,5 New Cairo
EG-11835 Cairo
Egypt
gssl-ap-plm.pt@siemens.com</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</si>
  <si>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https://new.siemens.com/global/en/company/about/corporate-functions/supply-chain-management/collaborating_x0002_with-siemens.html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https://new.siemens.com/global/en/company/about/corporate-functions/supply-chain-management/sustainability_x0002_in-the-supply-chain/code-of-conduct.html,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
Siemens Industry Software Private Limited
105 B2 , MM Alam Road
PK-54660 Lahore
Pakistan
gssl-ap-plm.pt@siemens.com</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</si>
  <si>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https://new.siemens.com/global/en/company/about/corporate-functions/supply-chain-management/collaborating_x0002_with-siemens.html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https://new.siemens.com/global/en/company/about/corporate-functions/supply-chain-management/sustainability_x0002_in-the-supply-chain/code-of-conduct.html,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
Siemens Ind.
Siemens Industry Software SARL
Plateau 401, Rocade Rabat-Salé
MA-11100 Sala El Jadida
Morocco
gssl-ap-plm.pt@siemens.com</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</si>
  <si>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https://new.siemens.com/global/en/company/about/corporate-functions/supply-chain-management/collaborating_x0002_with-siemens.html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https://new.siemens.com/global/en/company/about/corporate-functions/supply-chain-management/sustainability_x0002_in-the-supply-chain/code-of-conduct.html,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
Siemens Industry Software SARL
Zone Nord Les Berges du Lac II
1053 Tunis
Tunisia
gssl-ap-plm.pt@siemens.com</t>
  </si>
  <si>
    <t>This document has been created electronically and is valid without a signature though in some countries a signature will have been provided.
The supplier is advised they must include the Purchase Order Number on their invoice as failure to do so will result in a delay in processing the invoice and
subsequent payment.
Conditions of Purchase
Where Siemens and the Supplier have entered into a master or similar agreement that governs the purchase of Goods, or the performance of Services, the terms
and conditions of such agreement take precedence. In the event there is no master or similar agreement incorporated herein then the link below to the Siemens
Conditions of Purchase shall apply to this Purchase Order.
https://new.siemens.com/global/en/company/about/corporate-functions/supply-chain-management/collaborating-with-siemens.html
BY ACCEPTANCE OF THIS PURCHASE ORDER, YOU ACKNOWLEDGE AND AGREE THAT YOU HAVE REVIEWED THESE TERMS AND CONDITIONS AT
THIS WEBSITE AND HAVE UNCONDITIONALLY AGREED TO THOSE TERMS AND CONDITIONS WITH RESPECT TO THIS PURCHASE ORDER, WHICH ARE
HEREBY INCORPORATED BY REFERENCE INTO THIS PURCHASE ORDER. IN THE EVENT THAT YOU CANNOT ACCESS THE TERMS AND CONDITIONS
NOTED ABOVE, YOU MUST CONTACT YOUR SIEMENS PROCUREMENT REPRESENTATIVE/BUYER IMMEDIATELY.
In addition to the Siemens Conditions of Purchase, the following provisions shall be applicable.
General. When the Provider Materials and/or Services are to be used in the performance of a contract or subcontract with a governmental authority, applicable
government contract requirements included in, attached to, or otherwise made part of, this Agreement and/or the applicable SOW (collectively referred to as the
"Transaction Document(s)"), shall apply, and are incorporated herein by reference.
United States Government. In addition to the foregoing, for Provider Materials that will be directly or indirectly used or sold to any department or agency of the United
States government and/or Services used in the performance of a contract or subcontract with any department or agency of the United States government, Provider
shall comply with all applicable government contract requirement flow downs, including, but not limited to, those: (1) in the Transaction Document(s); (2) requiring
the Provider Materials/Services to be developed and/or certified in accordance with the NIST Secure Software Development Framework (SSDF), SP 800-218 or
other applicable secure software development practices; and (3) prohibiting the use or installation of the TikTok application (or any successor application or service
developed or provided by ByteDance Limited or an entity owned by ByteDance Limited) on any equipment used to a significant extent in the performance of a
contract or subcontract with any department or agency of the United Stated government. Upon request, Provider will provide all security assessments, attestations
and/or Software Bill of Materials in forms designated by the relevant department or agency of the United States government.
Code of Conduct:
(i) Supplier shall comply with the principles and requirements of the #Siemens Group Code of Conduct for Suppliers and Third Party Intermediaries” located at
https://new.siemens.com/global/en/company/about/corporate-functions/supply-chain-management/sustainability-in-the-supply-chain/code-of-conduct.html, as may
be updated from time to time (hereinafter referred to as the #Code of Conduct”). If requested by Siemens, Supplier shall, not more than once a year, either provide
Siemens with (a) a written self-assessment in the form provided by Siemens, or (b) a written report approved by Siemens describing the actions taken or to be taken
by Supplier to assure compliance with the Code of Conduct.
(ii) Siemens and its authorized agents and representatives, and/or a third party appointed by Siemens and reasonably acceptable to Supplier, shall be entitled (but
not obliged) to conduct inspections, including at Suppliers’ premises, in order to verify Suppliers’ compliance with the Code of Conduct. Any inspection may only be
conducted upon prior written notice by Siemens, during regular business hours, in accordance with applicable data protection laws and shall neither unreasonably
interfere with Suppliers’ business activities nor violate any of Suppliers’ confidentiality agreements with third parties. Supplier shall reasonably cooperate in any
inspections conducted. Each party shall bear its expenses in connection with such inspection
(iii) In addition to any other rights and remedies Siemens may have, in the event of (a) Supplier’s material or repeated failure to comply with the Code of Conduct or
(b) Supplier’s denial of Siemens’s right of inspection as provided for in subsection (ii) above, after providing Supplier reasonable notice and a reasonable opportunity
to remedy, Siemens may terminate Purchase Order without any liability whatsoever. Material failures include, but are not limited to, incidents of child labor,
corruption and bribery, and failure to comply with the Code of Conduct’s environmental protection requirements. The notice and opportunity to remedy provision
shall not apply to violations of requirements and principles regarding child labor as set out in the Code of Conduct or willful failures to comply with the Code of
Conduct’s environmental protection requirements.
Notice: Compliance with legal and internal regulations is an integral part of all business processes at Siemens. Possible infringements can be reported to our
HelpDesk "Tell us” at www.siemens.com/tell-us
We expect your acknowledgement of order with our item numbers for the following item(s) within 14 days from issuance of PO.
Please send your invoice to 
invoices3364.us@siemens.com
Supplyframe, Inc.
61 South Fair Oaks Ave, Suite 200
Pasadena, California 91105
United States</t>
  </si>
  <si>
    <t xml:space="preserve">"Die Postfächer für den Rechnungseingang der Siemens AG und einiger verbundener Unternehmen, werden auf der jeweiligen Bestellung ausgegeben und sind zu beachten. Wir ersuchen Sie daher, die Rechnungsanschrift, die Ihnen in den Bestellungen von Siemens übermittelt wird für die Rechnungslegung zu nutzen. Bitte geben Sie in allen Rechnungen, Gutschriften und Ihrer sonstigen rechnungsbezogenen Korrespondenz immer die ARE (Abrechnungseinheit, in der Regel 4stellig) als Adresszusatz unterhalb der Firmenbezeichnung an. 
********************************************************************************** 
Hinweise zu Rechnungslegung und Rechnungsversand: 
Wir erwarten pro Bestellung eine Rechnung unter Angabe unserer Bestellnummer und der entsprechenden Bestellpositionsnummern. Wir ersuchen Sie, keine Sammelrechnungen mit Bezugnahme auf mehrere Bestellungen auszustellen. 
Rechnungen sind in deutscher oder englischer Sprache zu legen. 
Entsprechend der Gesetzeslage sind Rechnungen nur noch in begründeten Ausnahmefällen in Papierform zu versenden, da dies maximalen Aufwand und längere Bearbeitungszeiten nach sich zieht. 
Bitte nutzen Sie: 
A) Für Bestellungen per EDI und WEB EDI, auch diesen Weg zur Übermittlung Ihrer Rechnungen an Siemens. Entsprechende EDI-Agreements wurden dazu mit Ihrer Firma abgeschlossen. Die elektronische Rechnungslegung über EDIFACT bzw. die mit Siemens vereinbarten Plattformen entspricht den diesbezüglichen gesetzlichen Anforderungen. 
B) Alternativ ersuchen wir Sie, Ihre Rechnungen als PDF-Anhang per E-Mail an die in der Bestellung genannte E-Mail-Adresse zu senden, bzw. auch die mit Ihnen vereinbarten E-Mail-Adressen für den Versand von PDF-Rechnungen an SupplyOn sind vorrangig zu nutzen.
Weitergehende Hinweise: 
• Aus der Rechnung muss hervorgehen, ob es sich um eine Anzahlungs-, Teil- oder Schlussrechnung handelt. 
• Die entsprechend den vereinbarten Zahlungsbedingungen geltenden Zahlungsfristen beginnen mit dem Rechnungseingangsdatum bei Siemens. 
• Die Bezahlung der Rechnung kann nur bei Vorliegen der Auftragsbestätigung und der Erklärung zu Exportbeschränkungen erfolgen. 
• Anlagen zur Rechnung sind in die PDF-Datei zu integrieren. 
• Verschlüsselung und Passwort-Schutz sind nicht erlaubt. 
• Pro E-Mail darf nur eine Rechnung gesendet werden (PDF-Datei). 
• Rechnungen mit ausländischer USt. müssen bis auf weiteres noch in Papierform versandt werden. 
• Die Vereinbarung elektronischen Rechnungsversand über e-Mail zwischen Ihnen als Rechnungsversender und uns als Rechnungsempfänger wird durch konkludentes Handeln, d.h. Versand der Rechnungen gemäß den o.a. Anforderungen geschlossen. 
• Ein Doppelversand von Rechnungen über verschiedene Eingangskanäle führt zur doppelten Schuldung der Umsatzsteuer und sollte daher in Ihrem Interesse unterbleiben. 
• Bei Fragen zur elektronischen Rechnungslegung über EDI/WEB-EDI oder zur Herstellung notwendiger Schnittstellen wenden Sie sich bitte an die folgende E-Mail-Adresse: onboarding-gss.cz@siemens.com. 
Mit freundlichen Grüßen, 
KompTime GmbH 
Dieses Dokument wurde auf elektronischem Weg erzeugt und bedarf keiner Unterschrift. 
Hinweis: Die Beauftragung schließt die Übertragung des Rechts auf Designschutz an die Siemens AG ein Die Einhaltung von Rechtsvorschriften und internen Regeln ist für Siemens integraler Bestandteil sämtlicher Geschäftsprozesse. Bei Hinweisen auf mögliche Verstöße können Sie sich an unser HelpDesk 'Tell us' www.siemens.de/tell-us wenden.
</t>
  </si>
  <si>
    <r>
      <rPr>
        <sz val="11"/>
        <color rgb="FF000000"/>
        <rFont val="Aptos Narrow"/>
        <family val="2"/>
        <scheme val="minor"/>
      </rPr>
      <t xml:space="preserve">EDI: Footer / Company line (Similar to print form texts 9-14)
</t>
    </r>
    <r>
      <rPr>
        <b/>
        <sz val="11"/>
        <color rgb="FF000000"/>
        <rFont val="Aptos Narrow"/>
        <family val="2"/>
        <scheme val="minor"/>
      </rPr>
      <t>ZEDI_FOOTER_&lt;CoCo&gt;</t>
    </r>
  </si>
  <si>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Siemens Bank GmbH
ARE 524K
Postfach 32 11
DE-91020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</si>
  <si>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Siemens Bank GmbH
ARE 524K
PO Box 32 11
91020 Erlangen
Germany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</si>
  <si>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Siemens Bank GmbH
ARE 556P
PO Box 32 11
91020 Erlangen
Germany
invoiceSG.de@siemens.com</t>
  </si>
  <si>
    <t xml:space="preserve">Siemens Mobility A/S
Borupvang 9
DK-2750 Ballerup
Denmark
Tel.: +45 44 77 44 77
www.siemens.dk
Bank details:
Danske Bank A/S (DKK) - Reg.no. 3187 - Account no. 3187051878 - IBAN DK5930003187051878
Danske Bank A/S (EUR) - Reg.no. 3187 - Account no. 3187053862 - IBAN DK3530003187053862
CVR.nr. DK 39492768
VAT SE nr. SE502087413601
</t>
  </si>
  <si>
    <t xml:space="preserve">SIMEA Sibiu SRL
Management: Baloi Aurel, Cotiuga Razvan
Str. Florian Rieger, no.4
Sibiu 550018
Romania
Tel.: +40 369 130 600
Fax: +40 369 130 678
www.siemens.ro
Tax Registration No. RO17830815,
Trade Register EUid ROONRC.J2005001112321,
Share Capital 57.645.710 RON
</t>
  </si>
  <si>
    <t xml:space="preserve">SIMEA Sibiu SRL
Management: Baloi Aurel, Cotiuga Razvan
Florian Rieger Straße 4
550018 Sibiu
Rumänien
Tel.: +40 369 130 600
Fax: +40 369 130 678
www.siemens.ro
Steuernummer RO17830815,
Handelsregister EUid ROONRC.J2005001112321,
Grundkapital 57.645.710 RON
</t>
  </si>
  <si>
    <t xml:space="preserve">SIMEA Sibiu SRL
Management: Baloi Aurel, Cotiuga Razvan
Str. Florian Rieger, no.4
Sibiu 550018
Romania
Tel.: +40 369 130 600
Fax: +40 369 130 678
www.siemens.ro
CUI RO17830815, Registrul Comertului J32/1112/2005,
EUid ROONRC.J2005001112321, Capital Social 57.645.710 RON
</t>
  </si>
  <si>
    <t>Registered Offices:
5800 Granite Parkway Suite 600
PLANO TX 75024
Telephone 877-775-7227
northamericapscindustrysupport.gss@siemens.com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</si>
  <si>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KompTime GmbH
ARE 423B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</si>
  <si>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KompTime GmbH
ARE 423B
PO Box 32 11
91020 Erlangen
Germany
invoiceSG.de@siemens.com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</si>
  <si>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Siemens AG
ARE 7018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</si>
  <si>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Siemens AG
ARE 7018
PO Box 32 11
91020 Erlangen
Germany
invoiceSG.de@siemens.com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</si>
  <si>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Siemens Private Finance Versicherungsvermittlungsgesellschaft mbH
ARE 5017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</si>
  <si>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Siemens Private Finance Versicherungsvermittlungsgesellschaft mbH
ARE 5017
PO Box 32 11
91020 Erlangen
Germany
invoiceSG.de@siemens.com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</si>
  <si>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VVK Versicherungsvermittlungs- und Verkehrskontor GmbH
ARE 5034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</si>
  <si>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VVK Versicherungsvermittlungs- und Verkehrskontor GmbH
ARE 5034
PO Box 32 11
91020 Erlangen
Germany
invoiceSG.de@siemens.com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</si>
  <si>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RISICOM Rückversicherung AG
ARE 5067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</si>
  <si>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RISICOM Rückversicherung AG
ARE 5067
PO Box 32 11
91020 Erlangen
Germany
invoiceSG.de@siemens.com</t>
  </si>
  <si>
    <t>Die Bestellung erfolgt, soweit in dieser Bestellung nicht ausdrücklich etwas Abweichendes geregelt wurde, zu unseren aktuell gültigen Siemens Bestellbedingungen vom 01.10.2023, die Sie unter https://www.siemens.com/global/en/company/about/supply-chain-management/scm-downloadcenter.html einsehen können. Auf Wunsch werden wir Ihnen diese auch gerne zusenden. Lieferungen und Leistungen werden nur anerkannt, wenn sie aufgrund einer von uns ausgestellten Bestellung erfolgen.
Enthält die Lieferung Güter, die gemäß den internationalen Regelungen als Gefahrgut zu klassifizieren sind, teilt der Auftragnehmer dies dem Besteller spätestens mit Auftragsbestätigung in einer zwischen Auftragnehmer und Besteller vereinbarten Form mit.
Bitte senden Sie Ihre Auftragsbestätigung an:
Purchasing_indirect.DE@siemens.com
Rechnungsadresse:
Siemens Fonds Invest GmbH
ARE 490C
Postfach 32 11
91020 Erlangen
Deutschland
invoiceSG.de@siemens.com</t>
  </si>
  <si>
    <t>The order is placed, unless expressly regulated otherwise in this order, according to our currently valid Siemens Conditions of Purchase dated October 1, 2023, which you can view at https://www.siemens.com/global/en/company/about/supply-chain-management/scm-downloadcenter.html. We will also be happy to send them to you upon request. Deliveries and services will only be recognized if they are made on the basis of an order issued by us.
If the delivery contains goods that are to be classified as dangerous goods in accordance with international regulations, the Supplier shall inform the Customer of this in a form agreed between the Supplier and the Customer at the latest with the order confirmation.
Please send your e-mail acknowledgement of order to:
Purchasing_indirect.DE@siemens.com
Billing Address:
Siemens Fonds Invest GmbH
ARE 490C
PO Box 32 11
91020 Erlangen
Germany
invoiceSG.de@siemens.com</t>
  </si>
  <si>
    <r>
      <rPr>
        <sz val="11"/>
        <color rgb="FF000000"/>
        <rFont val="Aptos Narrow"/>
        <family val="2"/>
        <scheme val="minor"/>
      </rPr>
      <t xml:space="preserve">EDI: DCS / Export Control (Similar to print form text 15)
</t>
    </r>
    <r>
      <rPr>
        <b/>
        <sz val="11"/>
        <color rgb="FF000000"/>
        <rFont val="Aptos Narrow"/>
        <family val="2"/>
        <scheme val="minor"/>
      </rPr>
      <t>ZEDI_DCS_&lt;CoCo&gt;</t>
    </r>
  </si>
  <si>
    <t>EDI: Buyer OrgID for unit AIF VM SIE_VM_ORD_ORGID_BY</t>
  </si>
  <si>
    <t>A1600644</t>
  </si>
  <si>
    <t>A1600172</t>
  </si>
  <si>
    <t>R1410 - Rollout Units (May 2025) - Indirect</t>
  </si>
  <si>
    <t>gssl-ap-plm.pt@siemens.com</t>
  </si>
  <si>
    <t>565T</t>
  </si>
  <si>
    <t>SW37</t>
  </si>
  <si>
    <t>S03 (Cat) / S04 (Freetext)</t>
  </si>
  <si>
    <t>MA</t>
  </si>
  <si>
    <t>594T</t>
  </si>
  <si>
    <t>SW39</t>
  </si>
  <si>
    <t>S07 (Cat) / S08 (Freetext)</t>
  </si>
  <si>
    <t>TN</t>
  </si>
  <si>
    <t>invoices3364.us@siemens.com</t>
  </si>
  <si>
    <t>invoices3012.dk@siemens.com</t>
  </si>
  <si>
    <t>539d</t>
  </si>
  <si>
    <t>C502</t>
  </si>
  <si>
    <t>invoices3014.ro@siemens.com</t>
  </si>
  <si>
    <t>AI00</t>
  </si>
  <si>
    <t>invoiceSG.de@siemens.com</t>
  </si>
  <si>
    <t>B700</t>
  </si>
  <si>
    <t>B800</t>
  </si>
  <si>
    <t>B600</t>
  </si>
  <si>
    <t>BA00</t>
  </si>
  <si>
    <t>B400</t>
  </si>
  <si>
    <t>BB00</t>
  </si>
  <si>
    <t>Comp. Code</t>
  </si>
  <si>
    <t>Purch. Org.</t>
  </si>
  <si>
    <t>Purch. Group</t>
  </si>
  <si>
    <t>Backend varname</t>
  </si>
  <si>
    <t>C300</t>
  </si>
  <si>
    <t>/SIEC/MM_PUR_HEADERCOMMENT3003C300</t>
  </si>
  <si>
    <t>/SIEC/MM_PUR_ORDCOND3003C300YDNB</t>
  </si>
  <si>
    <t>/SIEC/MM_PUR_ORDCOND3003C300YDFO</t>
  </si>
  <si>
    <t>/SIEC/MM_PUR_ORDCONF3003C300</t>
  </si>
  <si>
    <t>/SIEC/MM_PUR_INVOIC3003C300</t>
  </si>
  <si>
    <t>/SIEC/ADB_PRN_FOOTER13003C300</t>
  </si>
  <si>
    <t>/SIEC/ADB_PRN_FOOTER33003C300</t>
  </si>
  <si>
    <t>/SIEC/ADB_PRN_FOOTER43003C300</t>
  </si>
  <si>
    <t>/SIEC/ADB_PRN_FOOTER53003C300</t>
  </si>
  <si>
    <t>/SIEC/MM_PUR_EXPCONT3003C300</t>
  </si>
  <si>
    <r>
      <t>Contact Person (Field 1) will remain with the existing logic.
Commercial Cont. (Field 2) the following logic needs to be added (in BLUE is the additional logic).
1 – If the Company code is 3003 (EKKO-BUKRS) and Purchasing Org is C300 (EKKO-EKORG) and Doc. Type (EKKO-BTYP) as YDNB and YDFO
Then it will be necessary to consider as contact person the Recipient field (</t>
    </r>
    <r>
      <rPr>
        <b/>
        <sz val="11"/>
        <color theme="1"/>
        <rFont val="Aptos Narrow"/>
        <family val="2"/>
        <scheme val="minor"/>
      </rPr>
      <t xml:space="preserve">EKKN-WEMPF </t>
    </r>
    <r>
      <rPr>
        <sz val="11"/>
        <color theme="1"/>
        <rFont val="Aptos Narrow"/>
        <family val="2"/>
        <scheme val="minor"/>
      </rPr>
      <t>f</t>
    </r>
    <r>
      <rPr>
        <b/>
        <sz val="11"/>
        <color theme="1"/>
        <rFont val="Aptos Narrow"/>
        <family val="2"/>
        <scheme val="minor"/>
      </rPr>
      <t>or the first line item</t>
    </r>
    <r>
      <rPr>
        <sz val="11"/>
        <color theme="1"/>
        <rFont val="Aptos Narrow"/>
        <family val="2"/>
        <scheme val="minor"/>
      </rPr>
      <t>)
The information to be printed (name, email and phone and department):
•	Name to be printed logic:
Use the GID informed in EKKN-WEMPF -&gt; USR21-BNAME
USR21-PERSNUMBER -&gt; ADRP-PERSNUMBER
Name to be printed = ADRP-NAME_TEXT
•	Email to be printed logic:
Use the GID informed in EKKN-WEMPF -&gt; USR21-BNAME
USR21-PERSNUMBER -&gt; ADR6-PERSNUMBER
Name to be printed = ADR6-SMTP_ADDR
•	Phone to be printed logic:
Use the GID informed in EKKN-WEMPF -&gt; USR21-BNAME
USR21-PERSNUMBER -&gt; ADR2-PERSNUMBER
Phone to be printed = ADR2-TEL_NUMBER
2- Remain with the existing logic to have the Commercial Cont</t>
    </r>
  </si>
  <si>
    <t xml:space="preserve">Please note that all dynamic text and graphic modules are managed via SAFF in the BRF+  application /SIEC/OM_ADB_PRN_MAIN. </t>
  </si>
  <si>
    <r>
      <t>R</t>
    </r>
    <r>
      <rPr>
        <sz val="11"/>
        <color theme="1"/>
        <rFont val="Aptos Narrow"/>
        <family val="2"/>
        <scheme val="minor"/>
      </rPr>
      <t>S_MMPUR_GET_ORGIDAG.</t>
    </r>
  </si>
  <si>
    <t>The EL_BU_ID_NUMBER is retrieved from decision table DT_ORGIDAG, ORGID for role BY</t>
  </si>
  <si>
    <t>SX_TPL_P2P_PO_FORM_Technical-Documentation</t>
  </si>
  <si>
    <t xml:space="preserve">TCode Smartforms -&gt; Textbaustein / Sprache </t>
  </si>
  <si>
    <t>Formularübersicht</t>
  </si>
  <si>
    <t>Defect / Prod Incident</t>
  </si>
  <si>
    <t>Tabelle im Transport</t>
  </si>
  <si>
    <t>EDI komplett unabhängig -&gt; Tabelle /AIF/T_MVMAPVALS</t>
  </si>
  <si>
    <t>BRF+ Transaction -&gt; Application /SIEC/OM_ADB_PRN_MAIN</t>
  </si>
  <si>
    <t xml:space="preserve">Tcode </t>
  </si>
  <si>
    <t xml:space="preserve">/AIF/VMAP - Value Mapping </t>
  </si>
  <si>
    <t>Name Space</t>
  </si>
  <si>
    <t>SIEEDI</t>
  </si>
  <si>
    <t>Table</t>
  </si>
  <si>
    <t>SIEC_VM_TXT_API</t>
  </si>
  <si>
    <t>relevant?</t>
  </si>
  <si>
    <t>SIE_VM_TXT_TYPE_CONV</t>
  </si>
  <si>
    <t>Customizing</t>
  </si>
  <si>
    <t>Selection to ORDERS/ORDCHG and Dir = 1 only</t>
  </si>
  <si>
    <t>Value Number</t>
  </si>
  <si>
    <t>Message Type</t>
  </si>
  <si>
    <t>Direction</t>
  </si>
  <si>
    <t>Char20</t>
  </si>
  <si>
    <t>Text ID</t>
  </si>
  <si>
    <t>Internal Value</t>
  </si>
  <si>
    <t>Default</t>
  </si>
  <si>
    <t>ORDCHG</t>
  </si>
  <si>
    <t>1</t>
  </si>
  <si>
    <t>HEAD</t>
  </si>
  <si>
    <t>0001</t>
  </si>
  <si>
    <t>COI</t>
  </si>
  <si>
    <t>false</t>
  </si>
  <si>
    <t>why not for ORDERS?</t>
  </si>
  <si>
    <t>ITEM</t>
  </si>
  <si>
    <t>what is it - tbc?</t>
  </si>
  <si>
    <t>ORDERS</t>
  </si>
  <si>
    <t>AAZ</t>
  </si>
  <si>
    <t>add. Export infos - S'internal only - not relevant for IND X</t>
  </si>
  <si>
    <t>ACB</t>
  </si>
  <si>
    <t>not part of SES docu for ORDERS/ORDCHG</t>
  </si>
  <si>
    <t>ACS</t>
  </si>
  <si>
    <t>Prinzipien / Richtlinien - S'internal only - not relevant for IND X</t>
  </si>
  <si>
    <t>AGM</t>
  </si>
  <si>
    <t>Ausnahmen / Vorbehalt - S'internal only - not relevant for IND X</t>
  </si>
  <si>
    <t>AHF</t>
  </si>
  <si>
    <t>special ABAP logic, not relevant</t>
  </si>
  <si>
    <t>F01</t>
  </si>
  <si>
    <t>double entry!!</t>
  </si>
  <si>
    <t>IND X relevant - Header Text (no text definition needed)</t>
  </si>
  <si>
    <t>IND X relevant - Item Text (no text definition needed)</t>
  </si>
  <si>
    <t>F06</t>
  </si>
  <si>
    <t>CUR</t>
  </si>
  <si>
    <t>not relevant for IND X</t>
  </si>
  <si>
    <t>F31</t>
  </si>
  <si>
    <t>not existing in TTXID</t>
  </si>
  <si>
    <t>F32</t>
  </si>
  <si>
    <t>Z1PAPCI_D10</t>
  </si>
  <si>
    <t>F33</t>
  </si>
  <si>
    <t>Z1NARFF_D10</t>
  </si>
  <si>
    <t>F34</t>
  </si>
  <si>
    <t>F36</t>
  </si>
  <si>
    <t>F41</t>
  </si>
  <si>
    <t>IND X relevant - WHT Text (no text definition needed)</t>
  </si>
  <si>
    <t>HAZ</t>
  </si>
  <si>
    <t>Gefahrgut - S'internal only - not relevant for IND X</t>
  </si>
  <si>
    <t>ORI</t>
  </si>
  <si>
    <t>REG</t>
  </si>
  <si>
    <t>IND X relevant -  Legal requirement / Company Text</t>
  </si>
  <si>
    <t>TX1</t>
  </si>
  <si>
    <t>TX2</t>
  </si>
  <si>
    <t>SIE_VM_TEXTS</t>
  </si>
  <si>
    <t>full list</t>
  </si>
  <si>
    <t>Sales Office</t>
  </si>
  <si>
    <t>c</t>
  </si>
  <si>
    <t>sep</t>
  </si>
  <si>
    <t/>
  </si>
  <si>
    <t>ZEDI_DCS_7092</t>
  </si>
  <si>
    <t>fallback</t>
  </si>
  <si>
    <t>INV1</t>
  </si>
  <si>
    <t>ZEDI_DELNO_7092</t>
  </si>
  <si>
    <t>INV2</t>
  </si>
  <si>
    <t>ONLY DUMMY</t>
  </si>
  <si>
    <t>IGNORE</t>
  </si>
  <si>
    <t>INV3</t>
  </si>
  <si>
    <t>INV4</t>
  </si>
  <si>
    <t>PR2</t>
  </si>
  <si>
    <t>ZEDI_PROFORMA2_7092</t>
  </si>
  <si>
    <t>PRO</t>
  </si>
  <si>
    <t>ZEDI_PROFORMA_7092</t>
  </si>
  <si>
    <t>ZEDI_FOOTER_7092</t>
  </si>
  <si>
    <t>3003</t>
  </si>
  <si>
    <t>ZEDI_FOOTER_3003</t>
  </si>
  <si>
    <t>not IND X relevant</t>
  </si>
  <si>
    <t>SRE</t>
  </si>
  <si>
    <t>Z_OBLIGATION_RETAIN_RECEIPTS_3003</t>
  </si>
  <si>
    <t>Z_TAX_DEDUC_FOR_CONSTRUCTION_SERVICES_3003</t>
  </si>
  <si>
    <t>3006</t>
  </si>
  <si>
    <t>ZEDI_FOOTER_3006</t>
  </si>
  <si>
    <t>3008</t>
  </si>
  <si>
    <t>ZEDI_FOOTER_3008</t>
  </si>
  <si>
    <t>IND X relevant  (DE, EN)</t>
  </si>
  <si>
    <t>3009</t>
  </si>
  <si>
    <t>ZEDI_FOOTER_3009</t>
  </si>
  <si>
    <t>3010</t>
  </si>
  <si>
    <t>ZEDI_FOOTER_3010</t>
  </si>
  <si>
    <t>3011</t>
  </si>
  <si>
    <t>ZEDI_FOOTER_3011</t>
  </si>
  <si>
    <t>3012</t>
  </si>
  <si>
    <t>ZEDI_FOOTER_33012</t>
  </si>
  <si>
    <t>IND X relevant (not avail in S4P but ZEDI_FOOTER_3012)</t>
  </si>
  <si>
    <t>3014</t>
  </si>
  <si>
    <t>ZEDI_PO_TEXT_COI_3014</t>
  </si>
  <si>
    <t>IND X relevant  (EN)</t>
  </si>
  <si>
    <t>ZEDI_FOOTER_3014</t>
  </si>
  <si>
    <t>IND X relevant (DE, EN, RO)</t>
  </si>
  <si>
    <t>3301</t>
  </si>
  <si>
    <t>ZEDI_FOOTER_3301</t>
  </si>
  <si>
    <t>ZEDI_FOOTER_423B</t>
  </si>
  <si>
    <t xml:space="preserve">IND X relevant </t>
  </si>
  <si>
    <t>426K</t>
  </si>
  <si>
    <t>ZEDI_FOOTER_426K</t>
  </si>
  <si>
    <t>431X</t>
  </si>
  <si>
    <t>ZEDI_FOOTER_431X</t>
  </si>
  <si>
    <t>435A</t>
  </si>
  <si>
    <t>ZEDI_FOOTER_435A</t>
  </si>
  <si>
    <t>436Z</t>
  </si>
  <si>
    <t>ZEDI_FOOTER_436Z</t>
  </si>
  <si>
    <t>441P</t>
  </si>
  <si>
    <t>ZEDI_FOOTER_441P</t>
  </si>
  <si>
    <t>5012</t>
  </si>
  <si>
    <t>ZEDI_FOOTER_5012</t>
  </si>
  <si>
    <t>5017</t>
  </si>
  <si>
    <t>ZEDI_FOOTER_5017</t>
  </si>
  <si>
    <t>5026</t>
  </si>
  <si>
    <t>ZEDI_DCS_5026</t>
  </si>
  <si>
    <t>text not avail in S4P!</t>
  </si>
  <si>
    <t>ZEDI_DELNO_5026</t>
  </si>
  <si>
    <t>ZEDI_FOOTER_5026</t>
  </si>
  <si>
    <t>5034</t>
  </si>
  <si>
    <t>ZEDI_FOOTER_5034</t>
  </si>
  <si>
    <t>5067</t>
  </si>
  <si>
    <t>ZEDI_FOOTER_5067</t>
  </si>
  <si>
    <t>5082</t>
  </si>
  <si>
    <t>ZEDI_FOOTER_5082</t>
  </si>
  <si>
    <t>5089</t>
  </si>
  <si>
    <t>ZEDI_FOOTER_5089</t>
  </si>
  <si>
    <t>ZEDI_FOOTER_523K</t>
  </si>
  <si>
    <t>ZEDI_FOOTER_524K</t>
  </si>
  <si>
    <t>543Q</t>
  </si>
  <si>
    <t>ZEDI_FOOTER_543Q</t>
  </si>
  <si>
    <t>5490</t>
  </si>
  <si>
    <t>ZEDI_FOOTER_5490</t>
  </si>
  <si>
    <t>549X</t>
  </si>
  <si>
    <t>ZEDI_PO_TEXT_AAZ_549X</t>
  </si>
  <si>
    <t>ZEDI_PO_TEXT_ACS_549X</t>
  </si>
  <si>
    <t>ZEDI_PO_TEXT_AGM_549X</t>
  </si>
  <si>
    <t>ZEDI_PO_TEXT_HAZ_549X</t>
  </si>
  <si>
    <t>ZEDI_PO_TEXT_ORI_549X</t>
  </si>
  <si>
    <t>ZEDI_FOOTER_549X</t>
  </si>
  <si>
    <t>ZEDI_FOOTER_556P</t>
  </si>
  <si>
    <t>560K</t>
  </si>
  <si>
    <t>ZEDI_FOOTER_560K</t>
  </si>
  <si>
    <t>ZEDI_FOOTER_562K</t>
  </si>
  <si>
    <t>AH02</t>
  </si>
  <si>
    <t>ZEDI_FOOTER_562K_UK</t>
  </si>
  <si>
    <t>AH06</t>
  </si>
  <si>
    <t>569K</t>
  </si>
  <si>
    <t>ZEDI_FOOTER_569K</t>
  </si>
  <si>
    <t>579S</t>
  </si>
  <si>
    <t>ZEDI_FOOTER_579S</t>
  </si>
  <si>
    <t>5811</t>
  </si>
  <si>
    <t>ZEDI_FOOTER_5811</t>
  </si>
  <si>
    <t>ZEDI_FOOTER_581C</t>
  </si>
  <si>
    <t>7020</t>
  </si>
  <si>
    <t>ZEDI_PO_TEXT_AAZ_7020</t>
  </si>
  <si>
    <t>not relevant for IND</t>
  </si>
  <si>
    <t>ZEDI_PO_TEXT_ACS_7020</t>
  </si>
  <si>
    <t>ZEDI_PO_TEXT_AGM_7020</t>
  </si>
  <si>
    <t>ZEDI_PO_TEXT_HAZ_7020</t>
  </si>
  <si>
    <t>ZEDI_PO_TEXT_ORI_7020</t>
  </si>
  <si>
    <t>7092</t>
  </si>
  <si>
    <t>9001</t>
  </si>
  <si>
    <t>ZEDI_DCS_9001</t>
  </si>
  <si>
    <t>ZEDI_DELNO_9001</t>
  </si>
  <si>
    <t>only dummy</t>
  </si>
  <si>
    <t>ZEDI_PROFORMA2_9001</t>
  </si>
  <si>
    <t>ZEDI_PROFORMA_9001</t>
  </si>
  <si>
    <t>ZEDI_FOOTER_9001</t>
  </si>
  <si>
    <t>Z805</t>
  </si>
  <si>
    <t>9131</t>
  </si>
  <si>
    <t>9151</t>
  </si>
  <si>
    <t>9901</t>
  </si>
  <si>
    <t>9FR1</t>
  </si>
  <si>
    <t>ZEDI_PO_TEXT_AAZ_9FR1</t>
  </si>
  <si>
    <t>ZEDI_PO_TEXT_ACS_9FR1</t>
  </si>
  <si>
    <t>ZEDI_PO_TEXT_AGM_9FR1</t>
  </si>
  <si>
    <t>ZEDI_PO_TEXT_HAZ_9FR1</t>
  </si>
  <si>
    <t>ZEDI_PO_TEXT_ORI_9FR1</t>
  </si>
  <si>
    <t>ZEDI_PO_TEXT_FOOT_9FR1</t>
  </si>
  <si>
    <t>9SE1</t>
  </si>
  <si>
    <t>Text missing</t>
  </si>
  <si>
    <t>COMPANY CODETEXT-ID</t>
  </si>
  <si>
    <t>TEXT-ID</t>
  </si>
  <si>
    <t>Textname</t>
  </si>
  <si>
    <t>CoCo</t>
  </si>
  <si>
    <t>Maintained Plant Address</t>
  </si>
  <si>
    <t>Correction needed?</t>
  </si>
  <si>
    <t>Correction details (state field and value)</t>
  </si>
  <si>
    <t>Sample PO</t>
  </si>
  <si>
    <t>Print triggered?</t>
  </si>
  <si>
    <t>EDI triggered and ok?</t>
  </si>
  <si>
    <t>EDI error</t>
  </si>
  <si>
    <t>YES (Done)</t>
  </si>
  <si>
    <t>The legal name is “Supplyframe, Inc.”, not “Supplyframe, Inc.. Glendale”. The street address is "61 S Fair Oaks Ave, Suite 200"
Marco: the "200" should be part of Street and "61" is actually the House number, see print screenshot</t>
  </si>
  <si>
    <t>4500106069
4500106653</t>
  </si>
  <si>
    <t>yes</t>
  </si>
  <si>
    <t>yes, turned red (ORC ok - Region code issue) template changes - TR's requested already</t>
  </si>
  <si>
    <t>Name: Siemens Industry Software Private Limited</t>
  </si>
  <si>
    <t>4500106061
4500106538</t>
  </si>
  <si>
    <t>yes, OK (2nd PO)</t>
  </si>
  <si>
    <t xml:space="preserve">Name: Siemens Industry Software SARL
Address:  Technopolis Rabatshore Batiment B0
Plateau 401, Rocade Rabat-Salé
MA-11100 Sala El Jadida
</t>
  </si>
  <si>
    <t>4500106062
4500106539</t>
  </si>
  <si>
    <t>Name:  Siemens Industry Software
(a Limited Liability Company under the Private Free Zones Regime)</t>
  </si>
  <si>
    <t>4500106063
4500106540</t>
  </si>
  <si>
    <t>yes, turned red (Depth structure missing) 8300033688: SX_XBT_RMG_GTD_FP2404_BF_6000136991</t>
  </si>
  <si>
    <t xml:space="preserve">Name:
Siemens Industry Software SARL
Maple Leaf Street, Fahd Building, 
5th floor , les Berges du Lac 2, 1053 - Tunis 
</t>
  </si>
  <si>
    <t>4500106064
4500106541</t>
  </si>
  <si>
    <t>Name: Siemens Mobility A/S
Marco: Title =&gt; empty
Confirmed by Niels-Erik Høy - SMO DK</t>
  </si>
  <si>
    <t>4500106066
4500106394</t>
  </si>
  <si>
    <t>Adress correct - only to add in the search term C501</t>
  </si>
  <si>
    <t>yes, OK</t>
  </si>
  <si>
    <t xml:space="preserve">Marco: Address correct / only serach term
- In search term to add plant C502
</t>
  </si>
  <si>
    <t>yes, turned red - ORC will be updated in July 2025 (aligned)</t>
  </si>
  <si>
    <t>NO</t>
  </si>
  <si>
    <t>4500106085
4500106658</t>
  </si>
  <si>
    <t>no (later, not relevant)</t>
  </si>
  <si>
    <t>Form element /SIEC/ADB_PRN_PLANT is marked as mandatory, but was returned empty.</t>
  </si>
  <si>
    <t>Title =&gt; empty
KompTime GmbH
Otto-Hahn-Ring 6
81739 Munich</t>
  </si>
  <si>
    <t>4500106070
4500106393</t>
  </si>
  <si>
    <t>Title &amp; Name 2 =&gt; empty
Siemens Private Finance GmbH
Otto-Hahn-Ring 6
81739 Munich</t>
  </si>
  <si>
    <t>4500106073
4500106623</t>
  </si>
  <si>
    <t>Title =&gt; empty
Name: VVK Versicherungsvermittlungs- und
Name 2: Verkehrskontor GmbH
Otto-Hahn-Ring 6
81739 Munich</t>
  </si>
  <si>
    <t>4500106074
4500106624</t>
  </si>
  <si>
    <t>Title &amp; Name 2 =&gt; empty
RISICOM Rueckversicherung AG
Marktplatz 3
82031 Gruenwald</t>
  </si>
  <si>
    <t>4500106076
4500106625</t>
  </si>
  <si>
    <t>Title &amp; Name 2 =&gt; empty
Siemens AG
Otto-Hahn-Ring 6
81739 Munich</t>
  </si>
  <si>
    <t>4500106080
4500106622</t>
  </si>
  <si>
    <t>Title =&gt; empty
Siemens Fonds Invest GmbH
Otto-Hahn-Ring 6
81739 Munich</t>
  </si>
  <si>
    <t>4500106071
4500106657</t>
  </si>
  <si>
    <t>n/a any more</t>
  </si>
  <si>
    <r>
      <t xml:space="preserve">4500106078
4500106654
</t>
    </r>
    <r>
      <rPr>
        <b/>
        <sz val="11"/>
        <color rgb="FF000000"/>
        <rFont val="Aptos Narrow"/>
        <family val="2"/>
        <scheme val="minor"/>
      </rPr>
      <t>4500106953</t>
    </r>
  </si>
  <si>
    <t>yes, OK (3nd PO)</t>
  </si>
  <si>
    <t>Title &amp; Name 2 =&gt; empty
Siemens Bank GmbH, London Branch
111 Old Broad Street
EC2 1AP London</t>
  </si>
  <si>
    <r>
      <rPr>
        <b/>
        <sz val="11"/>
        <color rgb="FF000000"/>
        <rFont val="Aptos Narrow"/>
        <family val="2"/>
        <scheme val="minor"/>
      </rPr>
      <t>4500106079</t>
    </r>
    <r>
      <rPr>
        <sz val="11"/>
        <color rgb="FF000000"/>
        <rFont val="Aptos Narrow"/>
        <family val="2"/>
        <scheme val="minor"/>
      </rPr>
      <t xml:space="preserve">
4500106655
4500106704</t>
    </r>
  </si>
  <si>
    <t>yes, OK (2nd try in 1st PO)</t>
  </si>
  <si>
    <t xml:space="preserve"> </t>
  </si>
  <si>
    <t>Title: "empty"
Name: Siemens AG, Headquarter SI, ARE 7040
Street Address:
Street/House Number: Siemenspromenade 10
Postal Code/City:  91058 Erlangen
Country: DE Region: BY</t>
  </si>
  <si>
    <t>No</t>
  </si>
  <si>
    <t>C504</t>
  </si>
  <si>
    <t>Yes</t>
  </si>
  <si>
    <t>Name: Siemens Financial Services GmbH</t>
  </si>
  <si>
    <t xml:space="preserve">Street: Otto-Hahn-Ring  6
Postal Code: 81739 
City: Munich
</t>
  </si>
  <si>
    <t>CT01</t>
  </si>
  <si>
    <t>CT02</t>
  </si>
  <si>
    <t>CT03</t>
  </si>
  <si>
    <t>CT04</t>
  </si>
  <si>
    <t>Name: Advanta Solutions GmbH</t>
  </si>
  <si>
    <t>Remove title
House number: 80-82</t>
  </si>
  <si>
    <t>Yes (acc. document "Name_CoCo_Plant.xls")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</si>
</sst>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rial"/>
      <family val="2"/>
    </font>
    <font>
      <b/>
      <sz val="10"/>
      <color rgb="FF000000"/>
      <name val="Arial"/>
      <family val="2"/>
    </font>
    <font>
      <sz val="11"/>
      <color rgb="FF000000"/>
      <name val="Aptos Narrow"/>
      <family val="2"/>
    </font>
    <font>
      <sz val="10"/>
      <color rgb="FF000000"/>
      <name val="Arial"/>
      <family val="2"/>
    </font>
    <font>
      <b/>
      <sz val="8"/>
      <color rgb="FF000000"/>
      <name val="Calibri"/>
      <family val="2"/>
    </font>
    <font>
      <sz val="8"/>
      <color rgb="FF006100"/>
      <name val="Calibri"/>
      <family val="2"/>
    </font>
    <font>
      <sz val="10"/>
      <color theme="1"/>
      <name val="Arial"/>
      <family val="2"/>
    </font>
    <font>
      <sz val="9"/>
      <color indexed="81"/>
      <name val="Segoe UI"/>
      <family val="2"/>
    </font>
    <font>
      <b/>
      <sz val="9"/>
      <color indexed="81"/>
      <name val="Segoe UI"/>
      <family val="2"/>
    </font>
    <font>
      <sz val="12"/>
      <color theme="1"/>
      <name val="Courier New"/>
      <family val="3"/>
    </font>
    <font>
      <i/>
      <sz val="11"/>
      <color theme="1"/>
      <name val="Aptos Narrow"/>
      <family val="2"/>
      <scheme val="minor"/>
    </font>
    <font>
      <sz val="11"/>
      <color rgb="FF000000"/>
      <name val="Aptos Narrow"/>
      <family val="2"/>
      <scheme val="minor"/>
    </font>
    <font>
      <b/>
      <sz val="11"/>
      <color rgb="FF000000"/>
      <name val="Aptos Narrow"/>
      <family val="2"/>
      <scheme val="minor"/>
    </font>
    <font>
      <b/>
      <sz val="11"/>
      <color rgb="FFFF0000"/>
      <name val="Aptos Narrow"/>
      <family val="2"/>
      <scheme val="minor"/>
    </font>
    <font>
      <sz val="12"/>
      <color rgb="FFFF0000"/>
      <name val="Courier New"/>
      <family val="3"/>
    </font>
    <font>
      <b/>
      <sz val="14"/>
      <color theme="1"/>
      <name val="Aptos Narrow"/>
      <family val="2"/>
      <scheme val="minor"/>
    </font>
    <font>
      <i/>
      <sz val="11"/>
      <color rgb="FF000000"/>
      <name val="Aptos Narrow"/>
      <family val="2"/>
    </font>
    <font>
      <sz val="12"/>
      <color rgb="FF000000"/>
      <name val="Courier New"/>
      <family val="3"/>
    </font>
    <font>
      <sz val="12"/>
      <name val="Courier New"/>
      <family val="3"/>
    </font>
    <font>
      <sz val="12"/>
      <color theme="9"/>
      <name val="Courier New"/>
      <family val="3"/>
    </font>
    <font>
      <sz val="12"/>
      <color theme="1"/>
      <name val="Aptos"/>
      <family val="2"/>
      <charset val="1"/>
    </font>
    <font>
      <b/>
      <sz val="11"/>
      <color rgb="FF000000"/>
      <name val="Aptos Narrow"/>
      <family val="2"/>
    </font>
    <font>
      <i/>
      <sz val="11"/>
      <color rgb="FFFF0000"/>
      <name val="Aptos Narrow"/>
      <family val="2"/>
      <scheme val="minor"/>
    </font>
    <font>
      <sz val="11"/>
      <name val="Aptos Narrow"/>
      <family val="2"/>
      <scheme val="minor"/>
    </font>
    <font>
      <b/>
      <sz val="14"/>
      <name val="Aptos Narrow"/>
      <family val="2"/>
    </font>
    <font>
      <b/>
      <sz val="11"/>
      <name val="Aptos Narrow"/>
      <family val="2"/>
    </font>
    <font>
      <sz val="11"/>
      <name val="Aptos Narrow"/>
      <family val="2"/>
    </font>
    <font>
      <strike/>
      <sz val="11"/>
      <color rgb="FFFF0000"/>
      <name val="Aptos Narrow"/>
      <family val="2"/>
    </font>
    <font>
      <sz val="12"/>
      <color theme="1"/>
      <name val="Aptos"/>
      <family val="2"/>
    </font>
    <font>
      <sz val="11"/>
      <name val="Aptos Narrow"/>
      <family val="2"/>
    </font>
    <font>
      <sz val="11"/>
      <color theme="1"/>
      <name val="Aptos Narrow"/>
      <family val="2"/>
    </font>
    <font>
      <i/>
      <sz val="11"/>
      <color theme="1"/>
      <name val="Aptos Narrow"/>
      <family val="2"/>
    </font>
    <font>
      <sz val="11"/>
      <color rgb="FFFF0000"/>
      <name val="Aptos Narrow"/>
      <family val="2"/>
    </font>
    <font>
      <b/>
      <sz val="14"/>
      <name val="Aptos Narrow"/>
      <family val="2"/>
      <scheme val="minor"/>
    </font>
    <font>
      <b/>
      <sz val="11"/>
      <name val="Aptos Narrow"/>
      <family val="2"/>
      <scheme val="minor"/>
    </font>
    <font>
      <strike/>
      <sz val="12"/>
      <color rgb="FFFF0000"/>
      <name val="Courier New"/>
      <family val="3"/>
    </font>
    <font>
      <strike/>
      <sz val="12"/>
      <color rgb="FF000000"/>
      <name val="Courier New"/>
      <family val="3"/>
    </font>
    <font>
      <sz val="11"/>
      <color rgb="FF00B050"/>
      <name val="Aptos Narrow"/>
      <family val="2"/>
      <scheme val="minor"/>
    </font>
    <font>
      <sz val="12"/>
      <color rgb="FF000000"/>
      <name val="Tahoma"/>
      <family val="2"/>
    </font>
    <font>
      <b/>
      <u/>
      <sz val="11"/>
      <color rgb="FF000000"/>
      <name val="Aptos Narrow"/>
      <family val="2"/>
      <scheme val="minor"/>
    </font>
    <font>
      <sz val="11"/>
      <color rgb="FF000000"/>
      <name val="Aptos Narrow"/>
      <family val="2"/>
      <scheme val="minor"/>
    </font>
    <font>
      <b/>
      <sz val="14"/>
      <color rgb="FF000000"/>
      <name val="Aptos Narrow"/>
      <family val="2"/>
      <scheme val="minor"/>
    </font>
    <font>
      <u/>
      <sz val="11"/>
      <color rgb="FF000000"/>
      <name val="Aptos Narrow"/>
      <family val="2"/>
      <scheme val="minor"/>
    </font>
    <font>
      <sz val="12"/>
      <color theme="1"/>
      <name val="Courier New"/>
      <family val="3"/>
    </font>
    <font>
      <sz val="14"/>
      <color theme="1"/>
      <name val="Aptos Narrow"/>
      <family val="2"/>
      <scheme val="minor"/>
    </font>
    <font>
      <b/>
      <sz val="14"/>
      <color rgb="FF000000"/>
      <name val="Arial"/>
      <family val="2"/>
    </font>
  </fonts>
  <fills count="29">
    <fill>
      <patternFill patternType="none"/>
    </fill>
    <fill>
      <patternFill patternType="gray125"/>
    </fill>
    <fill>
      <patternFill patternType="solid">
        <fgColor rgb="FFE7E6E6"/>
        <bgColor indexed="64"/>
      </patternFill>
    </fill>
    <fill>
      <patternFill patternType="solid">
        <fgColor rgb="FFDBD5BF"/>
        <bgColor indexed="64"/>
      </patternFill>
    </fill>
    <fill>
      <patternFill patternType="solid">
        <fgColor rgb="FFF3E9BE"/>
        <bgColor indexed="64"/>
      </patternFill>
    </fill>
    <fill>
      <patternFill patternType="solid">
        <fgColor rgb="FFC6EFCE"/>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DDDDDD"/>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8ED973"/>
        <bgColor rgb="FF000000"/>
      </patternFill>
    </fill>
    <fill>
      <patternFill patternType="solid">
        <fgColor rgb="FFFFC000"/>
        <bgColor rgb="FF000000"/>
      </patternFill>
    </fill>
    <fill>
      <patternFill patternType="solid">
        <fgColor theme="2" tint="-0.249977111117893"/>
        <bgColor indexed="64"/>
      </patternFill>
    </fill>
    <fill>
      <patternFill patternType="solid">
        <fgColor rgb="FFFFFFFF"/>
        <bgColor indexed="64"/>
      </patternFill>
    </fill>
    <fill>
      <patternFill patternType="solid">
        <fgColor theme="0" tint="-0.249977111117893"/>
        <bgColor indexed="64"/>
      </patternFill>
    </fill>
    <fill>
      <patternFill patternType="solid">
        <fgColor theme="7" tint="0.79998168889431442"/>
        <bgColor indexed="64"/>
      </patternFill>
    </fill>
  </fills>
  <borders count="53">
    <border>
      <left/>
      <right/>
      <top/>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top/>
      <bottom style="medium">
        <color rgb="FF000000"/>
      </bottom>
      <diagonal/>
    </border>
    <border>
      <left/>
      <right style="medium">
        <color rgb="FF000000"/>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ck">
        <color indexed="64"/>
      </top>
      <bottom/>
      <diagonal/>
    </border>
    <border>
      <left style="thin">
        <color rgb="FF000000"/>
      </left>
      <right style="thin">
        <color rgb="FF000000"/>
      </right>
      <top style="thick">
        <color rgb="FF000000"/>
      </top>
      <bottom style="thin">
        <color rgb="FF000000"/>
      </bottom>
      <diagonal/>
    </border>
    <border>
      <left/>
      <right style="thin">
        <color indexed="64"/>
      </right>
      <top style="thick">
        <color rgb="FF000000"/>
      </top>
      <bottom style="thin">
        <color indexed="64"/>
      </bottom>
      <diagonal/>
    </border>
    <border>
      <left style="thin">
        <color indexed="64"/>
      </left>
      <right style="thin">
        <color indexed="64"/>
      </right>
      <top style="thick">
        <color rgb="FF000000"/>
      </top>
      <bottom style="thin">
        <color indexed="64"/>
      </bottom>
      <diagonal/>
    </border>
    <border>
      <left/>
      <right/>
      <top style="thick">
        <color rgb="FF000000"/>
      </top>
      <bottom/>
      <diagonal/>
    </border>
  </borders>
  <cellStyleXfs count="2">
    <xf numFmtId="0" fontId="0" fillId="0" borderId="0"/>
    <xf numFmtId="0" fontId="32" fillId="0" borderId="0"/>
  </cellStyleXfs>
  <cellXfs count="292">
    <xf numFmtId="0" fontId="0" fillId="0" borderId="0" xfId="0"/>
    <xf numFmtId="0" fontId="3"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4" xfId="0" applyFont="1" applyBorder="1" applyAlignment="1">
      <alignment horizontal="justify"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5" fillId="0" borderId="7" xfId="0" applyFont="1" applyBorder="1" applyAlignment="1">
      <alignment horizontal="justify"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7" fillId="3" borderId="0" xfId="0" applyFont="1" applyFill="1" applyAlignment="1">
      <alignment horizontal="left" vertical="center"/>
    </xf>
    <xf numFmtId="0" fontId="7" fillId="4" borderId="10" xfId="0" applyFont="1" applyFill="1" applyBorder="1" applyAlignment="1">
      <alignment horizontal="left" vertical="center"/>
    </xf>
    <xf numFmtId="0" fontId="8" fillId="5" borderId="11" xfId="0" applyFont="1" applyFill="1" applyBorder="1" applyAlignment="1">
      <alignment horizontal="left" vertical="center"/>
    </xf>
    <xf numFmtId="0" fontId="8" fillId="5" borderId="12" xfId="0" applyFont="1" applyFill="1" applyBorder="1" applyAlignment="1">
      <alignment horizontal="center" vertical="center"/>
    </xf>
    <xf numFmtId="0" fontId="8" fillId="5" borderId="12" xfId="0" applyFont="1" applyFill="1" applyBorder="1" applyAlignment="1">
      <alignment horizontal="left" vertical="center"/>
    </xf>
    <xf numFmtId="0" fontId="1" fillId="6" borderId="0" xfId="0" applyFont="1" applyFill="1"/>
    <xf numFmtId="0" fontId="9" fillId="0" borderId="0" xfId="0" applyFont="1" applyAlignment="1">
      <alignment vertical="center"/>
    </xf>
    <xf numFmtId="0" fontId="5" fillId="0" borderId="5" xfId="0" applyFont="1" applyBorder="1" applyAlignment="1">
      <alignment horizontal="justify" vertical="center" wrapText="1"/>
    </xf>
    <xf numFmtId="0" fontId="5" fillId="0" borderId="8" xfId="0" applyFont="1" applyBorder="1" applyAlignment="1">
      <alignment horizontal="justify" vertical="center" wrapText="1"/>
    </xf>
    <xf numFmtId="0" fontId="0" fillId="0" borderId="13" xfId="0" applyBorder="1"/>
    <xf numFmtId="0" fontId="0" fillId="8" borderId="13" xfId="0" applyFill="1" applyBorder="1"/>
    <xf numFmtId="0" fontId="0" fillId="6" borderId="14" xfId="0" applyFill="1" applyBorder="1"/>
    <xf numFmtId="0" fontId="0" fillId="8" borderId="14" xfId="0" applyFill="1" applyBorder="1"/>
    <xf numFmtId="0" fontId="4" fillId="8" borderId="18"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5" fillId="0" borderId="21" xfId="0" applyFont="1" applyBorder="1" applyAlignment="1">
      <alignment vertical="center"/>
    </xf>
    <xf numFmtId="0" fontId="0" fillId="0" borderId="21" xfId="0" applyBorder="1"/>
    <xf numFmtId="0" fontId="5" fillId="0" borderId="2" xfId="0" applyFont="1" applyBorder="1" applyAlignment="1">
      <alignment horizontal="justify"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25" xfId="0" applyBorder="1"/>
    <xf numFmtId="0" fontId="0" fillId="6" borderId="14" xfId="0" applyFill="1" applyBorder="1" applyAlignment="1">
      <alignment wrapText="1"/>
    </xf>
    <xf numFmtId="0" fontId="0" fillId="0" borderId="0" xfId="0" applyAlignment="1">
      <alignment wrapText="1"/>
    </xf>
    <xf numFmtId="0" fontId="0" fillId="0" borderId="13" xfId="0" quotePrefix="1" applyBorder="1"/>
    <xf numFmtId="0" fontId="0" fillId="9" borderId="13" xfId="0" applyFill="1" applyBorder="1"/>
    <xf numFmtId="0" fontId="12" fillId="0" borderId="13" xfId="0" applyFont="1" applyBorder="1" applyAlignment="1">
      <alignment horizontal="left" vertical="top" wrapText="1"/>
    </xf>
    <xf numFmtId="0" fontId="12" fillId="0" borderId="13" xfId="0" applyFont="1" applyBorder="1" applyAlignment="1">
      <alignment horizontal="left" vertical="top"/>
    </xf>
    <xf numFmtId="0" fontId="0" fillId="0" borderId="13" xfId="0" applyBorder="1" applyAlignment="1">
      <alignment horizontal="left" vertical="top"/>
    </xf>
    <xf numFmtId="0" fontId="14" fillId="10" borderId="0" xfId="0" applyFont="1" applyFill="1" applyAlignment="1">
      <alignment vertical="top"/>
    </xf>
    <xf numFmtId="3" fontId="14" fillId="0" borderId="0" xfId="0" applyNumberFormat="1" applyFont="1" applyAlignment="1">
      <alignment vertical="top"/>
    </xf>
    <xf numFmtId="0" fontId="14" fillId="0" borderId="0" xfId="0" applyFont="1" applyAlignment="1">
      <alignment vertical="top"/>
    </xf>
    <xf numFmtId="0" fontId="2" fillId="11" borderId="0" xfId="0" applyFont="1" applyFill="1"/>
    <xf numFmtId="0" fontId="14" fillId="6" borderId="0" xfId="0" applyFont="1" applyFill="1" applyAlignment="1">
      <alignment vertical="top"/>
    </xf>
    <xf numFmtId="0" fontId="1" fillId="0" borderId="0" xfId="0" applyFont="1" applyAlignment="1">
      <alignment vertical="top"/>
    </xf>
    <xf numFmtId="0" fontId="15" fillId="0" borderId="0" xfId="0" applyFont="1" applyAlignment="1">
      <alignment vertical="top"/>
    </xf>
    <xf numFmtId="0" fontId="16" fillId="11" borderId="0" xfId="0" applyFont="1" applyFill="1"/>
    <xf numFmtId="0" fontId="1" fillId="0" borderId="0" xfId="0" applyFont="1"/>
    <xf numFmtId="0" fontId="16" fillId="0" borderId="0" xfId="0" applyFont="1" applyAlignment="1">
      <alignment vertical="top"/>
    </xf>
    <xf numFmtId="0" fontId="2" fillId="12" borderId="0" xfId="0" applyFont="1" applyFill="1"/>
    <xf numFmtId="0" fontId="15" fillId="8" borderId="0" xfId="0" applyFont="1" applyFill="1" applyAlignment="1">
      <alignment vertical="top"/>
    </xf>
    <xf numFmtId="0" fontId="14" fillId="9" borderId="0" xfId="0" applyFont="1" applyFill="1" applyAlignment="1">
      <alignment vertical="top"/>
    </xf>
    <xf numFmtId="0" fontId="15" fillId="9" borderId="0" xfId="0" applyFont="1" applyFill="1" applyAlignment="1">
      <alignment vertical="top"/>
    </xf>
    <xf numFmtId="0" fontId="17" fillId="0" borderId="13" xfId="0" applyFont="1" applyBorder="1" applyAlignment="1">
      <alignment horizontal="left" vertical="top"/>
    </xf>
    <xf numFmtId="0" fontId="12" fillId="13" borderId="13" xfId="0" applyFont="1" applyFill="1" applyBorder="1" applyAlignment="1">
      <alignment horizontal="left" vertical="top"/>
    </xf>
    <xf numFmtId="0" fontId="0" fillId="13" borderId="0" xfId="0" applyFill="1"/>
    <xf numFmtId="0" fontId="5" fillId="13" borderId="17" xfId="0" applyFont="1" applyFill="1" applyBorder="1" applyAlignment="1">
      <alignment horizontal="justify" vertical="center" wrapText="1"/>
    </xf>
    <xf numFmtId="0" fontId="5" fillId="15" borderId="17" xfId="0" applyFont="1" applyFill="1" applyBorder="1" applyAlignment="1">
      <alignment horizontal="justify" vertical="center" wrapText="1"/>
    </xf>
    <xf numFmtId="0" fontId="5" fillId="15" borderId="0" xfId="0" applyFont="1" applyFill="1" applyAlignment="1">
      <alignment horizontal="justify" vertical="center" wrapText="1"/>
    </xf>
    <xf numFmtId="0" fontId="0" fillId="14" borderId="29" xfId="0" applyFill="1" applyBorder="1" applyAlignment="1">
      <alignment wrapText="1"/>
    </xf>
    <xf numFmtId="0" fontId="5" fillId="15" borderId="29" xfId="0" applyFont="1" applyFill="1" applyBorder="1" applyAlignment="1">
      <alignment horizontal="justify" vertical="center" wrapText="1"/>
    </xf>
    <xf numFmtId="0" fontId="0" fillId="16" borderId="32" xfId="0" applyFill="1" applyBorder="1"/>
    <xf numFmtId="0" fontId="0" fillId="0" borderId="31" xfId="0" applyBorder="1"/>
    <xf numFmtId="0" fontId="0" fillId="0" borderId="30" xfId="0" applyBorder="1"/>
    <xf numFmtId="0" fontId="5" fillId="13" borderId="33" xfId="0" applyFont="1" applyFill="1" applyBorder="1" applyAlignment="1">
      <alignment horizontal="justify" vertical="center" wrapText="1"/>
    </xf>
    <xf numFmtId="0" fontId="18" fillId="0" borderId="28" xfId="0" applyFont="1" applyBorder="1"/>
    <xf numFmtId="0" fontId="13" fillId="0" borderId="27" xfId="0" applyFont="1" applyBorder="1" applyAlignment="1">
      <alignment horizontal="left" vertical="top"/>
    </xf>
    <xf numFmtId="0" fontId="18" fillId="16" borderId="34" xfId="0" applyFont="1" applyFill="1" applyBorder="1"/>
    <xf numFmtId="0" fontId="12" fillId="0" borderId="0" xfId="0" applyFont="1" applyAlignment="1">
      <alignment horizontal="left" vertical="top" wrapText="1"/>
    </xf>
    <xf numFmtId="0" fontId="13" fillId="0" borderId="13" xfId="0" applyFont="1" applyBorder="1" applyAlignment="1">
      <alignment horizontal="left" vertical="top"/>
    </xf>
    <xf numFmtId="0" fontId="19" fillId="0" borderId="27" xfId="0" applyFont="1" applyBorder="1"/>
    <xf numFmtId="0" fontId="20" fillId="0" borderId="35" xfId="0" applyFont="1" applyBorder="1" applyAlignment="1">
      <alignment wrapText="1"/>
    </xf>
    <xf numFmtId="0" fontId="20" fillId="0" borderId="27" xfId="0" applyFont="1" applyBorder="1" applyAlignment="1">
      <alignment horizontal="left" wrapText="1"/>
    </xf>
    <xf numFmtId="0" fontId="20" fillId="0" borderId="35" xfId="0" applyFont="1" applyBorder="1" applyAlignment="1">
      <alignment horizontal="left" wrapText="1"/>
    </xf>
    <xf numFmtId="0" fontId="0" fillId="0" borderId="13" xfId="0" applyBorder="1" applyAlignment="1">
      <alignment wrapText="1"/>
    </xf>
    <xf numFmtId="0" fontId="20" fillId="0" borderId="36" xfId="0" applyFont="1" applyBorder="1"/>
    <xf numFmtId="0" fontId="24" fillId="0" borderId="13" xfId="0" applyFont="1" applyBorder="1"/>
    <xf numFmtId="0" fontId="12" fillId="13" borderId="37" xfId="0" applyFont="1" applyFill="1" applyBorder="1" applyAlignment="1">
      <alignment horizontal="left" vertical="top"/>
    </xf>
    <xf numFmtId="0" fontId="12" fillId="0" borderId="14" xfId="0" applyFont="1" applyBorder="1" applyAlignment="1">
      <alignment horizontal="left" vertical="top"/>
    </xf>
    <xf numFmtId="0" fontId="0" fillId="0" borderId="14" xfId="0" applyBorder="1" applyAlignment="1">
      <alignment horizontal="left" vertical="top"/>
    </xf>
    <xf numFmtId="0" fontId="12" fillId="0" borderId="14" xfId="0" applyFont="1" applyBorder="1" applyAlignment="1">
      <alignment horizontal="left" vertical="top" wrapText="1"/>
    </xf>
    <xf numFmtId="0" fontId="20" fillId="0" borderId="13" xfId="0" applyFont="1" applyBorder="1" applyAlignment="1">
      <alignment wrapText="1"/>
    </xf>
    <xf numFmtId="0" fontId="17" fillId="0" borderId="13" xfId="0" applyFont="1" applyBorder="1"/>
    <xf numFmtId="0" fontId="20" fillId="0" borderId="13" xfId="0" applyFont="1" applyBorder="1"/>
    <xf numFmtId="0" fontId="5" fillId="0" borderId="13" xfId="0" applyFont="1" applyBorder="1"/>
    <xf numFmtId="0" fontId="25" fillId="0" borderId="13" xfId="0" applyFont="1" applyBorder="1" applyAlignment="1">
      <alignment horizontal="left" vertical="top"/>
    </xf>
    <xf numFmtId="0" fontId="19" fillId="0" borderId="35" xfId="0" applyFont="1" applyBorder="1" applyAlignment="1">
      <alignment vertical="top"/>
    </xf>
    <xf numFmtId="0" fontId="12" fillId="13" borderId="14" xfId="0" applyFont="1" applyFill="1" applyBorder="1" applyAlignment="1">
      <alignment horizontal="left" vertical="top" wrapText="1"/>
    </xf>
    <xf numFmtId="0" fontId="20" fillId="0" borderId="36" xfId="0" applyFont="1" applyBorder="1" applyAlignment="1">
      <alignment wrapText="1"/>
    </xf>
    <xf numFmtId="0" fontId="22" fillId="0" borderId="13" xfId="0" applyFont="1" applyBorder="1" applyAlignment="1">
      <alignment wrapText="1"/>
    </xf>
    <xf numFmtId="0" fontId="1" fillId="0" borderId="13" xfId="0" applyFont="1" applyBorder="1"/>
    <xf numFmtId="0" fontId="26" fillId="0" borderId="13" xfId="0" applyFont="1" applyBorder="1" applyAlignment="1">
      <alignment wrapText="1"/>
    </xf>
    <xf numFmtId="0" fontId="0" fillId="0" borderId="13" xfId="0" applyBorder="1" applyAlignment="1">
      <alignment vertical="top" wrapText="1"/>
    </xf>
    <xf numFmtId="0" fontId="5" fillId="0" borderId="13" xfId="0" applyFont="1" applyBorder="1" applyAlignment="1">
      <alignment vertical="top" wrapText="1"/>
    </xf>
    <xf numFmtId="0" fontId="0" fillId="0" borderId="13" xfId="0" applyBorder="1" applyAlignment="1">
      <alignment vertical="top"/>
    </xf>
    <xf numFmtId="0" fontId="27" fillId="0" borderId="0" xfId="0" applyFont="1"/>
    <xf numFmtId="0" fontId="28" fillId="17" borderId="14" xfId="0" applyFont="1" applyFill="1" applyBorder="1"/>
    <xf numFmtId="0" fontId="28" fillId="17" borderId="13" xfId="0" applyFont="1" applyFill="1" applyBorder="1"/>
    <xf numFmtId="0" fontId="28" fillId="18" borderId="13" xfId="0" applyFont="1" applyFill="1" applyBorder="1" applyAlignment="1">
      <alignment horizontal="left" vertical="top" wrapText="1"/>
    </xf>
    <xf numFmtId="0" fontId="5" fillId="0" borderId="37" xfId="0" applyFont="1" applyBorder="1" applyAlignment="1">
      <alignment vertical="center"/>
    </xf>
    <xf numFmtId="0" fontId="5" fillId="0" borderId="13" xfId="0" applyFont="1" applyBorder="1" applyAlignment="1">
      <alignment horizontal="left" vertical="center"/>
    </xf>
    <xf numFmtId="0" fontId="29" fillId="0" borderId="13" xfId="0" applyFont="1" applyBorder="1" applyAlignment="1">
      <alignment horizontal="left" vertical="center"/>
    </xf>
    <xf numFmtId="0" fontId="5" fillId="0" borderId="13" xfId="0" applyFont="1" applyBorder="1" applyAlignment="1">
      <alignment vertical="center"/>
    </xf>
    <xf numFmtId="0" fontId="29" fillId="0" borderId="13" xfId="0" applyFont="1" applyBorder="1"/>
    <xf numFmtId="0" fontId="0" fillId="0" borderId="13" xfId="0" applyBorder="1" applyAlignment="1">
      <alignment horizontal="left" vertical="center"/>
    </xf>
    <xf numFmtId="0" fontId="30" fillId="0" borderId="13" xfId="0" applyFont="1" applyBorder="1"/>
    <xf numFmtId="0" fontId="30" fillId="0" borderId="37" xfId="0" applyFont="1" applyBorder="1" applyAlignment="1">
      <alignment vertical="center"/>
    </xf>
    <xf numFmtId="0" fontId="30" fillId="0" borderId="13" xfId="0" applyFont="1" applyBorder="1" applyAlignment="1">
      <alignment horizontal="left" vertical="center"/>
    </xf>
    <xf numFmtId="0" fontId="30" fillId="0" borderId="13" xfId="0" applyFont="1" applyBorder="1" applyAlignment="1">
      <alignment vertical="center"/>
    </xf>
    <xf numFmtId="0" fontId="30" fillId="0" borderId="13" xfId="0" applyFont="1" applyBorder="1" applyAlignment="1">
      <alignment horizontal="left" vertical="top"/>
    </xf>
    <xf numFmtId="0" fontId="0" fillId="6" borderId="13" xfId="0" applyFill="1" applyBorder="1" applyAlignment="1">
      <alignment wrapText="1"/>
    </xf>
    <xf numFmtId="0" fontId="12" fillId="6" borderId="13" xfId="0" applyFont="1" applyFill="1" applyBorder="1" applyAlignment="1">
      <alignment horizontal="left" vertical="top" wrapText="1"/>
    </xf>
    <xf numFmtId="0" fontId="23" fillId="0" borderId="13" xfId="0" applyFont="1" applyBorder="1" applyAlignment="1">
      <alignment wrapText="1"/>
    </xf>
    <xf numFmtId="0" fontId="31" fillId="0" borderId="13" xfId="0" applyFont="1" applyBorder="1" applyAlignment="1">
      <alignment wrapText="1"/>
    </xf>
    <xf numFmtId="0" fontId="17" fillId="0" borderId="13" xfId="0" applyFont="1" applyBorder="1" applyAlignment="1">
      <alignment horizontal="left" vertical="top" wrapText="1"/>
    </xf>
    <xf numFmtId="0" fontId="0" fillId="20" borderId="13" xfId="0" applyFill="1" applyBorder="1"/>
    <xf numFmtId="0" fontId="0" fillId="0" borderId="38" xfId="0" applyBorder="1" applyAlignment="1">
      <alignment horizontal="left" vertical="top"/>
    </xf>
    <xf numFmtId="0" fontId="0" fillId="20" borderId="14" xfId="0" applyFill="1" applyBorder="1"/>
    <xf numFmtId="0" fontId="0" fillId="20" borderId="27" xfId="0" applyFill="1" applyBorder="1"/>
    <xf numFmtId="0" fontId="17" fillId="0" borderId="14" xfId="0" applyFont="1" applyBorder="1" applyAlignment="1">
      <alignment horizontal="left" vertical="top" wrapText="1"/>
    </xf>
    <xf numFmtId="0" fontId="20" fillId="21" borderId="15" xfId="0" applyFont="1" applyFill="1" applyBorder="1"/>
    <xf numFmtId="0" fontId="17" fillId="0" borderId="13" xfId="0" applyFont="1" applyBorder="1" applyAlignment="1">
      <alignment wrapText="1"/>
    </xf>
    <xf numFmtId="0" fontId="17" fillId="0" borderId="27" xfId="0" applyFont="1" applyBorder="1" applyAlignment="1">
      <alignment horizontal="left" wrapText="1"/>
    </xf>
    <xf numFmtId="0" fontId="17" fillId="21" borderId="13" xfId="0" applyFont="1" applyFill="1" applyBorder="1"/>
    <xf numFmtId="0" fontId="20" fillId="21" borderId="36" xfId="0" applyFont="1" applyFill="1" applyBorder="1"/>
    <xf numFmtId="0" fontId="21" fillId="6" borderId="13" xfId="0" applyFont="1" applyFill="1" applyBorder="1" applyAlignment="1">
      <alignment horizontal="left" vertical="top" wrapText="1"/>
    </xf>
    <xf numFmtId="0" fontId="17" fillId="6" borderId="13" xfId="0" applyFont="1" applyFill="1" applyBorder="1" applyAlignment="1">
      <alignment horizontal="left" vertical="top" wrapText="1"/>
    </xf>
    <xf numFmtId="0" fontId="29" fillId="20" borderId="13" xfId="0" applyFont="1" applyFill="1" applyBorder="1"/>
    <xf numFmtId="0" fontId="27" fillId="0" borderId="0" xfId="1" applyFont="1"/>
    <xf numFmtId="0" fontId="32" fillId="0" borderId="0" xfId="1"/>
    <xf numFmtId="0" fontId="32" fillId="0" borderId="0" xfId="1" applyAlignment="1">
      <alignment horizontal="left"/>
    </xf>
    <xf numFmtId="0" fontId="28" fillId="17" borderId="13" xfId="1" applyFont="1" applyFill="1" applyBorder="1"/>
    <xf numFmtId="0" fontId="28" fillId="17" borderId="13" xfId="1" applyFont="1" applyFill="1" applyBorder="1" applyAlignment="1">
      <alignment horizontal="left"/>
    </xf>
    <xf numFmtId="0" fontId="28" fillId="18" borderId="13" xfId="1" applyFont="1" applyFill="1" applyBorder="1" applyAlignment="1">
      <alignment horizontal="left" vertical="top" wrapText="1"/>
    </xf>
    <xf numFmtId="0" fontId="32" fillId="0" borderId="13" xfId="1" applyBorder="1"/>
    <xf numFmtId="0" fontId="5" fillId="0" borderId="13" xfId="1" applyFont="1" applyBorder="1" applyAlignment="1">
      <alignment vertical="center"/>
    </xf>
    <xf numFmtId="0" fontId="5" fillId="0" borderId="13" xfId="1" applyFont="1" applyBorder="1" applyAlignment="1">
      <alignment horizontal="left" vertical="center"/>
    </xf>
    <xf numFmtId="0" fontId="32" fillId="0" borderId="13" xfId="1" applyBorder="1" applyAlignment="1">
      <alignment horizontal="left" vertical="top"/>
    </xf>
    <xf numFmtId="0" fontId="29" fillId="0" borderId="13" xfId="1" applyFont="1" applyBorder="1" applyAlignment="1">
      <alignment horizontal="left" vertical="center"/>
    </xf>
    <xf numFmtId="0" fontId="32" fillId="0" borderId="13" xfId="1" applyBorder="1" applyAlignment="1">
      <alignment horizontal="left" wrapText="1"/>
    </xf>
    <xf numFmtId="0" fontId="32" fillId="0" borderId="13" xfId="1" applyBorder="1" applyAlignment="1">
      <alignment horizontal="left"/>
    </xf>
    <xf numFmtId="0" fontId="34" fillId="0" borderId="13" xfId="1" applyFont="1" applyBorder="1" applyAlignment="1">
      <alignment horizontal="left" vertical="top"/>
    </xf>
    <xf numFmtId="0" fontId="33" fillId="0" borderId="13" xfId="1" applyFont="1" applyBorder="1" applyAlignment="1">
      <alignment horizontal="left" vertical="top"/>
    </xf>
    <xf numFmtId="0" fontId="29" fillId="0" borderId="13" xfId="1" applyFont="1" applyBorder="1"/>
    <xf numFmtId="0" fontId="5" fillId="0" borderId="13" xfId="1" applyFont="1" applyBorder="1" applyAlignment="1">
      <alignment vertical="center" wrapText="1"/>
    </xf>
    <xf numFmtId="0" fontId="29" fillId="0" borderId="13" xfId="1" applyFont="1" applyBorder="1" applyAlignment="1">
      <alignment horizontal="left" vertical="top" wrapText="1"/>
    </xf>
    <xf numFmtId="0" fontId="29" fillId="0" borderId="13" xfId="1" applyFont="1" applyBorder="1" applyAlignment="1">
      <alignment horizontal="left" vertical="top"/>
    </xf>
    <xf numFmtId="0" fontId="32" fillId="0" borderId="14" xfId="1" applyBorder="1"/>
    <xf numFmtId="0" fontId="32" fillId="0" borderId="14" xfId="1" applyBorder="1" applyAlignment="1">
      <alignment horizontal="left"/>
    </xf>
    <xf numFmtId="0" fontId="32" fillId="0" borderId="14" xfId="1" applyBorder="1" applyAlignment="1">
      <alignment horizontal="left" wrapText="1"/>
    </xf>
    <xf numFmtId="0" fontId="5" fillId="0" borderId="37" xfId="1" applyFont="1" applyBorder="1" applyAlignment="1">
      <alignment vertical="center"/>
    </xf>
    <xf numFmtId="0" fontId="35" fillId="0" borderId="13" xfId="1" applyFont="1" applyBorder="1" applyAlignment="1">
      <alignment horizontal="left"/>
    </xf>
    <xf numFmtId="0" fontId="5" fillId="0" borderId="0" xfId="1" applyFont="1" applyAlignment="1">
      <alignment vertical="center"/>
    </xf>
    <xf numFmtId="0" fontId="32" fillId="0" borderId="0" xfId="1" applyAlignment="1">
      <alignment horizontal="center" vertical="top"/>
    </xf>
    <xf numFmtId="0" fontId="32" fillId="0" borderId="0" xfId="1" applyAlignment="1">
      <alignment horizontal="left" vertical="top"/>
    </xf>
    <xf numFmtId="0" fontId="33" fillId="0" borderId="0" xfId="1" applyFont="1" applyAlignment="1">
      <alignment horizontal="left" vertical="top"/>
    </xf>
    <xf numFmtId="0" fontId="32" fillId="22" borderId="0" xfId="1" applyFill="1"/>
    <xf numFmtId="0" fontId="18" fillId="0" borderId="0" xfId="0" applyFont="1"/>
    <xf numFmtId="0" fontId="5" fillId="0" borderId="0" xfId="0" applyFont="1" applyAlignment="1">
      <alignment horizontal="justify" vertical="center" wrapText="1"/>
    </xf>
    <xf numFmtId="0" fontId="14" fillId="0" borderId="13" xfId="0" applyFont="1" applyBorder="1" applyAlignment="1">
      <alignment wrapText="1"/>
    </xf>
    <xf numFmtId="0" fontId="18" fillId="16" borderId="39" xfId="0" applyFont="1" applyFill="1" applyBorder="1"/>
    <xf numFmtId="0" fontId="14" fillId="14" borderId="38" xfId="0" applyFont="1" applyFill="1" applyBorder="1" applyAlignment="1">
      <alignment wrapText="1"/>
    </xf>
    <xf numFmtId="0" fontId="18" fillId="0" borderId="13" xfId="0" applyFont="1" applyBorder="1"/>
    <xf numFmtId="0" fontId="5" fillId="0" borderId="13" xfId="0" applyFont="1" applyBorder="1" applyAlignment="1">
      <alignment horizontal="justify" vertical="center" wrapText="1"/>
    </xf>
    <xf numFmtId="0" fontId="36" fillId="19" borderId="34" xfId="0" applyFont="1" applyFill="1" applyBorder="1"/>
    <xf numFmtId="0" fontId="18" fillId="0" borderId="34" xfId="0" applyFont="1" applyBorder="1"/>
    <xf numFmtId="0" fontId="0" fillId="8" borderId="0" xfId="0" applyFill="1" applyAlignment="1">
      <alignment horizontal="center"/>
    </xf>
    <xf numFmtId="0" fontId="37" fillId="23" borderId="14" xfId="0" applyFont="1" applyFill="1" applyBorder="1" applyAlignment="1">
      <alignment horizontal="left" vertical="top"/>
    </xf>
    <xf numFmtId="0" fontId="37" fillId="23" borderId="15" xfId="0" applyFont="1" applyFill="1" applyBorder="1" applyAlignment="1">
      <alignment horizontal="left" vertical="top" wrapText="1"/>
    </xf>
    <xf numFmtId="0" fontId="37" fillId="23" borderId="15" xfId="0" applyFont="1" applyFill="1" applyBorder="1" applyAlignment="1">
      <alignment horizontal="left" vertical="top"/>
    </xf>
    <xf numFmtId="0" fontId="2" fillId="8" borderId="16" xfId="0" applyFont="1" applyFill="1" applyBorder="1"/>
    <xf numFmtId="0" fontId="2" fillId="7" borderId="14" xfId="0" applyFont="1" applyFill="1" applyBorder="1"/>
    <xf numFmtId="0" fontId="2" fillId="7" borderId="13" xfId="0" applyFont="1" applyFill="1" applyBorder="1"/>
    <xf numFmtId="0" fontId="2" fillId="8" borderId="14" xfId="0" applyFont="1" applyFill="1" applyBorder="1"/>
    <xf numFmtId="0" fontId="2" fillId="8" borderId="13" xfId="0" applyFont="1" applyFill="1" applyBorder="1"/>
    <xf numFmtId="0" fontId="4" fillId="8" borderId="13" xfId="0" applyFont="1" applyFill="1" applyBorder="1" applyAlignment="1">
      <alignment horizontal="center" vertical="center"/>
    </xf>
    <xf numFmtId="0" fontId="2" fillId="0" borderId="40" xfId="0" applyFont="1" applyBorder="1" applyAlignment="1">
      <alignment vertical="center" wrapText="1"/>
    </xf>
    <xf numFmtId="1" fontId="2" fillId="0" borderId="40" xfId="0" applyNumberFormat="1" applyFont="1" applyBorder="1" applyAlignment="1">
      <alignment vertical="center" wrapText="1"/>
    </xf>
    <xf numFmtId="0" fontId="2" fillId="0" borderId="37" xfId="0" applyFont="1" applyBorder="1" applyAlignment="1">
      <alignment vertical="center" wrapText="1"/>
    </xf>
    <xf numFmtId="0" fontId="0" fillId="13" borderId="13" xfId="0" applyFill="1" applyBorder="1" applyAlignment="1">
      <alignment wrapText="1"/>
    </xf>
    <xf numFmtId="0" fontId="6" fillId="0" borderId="13" xfId="0" applyFont="1" applyBorder="1" applyAlignment="1">
      <alignment horizontal="center" vertical="center" wrapText="1"/>
    </xf>
    <xf numFmtId="0" fontId="13" fillId="25" borderId="13" xfId="0" applyFont="1" applyFill="1" applyBorder="1"/>
    <xf numFmtId="0" fontId="6" fillId="13" borderId="13" xfId="0" applyFont="1" applyFill="1" applyBorder="1" applyAlignment="1">
      <alignment horizontal="center" vertical="center" wrapText="1"/>
    </xf>
    <xf numFmtId="0" fontId="0" fillId="25" borderId="13" xfId="0" applyFill="1" applyBorder="1"/>
    <xf numFmtId="0" fontId="0" fillId="13" borderId="13" xfId="0" applyFill="1" applyBorder="1"/>
    <xf numFmtId="16" fontId="6" fillId="0" borderId="13" xfId="0" quotePrefix="1" applyNumberFormat="1" applyFont="1" applyBorder="1" applyAlignment="1">
      <alignment horizontal="center" vertical="center" wrapText="1"/>
    </xf>
    <xf numFmtId="0" fontId="6" fillId="0" borderId="13" xfId="0" quotePrefix="1" applyFont="1" applyBorder="1" applyAlignment="1">
      <alignment horizontal="center" vertical="center" wrapText="1"/>
    </xf>
    <xf numFmtId="0" fontId="2" fillId="0" borderId="40" xfId="0" applyFont="1" applyBorder="1" applyAlignment="1">
      <alignment vertical="center"/>
    </xf>
    <xf numFmtId="1" fontId="0" fillId="0" borderId="40" xfId="0" applyNumberFormat="1" applyBorder="1" applyAlignment="1">
      <alignment vertical="center"/>
    </xf>
    <xf numFmtId="0" fontId="0" fillId="0" borderId="37" xfId="0" applyBorder="1" applyAlignment="1">
      <alignment vertical="center"/>
    </xf>
    <xf numFmtId="0" fontId="6" fillId="0" borderId="13" xfId="0" applyFont="1" applyBorder="1" applyAlignment="1">
      <alignment horizontal="center" vertical="center"/>
    </xf>
    <xf numFmtId="0" fontId="6" fillId="13" borderId="13" xfId="0" applyFont="1" applyFill="1" applyBorder="1" applyAlignment="1">
      <alignment horizontal="center" vertical="center"/>
    </xf>
    <xf numFmtId="0" fontId="0" fillId="0" borderId="40" xfId="0" applyBorder="1" applyAlignment="1">
      <alignment vertical="center" wrapText="1"/>
    </xf>
    <xf numFmtId="0" fontId="26" fillId="0" borderId="13" xfId="0" applyFont="1" applyBorder="1" applyAlignment="1">
      <alignment horizontal="left" vertical="center"/>
    </xf>
    <xf numFmtId="1" fontId="0" fillId="0" borderId="40" xfId="0" applyNumberFormat="1" applyBorder="1" applyAlignment="1">
      <alignment vertical="center" wrapText="1"/>
    </xf>
    <xf numFmtId="0" fontId="0" fillId="0" borderId="37" xfId="0" applyBorder="1" applyAlignment="1">
      <alignment vertical="center" wrapText="1"/>
    </xf>
    <xf numFmtId="0" fontId="14" fillId="0" borderId="0" xfId="0" applyFont="1"/>
    <xf numFmtId="0" fontId="40" fillId="0" borderId="13" xfId="0" applyFont="1" applyBorder="1"/>
    <xf numFmtId="0" fontId="2" fillId="0" borderId="0" xfId="0" applyFont="1" applyAlignment="1">
      <alignment horizontal="left" vertical="top"/>
    </xf>
    <xf numFmtId="0" fontId="40" fillId="0" borderId="13" xfId="0" applyFont="1" applyBorder="1" applyAlignment="1">
      <alignment wrapText="1"/>
    </xf>
    <xf numFmtId="0" fontId="2" fillId="0" borderId="13" xfId="0" applyFont="1" applyBorder="1" applyAlignment="1">
      <alignment horizontal="left" vertical="top"/>
    </xf>
    <xf numFmtId="0" fontId="5" fillId="26" borderId="13" xfId="0" applyFont="1" applyFill="1" applyBorder="1" applyAlignment="1">
      <alignment wrapText="1"/>
    </xf>
    <xf numFmtId="0" fontId="41" fillId="27" borderId="13" xfId="0" applyFont="1" applyFill="1" applyBorder="1"/>
    <xf numFmtId="0" fontId="1" fillId="27" borderId="13" xfId="0" applyFont="1" applyFill="1" applyBorder="1" applyAlignment="1">
      <alignment wrapText="1"/>
    </xf>
    <xf numFmtId="0" fontId="1" fillId="27" borderId="13" xfId="0" applyFont="1" applyFill="1" applyBorder="1"/>
    <xf numFmtId="0" fontId="0" fillId="27" borderId="13" xfId="0" applyFill="1" applyBorder="1" applyAlignment="1">
      <alignment wrapText="1"/>
    </xf>
    <xf numFmtId="0" fontId="0" fillId="27" borderId="0" xfId="0" applyFill="1"/>
    <xf numFmtId="0" fontId="0" fillId="27" borderId="13" xfId="0" applyFill="1" applyBorder="1"/>
    <xf numFmtId="0" fontId="2" fillId="27" borderId="13" xfId="0" applyFont="1" applyFill="1" applyBorder="1" applyAlignment="1">
      <alignment horizontal="left" vertical="top"/>
    </xf>
    <xf numFmtId="0" fontId="1" fillId="6" borderId="13" xfId="0" applyFont="1" applyFill="1" applyBorder="1" applyAlignment="1">
      <alignment wrapText="1"/>
    </xf>
    <xf numFmtId="0" fontId="1" fillId="0" borderId="13" xfId="0" applyFont="1" applyBorder="1" applyAlignment="1">
      <alignment wrapText="1"/>
    </xf>
    <xf numFmtId="0" fontId="18" fillId="28" borderId="46" xfId="0" applyFont="1" applyFill="1" applyBorder="1" applyAlignment="1">
      <alignment wrapText="1"/>
    </xf>
    <xf numFmtId="0" fontId="18" fillId="28" borderId="46" xfId="0" applyFont="1" applyFill="1" applyBorder="1"/>
    <xf numFmtId="0" fontId="18" fillId="28" borderId="13" xfId="0" applyFont="1" applyFill="1" applyBorder="1"/>
    <xf numFmtId="0" fontId="0" fillId="0" borderId="44" xfId="0" applyBorder="1" applyAlignment="1">
      <alignment vertical="center" wrapText="1"/>
    </xf>
    <xf numFmtId="1" fontId="0" fillId="0" borderId="44" xfId="0" applyNumberFormat="1" applyBorder="1" applyAlignment="1">
      <alignment vertical="center" wrapText="1"/>
    </xf>
    <xf numFmtId="0" fontId="0" fillId="0" borderId="47" xfId="0" applyBorder="1" applyAlignment="1">
      <alignment vertical="center" wrapText="1"/>
    </xf>
    <xf numFmtId="0" fontId="0" fillId="0" borderId="14" xfId="0" applyBorder="1" applyAlignment="1">
      <alignment wrapText="1"/>
    </xf>
    <xf numFmtId="0" fontId="0" fillId="0" borderId="14" xfId="0" applyBorder="1"/>
    <xf numFmtId="0" fontId="6" fillId="0" borderId="14" xfId="0" applyFont="1" applyBorder="1" applyAlignment="1">
      <alignment horizontal="center" vertical="center" wrapText="1"/>
    </xf>
    <xf numFmtId="0" fontId="0" fillId="0" borderId="49" xfId="0" applyBorder="1" applyAlignment="1">
      <alignment vertical="center" wrapText="1"/>
    </xf>
    <xf numFmtId="1" fontId="0" fillId="0" borderId="49" xfId="0" applyNumberFormat="1" applyBorder="1" applyAlignment="1">
      <alignment vertical="center" wrapText="1"/>
    </xf>
    <xf numFmtId="0" fontId="0" fillId="0" borderId="50" xfId="0" applyBorder="1" applyAlignment="1">
      <alignment vertical="center" wrapText="1"/>
    </xf>
    <xf numFmtId="0" fontId="0" fillId="0" borderId="51" xfId="0" applyBorder="1" applyAlignment="1">
      <alignment wrapText="1"/>
    </xf>
    <xf numFmtId="0" fontId="0" fillId="0" borderId="51" xfId="0" applyBorder="1"/>
    <xf numFmtId="0" fontId="0" fillId="13" borderId="51" xfId="0" applyFill="1" applyBorder="1" applyAlignment="1">
      <alignment wrapText="1"/>
    </xf>
    <xf numFmtId="0" fontId="6" fillId="0" borderId="51" xfId="0" applyFont="1" applyBorder="1" applyAlignment="1">
      <alignment horizontal="center" vertical="center" wrapText="1"/>
    </xf>
    <xf numFmtId="0" fontId="0" fillId="0" borderId="52" xfId="0" applyBorder="1" applyAlignment="1">
      <alignment wrapText="1"/>
    </xf>
    <xf numFmtId="0" fontId="0" fillId="0" borderId="52" xfId="0" applyBorder="1"/>
    <xf numFmtId="0" fontId="5" fillId="0" borderId="51" xfId="0" applyFont="1" applyBorder="1" applyAlignment="1">
      <alignment horizontal="left" vertical="center"/>
    </xf>
    <xf numFmtId="0" fontId="5" fillId="0" borderId="14" xfId="0" applyFont="1" applyBorder="1" applyAlignment="1">
      <alignment horizontal="left" vertical="center"/>
    </xf>
    <xf numFmtId="0" fontId="14" fillId="0" borderId="37" xfId="0" applyFont="1" applyBorder="1" applyAlignment="1">
      <alignment wrapText="1"/>
    </xf>
    <xf numFmtId="0" fontId="9" fillId="0" borderId="0" xfId="0" applyFont="1" applyAlignment="1">
      <alignment vertical="center" wrapText="1"/>
    </xf>
    <xf numFmtId="0" fontId="32" fillId="6" borderId="13" xfId="1" applyFill="1" applyBorder="1" applyAlignment="1">
      <alignment horizontal="left"/>
    </xf>
    <xf numFmtId="0" fontId="5" fillId="6" borderId="13" xfId="1" applyFont="1" applyFill="1" applyBorder="1" applyAlignment="1">
      <alignment vertical="center"/>
    </xf>
    <xf numFmtId="0" fontId="5" fillId="0" borderId="13" xfId="0" applyFont="1" applyBorder="1" applyAlignment="1">
      <alignment wrapText="1"/>
    </xf>
    <xf numFmtId="0" fontId="43" fillId="0" borderId="13" xfId="0" applyFont="1" applyBorder="1" applyAlignment="1">
      <alignment wrapText="1"/>
    </xf>
    <xf numFmtId="0" fontId="0" fillId="0" borderId="13" xfId="0" applyBorder="1" applyAlignment="1">
      <alignment horizontal="center" vertical="center" wrapText="1"/>
    </xf>
    <xf numFmtId="0" fontId="46" fillId="0" borderId="13" xfId="0" applyFont="1" applyBorder="1" applyAlignment="1">
      <alignment horizontal="left" vertical="top"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0" fillId="0" borderId="44" xfId="0" applyBorder="1" applyAlignment="1">
      <alignment horizontal="center" vertical="center" wrapText="1"/>
    </xf>
    <xf numFmtId="0" fontId="0" fillId="0" borderId="42" xfId="0" applyBorder="1" applyAlignment="1">
      <alignment horizontal="center" vertical="center" wrapText="1"/>
    </xf>
    <xf numFmtId="0" fontId="0" fillId="0" borderId="45" xfId="0" applyBorder="1" applyAlignment="1">
      <alignment horizontal="center" vertical="center" wrapText="1"/>
    </xf>
    <xf numFmtId="0" fontId="43" fillId="0" borderId="13" xfId="0" applyFont="1" applyBorder="1" applyAlignment="1">
      <alignment vertical="top" wrapText="1"/>
    </xf>
    <xf numFmtId="0" fontId="15" fillId="24" borderId="16" xfId="0" applyFont="1" applyFill="1" applyBorder="1" applyAlignment="1">
      <alignment horizontal="center"/>
    </xf>
    <xf numFmtId="0" fontId="37" fillId="0" borderId="41" xfId="0" applyFont="1" applyBorder="1" applyAlignment="1">
      <alignment horizontal="center" vertical="center"/>
    </xf>
    <xf numFmtId="0" fontId="37" fillId="0" borderId="42" xfId="0" applyFont="1" applyBorder="1" applyAlignment="1">
      <alignment horizontal="center" vertical="center"/>
    </xf>
    <xf numFmtId="0" fontId="37" fillId="0" borderId="43"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7" xfId="0" applyFont="1" applyBorder="1" applyAlignment="1">
      <alignment horizontal="center" vertical="center" wrapText="1"/>
    </xf>
    <xf numFmtId="0" fontId="0" fillId="8" borderId="16" xfId="0" applyFill="1" applyBorder="1" applyAlignment="1">
      <alignment horizontal="center"/>
    </xf>
    <xf numFmtId="0" fontId="0" fillId="8" borderId="0" xfId="0" applyFill="1" applyAlignment="1">
      <alignment horizontal="center"/>
    </xf>
    <xf numFmtId="0" fontId="0" fillId="0" borderId="44" xfId="0" applyBorder="1" applyAlignment="1">
      <alignment horizontal="center" vertical="center" wrapText="1"/>
    </xf>
    <xf numFmtId="0" fontId="0" fillId="0" borderId="42" xfId="0" applyBorder="1" applyAlignment="1">
      <alignment horizontal="center" vertical="center" wrapText="1"/>
    </xf>
    <xf numFmtId="0" fontId="0" fillId="0" borderId="45" xfId="0" applyBorder="1" applyAlignment="1">
      <alignment horizontal="center" vertical="center" wrapText="1"/>
    </xf>
    <xf numFmtId="0" fontId="2" fillId="0" borderId="44" xfId="0" applyFont="1" applyBorder="1" applyAlignment="1">
      <alignment horizontal="center" vertical="center"/>
    </xf>
    <xf numFmtId="0" fontId="2" fillId="0" borderId="42" xfId="0" applyFont="1" applyBorder="1" applyAlignment="1">
      <alignment horizontal="center" vertical="center"/>
    </xf>
    <xf numFmtId="0" fontId="2" fillId="0" borderId="45"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27" xfId="0" applyFont="1" applyBorder="1" applyAlignment="1">
      <alignment horizontal="center" vertical="center"/>
    </xf>
    <xf numFmtId="0" fontId="2" fillId="0" borderId="48" xfId="0" applyFont="1" applyBorder="1" applyAlignment="1">
      <alignment horizontal="center" vertical="center" wrapText="1"/>
    </xf>
    <xf numFmtId="0" fontId="0" fillId="7" borderId="16" xfId="0" applyFill="1" applyBorder="1" applyAlignment="1">
      <alignment horizontal="center"/>
    </xf>
    <xf numFmtId="0" fontId="0" fillId="0" borderId="22" xfId="0" applyBorder="1" applyAlignment="1">
      <alignment horizontal="center" vertical="center"/>
    </xf>
    <xf numFmtId="0" fontId="0" fillId="0" borderId="15" xfId="0" applyBorder="1" applyAlignment="1">
      <alignment horizontal="center" vertical="center"/>
    </xf>
    <xf numFmtId="0" fontId="0" fillId="0" borderId="26" xfId="0" applyBorder="1" applyAlignment="1">
      <alignment horizontal="center" vertical="center"/>
    </xf>
    <xf numFmtId="0" fontId="5" fillId="0" borderId="20" xfId="0" applyFont="1" applyBorder="1" applyAlignment="1">
      <alignment horizontal="left" vertical="center" wrapText="1"/>
    </xf>
    <xf numFmtId="0" fontId="5" fillId="0" borderId="23" xfId="0" applyFont="1" applyBorder="1" applyAlignment="1">
      <alignment horizontal="left" vertical="center" wrapText="1"/>
    </xf>
    <xf numFmtId="0" fontId="5" fillId="0" borderId="24" xfId="0" applyFont="1" applyBorder="1" applyAlignment="1">
      <alignment horizontal="left" vertical="center" wrapText="1"/>
    </xf>
    <xf numFmtId="0" fontId="0" fillId="0" borderId="21" xfId="0" applyBorder="1" applyAlignment="1">
      <alignment horizontal="center" vertical="center"/>
    </xf>
    <xf numFmtId="0" fontId="0" fillId="0" borderId="13" xfId="0" applyBorder="1" applyAlignment="1">
      <alignment horizontal="center" vertical="center"/>
    </xf>
    <xf numFmtId="0" fontId="0" fillId="0" borderId="25" xfId="0" applyBorder="1" applyAlignment="1">
      <alignment horizontal="center" vertical="center"/>
    </xf>
    <xf numFmtId="0" fontId="5" fillId="0" borderId="21" xfId="0" applyFont="1" applyBorder="1" applyAlignment="1">
      <alignment horizontal="center" vertical="center"/>
    </xf>
    <xf numFmtId="0" fontId="5" fillId="0" borderId="13" xfId="0" applyFont="1" applyBorder="1" applyAlignment="1">
      <alignment horizontal="center" vertical="center"/>
    </xf>
    <xf numFmtId="0" fontId="5" fillId="0" borderId="25" xfId="0" applyFont="1" applyBorder="1" applyAlignment="1">
      <alignment horizontal="center" vertical="center"/>
    </xf>
    <xf numFmtId="0" fontId="0" fillId="6" borderId="21" xfId="0" applyFill="1" applyBorder="1" applyAlignment="1">
      <alignment horizontal="center" vertical="center"/>
    </xf>
    <xf numFmtId="0" fontId="0" fillId="6" borderId="13" xfId="0" applyFill="1" applyBorder="1" applyAlignment="1">
      <alignment horizontal="center" vertical="center"/>
    </xf>
    <xf numFmtId="0" fontId="0" fillId="6" borderId="25" xfId="0" applyFill="1" applyBorder="1" applyAlignment="1">
      <alignment horizontal="center" vertical="center"/>
    </xf>
    <xf numFmtId="0" fontId="0" fillId="0" borderId="0" xfId="0" applyAlignment="1">
      <alignment horizontal="left" vertical="top" wrapText="1"/>
    </xf>
    <xf numFmtId="0" fontId="44" fillId="24" borderId="16" xfId="0" applyFont="1" applyFill="1" applyBorder="1" applyAlignment="1">
      <alignment horizontal="center"/>
    </xf>
    <xf numFmtId="0" fontId="18" fillId="8" borderId="16" xfId="0" applyFont="1" applyFill="1" applyBorder="1"/>
    <xf numFmtId="0" fontId="18" fillId="8" borderId="0" xfId="0" applyFont="1" applyFill="1" applyAlignment="1">
      <alignment horizontal="center"/>
    </xf>
    <xf numFmtId="0" fontId="18" fillId="8" borderId="16" xfId="0" applyFont="1" applyFill="1" applyBorder="1" applyAlignment="1">
      <alignment horizontal="center"/>
    </xf>
    <xf numFmtId="0" fontId="18" fillId="8" borderId="0" xfId="0" applyFont="1" applyFill="1" applyAlignment="1">
      <alignment horizontal="center"/>
    </xf>
    <xf numFmtId="0" fontId="47" fillId="0" borderId="0" xfId="0" applyFont="1"/>
    <xf numFmtId="0" fontId="18" fillId="7" borderId="14" xfId="0" applyFont="1" applyFill="1" applyBorder="1"/>
    <xf numFmtId="0" fontId="18" fillId="7" borderId="13" xfId="0" applyFont="1" applyFill="1" applyBorder="1"/>
    <xf numFmtId="0" fontId="18" fillId="8" borderId="14" xfId="0" applyFont="1" applyFill="1" applyBorder="1"/>
    <xf numFmtId="0" fontId="18" fillId="8" borderId="13" xfId="0" applyFont="1" applyFill="1" applyBorder="1"/>
    <xf numFmtId="0" fontId="48" fillId="8" borderId="13" xfId="0" applyFont="1" applyFill="1" applyBorder="1" applyAlignment="1">
      <alignment horizontal="center" vertical="center"/>
    </xf>
  </cellXfs>
  <cellStyles count="2">
    <cellStyle name="Normal" xfId="0" builtinId="0"/>
    <cellStyle name="Normal 2" xfId="1" xr:uid="{D801060C-4B3F-49F6-ACFF-0BED36B368C5}"/>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1.xml"/></Relationships>
</file>

<file path=xl/documenttasks/documenttask1.xml><?xml version="1.0" encoding="utf-8"?>
<Tasks xmlns="http://schemas.microsoft.com/office/tasks/2019/documenttasks">
  <Task id="{CA318026-6936-404F-A336-867D59BB5BF7}">
    <Anchor>
      <Comment id="{17353B9B-6B70-47B8-93D0-A0B91D404E61}"/>
    </Anchor>
    <History>
      <Event time="2025-05-12T07:47:50.23" id="{5A7D04F2-2F51-493D-A1E1-5E0AF5396FF8}">
        <Attribution userId="S::katharina.havel@siemens.com::40e89b12-00f7-44d3-8700-ddaf269c2889" userName="Havel, Katharina (GBS CEE P2P CZ PO)" userProvider="AD"/>
        <Anchor>
          <Comment id="{600EBC62-BDCE-49BD-AD0D-01AABB45993A}"/>
        </Anchor>
        <Create/>
      </Event>
      <Event time="2025-05-12T07:47:50.23" id="{5CC0F23C-4993-4C75-BA41-E9887F53E4FB}">
        <Attribution userId="S::katharina.havel@siemens.com::40e89b12-00f7-44d3-8700-ddaf269c2889" userName="Havel, Katharina (GBS CEE P2P CZ PO)" userProvider="AD"/>
        <Anchor>
          <Comment id="{600EBC62-BDCE-49BD-AD0D-01AABB45993A}"/>
        </Anchor>
        <Assign userId="S::moritz.weigert@siemens.com::81408c96-7c6c-4cd1-bfa4-71302e27e872" userName="Weigert, Moritz (DI IT ERP DE SP C)" userProvider="AD"/>
      </Event>
      <Event time="2025-05-12T07:47:50.23" id="{873C56A8-A001-4637-BBB8-150FED4E63E8}">
        <Attribution userId="S::katharina.havel@siemens.com::40e89b12-00f7-44d3-8700-ddaf269c2889" userName="Havel, Katharina (GBS CEE P2P CZ PO)" userProvider="AD"/>
        <Anchor>
          <Comment id="{600EBC62-BDCE-49BD-AD0D-01AABB45993A}"/>
        </Anchor>
        <SetTitle title="@Weigert, Moritz (DI IT ERP DE SP C) , postal address is redundant "/>
      </Event>
    </History>
  </Task>
  <Task id="{15D3D1C7-EFA8-4E83-ADA9-7E05DEA2221F}">
    <Anchor>
      <Comment id="{D099519C-F125-404E-924C-ECAFD71FB95E}"/>
    </Anchor>
    <History>
      <Event time="2025-05-12T08:00:00.75" id="{78A9372F-4E19-41FE-AE7C-CF8E5A92AE4F}">
        <Attribution userId="S::katharina.havel@siemens.com::40e89b12-00f7-44d3-8700-ddaf269c2889" userName="Havel, Katharina (GBS CEE P2P CZ PO)" userProvider="AD"/>
        <Anchor>
          <Comment id="{AA76C3E1-6C85-4FE2-937C-B231D044D976}"/>
        </Anchor>
        <Create/>
      </Event>
      <Event time="2025-05-12T08:00:00.75" id="{F3931BB1-4377-4372-9BE8-D7E135E12E7B}">
        <Attribution userId="S::katharina.havel@siemens.com::40e89b12-00f7-44d3-8700-ddaf269c2889" userName="Havel, Katharina (GBS CEE P2P CZ PO)" userProvider="AD"/>
        <Anchor>
          <Comment id="{AA76C3E1-6C85-4FE2-937C-B231D044D976}"/>
        </Anchor>
        <Assign userId="S::moritz.weigert@siemens.com::81408c96-7c6c-4cd1-bfa4-71302e27e872" userName="Weigert, Moritz (DI IT ERP DE SP C)" userProvider="AD"/>
      </Event>
      <Event time="2025-05-12T08:00:00.75" id="{81ADDDF6-5A0A-4DC1-8E3F-6007BCD81AB4}">
        <Attribution userId="S::katharina.havel@siemens.com::40e89b12-00f7-44d3-8700-ddaf269c2889" userName="Havel, Katharina (GBS CEE P2P CZ PO)" userProvider="AD"/>
        <Anchor>
          <Comment id="{AA76C3E1-6C85-4FE2-937C-B231D044D976}"/>
        </Anchor>
        <SetTitle title="@Weigert, Moritz (DI IT ERP DE SP C) because I am not responsible for correct input in German languages. The agreement with Dirk B. Is that he will check German version. The postal address is correct: Oradea, pls do not chage to Buzias"/>
      </Event>
    </History>
  </Task>
  <Task id="{718CCCE5-8089-4914-BBE0-77AAD96855ED}">
    <Anchor>
      <Comment id="{7AAB1E88-F8DC-48CA-8899-D6626A0B2DA2}"/>
    </Anchor>
    <History>
      <Event time="2025-05-12T07:50:23.99" id="{7405DBBB-9940-4D28-97AE-07376C6A236D}">
        <Attribution userId="S::katharina.havel@siemens.com::40e89b12-00f7-44d3-8700-ddaf269c2889" userName="Havel, Katharina (GBS CEE P2P CZ PO)" userProvider="AD"/>
        <Anchor>
          <Comment id="{5971EDF8-551E-48A0-8621-44E6070C1F69}"/>
        </Anchor>
        <Create/>
      </Event>
      <Event time="2025-05-12T07:50:23.99" id="{069E4C2E-1869-4A5A-ABE6-ACA7015B9E99}">
        <Attribution userId="S::katharina.havel@siemens.com::40e89b12-00f7-44d3-8700-ddaf269c2889" userName="Havel, Katharina (GBS CEE P2P CZ PO)" userProvider="AD"/>
        <Anchor>
          <Comment id="{5971EDF8-551E-48A0-8621-44E6070C1F69}"/>
        </Anchor>
        <Assign userId="S::moritz.weigert@siemens.com::81408c96-7c6c-4cd1-bfa4-71302e27e872" userName="Weigert, Moritz (DI IT ERP DE SP C)" userProvider="AD"/>
      </Event>
      <Event time="2025-05-12T07:50:23.99" id="{06CB2E86-4AA5-4949-BEC1-B09E8C2D9E87}">
        <Attribution userId="S::katharina.havel@siemens.com::40e89b12-00f7-44d3-8700-ddaf269c2889" userName="Havel, Katharina (GBS CEE P2P CZ PO)" userProvider="AD"/>
        <Anchor>
          <Comment id="{5971EDF8-551E-48A0-8621-44E6070C1F69}"/>
        </Anchor>
        <SetTitle title="@Weigert, Moritz (DI IT ERP DE SP C) T&amp;C for Buzias were wrong, included faulse link, I requested a change in a separate email to Pavel Hajduk."/>
      </Event>
    </History>
  </Task>
</Tasks>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wmf"/></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31.png"/><Relationship Id="rId18" Type="http://schemas.openxmlformats.org/officeDocument/2006/relationships/image" Target="../media/image36.png"/><Relationship Id="rId26" Type="http://schemas.openxmlformats.org/officeDocument/2006/relationships/image" Target="../media/image44.png"/><Relationship Id="rId39" Type="http://schemas.openxmlformats.org/officeDocument/2006/relationships/image" Target="../media/image57.png"/><Relationship Id="rId21" Type="http://schemas.openxmlformats.org/officeDocument/2006/relationships/image" Target="../media/image39.png"/><Relationship Id="rId34" Type="http://schemas.openxmlformats.org/officeDocument/2006/relationships/image" Target="../media/image52.png"/><Relationship Id="rId42" Type="http://schemas.openxmlformats.org/officeDocument/2006/relationships/image" Target="../media/image60.png"/><Relationship Id="rId7" Type="http://schemas.openxmlformats.org/officeDocument/2006/relationships/image" Target="../media/image25.png"/><Relationship Id="rId2" Type="http://schemas.openxmlformats.org/officeDocument/2006/relationships/image" Target="../media/image20.png"/><Relationship Id="rId16" Type="http://schemas.openxmlformats.org/officeDocument/2006/relationships/image" Target="../media/image34.png"/><Relationship Id="rId20" Type="http://schemas.openxmlformats.org/officeDocument/2006/relationships/image" Target="../media/image38.png"/><Relationship Id="rId29" Type="http://schemas.openxmlformats.org/officeDocument/2006/relationships/image" Target="../media/image47.png"/><Relationship Id="rId41" Type="http://schemas.openxmlformats.org/officeDocument/2006/relationships/image" Target="../media/image59.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24" Type="http://schemas.openxmlformats.org/officeDocument/2006/relationships/image" Target="../media/image42.png"/><Relationship Id="rId32" Type="http://schemas.openxmlformats.org/officeDocument/2006/relationships/image" Target="../media/image50.png"/><Relationship Id="rId37" Type="http://schemas.openxmlformats.org/officeDocument/2006/relationships/image" Target="../media/image55.png"/><Relationship Id="rId40" Type="http://schemas.openxmlformats.org/officeDocument/2006/relationships/image" Target="../media/image58.png"/><Relationship Id="rId5" Type="http://schemas.openxmlformats.org/officeDocument/2006/relationships/image" Target="../media/image23.png"/><Relationship Id="rId15" Type="http://schemas.openxmlformats.org/officeDocument/2006/relationships/image" Target="../media/image33.png"/><Relationship Id="rId23" Type="http://schemas.openxmlformats.org/officeDocument/2006/relationships/image" Target="../media/image41.png"/><Relationship Id="rId28" Type="http://schemas.openxmlformats.org/officeDocument/2006/relationships/image" Target="../media/image46.png"/><Relationship Id="rId36" Type="http://schemas.openxmlformats.org/officeDocument/2006/relationships/image" Target="../media/image54.png"/><Relationship Id="rId10" Type="http://schemas.openxmlformats.org/officeDocument/2006/relationships/image" Target="../media/image28.png"/><Relationship Id="rId19" Type="http://schemas.openxmlformats.org/officeDocument/2006/relationships/image" Target="../media/image37.png"/><Relationship Id="rId31" Type="http://schemas.openxmlformats.org/officeDocument/2006/relationships/image" Target="../media/image49.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40.png"/><Relationship Id="rId27" Type="http://schemas.openxmlformats.org/officeDocument/2006/relationships/image" Target="../media/image45.png"/><Relationship Id="rId30" Type="http://schemas.openxmlformats.org/officeDocument/2006/relationships/image" Target="../media/image48.png"/><Relationship Id="rId35" Type="http://schemas.openxmlformats.org/officeDocument/2006/relationships/image" Target="../media/image53.png"/><Relationship Id="rId8" Type="http://schemas.openxmlformats.org/officeDocument/2006/relationships/image" Target="../media/image26.png"/><Relationship Id="rId3" Type="http://schemas.openxmlformats.org/officeDocument/2006/relationships/image" Target="../media/image21.png"/><Relationship Id="rId12" Type="http://schemas.openxmlformats.org/officeDocument/2006/relationships/image" Target="../media/image30.png"/><Relationship Id="rId17" Type="http://schemas.openxmlformats.org/officeDocument/2006/relationships/image" Target="../media/image35.png"/><Relationship Id="rId25" Type="http://schemas.openxmlformats.org/officeDocument/2006/relationships/image" Target="../media/image43.png"/><Relationship Id="rId33" Type="http://schemas.openxmlformats.org/officeDocument/2006/relationships/image" Target="../media/image51.png"/><Relationship Id="rId38" Type="http://schemas.openxmlformats.org/officeDocument/2006/relationships/image" Target="../media/image56.png"/></Relationships>
</file>

<file path=xl/drawings/_rels/drawing12.xml.rels><?xml version="1.0" encoding="UTF-8" standalone="yes"?>
<Relationships xmlns="http://schemas.openxmlformats.org/package/2006/relationships"><Relationship Id="rId13" Type="http://schemas.openxmlformats.org/officeDocument/2006/relationships/image" Target="../media/image73.png"/><Relationship Id="rId18" Type="http://schemas.openxmlformats.org/officeDocument/2006/relationships/image" Target="../media/image78.png"/><Relationship Id="rId26" Type="http://schemas.openxmlformats.org/officeDocument/2006/relationships/image" Target="../media/image86.png"/><Relationship Id="rId3" Type="http://schemas.openxmlformats.org/officeDocument/2006/relationships/image" Target="../media/image63.png"/><Relationship Id="rId21" Type="http://schemas.openxmlformats.org/officeDocument/2006/relationships/image" Target="../media/image81.png"/><Relationship Id="rId34" Type="http://schemas.openxmlformats.org/officeDocument/2006/relationships/image" Target="../media/image94.png"/><Relationship Id="rId7" Type="http://schemas.openxmlformats.org/officeDocument/2006/relationships/image" Target="../media/image67.png"/><Relationship Id="rId12" Type="http://schemas.openxmlformats.org/officeDocument/2006/relationships/image" Target="../media/image72.png"/><Relationship Id="rId17" Type="http://schemas.openxmlformats.org/officeDocument/2006/relationships/image" Target="../media/image77.png"/><Relationship Id="rId25" Type="http://schemas.openxmlformats.org/officeDocument/2006/relationships/image" Target="../media/image85.png"/><Relationship Id="rId33" Type="http://schemas.openxmlformats.org/officeDocument/2006/relationships/image" Target="../media/image93.png"/><Relationship Id="rId2" Type="http://schemas.openxmlformats.org/officeDocument/2006/relationships/image" Target="../media/image62.png"/><Relationship Id="rId16" Type="http://schemas.openxmlformats.org/officeDocument/2006/relationships/image" Target="../media/image76.png"/><Relationship Id="rId20" Type="http://schemas.openxmlformats.org/officeDocument/2006/relationships/image" Target="../media/image80.png"/><Relationship Id="rId29" Type="http://schemas.openxmlformats.org/officeDocument/2006/relationships/image" Target="../media/image89.png"/><Relationship Id="rId1" Type="http://schemas.openxmlformats.org/officeDocument/2006/relationships/image" Target="../media/image61.png"/><Relationship Id="rId6" Type="http://schemas.openxmlformats.org/officeDocument/2006/relationships/image" Target="../media/image66.png"/><Relationship Id="rId11" Type="http://schemas.openxmlformats.org/officeDocument/2006/relationships/image" Target="../media/image71.png"/><Relationship Id="rId24" Type="http://schemas.openxmlformats.org/officeDocument/2006/relationships/image" Target="../media/image84.png"/><Relationship Id="rId32" Type="http://schemas.openxmlformats.org/officeDocument/2006/relationships/image" Target="../media/image92.png"/><Relationship Id="rId5" Type="http://schemas.openxmlformats.org/officeDocument/2006/relationships/image" Target="../media/image65.png"/><Relationship Id="rId15" Type="http://schemas.openxmlformats.org/officeDocument/2006/relationships/image" Target="../media/image75.png"/><Relationship Id="rId23" Type="http://schemas.openxmlformats.org/officeDocument/2006/relationships/image" Target="../media/image83.png"/><Relationship Id="rId28" Type="http://schemas.openxmlformats.org/officeDocument/2006/relationships/image" Target="../media/image88.png"/><Relationship Id="rId10" Type="http://schemas.openxmlformats.org/officeDocument/2006/relationships/image" Target="../media/image70.png"/><Relationship Id="rId19" Type="http://schemas.openxmlformats.org/officeDocument/2006/relationships/image" Target="../media/image79.png"/><Relationship Id="rId31" Type="http://schemas.openxmlformats.org/officeDocument/2006/relationships/image" Target="../media/image91.png"/><Relationship Id="rId4" Type="http://schemas.openxmlformats.org/officeDocument/2006/relationships/image" Target="../media/image64.png"/><Relationship Id="rId9" Type="http://schemas.openxmlformats.org/officeDocument/2006/relationships/image" Target="../media/image69.png"/><Relationship Id="rId14" Type="http://schemas.openxmlformats.org/officeDocument/2006/relationships/image" Target="../media/image74.png"/><Relationship Id="rId22" Type="http://schemas.openxmlformats.org/officeDocument/2006/relationships/image" Target="../media/image82.png"/><Relationship Id="rId27" Type="http://schemas.openxmlformats.org/officeDocument/2006/relationships/image" Target="../media/image87.png"/><Relationship Id="rId30" Type="http://schemas.openxmlformats.org/officeDocument/2006/relationships/image" Target="../media/image90.png"/><Relationship Id="rId35" Type="http://schemas.openxmlformats.org/officeDocument/2006/relationships/image" Target="../media/image95.png"/><Relationship Id="rId8" Type="http://schemas.openxmlformats.org/officeDocument/2006/relationships/image" Target="../media/image68.png"/></Relationships>
</file>

<file path=xl/drawings/drawing1.xml><?xml version="1.0" encoding="utf-8"?>
<xdr:wsDr xmlns:xdr="http://schemas.openxmlformats.org/drawingml/2006/spreadsheetDrawing" xmlns:a="http://schemas.openxmlformats.org/drawingml/2006/main">
  <xdr:oneCellAnchor>
    <xdr:from>
      <xdr:col>20</xdr:col>
      <xdr:colOff>685800</xdr:colOff>
      <xdr:row>3</xdr:row>
      <xdr:rowOff>104775</xdr:rowOff>
    </xdr:from>
    <xdr:ext cx="6724650" cy="1152525"/>
    <xdr:pic>
      <xdr:nvPicPr>
        <xdr:cNvPr id="12" name="Picture 4">
          <a:extLst>
            <a:ext uri="{FF2B5EF4-FFF2-40B4-BE49-F238E27FC236}">
              <a16:creationId xmlns:a16="http://schemas.microsoft.com/office/drawing/2014/main" id="{EA101B21-F2E9-4693-B721-D1A4F588B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632400" y="647700"/>
          <a:ext cx="6724650" cy="1152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85725</xdr:colOff>
      <xdr:row>8</xdr:row>
      <xdr:rowOff>180975</xdr:rowOff>
    </xdr:from>
    <xdr:ext cx="6134100" cy="1333500"/>
    <xdr:pic>
      <xdr:nvPicPr>
        <xdr:cNvPr id="3" name="Picture 5">
          <a:extLst>
            <a:ext uri="{FF2B5EF4-FFF2-40B4-BE49-F238E27FC236}">
              <a16:creationId xmlns:a16="http://schemas.microsoft.com/office/drawing/2014/main" id="{92705F41-766E-4FEF-A496-E3192C7833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42118" y="1704975"/>
          <a:ext cx="6134100" cy="1333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21431</xdr:colOff>
      <xdr:row>25</xdr:row>
      <xdr:rowOff>154781</xdr:rowOff>
    </xdr:from>
    <xdr:ext cx="6130925" cy="1063625"/>
    <xdr:pic>
      <xdr:nvPicPr>
        <xdr:cNvPr id="4" name="Picture 4">
          <a:extLst>
            <a:ext uri="{FF2B5EF4-FFF2-40B4-BE49-F238E27FC236}">
              <a16:creationId xmlns:a16="http://schemas.microsoft.com/office/drawing/2014/main" id="{87AC6C62-26A4-40D8-9BD2-06D1066A26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67681" y="6250781"/>
          <a:ext cx="6130925" cy="1063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85725</xdr:colOff>
      <xdr:row>32</xdr:row>
      <xdr:rowOff>2381</xdr:rowOff>
    </xdr:from>
    <xdr:ext cx="6134100" cy="1333500"/>
    <xdr:pic>
      <xdr:nvPicPr>
        <xdr:cNvPr id="5" name="Picture 5">
          <a:extLst>
            <a:ext uri="{FF2B5EF4-FFF2-40B4-BE49-F238E27FC236}">
              <a16:creationId xmlns:a16="http://schemas.microsoft.com/office/drawing/2014/main" id="{CE488608-7238-409B-887C-0A69C830A8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31975" y="7431881"/>
          <a:ext cx="6134100" cy="1333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57150</xdr:colOff>
      <xdr:row>27</xdr:row>
      <xdr:rowOff>57150</xdr:rowOff>
    </xdr:from>
    <xdr:ext cx="6134100" cy="2549525"/>
    <xdr:pic>
      <xdr:nvPicPr>
        <xdr:cNvPr id="6" name="Picture 2">
          <a:extLst>
            <a:ext uri="{FF2B5EF4-FFF2-40B4-BE49-F238E27FC236}">
              <a16:creationId xmlns:a16="http://schemas.microsoft.com/office/drawing/2014/main" id="{C5213E9D-9FDF-4362-A254-4401DCA451EA}"/>
            </a:ext>
            <a:ext uri="{147F2762-F138-4A5C-976F-8EAC2B608ADB}">
              <a16:predDERef xmlns:a16="http://schemas.microsoft.com/office/drawing/2014/main" pred="{CE488608-7238-409B-887C-0A69C830A8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765750" y="8039100"/>
          <a:ext cx="6134100" cy="254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20</xdr:col>
      <xdr:colOff>723900</xdr:colOff>
      <xdr:row>2</xdr:row>
      <xdr:rowOff>133350</xdr:rowOff>
    </xdr:from>
    <xdr:to>
      <xdr:col>29</xdr:col>
      <xdr:colOff>84948</xdr:colOff>
      <xdr:row>22</xdr:row>
      <xdr:rowOff>694350</xdr:rowOff>
    </xdr:to>
    <xdr:pic>
      <xdr:nvPicPr>
        <xdr:cNvPr id="2" name="Grafik 1">
          <a:extLst>
            <a:ext uri="{FF2B5EF4-FFF2-40B4-BE49-F238E27FC236}">
              <a16:creationId xmlns:a16="http://schemas.microsoft.com/office/drawing/2014/main" id="{F31C9996-0766-955D-E226-FCD713C1FC2E}"/>
            </a:ext>
          </a:extLst>
        </xdr:cNvPr>
        <xdr:cNvPicPr>
          <a:picLocks noChangeAspect="1"/>
        </xdr:cNvPicPr>
      </xdr:nvPicPr>
      <xdr:blipFill>
        <a:blip xmlns:r="http://schemas.openxmlformats.org/officeDocument/2006/relationships" r:embed="rId1"/>
        <a:stretch>
          <a:fillRect/>
        </a:stretch>
      </xdr:blipFill>
      <xdr:spPr>
        <a:xfrm>
          <a:off x="15963900" y="495300"/>
          <a:ext cx="6219048" cy="7104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361950</xdr:colOff>
      <xdr:row>2</xdr:row>
      <xdr:rowOff>123825</xdr:rowOff>
    </xdr:from>
    <xdr:to>
      <xdr:col>29</xdr:col>
      <xdr:colOff>240030</xdr:colOff>
      <xdr:row>11</xdr:row>
      <xdr:rowOff>2472690</xdr:rowOff>
    </xdr:to>
    <xdr:pic>
      <xdr:nvPicPr>
        <xdr:cNvPr id="2" name="Grafik 1">
          <a:extLst>
            <a:ext uri="{FF2B5EF4-FFF2-40B4-BE49-F238E27FC236}">
              <a16:creationId xmlns:a16="http://schemas.microsoft.com/office/drawing/2014/main" id="{8AA10CEA-A61D-8E4E-6AA0-DE6D4E3AA3E5}"/>
            </a:ext>
          </a:extLst>
        </xdr:cNvPr>
        <xdr:cNvPicPr>
          <a:picLocks noChangeAspect="1"/>
        </xdr:cNvPicPr>
      </xdr:nvPicPr>
      <xdr:blipFill>
        <a:blip xmlns:r="http://schemas.openxmlformats.org/officeDocument/2006/relationships" r:embed="rId1"/>
        <a:stretch>
          <a:fillRect/>
        </a:stretch>
      </xdr:blipFill>
      <xdr:spPr>
        <a:xfrm>
          <a:off x="22183725" y="485775"/>
          <a:ext cx="5972175" cy="4772025"/>
        </a:xfrm>
        <a:prstGeom prst="rect">
          <a:avLst/>
        </a:prstGeom>
      </xdr:spPr>
    </xdr:pic>
    <xdr:clientData/>
  </xdr:twoCellAnchor>
  <xdr:twoCellAnchor>
    <xdr:from>
      <xdr:col>12</xdr:col>
      <xdr:colOff>190977</xdr:colOff>
      <xdr:row>3</xdr:row>
      <xdr:rowOff>179071</xdr:rowOff>
    </xdr:from>
    <xdr:to>
      <xdr:col>13</xdr:col>
      <xdr:colOff>2428876</xdr:colOff>
      <xdr:row>4</xdr:row>
      <xdr:rowOff>896939</xdr:rowOff>
    </xdr:to>
    <xdr:sp macro="" textlink="">
      <xdr:nvSpPr>
        <xdr:cNvPr id="5" name="Rectangle 2">
          <a:extLst>
            <a:ext uri="{FF2B5EF4-FFF2-40B4-BE49-F238E27FC236}">
              <a16:creationId xmlns:a16="http://schemas.microsoft.com/office/drawing/2014/main" id="{0FAA92B4-163A-4BBC-B51D-270E35207F06}"/>
            </a:ext>
            <a:ext uri="{147F2762-F138-4A5C-976F-8EAC2B608ADB}">
              <a16:predDERef xmlns:a16="http://schemas.microsoft.com/office/drawing/2014/main" pred="{8AA10CEA-A61D-8E4E-6AA0-DE6D4E3AA3E5}"/>
            </a:ext>
          </a:extLst>
        </xdr:cNvPr>
        <xdr:cNvSpPr/>
      </xdr:nvSpPr>
      <xdr:spPr>
        <a:xfrm>
          <a:off x="12835415" y="726759"/>
          <a:ext cx="3039586" cy="90043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cs-CZ" sz="1100"/>
            <a:t>IndX</a:t>
          </a:r>
          <a:r>
            <a:rPr lang="cs-CZ" sz="1100" baseline="0"/>
            <a:t> - data for CoCO Sibiu with plant C503 is analog to CoCo 3014_Oradea with plant C502, different is only the delivery address: R5,S5,T5</a:t>
          </a:r>
        </a:p>
        <a:p>
          <a:endParaRPr lang="cs-CZ"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29</xdr:col>
      <xdr:colOff>123048</xdr:colOff>
      <xdr:row>22</xdr:row>
      <xdr:rowOff>541950</xdr:rowOff>
    </xdr:to>
    <xdr:pic>
      <xdr:nvPicPr>
        <xdr:cNvPr id="2" name="Grafik 1">
          <a:extLst>
            <a:ext uri="{FF2B5EF4-FFF2-40B4-BE49-F238E27FC236}">
              <a16:creationId xmlns:a16="http://schemas.microsoft.com/office/drawing/2014/main" id="{D9C4B7AB-88C8-CDA2-C6D6-7A68D8AD7606}"/>
            </a:ext>
          </a:extLst>
        </xdr:cNvPr>
        <xdr:cNvPicPr>
          <a:picLocks noChangeAspect="1"/>
        </xdr:cNvPicPr>
      </xdr:nvPicPr>
      <xdr:blipFill>
        <a:blip xmlns:r="http://schemas.openxmlformats.org/officeDocument/2006/relationships" r:embed="rId1"/>
        <a:stretch>
          <a:fillRect/>
        </a:stretch>
      </xdr:blipFill>
      <xdr:spPr>
        <a:xfrm>
          <a:off x="16002000" y="762000"/>
          <a:ext cx="6219048" cy="780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0</xdr:colOff>
      <xdr:row>3</xdr:row>
      <xdr:rowOff>0</xdr:rowOff>
    </xdr:from>
    <xdr:to>
      <xdr:col>30</xdr:col>
      <xdr:colOff>123048</xdr:colOff>
      <xdr:row>23</xdr:row>
      <xdr:rowOff>1474</xdr:rowOff>
    </xdr:to>
    <xdr:pic>
      <xdr:nvPicPr>
        <xdr:cNvPr id="2" name="Grafik 1">
          <a:extLst>
            <a:ext uri="{FF2B5EF4-FFF2-40B4-BE49-F238E27FC236}">
              <a16:creationId xmlns:a16="http://schemas.microsoft.com/office/drawing/2014/main" id="{BBCB21BD-EF56-FBD8-2F55-C90191E694CA}"/>
            </a:ext>
          </a:extLst>
        </xdr:cNvPr>
        <xdr:cNvPicPr>
          <a:picLocks noChangeAspect="1"/>
        </xdr:cNvPicPr>
      </xdr:nvPicPr>
      <xdr:blipFill>
        <a:blip xmlns:r="http://schemas.openxmlformats.org/officeDocument/2006/relationships" r:embed="rId1"/>
        <a:stretch>
          <a:fillRect/>
        </a:stretch>
      </xdr:blipFill>
      <xdr:spPr>
        <a:xfrm>
          <a:off x="16764000" y="571500"/>
          <a:ext cx="6219048" cy="78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85725</xdr:colOff>
      <xdr:row>3</xdr:row>
      <xdr:rowOff>133350</xdr:rowOff>
    </xdr:from>
    <xdr:to>
      <xdr:col>32</xdr:col>
      <xdr:colOff>55245</xdr:colOff>
      <xdr:row>6</xdr:row>
      <xdr:rowOff>3316605</xdr:rowOff>
    </xdr:to>
    <xdr:pic>
      <xdr:nvPicPr>
        <xdr:cNvPr id="3" name="Grafik 1">
          <a:extLst>
            <a:ext uri="{FF2B5EF4-FFF2-40B4-BE49-F238E27FC236}">
              <a16:creationId xmlns:a16="http://schemas.microsoft.com/office/drawing/2014/main" id="{B6954C17-CFD9-1E0A-4A82-D1FFA70880BF}"/>
            </a:ext>
          </a:extLst>
        </xdr:cNvPr>
        <xdr:cNvPicPr>
          <a:picLocks noChangeAspect="1"/>
        </xdr:cNvPicPr>
      </xdr:nvPicPr>
      <xdr:blipFill>
        <a:blip xmlns:r="http://schemas.openxmlformats.org/officeDocument/2006/relationships" r:embed="rId1"/>
        <a:stretch>
          <a:fillRect/>
        </a:stretch>
      </xdr:blipFill>
      <xdr:spPr>
        <a:xfrm>
          <a:off x="25155525" y="685800"/>
          <a:ext cx="8351520" cy="55549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180975</xdr:colOff>
      <xdr:row>0</xdr:row>
      <xdr:rowOff>171450</xdr:rowOff>
    </xdr:from>
    <xdr:to>
      <xdr:col>21</xdr:col>
      <xdr:colOff>207010</xdr:colOff>
      <xdr:row>13</xdr:row>
      <xdr:rowOff>79375</xdr:rowOff>
    </xdr:to>
    <xdr:pic>
      <xdr:nvPicPr>
        <xdr:cNvPr id="2" name="Grafik 1" descr="Ein Bild, das Text, Screenshot, Schrift enthält.&#10;&#10;Automatisch generierte Beschreibung">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t="8975"/>
        <a:stretch/>
      </xdr:blipFill>
      <xdr:spPr bwMode="auto">
        <a:xfrm>
          <a:off x="12487275" y="171450"/>
          <a:ext cx="6118860" cy="2628900"/>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13</xdr:col>
      <xdr:colOff>209550</xdr:colOff>
      <xdr:row>13</xdr:row>
      <xdr:rowOff>114300</xdr:rowOff>
    </xdr:from>
    <xdr:to>
      <xdr:col>21</xdr:col>
      <xdr:colOff>232410</xdr:colOff>
      <xdr:row>31</xdr:row>
      <xdr:rowOff>4445</xdr:rowOff>
    </xdr:to>
    <xdr:pic>
      <xdr:nvPicPr>
        <xdr:cNvPr id="3" name="Grafik 2" descr="A screenshot of a computer&#10;&#10;Description automatically generated">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438"/>
        <a:stretch/>
      </xdr:blipFill>
      <xdr:spPr bwMode="auto">
        <a:xfrm>
          <a:off x="12515850" y="2847975"/>
          <a:ext cx="6118860" cy="3484245"/>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13</xdr:col>
      <xdr:colOff>209550</xdr:colOff>
      <xdr:row>31</xdr:row>
      <xdr:rowOff>171450</xdr:rowOff>
    </xdr:from>
    <xdr:to>
      <xdr:col>21</xdr:col>
      <xdr:colOff>231140</xdr:colOff>
      <xdr:row>37</xdr:row>
      <xdr:rowOff>14605</xdr:rowOff>
    </xdr:to>
    <xdr:pic>
      <xdr:nvPicPr>
        <xdr:cNvPr id="4" name="Grafik 3" descr="Ein Bild, das Text, Screenshot, Schrift, Reihe enthält.&#10;&#10;Automatisch generierte Beschreibung">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srcRect t="5491"/>
        <a:stretch/>
      </xdr:blipFill>
      <xdr:spPr bwMode="auto">
        <a:xfrm>
          <a:off x="12515850" y="6505575"/>
          <a:ext cx="6117590" cy="1040130"/>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13</xdr:col>
      <xdr:colOff>209550</xdr:colOff>
      <xdr:row>37</xdr:row>
      <xdr:rowOff>161925</xdr:rowOff>
    </xdr:from>
    <xdr:to>
      <xdr:col>21</xdr:col>
      <xdr:colOff>243205</xdr:colOff>
      <xdr:row>44</xdr:row>
      <xdr:rowOff>92075</xdr:rowOff>
    </xdr:to>
    <xdr:pic>
      <xdr:nvPicPr>
        <xdr:cNvPr id="5" name="Grafik 4" descr="Ein Bild, das Text, Screenshot, Schrift, Reihe enthält.&#10;&#10;Automatisch generierte Beschreibu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2515850" y="7648575"/>
          <a:ext cx="6120130" cy="1330325"/>
        </a:xfrm>
        <a:prstGeom prst="rect">
          <a:avLst/>
        </a:prstGeom>
        <a:ln>
          <a:solidFill>
            <a:schemeClr val="tx1"/>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67235</xdr:colOff>
      <xdr:row>14</xdr:row>
      <xdr:rowOff>156882</xdr:rowOff>
    </xdr:from>
    <xdr:to>
      <xdr:col>17</xdr:col>
      <xdr:colOff>2503714</xdr:colOff>
      <xdr:row>14</xdr:row>
      <xdr:rowOff>1223925</xdr:rowOff>
    </xdr:to>
    <xdr:pic>
      <xdr:nvPicPr>
        <xdr:cNvPr id="6" name="Picture 1">
          <a:extLst>
            <a:ext uri="{FF2B5EF4-FFF2-40B4-BE49-F238E27FC236}">
              <a16:creationId xmlns:a16="http://schemas.microsoft.com/office/drawing/2014/main" id="{05A3C544-CA05-4D1C-9085-96046C53FF9C}"/>
            </a:ext>
          </a:extLst>
        </xdr:cNvPr>
        <xdr:cNvPicPr>
          <a:picLocks noChangeAspect="1"/>
        </xdr:cNvPicPr>
      </xdr:nvPicPr>
      <xdr:blipFill>
        <a:blip xmlns:r="http://schemas.openxmlformats.org/officeDocument/2006/relationships" r:embed="rId1"/>
        <a:stretch>
          <a:fillRect/>
        </a:stretch>
      </xdr:blipFill>
      <xdr:spPr>
        <a:xfrm>
          <a:off x="51928592" y="2742239"/>
          <a:ext cx="2436479" cy="1067043"/>
        </a:xfrm>
        <a:prstGeom prst="rect">
          <a:avLst/>
        </a:prstGeom>
      </xdr:spPr>
    </xdr:pic>
    <xdr:clientData/>
  </xdr:twoCellAnchor>
  <xdr:twoCellAnchor editAs="oneCell">
    <xdr:from>
      <xdr:col>16</xdr:col>
      <xdr:colOff>366700</xdr:colOff>
      <xdr:row>14</xdr:row>
      <xdr:rowOff>201012</xdr:rowOff>
    </xdr:from>
    <xdr:to>
      <xdr:col>16</xdr:col>
      <xdr:colOff>2685144</xdr:colOff>
      <xdr:row>14</xdr:row>
      <xdr:rowOff>1238308</xdr:rowOff>
    </xdr:to>
    <xdr:pic>
      <xdr:nvPicPr>
        <xdr:cNvPr id="2" name="Picture 1">
          <a:extLst>
            <a:ext uri="{FF2B5EF4-FFF2-40B4-BE49-F238E27FC236}">
              <a16:creationId xmlns:a16="http://schemas.microsoft.com/office/drawing/2014/main" id="{0B32210A-B231-4177-8C16-AC5919FD8E8B}"/>
            </a:ext>
          </a:extLst>
        </xdr:cNvPr>
        <xdr:cNvPicPr>
          <a:picLocks noChangeAspect="1"/>
        </xdr:cNvPicPr>
      </xdr:nvPicPr>
      <xdr:blipFill>
        <a:blip xmlns:r="http://schemas.openxmlformats.org/officeDocument/2006/relationships" r:embed="rId1"/>
        <a:stretch>
          <a:fillRect/>
        </a:stretch>
      </xdr:blipFill>
      <xdr:spPr>
        <a:xfrm>
          <a:off x="47284129" y="2786369"/>
          <a:ext cx="2318444" cy="1037296"/>
        </a:xfrm>
        <a:prstGeom prst="rect">
          <a:avLst/>
        </a:prstGeom>
      </xdr:spPr>
    </xdr:pic>
    <xdr:clientData/>
  </xdr:twoCellAnchor>
  <xdr:twoCellAnchor editAs="oneCell">
    <xdr:from>
      <xdr:col>15</xdr:col>
      <xdr:colOff>163606</xdr:colOff>
      <xdr:row>14</xdr:row>
      <xdr:rowOff>303303</xdr:rowOff>
    </xdr:from>
    <xdr:to>
      <xdr:col>15</xdr:col>
      <xdr:colOff>2378764</xdr:colOff>
      <xdr:row>14</xdr:row>
      <xdr:rowOff>1274506</xdr:rowOff>
    </xdr:to>
    <xdr:pic>
      <xdr:nvPicPr>
        <xdr:cNvPr id="4" name="Picture 3">
          <a:extLst>
            <a:ext uri="{FF2B5EF4-FFF2-40B4-BE49-F238E27FC236}">
              <a16:creationId xmlns:a16="http://schemas.microsoft.com/office/drawing/2014/main" id="{E8FD3BBC-A0AE-6711-73ED-70EECBB2DFF4}"/>
            </a:ext>
          </a:extLst>
        </xdr:cNvPr>
        <xdr:cNvPicPr>
          <a:picLocks noChangeAspect="1"/>
        </xdr:cNvPicPr>
      </xdr:nvPicPr>
      <xdr:blipFill>
        <a:blip xmlns:r="http://schemas.openxmlformats.org/officeDocument/2006/relationships" r:embed="rId2"/>
        <a:stretch>
          <a:fillRect/>
        </a:stretch>
      </xdr:blipFill>
      <xdr:spPr>
        <a:xfrm>
          <a:off x="38835106" y="1726450"/>
          <a:ext cx="2222778" cy="986443"/>
        </a:xfrm>
        <a:prstGeom prst="rect">
          <a:avLst/>
        </a:prstGeom>
      </xdr:spPr>
    </xdr:pic>
    <xdr:clientData/>
  </xdr:twoCellAnchor>
  <xdr:twoCellAnchor editAs="oneCell">
    <xdr:from>
      <xdr:col>24</xdr:col>
      <xdr:colOff>100852</xdr:colOff>
      <xdr:row>14</xdr:row>
      <xdr:rowOff>459441</xdr:rowOff>
    </xdr:from>
    <xdr:to>
      <xdr:col>24</xdr:col>
      <xdr:colOff>1710802</xdr:colOff>
      <xdr:row>14</xdr:row>
      <xdr:rowOff>1126285</xdr:rowOff>
    </xdr:to>
    <xdr:pic>
      <xdr:nvPicPr>
        <xdr:cNvPr id="3" name="Grafik 2">
          <a:extLst>
            <a:ext uri="{FF2B5EF4-FFF2-40B4-BE49-F238E27FC236}">
              <a16:creationId xmlns:a16="http://schemas.microsoft.com/office/drawing/2014/main" id="{D62D5750-65BB-DF60-7701-CEA1DD1887C7}"/>
            </a:ext>
          </a:extLst>
        </xdr:cNvPr>
        <xdr:cNvPicPr>
          <a:picLocks noChangeAspect="1"/>
        </xdr:cNvPicPr>
      </xdr:nvPicPr>
      <xdr:blipFill>
        <a:blip xmlns:r="http://schemas.openxmlformats.org/officeDocument/2006/relationships" r:embed="rId3"/>
        <a:stretch>
          <a:fillRect/>
        </a:stretch>
      </xdr:blipFill>
      <xdr:spPr>
        <a:xfrm>
          <a:off x="58091293" y="1882588"/>
          <a:ext cx="1609950" cy="676369"/>
        </a:xfrm>
        <a:prstGeom prst="rect">
          <a:avLst/>
        </a:prstGeom>
      </xdr:spPr>
    </xdr:pic>
    <xdr:clientData/>
  </xdr:twoCellAnchor>
  <xdr:twoCellAnchor editAs="oneCell">
    <xdr:from>
      <xdr:col>25</xdr:col>
      <xdr:colOff>118223</xdr:colOff>
      <xdr:row>14</xdr:row>
      <xdr:rowOff>481853</xdr:rowOff>
    </xdr:from>
    <xdr:to>
      <xdr:col>26</xdr:col>
      <xdr:colOff>97605</xdr:colOff>
      <xdr:row>14</xdr:row>
      <xdr:rowOff>1165842</xdr:rowOff>
    </xdr:to>
    <xdr:pic>
      <xdr:nvPicPr>
        <xdr:cNvPr id="7" name="Grafik 4">
          <a:extLst>
            <a:ext uri="{FF2B5EF4-FFF2-40B4-BE49-F238E27FC236}">
              <a16:creationId xmlns:a16="http://schemas.microsoft.com/office/drawing/2014/main" id="{EE061B42-3CEB-BECF-00CC-3A4B2C2B101E}"/>
            </a:ext>
            <a:ext uri="{147F2762-F138-4A5C-976F-8EAC2B608ADB}">
              <a16:predDERef xmlns:a16="http://schemas.microsoft.com/office/drawing/2014/main" pred="{D62D5750-65BB-DF60-7701-CEA1DD1887C7}"/>
            </a:ext>
          </a:extLst>
        </xdr:cNvPr>
        <xdr:cNvPicPr>
          <a:picLocks noChangeAspect="1"/>
        </xdr:cNvPicPr>
      </xdr:nvPicPr>
      <xdr:blipFill>
        <a:blip xmlns:r="http://schemas.openxmlformats.org/officeDocument/2006/relationships" r:embed="rId3"/>
        <a:stretch>
          <a:fillRect/>
        </a:stretch>
      </xdr:blipFill>
      <xdr:spPr>
        <a:xfrm>
          <a:off x="62211698" y="1910603"/>
          <a:ext cx="1604347" cy="676369"/>
        </a:xfrm>
        <a:prstGeom prst="rect">
          <a:avLst/>
        </a:prstGeom>
      </xdr:spPr>
    </xdr:pic>
    <xdr:clientData/>
  </xdr:twoCellAnchor>
  <xdr:twoCellAnchor editAs="oneCell">
    <xdr:from>
      <xdr:col>23</xdr:col>
      <xdr:colOff>138545</xdr:colOff>
      <xdr:row>14</xdr:row>
      <xdr:rowOff>498763</xdr:rowOff>
    </xdr:from>
    <xdr:to>
      <xdr:col>23</xdr:col>
      <xdr:colOff>1883525</xdr:colOff>
      <xdr:row>14</xdr:row>
      <xdr:rowOff>955963</xdr:rowOff>
    </xdr:to>
    <xdr:pic>
      <xdr:nvPicPr>
        <xdr:cNvPr id="8" name="Bild 1" descr="VVK_Logo_CMYK">
          <a:extLst>
            <a:ext uri="{FF2B5EF4-FFF2-40B4-BE49-F238E27FC236}">
              <a16:creationId xmlns:a16="http://schemas.microsoft.com/office/drawing/2014/main" id="{34E31F45-0889-F38E-565E-2CB28BB2FE6A}"/>
            </a:ext>
          </a:extLst>
        </xdr:cNvPr>
        <xdr:cNvPicPr>
          <a:picLocks noChangeAspect="1"/>
        </xdr:cNvPicPr>
      </xdr:nvPicPr>
      <xdr:blipFill>
        <a:blip xmlns:r="http://schemas.openxmlformats.org/officeDocument/2006/relationships" r:embed="rId4" cstate="print"/>
        <a:srcRect/>
        <a:stretch>
          <a:fillRect/>
        </a:stretch>
      </xdr:blipFill>
      <xdr:spPr bwMode="auto">
        <a:xfrm>
          <a:off x="61056981" y="2078181"/>
          <a:ext cx="1752600" cy="457200"/>
        </a:xfrm>
        <a:prstGeom prst="rect">
          <a:avLst/>
        </a:prstGeom>
        <a:noFill/>
        <a:ln w="9525">
          <a:noFill/>
          <a:miter lim="800000"/>
          <a:headEnd/>
          <a:tailEnd/>
        </a:ln>
      </xdr:spPr>
    </xdr:pic>
    <xdr:clientData/>
  </xdr:twoCellAnchor>
  <xdr:twoCellAnchor editAs="oneCell">
    <xdr:from>
      <xdr:col>22</xdr:col>
      <xdr:colOff>41564</xdr:colOff>
      <xdr:row>14</xdr:row>
      <xdr:rowOff>554182</xdr:rowOff>
    </xdr:from>
    <xdr:to>
      <xdr:col>23</xdr:col>
      <xdr:colOff>3465</xdr:colOff>
      <xdr:row>14</xdr:row>
      <xdr:rowOff>1011382</xdr:rowOff>
    </xdr:to>
    <xdr:pic>
      <xdr:nvPicPr>
        <xdr:cNvPr id="12" name="Bild 1" descr="VVK_Logo_CMYK">
          <a:extLst>
            <a:ext uri="{FF2B5EF4-FFF2-40B4-BE49-F238E27FC236}">
              <a16:creationId xmlns:a16="http://schemas.microsoft.com/office/drawing/2014/main" id="{3EA965F3-FCC3-D952-89F1-D5ADCD1FB14B}"/>
            </a:ext>
          </a:extLst>
        </xdr:cNvPr>
        <xdr:cNvPicPr>
          <a:picLocks noChangeAspect="1"/>
        </xdr:cNvPicPr>
      </xdr:nvPicPr>
      <xdr:blipFill>
        <a:blip xmlns:r="http://schemas.openxmlformats.org/officeDocument/2006/relationships" r:embed="rId4" cstate="print"/>
        <a:srcRect/>
        <a:stretch>
          <a:fillRect/>
        </a:stretch>
      </xdr:blipFill>
      <xdr:spPr bwMode="auto">
        <a:xfrm>
          <a:off x="59145055" y="2133600"/>
          <a:ext cx="1752600" cy="4572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323022</xdr:colOff>
      <xdr:row>12</xdr:row>
      <xdr:rowOff>132522</xdr:rowOff>
    </xdr:from>
    <xdr:to>
      <xdr:col>13</xdr:col>
      <xdr:colOff>260157</xdr:colOff>
      <xdr:row>12</xdr:row>
      <xdr:rowOff>2703002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5370" y="2509631"/>
          <a:ext cx="5271135" cy="257048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733425</xdr:colOff>
      <xdr:row>0</xdr:row>
      <xdr:rowOff>57150</xdr:rowOff>
    </xdr:from>
    <xdr:to>
      <xdr:col>16</xdr:col>
      <xdr:colOff>756285</xdr:colOff>
      <xdr:row>12</xdr:row>
      <xdr:rowOff>152400</xdr:rowOff>
    </xdr:to>
    <xdr:pic>
      <xdr:nvPicPr>
        <xdr:cNvPr id="2" name="Grafik 1" descr="Ein Bild, das Text, Screenshot, Schrift enthält.&#10;&#10;Automatisch generierte Beschreibung">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t="8975"/>
        <a:stretch/>
      </xdr:blipFill>
      <xdr:spPr bwMode="auto">
        <a:xfrm>
          <a:off x="9048750" y="57150"/>
          <a:ext cx="6118860" cy="2628900"/>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9</xdr:col>
      <xdr:colOff>0</xdr:colOff>
      <xdr:row>13</xdr:row>
      <xdr:rowOff>0</xdr:rowOff>
    </xdr:from>
    <xdr:to>
      <xdr:col>17</xdr:col>
      <xdr:colOff>22860</xdr:colOff>
      <xdr:row>31</xdr:row>
      <xdr:rowOff>17145</xdr:rowOff>
    </xdr:to>
    <xdr:pic>
      <xdr:nvPicPr>
        <xdr:cNvPr id="3" name="Grafik 2" descr="A screenshot of a computer&#10;&#10;Description automatically generated">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438"/>
        <a:stretch/>
      </xdr:blipFill>
      <xdr:spPr bwMode="auto">
        <a:xfrm>
          <a:off x="9077325" y="2733675"/>
          <a:ext cx="6118860" cy="3484245"/>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9</xdr:col>
      <xdr:colOff>0</xdr:colOff>
      <xdr:row>32</xdr:row>
      <xdr:rowOff>0</xdr:rowOff>
    </xdr:from>
    <xdr:to>
      <xdr:col>17</xdr:col>
      <xdr:colOff>21590</xdr:colOff>
      <xdr:row>37</xdr:row>
      <xdr:rowOff>87630</xdr:rowOff>
    </xdr:to>
    <xdr:pic>
      <xdr:nvPicPr>
        <xdr:cNvPr id="4" name="Grafik 3" descr="Ein Bild, das Text, Screenshot, Schrift, Reihe enthält.&#10;&#10;Automatisch generierte Beschreibun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3"/>
        <a:srcRect t="5491"/>
        <a:stretch/>
      </xdr:blipFill>
      <xdr:spPr bwMode="auto">
        <a:xfrm>
          <a:off x="9077325" y="6391275"/>
          <a:ext cx="6117590" cy="1040130"/>
        </a:xfrm>
        <a:prstGeom prst="rect">
          <a:avLst/>
        </a:prstGeom>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9</xdr:col>
      <xdr:colOff>0</xdr:colOff>
      <xdr:row>38</xdr:row>
      <xdr:rowOff>0</xdr:rowOff>
    </xdr:from>
    <xdr:to>
      <xdr:col>17</xdr:col>
      <xdr:colOff>24130</xdr:colOff>
      <xdr:row>44</xdr:row>
      <xdr:rowOff>177800</xdr:rowOff>
    </xdr:to>
    <xdr:pic>
      <xdr:nvPicPr>
        <xdr:cNvPr id="5" name="Grafik 4" descr="Ein Bild, das Text, Screenshot, Schrift, Reihe enthält.&#10;&#10;Automatisch generierte Beschreibun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9077325" y="7534275"/>
          <a:ext cx="6120130" cy="1330325"/>
        </a:xfrm>
        <a:prstGeom prst="rect">
          <a:avLst/>
        </a:prstGeom>
        <a:ln>
          <a:solidFill>
            <a:schemeClr val="tx1"/>
          </a:solidFill>
        </a:ln>
      </xdr:spPr>
    </xdr:pic>
    <xdr:clientData/>
  </xdr:twoCellAnchor>
  <xdr:twoCellAnchor editAs="oneCell">
    <xdr:from>
      <xdr:col>0</xdr:col>
      <xdr:colOff>66676</xdr:colOff>
      <xdr:row>21</xdr:row>
      <xdr:rowOff>171449</xdr:rowOff>
    </xdr:from>
    <xdr:to>
      <xdr:col>8</xdr:col>
      <xdr:colOff>676275</xdr:colOff>
      <xdr:row>42</xdr:row>
      <xdr:rowOff>95920</xdr:rowOff>
    </xdr:to>
    <xdr:pic>
      <xdr:nvPicPr>
        <xdr:cNvPr id="6" name="Grafik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66676" y="4467224"/>
          <a:ext cx="8924924" cy="3924971"/>
        </a:xfrm>
        <a:prstGeom prst="rect">
          <a:avLst/>
        </a:prstGeom>
      </xdr:spPr>
    </xdr:pic>
    <xdr:clientData/>
  </xdr:twoCellAnchor>
  <xdr:twoCellAnchor editAs="oneCell">
    <xdr:from>
      <xdr:col>0</xdr:col>
      <xdr:colOff>91109</xdr:colOff>
      <xdr:row>53</xdr:row>
      <xdr:rowOff>16566</xdr:rowOff>
    </xdr:from>
    <xdr:to>
      <xdr:col>3</xdr:col>
      <xdr:colOff>481903</xdr:colOff>
      <xdr:row>67</xdr:row>
      <xdr:rowOff>74096</xdr:rowOff>
    </xdr:to>
    <xdr:pic>
      <xdr:nvPicPr>
        <xdr:cNvPr id="7" name="Grafik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91109" y="10386392"/>
          <a:ext cx="4896533" cy="2724530"/>
        </a:xfrm>
        <a:prstGeom prst="rect">
          <a:avLst/>
        </a:prstGeom>
      </xdr:spPr>
    </xdr:pic>
    <xdr:clientData/>
  </xdr:twoCellAnchor>
  <xdr:twoCellAnchor editAs="oneCell">
    <xdr:from>
      <xdr:col>3</xdr:col>
      <xdr:colOff>736829</xdr:colOff>
      <xdr:row>54</xdr:row>
      <xdr:rowOff>74543</xdr:rowOff>
    </xdr:from>
    <xdr:to>
      <xdr:col>12</xdr:col>
      <xdr:colOff>549382</xdr:colOff>
      <xdr:row>85</xdr:row>
      <xdr:rowOff>88333</xdr:rowOff>
    </xdr:to>
    <xdr:pic>
      <xdr:nvPicPr>
        <xdr:cNvPr id="8" name="Grafik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5242568" y="10634869"/>
          <a:ext cx="6670553" cy="59192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2</xdr:col>
      <xdr:colOff>28576</xdr:colOff>
      <xdr:row>1</xdr:row>
      <xdr:rowOff>19050</xdr:rowOff>
    </xdr:from>
    <xdr:ext cx="5676900" cy="2983230"/>
    <xdr:pic>
      <xdr:nvPicPr>
        <xdr:cNvPr id="2" name="Grafik 1">
          <a:extLst>
            <a:ext uri="{FF2B5EF4-FFF2-40B4-BE49-F238E27FC236}">
              <a16:creationId xmlns:a16="http://schemas.microsoft.com/office/drawing/2014/main" id="{C8A1CB8C-69FA-4242-BB0E-F943CF28B8FB}"/>
            </a:ext>
          </a:extLst>
        </xdr:cNvPr>
        <xdr:cNvPicPr>
          <a:picLocks noChangeAspect="1"/>
        </xdr:cNvPicPr>
      </xdr:nvPicPr>
      <xdr:blipFill>
        <a:blip xmlns:r="http://schemas.openxmlformats.org/officeDocument/2006/relationships" r:embed="rId1"/>
        <a:stretch>
          <a:fillRect/>
        </a:stretch>
      </xdr:blipFill>
      <xdr:spPr>
        <a:xfrm>
          <a:off x="1266826" y="209550"/>
          <a:ext cx="5676900" cy="2983230"/>
        </a:xfrm>
        <a:prstGeom prst="rect">
          <a:avLst/>
        </a:prstGeom>
      </xdr:spPr>
    </xdr:pic>
    <xdr:clientData/>
  </xdr:oneCellAnchor>
  <xdr:oneCellAnchor>
    <xdr:from>
      <xdr:col>2</xdr:col>
      <xdr:colOff>0</xdr:colOff>
      <xdr:row>4</xdr:row>
      <xdr:rowOff>0</xdr:rowOff>
    </xdr:from>
    <xdr:ext cx="5029902" cy="3162741"/>
    <xdr:pic>
      <xdr:nvPicPr>
        <xdr:cNvPr id="3" name="Grafik 2">
          <a:extLst>
            <a:ext uri="{FF2B5EF4-FFF2-40B4-BE49-F238E27FC236}">
              <a16:creationId xmlns:a16="http://schemas.microsoft.com/office/drawing/2014/main" id="{1C9730DA-DE15-4B9B-8AA7-9FCF8EA39BE3}"/>
            </a:ext>
          </a:extLst>
        </xdr:cNvPr>
        <xdr:cNvPicPr>
          <a:picLocks noChangeAspect="1"/>
        </xdr:cNvPicPr>
      </xdr:nvPicPr>
      <xdr:blipFill>
        <a:blip xmlns:r="http://schemas.openxmlformats.org/officeDocument/2006/relationships" r:embed="rId2"/>
        <a:stretch>
          <a:fillRect/>
        </a:stretch>
      </xdr:blipFill>
      <xdr:spPr>
        <a:xfrm>
          <a:off x="1238250" y="762000"/>
          <a:ext cx="5029902" cy="3162741"/>
        </a:xfrm>
        <a:prstGeom prst="rect">
          <a:avLst/>
        </a:prstGeom>
      </xdr:spPr>
    </xdr:pic>
    <xdr:clientData/>
  </xdr:oneCellAnchor>
  <xdr:oneCellAnchor>
    <xdr:from>
      <xdr:col>2</xdr:col>
      <xdr:colOff>0</xdr:colOff>
      <xdr:row>3</xdr:row>
      <xdr:rowOff>0</xdr:rowOff>
    </xdr:from>
    <xdr:ext cx="5039428" cy="2953162"/>
    <xdr:pic>
      <xdr:nvPicPr>
        <xdr:cNvPr id="4" name="Grafik 3">
          <a:extLst>
            <a:ext uri="{FF2B5EF4-FFF2-40B4-BE49-F238E27FC236}">
              <a16:creationId xmlns:a16="http://schemas.microsoft.com/office/drawing/2014/main" id="{15888691-79D2-4221-9747-5CCAC3BB9CAD}"/>
            </a:ext>
          </a:extLst>
        </xdr:cNvPr>
        <xdr:cNvPicPr>
          <a:picLocks noChangeAspect="1"/>
        </xdr:cNvPicPr>
      </xdr:nvPicPr>
      <xdr:blipFill>
        <a:blip xmlns:r="http://schemas.openxmlformats.org/officeDocument/2006/relationships" r:embed="rId3"/>
        <a:stretch>
          <a:fillRect/>
        </a:stretch>
      </xdr:blipFill>
      <xdr:spPr>
        <a:xfrm>
          <a:off x="1238250" y="571500"/>
          <a:ext cx="5039428" cy="2953162"/>
        </a:xfrm>
        <a:prstGeom prst="rect">
          <a:avLst/>
        </a:prstGeom>
      </xdr:spPr>
    </xdr:pic>
    <xdr:clientData/>
  </xdr:oneCellAnchor>
  <xdr:oneCellAnchor>
    <xdr:from>
      <xdr:col>2</xdr:col>
      <xdr:colOff>0</xdr:colOff>
      <xdr:row>2</xdr:row>
      <xdr:rowOff>0</xdr:rowOff>
    </xdr:from>
    <xdr:ext cx="5001323" cy="2972215"/>
    <xdr:pic>
      <xdr:nvPicPr>
        <xdr:cNvPr id="5" name="Grafik 4">
          <a:extLst>
            <a:ext uri="{FF2B5EF4-FFF2-40B4-BE49-F238E27FC236}">
              <a16:creationId xmlns:a16="http://schemas.microsoft.com/office/drawing/2014/main" id="{9E7ABE8E-52FF-4F14-8B5F-3AD29A2E70B5}"/>
            </a:ext>
          </a:extLst>
        </xdr:cNvPr>
        <xdr:cNvPicPr>
          <a:picLocks noChangeAspect="1"/>
        </xdr:cNvPicPr>
      </xdr:nvPicPr>
      <xdr:blipFill>
        <a:blip xmlns:r="http://schemas.openxmlformats.org/officeDocument/2006/relationships" r:embed="rId4"/>
        <a:stretch>
          <a:fillRect/>
        </a:stretch>
      </xdr:blipFill>
      <xdr:spPr>
        <a:xfrm>
          <a:off x="1238250" y="381000"/>
          <a:ext cx="5001323" cy="2972215"/>
        </a:xfrm>
        <a:prstGeom prst="rect">
          <a:avLst/>
        </a:prstGeom>
      </xdr:spPr>
    </xdr:pic>
    <xdr:clientData/>
  </xdr:oneCellAnchor>
  <xdr:oneCellAnchor>
    <xdr:from>
      <xdr:col>2</xdr:col>
      <xdr:colOff>0</xdr:colOff>
      <xdr:row>5</xdr:row>
      <xdr:rowOff>0</xdr:rowOff>
    </xdr:from>
    <xdr:ext cx="5010849" cy="2962688"/>
    <xdr:pic>
      <xdr:nvPicPr>
        <xdr:cNvPr id="6" name="Grafik 5">
          <a:extLst>
            <a:ext uri="{FF2B5EF4-FFF2-40B4-BE49-F238E27FC236}">
              <a16:creationId xmlns:a16="http://schemas.microsoft.com/office/drawing/2014/main" id="{8B1E2B18-F9F9-4B08-BB4C-1F87B6E2CADF}"/>
            </a:ext>
          </a:extLst>
        </xdr:cNvPr>
        <xdr:cNvPicPr>
          <a:picLocks noChangeAspect="1"/>
        </xdr:cNvPicPr>
      </xdr:nvPicPr>
      <xdr:blipFill>
        <a:blip xmlns:r="http://schemas.openxmlformats.org/officeDocument/2006/relationships" r:embed="rId5"/>
        <a:stretch>
          <a:fillRect/>
        </a:stretch>
      </xdr:blipFill>
      <xdr:spPr>
        <a:xfrm>
          <a:off x="1238250" y="952500"/>
          <a:ext cx="5010849" cy="2962688"/>
        </a:xfrm>
        <a:prstGeom prst="rect">
          <a:avLst/>
        </a:prstGeom>
      </xdr:spPr>
    </xdr:pic>
    <xdr:clientData/>
  </xdr:oneCellAnchor>
  <xdr:oneCellAnchor>
    <xdr:from>
      <xdr:col>2</xdr:col>
      <xdr:colOff>0</xdr:colOff>
      <xdr:row>6</xdr:row>
      <xdr:rowOff>0</xdr:rowOff>
    </xdr:from>
    <xdr:ext cx="5277587" cy="2781688"/>
    <xdr:pic>
      <xdr:nvPicPr>
        <xdr:cNvPr id="7" name="Grafik 6">
          <a:extLst>
            <a:ext uri="{FF2B5EF4-FFF2-40B4-BE49-F238E27FC236}">
              <a16:creationId xmlns:a16="http://schemas.microsoft.com/office/drawing/2014/main" id="{648FF727-992E-4936-AB4E-3FFD9B3B5A23}"/>
            </a:ext>
          </a:extLst>
        </xdr:cNvPr>
        <xdr:cNvPicPr>
          <a:picLocks noChangeAspect="1"/>
        </xdr:cNvPicPr>
      </xdr:nvPicPr>
      <xdr:blipFill>
        <a:blip xmlns:r="http://schemas.openxmlformats.org/officeDocument/2006/relationships" r:embed="rId6"/>
        <a:stretch>
          <a:fillRect/>
        </a:stretch>
      </xdr:blipFill>
      <xdr:spPr>
        <a:xfrm>
          <a:off x="1238250" y="1143000"/>
          <a:ext cx="5277587" cy="2781688"/>
        </a:xfrm>
        <a:prstGeom prst="rect">
          <a:avLst/>
        </a:prstGeom>
      </xdr:spPr>
    </xdr:pic>
    <xdr:clientData/>
  </xdr:oneCellAnchor>
  <xdr:oneCellAnchor>
    <xdr:from>
      <xdr:col>2</xdr:col>
      <xdr:colOff>19050</xdr:colOff>
      <xdr:row>7</xdr:row>
      <xdr:rowOff>28575</xdr:rowOff>
    </xdr:from>
    <xdr:ext cx="5619750" cy="2886478"/>
    <xdr:pic>
      <xdr:nvPicPr>
        <xdr:cNvPr id="8" name="Grafik 7">
          <a:extLst>
            <a:ext uri="{FF2B5EF4-FFF2-40B4-BE49-F238E27FC236}">
              <a16:creationId xmlns:a16="http://schemas.microsoft.com/office/drawing/2014/main" id="{323041CB-CCA5-41E7-9CC8-11A0203C6C03}"/>
            </a:ext>
          </a:extLst>
        </xdr:cNvPr>
        <xdr:cNvPicPr>
          <a:picLocks noChangeAspect="1"/>
        </xdr:cNvPicPr>
      </xdr:nvPicPr>
      <xdr:blipFill>
        <a:blip xmlns:r="http://schemas.openxmlformats.org/officeDocument/2006/relationships" r:embed="rId7"/>
        <a:stretch>
          <a:fillRect/>
        </a:stretch>
      </xdr:blipFill>
      <xdr:spPr>
        <a:xfrm>
          <a:off x="1257300" y="1362075"/>
          <a:ext cx="5619750" cy="2886478"/>
        </a:xfrm>
        <a:prstGeom prst="rect">
          <a:avLst/>
        </a:prstGeom>
      </xdr:spPr>
    </xdr:pic>
    <xdr:clientData/>
  </xdr:oneCellAnchor>
  <xdr:oneCellAnchor>
    <xdr:from>
      <xdr:col>2</xdr:col>
      <xdr:colOff>26895</xdr:colOff>
      <xdr:row>8</xdr:row>
      <xdr:rowOff>0</xdr:rowOff>
    </xdr:from>
    <xdr:ext cx="5029902" cy="2743583"/>
    <xdr:pic>
      <xdr:nvPicPr>
        <xdr:cNvPr id="9" name="Grafik 8">
          <a:extLst>
            <a:ext uri="{FF2B5EF4-FFF2-40B4-BE49-F238E27FC236}">
              <a16:creationId xmlns:a16="http://schemas.microsoft.com/office/drawing/2014/main" id="{DB6646AB-63E4-4D24-965F-E719498BED0E}"/>
            </a:ext>
          </a:extLst>
        </xdr:cNvPr>
        <xdr:cNvPicPr>
          <a:picLocks noChangeAspect="1"/>
        </xdr:cNvPicPr>
      </xdr:nvPicPr>
      <xdr:blipFill>
        <a:blip xmlns:r="http://schemas.openxmlformats.org/officeDocument/2006/relationships" r:embed="rId8"/>
        <a:stretch>
          <a:fillRect/>
        </a:stretch>
      </xdr:blipFill>
      <xdr:spPr>
        <a:xfrm>
          <a:off x="1265145" y="1524000"/>
          <a:ext cx="5029902" cy="2743583"/>
        </a:xfrm>
        <a:prstGeom prst="rect">
          <a:avLst/>
        </a:prstGeom>
      </xdr:spPr>
    </xdr:pic>
    <xdr:clientData/>
  </xdr:oneCellAnchor>
  <xdr:oneCellAnchor>
    <xdr:from>
      <xdr:col>2</xdr:col>
      <xdr:colOff>0</xdr:colOff>
      <xdr:row>9</xdr:row>
      <xdr:rowOff>0</xdr:rowOff>
    </xdr:from>
    <xdr:ext cx="5020376" cy="2772162"/>
    <xdr:pic>
      <xdr:nvPicPr>
        <xdr:cNvPr id="10" name="Grafik 9">
          <a:extLst>
            <a:ext uri="{FF2B5EF4-FFF2-40B4-BE49-F238E27FC236}">
              <a16:creationId xmlns:a16="http://schemas.microsoft.com/office/drawing/2014/main" id="{4FB009B8-DAB4-4219-9E01-036BD17CF06B}"/>
            </a:ext>
          </a:extLst>
        </xdr:cNvPr>
        <xdr:cNvPicPr>
          <a:picLocks noChangeAspect="1"/>
        </xdr:cNvPicPr>
      </xdr:nvPicPr>
      <xdr:blipFill>
        <a:blip xmlns:r="http://schemas.openxmlformats.org/officeDocument/2006/relationships" r:embed="rId9"/>
        <a:stretch>
          <a:fillRect/>
        </a:stretch>
      </xdr:blipFill>
      <xdr:spPr>
        <a:xfrm>
          <a:off x="1238250" y="1714500"/>
          <a:ext cx="5020376" cy="2772162"/>
        </a:xfrm>
        <a:prstGeom prst="rect">
          <a:avLst/>
        </a:prstGeom>
      </xdr:spPr>
    </xdr:pic>
    <xdr:clientData/>
  </xdr:oneCellAnchor>
  <xdr:oneCellAnchor>
    <xdr:from>
      <xdr:col>2</xdr:col>
      <xdr:colOff>0</xdr:colOff>
      <xdr:row>10</xdr:row>
      <xdr:rowOff>0</xdr:rowOff>
    </xdr:from>
    <xdr:ext cx="4982270" cy="2762636"/>
    <xdr:pic>
      <xdr:nvPicPr>
        <xdr:cNvPr id="11" name="Grafik 10">
          <a:extLst>
            <a:ext uri="{FF2B5EF4-FFF2-40B4-BE49-F238E27FC236}">
              <a16:creationId xmlns:a16="http://schemas.microsoft.com/office/drawing/2014/main" id="{F8CBCF7A-CDD5-44F3-BC54-0670EEE368F5}"/>
            </a:ext>
          </a:extLst>
        </xdr:cNvPr>
        <xdr:cNvPicPr>
          <a:picLocks noChangeAspect="1"/>
        </xdr:cNvPicPr>
      </xdr:nvPicPr>
      <xdr:blipFill>
        <a:blip xmlns:r="http://schemas.openxmlformats.org/officeDocument/2006/relationships" r:embed="rId10"/>
        <a:stretch>
          <a:fillRect/>
        </a:stretch>
      </xdr:blipFill>
      <xdr:spPr>
        <a:xfrm>
          <a:off x="1238250" y="1905000"/>
          <a:ext cx="4982270" cy="2762636"/>
        </a:xfrm>
        <a:prstGeom prst="rect">
          <a:avLst/>
        </a:prstGeom>
      </xdr:spPr>
    </xdr:pic>
    <xdr:clientData/>
  </xdr:oneCellAnchor>
  <xdr:oneCellAnchor>
    <xdr:from>
      <xdr:col>2</xdr:col>
      <xdr:colOff>0</xdr:colOff>
      <xdr:row>15</xdr:row>
      <xdr:rowOff>0</xdr:rowOff>
    </xdr:from>
    <xdr:ext cx="4982270" cy="2743583"/>
    <xdr:pic>
      <xdr:nvPicPr>
        <xdr:cNvPr id="12" name="Grafik 11">
          <a:extLst>
            <a:ext uri="{FF2B5EF4-FFF2-40B4-BE49-F238E27FC236}">
              <a16:creationId xmlns:a16="http://schemas.microsoft.com/office/drawing/2014/main" id="{D8120410-C85D-4409-BAE2-1E4F131AC957}"/>
            </a:ext>
          </a:extLst>
        </xdr:cNvPr>
        <xdr:cNvPicPr>
          <a:picLocks noChangeAspect="1"/>
        </xdr:cNvPicPr>
      </xdr:nvPicPr>
      <xdr:blipFill>
        <a:blip xmlns:r="http://schemas.openxmlformats.org/officeDocument/2006/relationships" r:embed="rId11"/>
        <a:stretch>
          <a:fillRect/>
        </a:stretch>
      </xdr:blipFill>
      <xdr:spPr>
        <a:xfrm>
          <a:off x="1238250" y="2857500"/>
          <a:ext cx="4982270" cy="2743583"/>
        </a:xfrm>
        <a:prstGeom prst="rect">
          <a:avLst/>
        </a:prstGeom>
      </xdr:spPr>
    </xdr:pic>
    <xdr:clientData/>
  </xdr:oneCellAnchor>
  <xdr:oneCellAnchor>
    <xdr:from>
      <xdr:col>2</xdr:col>
      <xdr:colOff>0</xdr:colOff>
      <xdr:row>13</xdr:row>
      <xdr:rowOff>0</xdr:rowOff>
    </xdr:from>
    <xdr:ext cx="5039428" cy="2753109"/>
    <xdr:pic>
      <xdr:nvPicPr>
        <xdr:cNvPr id="13" name="Grafik 12">
          <a:extLst>
            <a:ext uri="{FF2B5EF4-FFF2-40B4-BE49-F238E27FC236}">
              <a16:creationId xmlns:a16="http://schemas.microsoft.com/office/drawing/2014/main" id="{A44CBEF9-09BE-434A-A767-113CE7273C02}"/>
            </a:ext>
          </a:extLst>
        </xdr:cNvPr>
        <xdr:cNvPicPr>
          <a:picLocks noChangeAspect="1"/>
        </xdr:cNvPicPr>
      </xdr:nvPicPr>
      <xdr:blipFill>
        <a:blip xmlns:r="http://schemas.openxmlformats.org/officeDocument/2006/relationships" r:embed="rId12"/>
        <a:stretch>
          <a:fillRect/>
        </a:stretch>
      </xdr:blipFill>
      <xdr:spPr>
        <a:xfrm>
          <a:off x="1238250" y="2476500"/>
          <a:ext cx="5039428" cy="2753109"/>
        </a:xfrm>
        <a:prstGeom prst="rect">
          <a:avLst/>
        </a:prstGeom>
      </xdr:spPr>
    </xdr:pic>
    <xdr:clientData/>
  </xdr:oneCellAnchor>
  <xdr:oneCellAnchor>
    <xdr:from>
      <xdr:col>2</xdr:col>
      <xdr:colOff>0</xdr:colOff>
      <xdr:row>11</xdr:row>
      <xdr:rowOff>0</xdr:rowOff>
    </xdr:from>
    <xdr:ext cx="4963218" cy="2781688"/>
    <xdr:pic>
      <xdr:nvPicPr>
        <xdr:cNvPr id="14" name="Grafik 13">
          <a:extLst>
            <a:ext uri="{FF2B5EF4-FFF2-40B4-BE49-F238E27FC236}">
              <a16:creationId xmlns:a16="http://schemas.microsoft.com/office/drawing/2014/main" id="{5C90AB18-F83C-4839-90C7-7889ECF48C3D}"/>
            </a:ext>
          </a:extLst>
        </xdr:cNvPr>
        <xdr:cNvPicPr>
          <a:picLocks noChangeAspect="1"/>
        </xdr:cNvPicPr>
      </xdr:nvPicPr>
      <xdr:blipFill>
        <a:blip xmlns:r="http://schemas.openxmlformats.org/officeDocument/2006/relationships" r:embed="rId13"/>
        <a:stretch>
          <a:fillRect/>
        </a:stretch>
      </xdr:blipFill>
      <xdr:spPr>
        <a:xfrm>
          <a:off x="1238250" y="2095500"/>
          <a:ext cx="4963218" cy="2781688"/>
        </a:xfrm>
        <a:prstGeom prst="rect">
          <a:avLst/>
        </a:prstGeom>
      </xdr:spPr>
    </xdr:pic>
    <xdr:clientData/>
  </xdr:oneCellAnchor>
  <xdr:oneCellAnchor>
    <xdr:from>
      <xdr:col>2</xdr:col>
      <xdr:colOff>0</xdr:colOff>
      <xdr:row>12</xdr:row>
      <xdr:rowOff>0</xdr:rowOff>
    </xdr:from>
    <xdr:ext cx="5001323" cy="2753109"/>
    <xdr:pic>
      <xdr:nvPicPr>
        <xdr:cNvPr id="15" name="Grafik 14">
          <a:extLst>
            <a:ext uri="{FF2B5EF4-FFF2-40B4-BE49-F238E27FC236}">
              <a16:creationId xmlns:a16="http://schemas.microsoft.com/office/drawing/2014/main" id="{B66A44FD-FF06-4FB9-8ED4-F084B2F52D39}"/>
            </a:ext>
          </a:extLst>
        </xdr:cNvPr>
        <xdr:cNvPicPr>
          <a:picLocks noChangeAspect="1"/>
        </xdr:cNvPicPr>
      </xdr:nvPicPr>
      <xdr:blipFill>
        <a:blip xmlns:r="http://schemas.openxmlformats.org/officeDocument/2006/relationships" r:embed="rId14"/>
        <a:stretch>
          <a:fillRect/>
        </a:stretch>
      </xdr:blipFill>
      <xdr:spPr>
        <a:xfrm>
          <a:off x="1238250" y="2286000"/>
          <a:ext cx="5001323" cy="2753109"/>
        </a:xfrm>
        <a:prstGeom prst="rect">
          <a:avLst/>
        </a:prstGeom>
      </xdr:spPr>
    </xdr:pic>
    <xdr:clientData/>
  </xdr:oneCellAnchor>
  <xdr:oneCellAnchor>
    <xdr:from>
      <xdr:col>2</xdr:col>
      <xdr:colOff>0</xdr:colOff>
      <xdr:row>14</xdr:row>
      <xdr:rowOff>0</xdr:rowOff>
    </xdr:from>
    <xdr:ext cx="4982270" cy="2772162"/>
    <xdr:pic>
      <xdr:nvPicPr>
        <xdr:cNvPr id="16" name="Grafik 15">
          <a:extLst>
            <a:ext uri="{FF2B5EF4-FFF2-40B4-BE49-F238E27FC236}">
              <a16:creationId xmlns:a16="http://schemas.microsoft.com/office/drawing/2014/main" id="{DB7A398A-A2B8-4D1B-9E30-5911C0156287}"/>
            </a:ext>
          </a:extLst>
        </xdr:cNvPr>
        <xdr:cNvPicPr>
          <a:picLocks noChangeAspect="1"/>
        </xdr:cNvPicPr>
      </xdr:nvPicPr>
      <xdr:blipFill>
        <a:blip xmlns:r="http://schemas.openxmlformats.org/officeDocument/2006/relationships" r:embed="rId15"/>
        <a:stretch>
          <a:fillRect/>
        </a:stretch>
      </xdr:blipFill>
      <xdr:spPr>
        <a:xfrm>
          <a:off x="1238250" y="2667000"/>
          <a:ext cx="4982270" cy="2772162"/>
        </a:xfrm>
        <a:prstGeom prst="rect">
          <a:avLst/>
        </a:prstGeom>
      </xdr:spPr>
    </xdr:pic>
    <xdr:clientData/>
  </xdr:oneCellAnchor>
  <xdr:oneCellAnchor>
    <xdr:from>
      <xdr:col>2</xdr:col>
      <xdr:colOff>0</xdr:colOff>
      <xdr:row>17</xdr:row>
      <xdr:rowOff>0</xdr:rowOff>
    </xdr:from>
    <xdr:ext cx="4982270" cy="2772162"/>
    <xdr:pic>
      <xdr:nvPicPr>
        <xdr:cNvPr id="17" name="Grafik 16">
          <a:extLst>
            <a:ext uri="{FF2B5EF4-FFF2-40B4-BE49-F238E27FC236}">
              <a16:creationId xmlns:a16="http://schemas.microsoft.com/office/drawing/2014/main" id="{540B146C-E85D-4EB3-A659-BADA609B8965}"/>
            </a:ext>
          </a:extLst>
        </xdr:cNvPr>
        <xdr:cNvPicPr>
          <a:picLocks noChangeAspect="1"/>
        </xdr:cNvPicPr>
      </xdr:nvPicPr>
      <xdr:blipFill>
        <a:blip xmlns:r="http://schemas.openxmlformats.org/officeDocument/2006/relationships" r:embed="rId16"/>
        <a:stretch>
          <a:fillRect/>
        </a:stretch>
      </xdr:blipFill>
      <xdr:spPr>
        <a:xfrm>
          <a:off x="1238250" y="3238500"/>
          <a:ext cx="4982270" cy="2772162"/>
        </a:xfrm>
        <a:prstGeom prst="rect">
          <a:avLst/>
        </a:prstGeom>
      </xdr:spPr>
    </xdr:pic>
    <xdr:clientData/>
  </xdr:oneCellAnchor>
  <xdr:oneCellAnchor>
    <xdr:from>
      <xdr:col>2</xdr:col>
      <xdr:colOff>0</xdr:colOff>
      <xdr:row>16</xdr:row>
      <xdr:rowOff>0</xdr:rowOff>
    </xdr:from>
    <xdr:ext cx="4982270" cy="2791215"/>
    <xdr:pic>
      <xdr:nvPicPr>
        <xdr:cNvPr id="18" name="Grafik 17">
          <a:extLst>
            <a:ext uri="{FF2B5EF4-FFF2-40B4-BE49-F238E27FC236}">
              <a16:creationId xmlns:a16="http://schemas.microsoft.com/office/drawing/2014/main" id="{BC5A9464-A438-469A-9300-BAE3D2B620BE}"/>
            </a:ext>
          </a:extLst>
        </xdr:cNvPr>
        <xdr:cNvPicPr>
          <a:picLocks noChangeAspect="1"/>
        </xdr:cNvPicPr>
      </xdr:nvPicPr>
      <xdr:blipFill>
        <a:blip xmlns:r="http://schemas.openxmlformats.org/officeDocument/2006/relationships" r:embed="rId17"/>
        <a:stretch>
          <a:fillRect/>
        </a:stretch>
      </xdr:blipFill>
      <xdr:spPr>
        <a:xfrm>
          <a:off x="1238250" y="3048000"/>
          <a:ext cx="4982270" cy="2791215"/>
        </a:xfrm>
        <a:prstGeom prst="rect">
          <a:avLst/>
        </a:prstGeom>
      </xdr:spPr>
    </xdr:pic>
    <xdr:clientData/>
  </xdr:oneCellAnchor>
  <xdr:oneCellAnchor>
    <xdr:from>
      <xdr:col>2</xdr:col>
      <xdr:colOff>0</xdr:colOff>
      <xdr:row>18</xdr:row>
      <xdr:rowOff>0</xdr:rowOff>
    </xdr:from>
    <xdr:ext cx="4982270" cy="2743583"/>
    <xdr:pic>
      <xdr:nvPicPr>
        <xdr:cNvPr id="19" name="Grafik 18">
          <a:extLst>
            <a:ext uri="{FF2B5EF4-FFF2-40B4-BE49-F238E27FC236}">
              <a16:creationId xmlns:a16="http://schemas.microsoft.com/office/drawing/2014/main" id="{BE6541F7-BC2B-4088-982C-6216104AC17C}"/>
            </a:ext>
          </a:extLst>
        </xdr:cNvPr>
        <xdr:cNvPicPr>
          <a:picLocks noChangeAspect="1"/>
        </xdr:cNvPicPr>
      </xdr:nvPicPr>
      <xdr:blipFill>
        <a:blip xmlns:r="http://schemas.openxmlformats.org/officeDocument/2006/relationships" r:embed="rId18"/>
        <a:stretch>
          <a:fillRect/>
        </a:stretch>
      </xdr:blipFill>
      <xdr:spPr>
        <a:xfrm>
          <a:off x="1238250" y="3429000"/>
          <a:ext cx="4982270" cy="2743583"/>
        </a:xfrm>
        <a:prstGeom prst="rect">
          <a:avLst/>
        </a:prstGeom>
      </xdr:spPr>
    </xdr:pic>
    <xdr:clientData/>
  </xdr:oneCellAnchor>
  <xdr:oneCellAnchor>
    <xdr:from>
      <xdr:col>9</xdr:col>
      <xdr:colOff>180975</xdr:colOff>
      <xdr:row>2</xdr:row>
      <xdr:rowOff>304800</xdr:rowOff>
    </xdr:from>
    <xdr:ext cx="6401131" cy="2353003"/>
    <xdr:pic>
      <xdr:nvPicPr>
        <xdr:cNvPr id="20" name="Grafik 19">
          <a:extLst>
            <a:ext uri="{FF2B5EF4-FFF2-40B4-BE49-F238E27FC236}">
              <a16:creationId xmlns:a16="http://schemas.microsoft.com/office/drawing/2014/main" id="{FE8B6752-A328-4A4A-8C55-87C3D12F0BD0}"/>
            </a:ext>
          </a:extLst>
        </xdr:cNvPr>
        <xdr:cNvPicPr>
          <a:picLocks noChangeAspect="1"/>
        </xdr:cNvPicPr>
      </xdr:nvPicPr>
      <xdr:blipFill>
        <a:blip xmlns:r="http://schemas.openxmlformats.org/officeDocument/2006/relationships" r:embed="rId19"/>
        <a:stretch>
          <a:fillRect/>
        </a:stretch>
      </xdr:blipFill>
      <xdr:spPr>
        <a:xfrm>
          <a:off x="5753100" y="571500"/>
          <a:ext cx="6401131" cy="2353003"/>
        </a:xfrm>
        <a:prstGeom prst="rect">
          <a:avLst/>
        </a:prstGeom>
      </xdr:spPr>
    </xdr:pic>
    <xdr:clientData/>
  </xdr:oneCellAnchor>
  <xdr:oneCellAnchor>
    <xdr:from>
      <xdr:col>9</xdr:col>
      <xdr:colOff>114300</xdr:colOff>
      <xdr:row>3</xdr:row>
      <xdr:rowOff>125283</xdr:rowOff>
    </xdr:from>
    <xdr:ext cx="5992128" cy="2894577"/>
    <xdr:pic>
      <xdr:nvPicPr>
        <xdr:cNvPr id="21" name="Grafik 20">
          <a:extLst>
            <a:ext uri="{FF2B5EF4-FFF2-40B4-BE49-F238E27FC236}">
              <a16:creationId xmlns:a16="http://schemas.microsoft.com/office/drawing/2014/main" id="{B61EC3CA-27C6-425B-9DE4-A26CC4C606B6}"/>
            </a:ext>
          </a:extLst>
        </xdr:cNvPr>
        <xdr:cNvPicPr>
          <a:picLocks noChangeAspect="1"/>
        </xdr:cNvPicPr>
      </xdr:nvPicPr>
      <xdr:blipFill>
        <a:blip xmlns:r="http://schemas.openxmlformats.org/officeDocument/2006/relationships" r:embed="rId20"/>
        <a:stretch>
          <a:fillRect/>
        </a:stretch>
      </xdr:blipFill>
      <xdr:spPr>
        <a:xfrm>
          <a:off x="5686425" y="696783"/>
          <a:ext cx="5992128" cy="2894577"/>
        </a:xfrm>
        <a:prstGeom prst="rect">
          <a:avLst/>
        </a:prstGeom>
      </xdr:spPr>
    </xdr:pic>
    <xdr:clientData/>
  </xdr:oneCellAnchor>
  <xdr:oneCellAnchor>
    <xdr:from>
      <xdr:col>9</xdr:col>
      <xdr:colOff>85725</xdr:colOff>
      <xdr:row>4</xdr:row>
      <xdr:rowOff>75000</xdr:rowOff>
    </xdr:from>
    <xdr:ext cx="5877843" cy="3087782"/>
    <xdr:pic>
      <xdr:nvPicPr>
        <xdr:cNvPr id="22" name="Grafik 21">
          <a:extLst>
            <a:ext uri="{FF2B5EF4-FFF2-40B4-BE49-F238E27FC236}">
              <a16:creationId xmlns:a16="http://schemas.microsoft.com/office/drawing/2014/main" id="{11EF66E9-4D9F-4FC0-886F-9450BA601C45}"/>
            </a:ext>
          </a:extLst>
        </xdr:cNvPr>
        <xdr:cNvPicPr>
          <a:picLocks noChangeAspect="1"/>
        </xdr:cNvPicPr>
      </xdr:nvPicPr>
      <xdr:blipFill>
        <a:blip xmlns:r="http://schemas.openxmlformats.org/officeDocument/2006/relationships" r:embed="rId21"/>
        <a:stretch>
          <a:fillRect/>
        </a:stretch>
      </xdr:blipFill>
      <xdr:spPr>
        <a:xfrm>
          <a:off x="5657850" y="837000"/>
          <a:ext cx="5877843" cy="3087782"/>
        </a:xfrm>
        <a:prstGeom prst="rect">
          <a:avLst/>
        </a:prstGeom>
      </xdr:spPr>
    </xdr:pic>
    <xdr:clientData/>
  </xdr:oneCellAnchor>
  <xdr:oneCellAnchor>
    <xdr:from>
      <xdr:col>9</xdr:col>
      <xdr:colOff>47625</xdr:colOff>
      <xdr:row>5</xdr:row>
      <xdr:rowOff>152400</xdr:rowOff>
    </xdr:from>
    <xdr:ext cx="6448763" cy="2762636"/>
    <xdr:pic>
      <xdr:nvPicPr>
        <xdr:cNvPr id="23" name="Grafik 22">
          <a:extLst>
            <a:ext uri="{FF2B5EF4-FFF2-40B4-BE49-F238E27FC236}">
              <a16:creationId xmlns:a16="http://schemas.microsoft.com/office/drawing/2014/main" id="{FCB7AA62-2AE5-4A82-8A65-53D4FE72FD22}"/>
            </a:ext>
          </a:extLst>
        </xdr:cNvPr>
        <xdr:cNvPicPr>
          <a:picLocks noChangeAspect="1"/>
        </xdr:cNvPicPr>
      </xdr:nvPicPr>
      <xdr:blipFill>
        <a:blip xmlns:r="http://schemas.openxmlformats.org/officeDocument/2006/relationships" r:embed="rId22"/>
        <a:stretch>
          <a:fillRect/>
        </a:stretch>
      </xdr:blipFill>
      <xdr:spPr>
        <a:xfrm>
          <a:off x="5619750" y="1104900"/>
          <a:ext cx="6448763" cy="2762636"/>
        </a:xfrm>
        <a:prstGeom prst="rect">
          <a:avLst/>
        </a:prstGeom>
      </xdr:spPr>
    </xdr:pic>
    <xdr:clientData/>
  </xdr:oneCellAnchor>
  <xdr:oneCellAnchor>
    <xdr:from>
      <xdr:col>9</xdr:col>
      <xdr:colOff>95250</xdr:colOff>
      <xdr:row>6</xdr:row>
      <xdr:rowOff>95251</xdr:rowOff>
    </xdr:from>
    <xdr:ext cx="5777107" cy="2667000"/>
    <xdr:pic>
      <xdr:nvPicPr>
        <xdr:cNvPr id="24" name="Grafik 24">
          <a:extLst>
            <a:ext uri="{FF2B5EF4-FFF2-40B4-BE49-F238E27FC236}">
              <a16:creationId xmlns:a16="http://schemas.microsoft.com/office/drawing/2014/main" id="{B8E255A3-BAB2-4ED4-B168-04093F236401}"/>
            </a:ext>
          </a:extLst>
        </xdr:cNvPr>
        <xdr:cNvPicPr>
          <a:picLocks noChangeAspect="1"/>
        </xdr:cNvPicPr>
      </xdr:nvPicPr>
      <xdr:blipFill>
        <a:blip xmlns:r="http://schemas.openxmlformats.org/officeDocument/2006/relationships" r:embed="rId23"/>
        <a:stretch>
          <a:fillRect/>
        </a:stretch>
      </xdr:blipFill>
      <xdr:spPr>
        <a:xfrm>
          <a:off x="5667375" y="1238251"/>
          <a:ext cx="5777107" cy="2667000"/>
        </a:xfrm>
        <a:prstGeom prst="rect">
          <a:avLst/>
        </a:prstGeom>
      </xdr:spPr>
    </xdr:pic>
    <xdr:clientData/>
  </xdr:oneCellAnchor>
  <xdr:oneCellAnchor>
    <xdr:from>
      <xdr:col>9</xdr:col>
      <xdr:colOff>133350</xdr:colOff>
      <xdr:row>1</xdr:row>
      <xdr:rowOff>89894</xdr:rowOff>
    </xdr:from>
    <xdr:ext cx="5218879" cy="2919546"/>
    <xdr:pic>
      <xdr:nvPicPr>
        <xdr:cNvPr id="25" name="Grafik 24">
          <a:extLst>
            <a:ext uri="{FF2B5EF4-FFF2-40B4-BE49-F238E27FC236}">
              <a16:creationId xmlns:a16="http://schemas.microsoft.com/office/drawing/2014/main" id="{E63E9958-7E4F-4A1E-A23D-C039A0083DBC}"/>
            </a:ext>
          </a:extLst>
        </xdr:cNvPr>
        <xdr:cNvPicPr>
          <a:picLocks noChangeAspect="1"/>
        </xdr:cNvPicPr>
      </xdr:nvPicPr>
      <xdr:blipFill>
        <a:blip xmlns:r="http://schemas.openxmlformats.org/officeDocument/2006/relationships" r:embed="rId24"/>
        <a:stretch>
          <a:fillRect/>
        </a:stretch>
      </xdr:blipFill>
      <xdr:spPr>
        <a:xfrm>
          <a:off x="5705475" y="280394"/>
          <a:ext cx="5218879" cy="2919546"/>
        </a:xfrm>
        <a:prstGeom prst="rect">
          <a:avLst/>
        </a:prstGeom>
      </xdr:spPr>
    </xdr:pic>
    <xdr:clientData/>
  </xdr:oneCellAnchor>
  <xdr:oneCellAnchor>
    <xdr:from>
      <xdr:col>9</xdr:col>
      <xdr:colOff>28574</xdr:colOff>
      <xdr:row>9</xdr:row>
      <xdr:rowOff>3209925</xdr:rowOff>
    </xdr:from>
    <xdr:ext cx="6382117" cy="3213968"/>
    <xdr:pic>
      <xdr:nvPicPr>
        <xdr:cNvPr id="26" name="Grafik 25">
          <a:extLst>
            <a:ext uri="{FF2B5EF4-FFF2-40B4-BE49-F238E27FC236}">
              <a16:creationId xmlns:a16="http://schemas.microsoft.com/office/drawing/2014/main" id="{C967731D-8C2A-4C15-8E69-59E9807357C8}"/>
            </a:ext>
          </a:extLst>
        </xdr:cNvPr>
        <xdr:cNvPicPr>
          <a:picLocks noChangeAspect="1"/>
        </xdr:cNvPicPr>
      </xdr:nvPicPr>
      <xdr:blipFill>
        <a:blip xmlns:r="http://schemas.openxmlformats.org/officeDocument/2006/relationships" r:embed="rId25"/>
        <a:stretch>
          <a:fillRect/>
        </a:stretch>
      </xdr:blipFill>
      <xdr:spPr>
        <a:xfrm>
          <a:off x="5600699" y="1905000"/>
          <a:ext cx="6382117" cy="3213968"/>
        </a:xfrm>
        <a:prstGeom prst="rect">
          <a:avLst/>
        </a:prstGeom>
      </xdr:spPr>
    </xdr:pic>
    <xdr:clientData/>
  </xdr:oneCellAnchor>
  <xdr:oneCellAnchor>
    <xdr:from>
      <xdr:col>9</xdr:col>
      <xdr:colOff>152400</xdr:colOff>
      <xdr:row>15</xdr:row>
      <xdr:rowOff>66675</xdr:rowOff>
    </xdr:from>
    <xdr:ext cx="5838825" cy="2991654"/>
    <xdr:pic>
      <xdr:nvPicPr>
        <xdr:cNvPr id="27" name="Grafik 26">
          <a:extLst>
            <a:ext uri="{FF2B5EF4-FFF2-40B4-BE49-F238E27FC236}">
              <a16:creationId xmlns:a16="http://schemas.microsoft.com/office/drawing/2014/main" id="{65F6A9FD-9D45-4488-BE03-AA6DB8BAE61E}"/>
            </a:ext>
          </a:extLst>
        </xdr:cNvPr>
        <xdr:cNvPicPr>
          <a:picLocks noChangeAspect="1"/>
        </xdr:cNvPicPr>
      </xdr:nvPicPr>
      <xdr:blipFill>
        <a:blip xmlns:r="http://schemas.openxmlformats.org/officeDocument/2006/relationships" r:embed="rId26"/>
        <a:stretch>
          <a:fillRect/>
        </a:stretch>
      </xdr:blipFill>
      <xdr:spPr>
        <a:xfrm>
          <a:off x="5724525" y="2924175"/>
          <a:ext cx="5838825" cy="2991654"/>
        </a:xfrm>
        <a:prstGeom prst="rect">
          <a:avLst/>
        </a:prstGeom>
      </xdr:spPr>
    </xdr:pic>
    <xdr:clientData/>
  </xdr:oneCellAnchor>
  <xdr:oneCellAnchor>
    <xdr:from>
      <xdr:col>9</xdr:col>
      <xdr:colOff>0</xdr:colOff>
      <xdr:row>18</xdr:row>
      <xdr:rowOff>0</xdr:rowOff>
    </xdr:from>
    <xdr:ext cx="6639289" cy="2924583"/>
    <xdr:pic>
      <xdr:nvPicPr>
        <xdr:cNvPr id="28" name="Grafik 27">
          <a:extLst>
            <a:ext uri="{FF2B5EF4-FFF2-40B4-BE49-F238E27FC236}">
              <a16:creationId xmlns:a16="http://schemas.microsoft.com/office/drawing/2014/main" id="{40541F5E-CDA5-4CCE-935F-EAFC3EB182E6}"/>
            </a:ext>
          </a:extLst>
        </xdr:cNvPr>
        <xdr:cNvPicPr>
          <a:picLocks noChangeAspect="1"/>
        </xdr:cNvPicPr>
      </xdr:nvPicPr>
      <xdr:blipFill>
        <a:blip xmlns:r="http://schemas.openxmlformats.org/officeDocument/2006/relationships" r:embed="rId27"/>
        <a:stretch>
          <a:fillRect/>
        </a:stretch>
      </xdr:blipFill>
      <xdr:spPr>
        <a:xfrm>
          <a:off x="5572125" y="3429000"/>
          <a:ext cx="6639289" cy="2924583"/>
        </a:xfrm>
        <a:prstGeom prst="rect">
          <a:avLst/>
        </a:prstGeom>
      </xdr:spPr>
    </xdr:pic>
    <xdr:clientData/>
  </xdr:oneCellAnchor>
  <xdr:oneCellAnchor>
    <xdr:from>
      <xdr:col>9</xdr:col>
      <xdr:colOff>28575</xdr:colOff>
      <xdr:row>17</xdr:row>
      <xdr:rowOff>65724</xdr:rowOff>
    </xdr:from>
    <xdr:ext cx="6173107" cy="3068451"/>
    <xdr:pic>
      <xdr:nvPicPr>
        <xdr:cNvPr id="29" name="Grafik 28">
          <a:extLst>
            <a:ext uri="{FF2B5EF4-FFF2-40B4-BE49-F238E27FC236}">
              <a16:creationId xmlns:a16="http://schemas.microsoft.com/office/drawing/2014/main" id="{01E802EC-7BE4-4BA9-B0A3-C0145C72BDC1}"/>
            </a:ext>
          </a:extLst>
        </xdr:cNvPr>
        <xdr:cNvPicPr>
          <a:picLocks noChangeAspect="1"/>
        </xdr:cNvPicPr>
      </xdr:nvPicPr>
      <xdr:blipFill>
        <a:blip xmlns:r="http://schemas.openxmlformats.org/officeDocument/2006/relationships" r:embed="rId28"/>
        <a:stretch>
          <a:fillRect/>
        </a:stretch>
      </xdr:blipFill>
      <xdr:spPr>
        <a:xfrm>
          <a:off x="5600700" y="3304224"/>
          <a:ext cx="6173107" cy="3068451"/>
        </a:xfrm>
        <a:prstGeom prst="rect">
          <a:avLst/>
        </a:prstGeom>
      </xdr:spPr>
    </xdr:pic>
    <xdr:clientData/>
  </xdr:oneCellAnchor>
  <xdr:oneCellAnchor>
    <xdr:from>
      <xdr:col>9</xdr:col>
      <xdr:colOff>266701</xdr:colOff>
      <xdr:row>14</xdr:row>
      <xdr:rowOff>200025</xdr:rowOff>
    </xdr:from>
    <xdr:ext cx="4838700" cy="2972750"/>
    <xdr:pic>
      <xdr:nvPicPr>
        <xdr:cNvPr id="30" name="Grafik 29">
          <a:extLst>
            <a:ext uri="{FF2B5EF4-FFF2-40B4-BE49-F238E27FC236}">
              <a16:creationId xmlns:a16="http://schemas.microsoft.com/office/drawing/2014/main" id="{DB1E006E-9339-465A-BFFE-99C6AF865C47}"/>
            </a:ext>
          </a:extLst>
        </xdr:cNvPr>
        <xdr:cNvPicPr>
          <a:picLocks noChangeAspect="1"/>
        </xdr:cNvPicPr>
      </xdr:nvPicPr>
      <xdr:blipFill>
        <a:blip xmlns:r="http://schemas.openxmlformats.org/officeDocument/2006/relationships" r:embed="rId29"/>
        <a:stretch>
          <a:fillRect/>
        </a:stretch>
      </xdr:blipFill>
      <xdr:spPr>
        <a:xfrm>
          <a:off x="5838826" y="2857500"/>
          <a:ext cx="4838700" cy="2972750"/>
        </a:xfrm>
        <a:prstGeom prst="rect">
          <a:avLst/>
        </a:prstGeom>
      </xdr:spPr>
    </xdr:pic>
    <xdr:clientData/>
  </xdr:oneCellAnchor>
  <xdr:oneCellAnchor>
    <xdr:from>
      <xdr:col>9</xdr:col>
      <xdr:colOff>0</xdr:colOff>
      <xdr:row>13</xdr:row>
      <xdr:rowOff>0</xdr:rowOff>
    </xdr:from>
    <xdr:ext cx="6553552" cy="3019846"/>
    <xdr:pic>
      <xdr:nvPicPr>
        <xdr:cNvPr id="31" name="Grafik 30">
          <a:extLst>
            <a:ext uri="{FF2B5EF4-FFF2-40B4-BE49-F238E27FC236}">
              <a16:creationId xmlns:a16="http://schemas.microsoft.com/office/drawing/2014/main" id="{DE55BC04-CAD8-479C-8A12-D94F1DF99CE2}"/>
            </a:ext>
          </a:extLst>
        </xdr:cNvPr>
        <xdr:cNvPicPr>
          <a:picLocks noChangeAspect="1"/>
        </xdr:cNvPicPr>
      </xdr:nvPicPr>
      <xdr:blipFill>
        <a:blip xmlns:r="http://schemas.openxmlformats.org/officeDocument/2006/relationships" r:embed="rId30"/>
        <a:stretch>
          <a:fillRect/>
        </a:stretch>
      </xdr:blipFill>
      <xdr:spPr>
        <a:xfrm>
          <a:off x="5572125" y="2476500"/>
          <a:ext cx="6553552" cy="3019846"/>
        </a:xfrm>
        <a:prstGeom prst="rect">
          <a:avLst/>
        </a:prstGeom>
      </xdr:spPr>
    </xdr:pic>
    <xdr:clientData/>
  </xdr:oneCellAnchor>
  <xdr:oneCellAnchor>
    <xdr:from>
      <xdr:col>9</xdr:col>
      <xdr:colOff>0</xdr:colOff>
      <xdr:row>12</xdr:row>
      <xdr:rowOff>0</xdr:rowOff>
    </xdr:from>
    <xdr:ext cx="6620237" cy="3000794"/>
    <xdr:pic>
      <xdr:nvPicPr>
        <xdr:cNvPr id="32" name="Grafik 31">
          <a:extLst>
            <a:ext uri="{FF2B5EF4-FFF2-40B4-BE49-F238E27FC236}">
              <a16:creationId xmlns:a16="http://schemas.microsoft.com/office/drawing/2014/main" id="{5983D820-C594-43A5-B45A-BFD6BBB176FB}"/>
            </a:ext>
          </a:extLst>
        </xdr:cNvPr>
        <xdr:cNvPicPr>
          <a:picLocks noChangeAspect="1"/>
        </xdr:cNvPicPr>
      </xdr:nvPicPr>
      <xdr:blipFill>
        <a:blip xmlns:r="http://schemas.openxmlformats.org/officeDocument/2006/relationships" r:embed="rId31"/>
        <a:stretch>
          <a:fillRect/>
        </a:stretch>
      </xdr:blipFill>
      <xdr:spPr>
        <a:xfrm>
          <a:off x="5572125" y="2286000"/>
          <a:ext cx="6620237" cy="3000794"/>
        </a:xfrm>
        <a:prstGeom prst="rect">
          <a:avLst/>
        </a:prstGeom>
      </xdr:spPr>
    </xdr:pic>
    <xdr:clientData/>
  </xdr:oneCellAnchor>
  <xdr:oneCellAnchor>
    <xdr:from>
      <xdr:col>9</xdr:col>
      <xdr:colOff>38100</xdr:colOff>
      <xdr:row>11</xdr:row>
      <xdr:rowOff>95250</xdr:rowOff>
    </xdr:from>
    <xdr:ext cx="6524973" cy="3029373"/>
    <xdr:pic>
      <xdr:nvPicPr>
        <xdr:cNvPr id="33" name="Grafik 32">
          <a:extLst>
            <a:ext uri="{FF2B5EF4-FFF2-40B4-BE49-F238E27FC236}">
              <a16:creationId xmlns:a16="http://schemas.microsoft.com/office/drawing/2014/main" id="{2B5DE4AE-46F8-4B7A-9741-F61E68189652}"/>
            </a:ext>
          </a:extLst>
        </xdr:cNvPr>
        <xdr:cNvPicPr>
          <a:picLocks noChangeAspect="1"/>
        </xdr:cNvPicPr>
      </xdr:nvPicPr>
      <xdr:blipFill>
        <a:blip xmlns:r="http://schemas.openxmlformats.org/officeDocument/2006/relationships" r:embed="rId32"/>
        <a:stretch>
          <a:fillRect/>
        </a:stretch>
      </xdr:blipFill>
      <xdr:spPr>
        <a:xfrm>
          <a:off x="5610225" y="2190750"/>
          <a:ext cx="6524973" cy="3029373"/>
        </a:xfrm>
        <a:prstGeom prst="rect">
          <a:avLst/>
        </a:prstGeom>
      </xdr:spPr>
    </xdr:pic>
    <xdr:clientData/>
  </xdr:oneCellAnchor>
  <xdr:oneCellAnchor>
    <xdr:from>
      <xdr:col>9</xdr:col>
      <xdr:colOff>66675</xdr:colOff>
      <xdr:row>8</xdr:row>
      <xdr:rowOff>352425</xdr:rowOff>
    </xdr:from>
    <xdr:ext cx="6429710" cy="2429214"/>
    <xdr:pic>
      <xdr:nvPicPr>
        <xdr:cNvPr id="34" name="Grafik 33">
          <a:extLst>
            <a:ext uri="{FF2B5EF4-FFF2-40B4-BE49-F238E27FC236}">
              <a16:creationId xmlns:a16="http://schemas.microsoft.com/office/drawing/2014/main" id="{55E97B46-21A1-47C9-92DB-B4D712BD104A}"/>
            </a:ext>
          </a:extLst>
        </xdr:cNvPr>
        <xdr:cNvPicPr>
          <a:picLocks noChangeAspect="1"/>
        </xdr:cNvPicPr>
      </xdr:nvPicPr>
      <xdr:blipFill>
        <a:blip xmlns:r="http://schemas.openxmlformats.org/officeDocument/2006/relationships" r:embed="rId33"/>
        <a:stretch>
          <a:fillRect/>
        </a:stretch>
      </xdr:blipFill>
      <xdr:spPr>
        <a:xfrm>
          <a:off x="5638800" y="1714500"/>
          <a:ext cx="6429710" cy="2429214"/>
        </a:xfrm>
        <a:prstGeom prst="rect">
          <a:avLst/>
        </a:prstGeom>
      </xdr:spPr>
    </xdr:pic>
    <xdr:clientData/>
  </xdr:oneCellAnchor>
  <xdr:oneCellAnchor>
    <xdr:from>
      <xdr:col>9</xdr:col>
      <xdr:colOff>1095375</xdr:colOff>
      <xdr:row>10</xdr:row>
      <xdr:rowOff>561975</xdr:rowOff>
    </xdr:from>
    <xdr:ext cx="5328185" cy="2484335"/>
    <xdr:pic>
      <xdr:nvPicPr>
        <xdr:cNvPr id="35" name="Grafik 34">
          <a:extLst>
            <a:ext uri="{FF2B5EF4-FFF2-40B4-BE49-F238E27FC236}">
              <a16:creationId xmlns:a16="http://schemas.microsoft.com/office/drawing/2014/main" id="{FB4816E6-F1FE-4F5D-9FBF-0BA873CF88AC}"/>
            </a:ext>
          </a:extLst>
        </xdr:cNvPr>
        <xdr:cNvPicPr>
          <a:picLocks noChangeAspect="1"/>
        </xdr:cNvPicPr>
      </xdr:nvPicPr>
      <xdr:blipFill>
        <a:blip xmlns:r="http://schemas.openxmlformats.org/officeDocument/2006/relationships" r:embed="rId34"/>
        <a:stretch>
          <a:fillRect/>
        </a:stretch>
      </xdr:blipFill>
      <xdr:spPr>
        <a:xfrm>
          <a:off x="6191250" y="2095500"/>
          <a:ext cx="5328185" cy="2484335"/>
        </a:xfrm>
        <a:prstGeom prst="rect">
          <a:avLst/>
        </a:prstGeom>
      </xdr:spPr>
    </xdr:pic>
    <xdr:clientData/>
  </xdr:oneCellAnchor>
  <xdr:oneCellAnchor>
    <xdr:from>
      <xdr:col>9</xdr:col>
      <xdr:colOff>552450</xdr:colOff>
      <xdr:row>6</xdr:row>
      <xdr:rowOff>323851</xdr:rowOff>
    </xdr:from>
    <xdr:ext cx="5159187" cy="2728196"/>
    <xdr:pic>
      <xdr:nvPicPr>
        <xdr:cNvPr id="36" name="Grafik 35">
          <a:extLst>
            <a:ext uri="{FF2B5EF4-FFF2-40B4-BE49-F238E27FC236}">
              <a16:creationId xmlns:a16="http://schemas.microsoft.com/office/drawing/2014/main" id="{920BC5EF-4B70-4983-ACBA-1D8C6854ED8B}"/>
            </a:ext>
          </a:extLst>
        </xdr:cNvPr>
        <xdr:cNvPicPr>
          <a:picLocks noChangeAspect="1"/>
        </xdr:cNvPicPr>
      </xdr:nvPicPr>
      <xdr:blipFill>
        <a:blip xmlns:r="http://schemas.openxmlformats.org/officeDocument/2006/relationships" r:embed="rId35"/>
        <a:stretch>
          <a:fillRect/>
        </a:stretch>
      </xdr:blipFill>
      <xdr:spPr>
        <a:xfrm>
          <a:off x="6124575" y="1333501"/>
          <a:ext cx="5159187" cy="2728196"/>
        </a:xfrm>
        <a:prstGeom prst="rect">
          <a:avLst/>
        </a:prstGeom>
      </xdr:spPr>
    </xdr:pic>
    <xdr:clientData/>
  </xdr:oneCellAnchor>
  <xdr:oneCellAnchor>
    <xdr:from>
      <xdr:col>9</xdr:col>
      <xdr:colOff>110937</xdr:colOff>
      <xdr:row>4</xdr:row>
      <xdr:rowOff>472809</xdr:rowOff>
    </xdr:from>
    <xdr:ext cx="6231899" cy="2381582"/>
    <xdr:pic>
      <xdr:nvPicPr>
        <xdr:cNvPr id="37" name="Grafik 36">
          <a:extLst>
            <a:ext uri="{FF2B5EF4-FFF2-40B4-BE49-F238E27FC236}">
              <a16:creationId xmlns:a16="http://schemas.microsoft.com/office/drawing/2014/main" id="{D4F91CC9-3F27-4698-A2AC-8DA1FFE01C2F}"/>
            </a:ext>
          </a:extLst>
        </xdr:cNvPr>
        <xdr:cNvPicPr>
          <a:picLocks noChangeAspect="1"/>
        </xdr:cNvPicPr>
      </xdr:nvPicPr>
      <xdr:blipFill>
        <a:blip xmlns:r="http://schemas.openxmlformats.org/officeDocument/2006/relationships" r:embed="rId36"/>
        <a:stretch>
          <a:fillRect/>
        </a:stretch>
      </xdr:blipFill>
      <xdr:spPr>
        <a:xfrm>
          <a:off x="5683062" y="949059"/>
          <a:ext cx="6231899" cy="2381582"/>
        </a:xfrm>
        <a:prstGeom prst="rect">
          <a:avLst/>
        </a:prstGeom>
      </xdr:spPr>
    </xdr:pic>
    <xdr:clientData/>
  </xdr:oneCellAnchor>
  <xdr:oneCellAnchor>
    <xdr:from>
      <xdr:col>9</xdr:col>
      <xdr:colOff>168087</xdr:colOff>
      <xdr:row>12</xdr:row>
      <xdr:rowOff>141114</xdr:rowOff>
    </xdr:from>
    <xdr:ext cx="5585364" cy="2971804"/>
    <xdr:pic>
      <xdr:nvPicPr>
        <xdr:cNvPr id="38" name="Grafik 37">
          <a:extLst>
            <a:ext uri="{FF2B5EF4-FFF2-40B4-BE49-F238E27FC236}">
              <a16:creationId xmlns:a16="http://schemas.microsoft.com/office/drawing/2014/main" id="{68F126CC-AD5C-466C-81F7-2D4745A24639}"/>
            </a:ext>
          </a:extLst>
        </xdr:cNvPr>
        <xdr:cNvPicPr>
          <a:picLocks noChangeAspect="1"/>
        </xdr:cNvPicPr>
      </xdr:nvPicPr>
      <xdr:blipFill>
        <a:blip xmlns:r="http://schemas.openxmlformats.org/officeDocument/2006/relationships" r:embed="rId37"/>
        <a:stretch>
          <a:fillRect/>
        </a:stretch>
      </xdr:blipFill>
      <xdr:spPr>
        <a:xfrm>
          <a:off x="5740212" y="2427114"/>
          <a:ext cx="5585364" cy="2971804"/>
        </a:xfrm>
        <a:prstGeom prst="rect">
          <a:avLst/>
        </a:prstGeom>
      </xdr:spPr>
    </xdr:pic>
    <xdr:clientData/>
  </xdr:oneCellAnchor>
  <xdr:oneCellAnchor>
    <xdr:from>
      <xdr:col>9</xdr:col>
      <xdr:colOff>451036</xdr:colOff>
      <xdr:row>13</xdr:row>
      <xdr:rowOff>184897</xdr:rowOff>
    </xdr:from>
    <xdr:ext cx="6586052" cy="2724530"/>
    <xdr:pic>
      <xdr:nvPicPr>
        <xdr:cNvPr id="39" name="Grafik 38">
          <a:extLst>
            <a:ext uri="{FF2B5EF4-FFF2-40B4-BE49-F238E27FC236}">
              <a16:creationId xmlns:a16="http://schemas.microsoft.com/office/drawing/2014/main" id="{426749A9-A8A7-4C4A-B295-A85D47B106E4}"/>
            </a:ext>
          </a:extLst>
        </xdr:cNvPr>
        <xdr:cNvPicPr>
          <a:picLocks noChangeAspect="1"/>
        </xdr:cNvPicPr>
      </xdr:nvPicPr>
      <xdr:blipFill>
        <a:blip xmlns:r="http://schemas.openxmlformats.org/officeDocument/2006/relationships" r:embed="rId38"/>
        <a:stretch>
          <a:fillRect/>
        </a:stretch>
      </xdr:blipFill>
      <xdr:spPr>
        <a:xfrm>
          <a:off x="6023161" y="2661397"/>
          <a:ext cx="6586052" cy="2724530"/>
        </a:xfrm>
        <a:prstGeom prst="rect">
          <a:avLst/>
        </a:prstGeom>
      </xdr:spPr>
    </xdr:pic>
    <xdr:clientData/>
  </xdr:oneCellAnchor>
  <xdr:oneCellAnchor>
    <xdr:from>
      <xdr:col>9</xdr:col>
      <xdr:colOff>661708</xdr:colOff>
      <xdr:row>14</xdr:row>
      <xdr:rowOff>172010</xdr:rowOff>
    </xdr:from>
    <xdr:ext cx="6586052" cy="2848373"/>
    <xdr:pic>
      <xdr:nvPicPr>
        <xdr:cNvPr id="40" name="Grafik 39">
          <a:extLst>
            <a:ext uri="{FF2B5EF4-FFF2-40B4-BE49-F238E27FC236}">
              <a16:creationId xmlns:a16="http://schemas.microsoft.com/office/drawing/2014/main" id="{2B4B60A2-6933-4043-AFAC-8EB47E12B1A4}"/>
            </a:ext>
          </a:extLst>
        </xdr:cNvPr>
        <xdr:cNvPicPr>
          <a:picLocks noChangeAspect="1"/>
        </xdr:cNvPicPr>
      </xdr:nvPicPr>
      <xdr:blipFill>
        <a:blip xmlns:r="http://schemas.openxmlformats.org/officeDocument/2006/relationships" r:embed="rId39"/>
        <a:stretch>
          <a:fillRect/>
        </a:stretch>
      </xdr:blipFill>
      <xdr:spPr>
        <a:xfrm>
          <a:off x="6195733" y="2839010"/>
          <a:ext cx="6586052" cy="2848373"/>
        </a:xfrm>
        <a:prstGeom prst="rect">
          <a:avLst/>
        </a:prstGeom>
      </xdr:spPr>
    </xdr:pic>
    <xdr:clientData/>
  </xdr:oneCellAnchor>
  <xdr:oneCellAnchor>
    <xdr:from>
      <xdr:col>9</xdr:col>
      <xdr:colOff>526676</xdr:colOff>
      <xdr:row>11</xdr:row>
      <xdr:rowOff>235323</xdr:rowOff>
    </xdr:from>
    <xdr:ext cx="6500315" cy="2829320"/>
    <xdr:pic>
      <xdr:nvPicPr>
        <xdr:cNvPr id="41" name="Grafik 40">
          <a:extLst>
            <a:ext uri="{FF2B5EF4-FFF2-40B4-BE49-F238E27FC236}">
              <a16:creationId xmlns:a16="http://schemas.microsoft.com/office/drawing/2014/main" id="{AD8335D3-9133-4B0C-806F-8A2F78E0E1A1}"/>
            </a:ext>
          </a:extLst>
        </xdr:cNvPr>
        <xdr:cNvPicPr>
          <a:picLocks noChangeAspect="1"/>
        </xdr:cNvPicPr>
      </xdr:nvPicPr>
      <xdr:blipFill>
        <a:blip xmlns:r="http://schemas.openxmlformats.org/officeDocument/2006/relationships" r:embed="rId40"/>
        <a:stretch>
          <a:fillRect/>
        </a:stretch>
      </xdr:blipFill>
      <xdr:spPr>
        <a:xfrm>
          <a:off x="6098801" y="2283198"/>
          <a:ext cx="6500315" cy="2829320"/>
        </a:xfrm>
        <a:prstGeom prst="rect">
          <a:avLst/>
        </a:prstGeom>
      </xdr:spPr>
    </xdr:pic>
    <xdr:clientData/>
  </xdr:oneCellAnchor>
  <xdr:oneCellAnchor>
    <xdr:from>
      <xdr:col>9</xdr:col>
      <xdr:colOff>334495</xdr:colOff>
      <xdr:row>15</xdr:row>
      <xdr:rowOff>285189</xdr:rowOff>
    </xdr:from>
    <xdr:ext cx="6470057" cy="2429214"/>
    <xdr:pic>
      <xdr:nvPicPr>
        <xdr:cNvPr id="42" name="Grafik 41">
          <a:extLst>
            <a:ext uri="{FF2B5EF4-FFF2-40B4-BE49-F238E27FC236}">
              <a16:creationId xmlns:a16="http://schemas.microsoft.com/office/drawing/2014/main" id="{C076B760-5C6A-49DB-8CE7-87D858CADD07}"/>
            </a:ext>
          </a:extLst>
        </xdr:cNvPr>
        <xdr:cNvPicPr>
          <a:picLocks noChangeAspect="1"/>
        </xdr:cNvPicPr>
      </xdr:nvPicPr>
      <xdr:blipFill>
        <a:blip xmlns:r="http://schemas.openxmlformats.org/officeDocument/2006/relationships" r:embed="rId41"/>
        <a:stretch>
          <a:fillRect/>
        </a:stretch>
      </xdr:blipFill>
      <xdr:spPr>
        <a:xfrm>
          <a:off x="5906620" y="3047439"/>
          <a:ext cx="6470057" cy="2429214"/>
        </a:xfrm>
        <a:prstGeom prst="rect">
          <a:avLst/>
        </a:prstGeom>
      </xdr:spPr>
    </xdr:pic>
    <xdr:clientData/>
  </xdr:oneCellAnchor>
  <xdr:oneCellAnchor>
    <xdr:from>
      <xdr:col>9</xdr:col>
      <xdr:colOff>238125</xdr:colOff>
      <xdr:row>18</xdr:row>
      <xdr:rowOff>72839</xdr:rowOff>
    </xdr:from>
    <xdr:ext cx="6460531" cy="3143689"/>
    <xdr:pic>
      <xdr:nvPicPr>
        <xdr:cNvPr id="43" name="Grafik 42">
          <a:extLst>
            <a:ext uri="{FF2B5EF4-FFF2-40B4-BE49-F238E27FC236}">
              <a16:creationId xmlns:a16="http://schemas.microsoft.com/office/drawing/2014/main" id="{33C4185D-0845-4E0B-AAF3-A7C4F29E5855}"/>
            </a:ext>
          </a:extLst>
        </xdr:cNvPr>
        <xdr:cNvPicPr>
          <a:picLocks noChangeAspect="1"/>
        </xdr:cNvPicPr>
      </xdr:nvPicPr>
      <xdr:blipFill>
        <a:blip xmlns:r="http://schemas.openxmlformats.org/officeDocument/2006/relationships" r:embed="rId42"/>
        <a:stretch>
          <a:fillRect/>
        </a:stretch>
      </xdr:blipFill>
      <xdr:spPr>
        <a:xfrm>
          <a:off x="5810250" y="3501839"/>
          <a:ext cx="6460531" cy="3143689"/>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4410075</xdr:colOff>
      <xdr:row>1</xdr:row>
      <xdr:rowOff>1914525</xdr:rowOff>
    </xdr:to>
    <xdr:pic>
      <xdr:nvPicPr>
        <xdr:cNvPr id="2" name="Picture 1">
          <a:extLst>
            <a:ext uri="{FF2B5EF4-FFF2-40B4-BE49-F238E27FC236}">
              <a16:creationId xmlns:a16="http://schemas.microsoft.com/office/drawing/2014/main" id="{4FE4FAEB-BA70-AD62-F7B9-2013AE5238DC}"/>
            </a:ext>
          </a:extLst>
        </xdr:cNvPr>
        <xdr:cNvPicPr>
          <a:picLocks noChangeAspect="1"/>
        </xdr:cNvPicPr>
      </xdr:nvPicPr>
      <xdr:blipFill>
        <a:blip xmlns:r="http://schemas.openxmlformats.org/officeDocument/2006/relationships" r:embed="rId1"/>
        <a:stretch>
          <a:fillRect/>
        </a:stretch>
      </xdr:blipFill>
      <xdr:spPr>
        <a:xfrm>
          <a:off x="1524000" y="714375"/>
          <a:ext cx="4410075" cy="1914525"/>
        </a:xfrm>
        <a:prstGeom prst="rect">
          <a:avLst/>
        </a:prstGeom>
      </xdr:spPr>
    </xdr:pic>
    <xdr:clientData/>
  </xdr:twoCellAnchor>
  <xdr:twoCellAnchor editAs="oneCell">
    <xdr:from>
      <xdr:col>2</xdr:col>
      <xdr:colOff>28575</xdr:colOff>
      <xdr:row>2</xdr:row>
      <xdr:rowOff>38100</xdr:rowOff>
    </xdr:from>
    <xdr:to>
      <xdr:col>2</xdr:col>
      <xdr:colOff>4429125</xdr:colOff>
      <xdr:row>2</xdr:row>
      <xdr:rowOff>1933575</xdr:rowOff>
    </xdr:to>
    <xdr:pic>
      <xdr:nvPicPr>
        <xdr:cNvPr id="3" name="Picture 2">
          <a:extLst>
            <a:ext uri="{FF2B5EF4-FFF2-40B4-BE49-F238E27FC236}">
              <a16:creationId xmlns:a16="http://schemas.microsoft.com/office/drawing/2014/main" id="{9EF0F2BF-7A54-048A-F3A6-C89CBD8C7ABB}"/>
            </a:ext>
            <a:ext uri="{147F2762-F138-4A5C-976F-8EAC2B608ADB}">
              <a16:predDERef xmlns:a16="http://schemas.microsoft.com/office/drawing/2014/main" pred="{4FE4FAEB-BA70-AD62-F7B9-2013AE5238DC}"/>
            </a:ext>
          </a:extLst>
        </xdr:cNvPr>
        <xdr:cNvPicPr>
          <a:picLocks noChangeAspect="1"/>
        </xdr:cNvPicPr>
      </xdr:nvPicPr>
      <xdr:blipFill>
        <a:blip xmlns:r="http://schemas.openxmlformats.org/officeDocument/2006/relationships" r:embed="rId2"/>
        <a:stretch>
          <a:fillRect/>
        </a:stretch>
      </xdr:blipFill>
      <xdr:spPr>
        <a:xfrm>
          <a:off x="1552575" y="2771775"/>
          <a:ext cx="4400550" cy="1895475"/>
        </a:xfrm>
        <a:prstGeom prst="rect">
          <a:avLst/>
        </a:prstGeom>
      </xdr:spPr>
    </xdr:pic>
    <xdr:clientData/>
  </xdr:twoCellAnchor>
  <xdr:twoCellAnchor editAs="oneCell">
    <xdr:from>
      <xdr:col>2</xdr:col>
      <xdr:colOff>0</xdr:colOff>
      <xdr:row>3</xdr:row>
      <xdr:rowOff>0</xdr:rowOff>
    </xdr:from>
    <xdr:to>
      <xdr:col>2</xdr:col>
      <xdr:colOff>4572000</xdr:colOff>
      <xdr:row>3</xdr:row>
      <xdr:rowOff>1971675</xdr:rowOff>
    </xdr:to>
    <xdr:pic>
      <xdr:nvPicPr>
        <xdr:cNvPr id="5" name="Picture 4">
          <a:extLst>
            <a:ext uri="{FF2B5EF4-FFF2-40B4-BE49-F238E27FC236}">
              <a16:creationId xmlns:a16="http://schemas.microsoft.com/office/drawing/2014/main" id="{B8F1E3D6-9E9B-5D45-31C1-CA89E9485B86}"/>
            </a:ext>
            <a:ext uri="{147F2762-F138-4A5C-976F-8EAC2B608ADB}">
              <a16:predDERef xmlns:a16="http://schemas.microsoft.com/office/drawing/2014/main" pred="{9EF0F2BF-7A54-048A-F3A6-C89CBD8C7ABB}"/>
            </a:ext>
          </a:extLst>
        </xdr:cNvPr>
        <xdr:cNvPicPr>
          <a:picLocks noChangeAspect="1"/>
        </xdr:cNvPicPr>
      </xdr:nvPicPr>
      <xdr:blipFill>
        <a:blip xmlns:r="http://schemas.openxmlformats.org/officeDocument/2006/relationships" r:embed="rId3"/>
        <a:stretch>
          <a:fillRect/>
        </a:stretch>
      </xdr:blipFill>
      <xdr:spPr>
        <a:xfrm>
          <a:off x="1524000" y="4857750"/>
          <a:ext cx="4572000" cy="1971675"/>
        </a:xfrm>
        <a:prstGeom prst="rect">
          <a:avLst/>
        </a:prstGeom>
      </xdr:spPr>
    </xdr:pic>
    <xdr:clientData/>
  </xdr:twoCellAnchor>
  <xdr:twoCellAnchor editAs="oneCell">
    <xdr:from>
      <xdr:col>2</xdr:col>
      <xdr:colOff>0</xdr:colOff>
      <xdr:row>5</xdr:row>
      <xdr:rowOff>0</xdr:rowOff>
    </xdr:from>
    <xdr:to>
      <xdr:col>2</xdr:col>
      <xdr:colOff>4572000</xdr:colOff>
      <xdr:row>5</xdr:row>
      <xdr:rowOff>1981200</xdr:rowOff>
    </xdr:to>
    <xdr:pic>
      <xdr:nvPicPr>
        <xdr:cNvPr id="6" name="Picture 5">
          <a:extLst>
            <a:ext uri="{FF2B5EF4-FFF2-40B4-BE49-F238E27FC236}">
              <a16:creationId xmlns:a16="http://schemas.microsoft.com/office/drawing/2014/main" id="{D8AE3605-9063-2ACF-3C9F-2DAC75FF33E7}"/>
            </a:ext>
            <a:ext uri="{147F2762-F138-4A5C-976F-8EAC2B608ADB}">
              <a16:predDERef xmlns:a16="http://schemas.microsoft.com/office/drawing/2014/main" pred="{B8F1E3D6-9E9B-5D45-31C1-CA89E9485B86}"/>
            </a:ext>
          </a:extLst>
        </xdr:cNvPr>
        <xdr:cNvPicPr>
          <a:picLocks noChangeAspect="1"/>
        </xdr:cNvPicPr>
      </xdr:nvPicPr>
      <xdr:blipFill>
        <a:blip xmlns:r="http://schemas.openxmlformats.org/officeDocument/2006/relationships" r:embed="rId4"/>
        <a:stretch>
          <a:fillRect/>
        </a:stretch>
      </xdr:blipFill>
      <xdr:spPr>
        <a:xfrm>
          <a:off x="1524000" y="7058025"/>
          <a:ext cx="4572000" cy="1981200"/>
        </a:xfrm>
        <a:prstGeom prst="rect">
          <a:avLst/>
        </a:prstGeom>
      </xdr:spPr>
    </xdr:pic>
    <xdr:clientData/>
  </xdr:twoCellAnchor>
  <xdr:twoCellAnchor editAs="oneCell">
    <xdr:from>
      <xdr:col>2</xdr:col>
      <xdr:colOff>0</xdr:colOff>
      <xdr:row>6</xdr:row>
      <xdr:rowOff>0</xdr:rowOff>
    </xdr:from>
    <xdr:to>
      <xdr:col>2</xdr:col>
      <xdr:colOff>4572000</xdr:colOff>
      <xdr:row>6</xdr:row>
      <xdr:rowOff>2162175</xdr:rowOff>
    </xdr:to>
    <xdr:pic>
      <xdr:nvPicPr>
        <xdr:cNvPr id="8" name="Picture 7">
          <a:extLst>
            <a:ext uri="{FF2B5EF4-FFF2-40B4-BE49-F238E27FC236}">
              <a16:creationId xmlns:a16="http://schemas.microsoft.com/office/drawing/2014/main" id="{CE438263-6F8D-8B29-9158-7ADB76CD541D}"/>
            </a:ext>
            <a:ext uri="{147F2762-F138-4A5C-976F-8EAC2B608ADB}">
              <a16:predDERef xmlns:a16="http://schemas.microsoft.com/office/drawing/2014/main" pred="{E0D7134A-0078-A576-35AC-5626819E55ED}"/>
            </a:ext>
          </a:extLst>
        </xdr:cNvPr>
        <xdr:cNvPicPr>
          <a:picLocks noChangeAspect="1"/>
        </xdr:cNvPicPr>
      </xdr:nvPicPr>
      <xdr:blipFill>
        <a:blip xmlns:r="http://schemas.openxmlformats.org/officeDocument/2006/relationships" r:embed="rId5"/>
        <a:stretch>
          <a:fillRect/>
        </a:stretch>
      </xdr:blipFill>
      <xdr:spPr>
        <a:xfrm>
          <a:off x="1524000" y="9153525"/>
          <a:ext cx="4572000" cy="2162175"/>
        </a:xfrm>
        <a:prstGeom prst="rect">
          <a:avLst/>
        </a:prstGeom>
      </xdr:spPr>
    </xdr:pic>
    <xdr:clientData/>
  </xdr:twoCellAnchor>
  <xdr:twoCellAnchor editAs="oneCell">
    <xdr:from>
      <xdr:col>2</xdr:col>
      <xdr:colOff>47628</xdr:colOff>
      <xdr:row>4</xdr:row>
      <xdr:rowOff>0</xdr:rowOff>
    </xdr:from>
    <xdr:to>
      <xdr:col>2</xdr:col>
      <xdr:colOff>4610103</xdr:colOff>
      <xdr:row>4</xdr:row>
      <xdr:rowOff>1971675</xdr:rowOff>
    </xdr:to>
    <xdr:pic>
      <xdr:nvPicPr>
        <xdr:cNvPr id="9" name="Picture 8">
          <a:extLst>
            <a:ext uri="{FF2B5EF4-FFF2-40B4-BE49-F238E27FC236}">
              <a16:creationId xmlns:a16="http://schemas.microsoft.com/office/drawing/2014/main" id="{9486B42F-CD8B-FB34-D900-AE4E53FB81B1}"/>
            </a:ext>
            <a:ext uri="{147F2762-F138-4A5C-976F-8EAC2B608ADB}">
              <a16:predDERef xmlns:a16="http://schemas.microsoft.com/office/drawing/2014/main" pred="{CE438263-6F8D-8B29-9158-7ADB76CD541D}"/>
            </a:ext>
          </a:extLst>
        </xdr:cNvPr>
        <xdr:cNvPicPr>
          <a:picLocks noChangeAspect="1"/>
        </xdr:cNvPicPr>
      </xdr:nvPicPr>
      <xdr:blipFill>
        <a:blip xmlns:r="http://schemas.openxmlformats.org/officeDocument/2006/relationships" r:embed="rId6"/>
        <a:stretch>
          <a:fillRect/>
        </a:stretch>
      </xdr:blipFill>
      <xdr:spPr>
        <a:xfrm>
          <a:off x="1571628" y="7060406"/>
          <a:ext cx="4562475" cy="1971675"/>
        </a:xfrm>
        <a:prstGeom prst="rect">
          <a:avLst/>
        </a:prstGeom>
      </xdr:spPr>
    </xdr:pic>
    <xdr:clientData/>
  </xdr:twoCellAnchor>
  <xdr:twoCellAnchor editAs="oneCell">
    <xdr:from>
      <xdr:col>2</xdr:col>
      <xdr:colOff>0</xdr:colOff>
      <xdr:row>8</xdr:row>
      <xdr:rowOff>0</xdr:rowOff>
    </xdr:from>
    <xdr:to>
      <xdr:col>2</xdr:col>
      <xdr:colOff>4572000</xdr:colOff>
      <xdr:row>8</xdr:row>
      <xdr:rowOff>1981200</xdr:rowOff>
    </xdr:to>
    <xdr:pic>
      <xdr:nvPicPr>
        <xdr:cNvPr id="10" name="Picture 9">
          <a:extLst>
            <a:ext uri="{FF2B5EF4-FFF2-40B4-BE49-F238E27FC236}">
              <a16:creationId xmlns:a16="http://schemas.microsoft.com/office/drawing/2014/main" id="{37053436-C451-859C-B946-B0EA99D8017E}"/>
            </a:ext>
            <a:ext uri="{147F2762-F138-4A5C-976F-8EAC2B608ADB}">
              <a16:predDERef xmlns:a16="http://schemas.microsoft.com/office/drawing/2014/main" pred="{9486B42F-CD8B-FB34-D900-AE4E53FB81B1}"/>
            </a:ext>
          </a:extLst>
        </xdr:cNvPr>
        <xdr:cNvPicPr>
          <a:picLocks noChangeAspect="1"/>
        </xdr:cNvPicPr>
      </xdr:nvPicPr>
      <xdr:blipFill>
        <a:blip xmlns:r="http://schemas.openxmlformats.org/officeDocument/2006/relationships" r:embed="rId7"/>
        <a:stretch>
          <a:fillRect/>
        </a:stretch>
      </xdr:blipFill>
      <xdr:spPr>
        <a:xfrm>
          <a:off x="1524000" y="15801975"/>
          <a:ext cx="4572000" cy="1981200"/>
        </a:xfrm>
        <a:prstGeom prst="rect">
          <a:avLst/>
        </a:prstGeom>
      </xdr:spPr>
    </xdr:pic>
    <xdr:clientData/>
  </xdr:twoCellAnchor>
  <xdr:twoCellAnchor editAs="oneCell">
    <xdr:from>
      <xdr:col>2</xdr:col>
      <xdr:colOff>0</xdr:colOff>
      <xdr:row>9</xdr:row>
      <xdr:rowOff>0</xdr:rowOff>
    </xdr:from>
    <xdr:to>
      <xdr:col>2</xdr:col>
      <xdr:colOff>4572000</xdr:colOff>
      <xdr:row>9</xdr:row>
      <xdr:rowOff>1971675</xdr:rowOff>
    </xdr:to>
    <xdr:pic>
      <xdr:nvPicPr>
        <xdr:cNvPr id="11" name="Picture 10">
          <a:extLst>
            <a:ext uri="{FF2B5EF4-FFF2-40B4-BE49-F238E27FC236}">
              <a16:creationId xmlns:a16="http://schemas.microsoft.com/office/drawing/2014/main" id="{35F1D0CA-AD7B-DC47-1164-45B2657BCB18}"/>
            </a:ext>
            <a:ext uri="{147F2762-F138-4A5C-976F-8EAC2B608ADB}">
              <a16:predDERef xmlns:a16="http://schemas.microsoft.com/office/drawing/2014/main" pred="{37053436-C451-859C-B946-B0EA99D8017E}"/>
            </a:ext>
          </a:extLst>
        </xdr:cNvPr>
        <xdr:cNvPicPr>
          <a:picLocks noChangeAspect="1"/>
        </xdr:cNvPicPr>
      </xdr:nvPicPr>
      <xdr:blipFill>
        <a:blip xmlns:r="http://schemas.openxmlformats.org/officeDocument/2006/relationships" r:embed="rId8"/>
        <a:stretch>
          <a:fillRect/>
        </a:stretch>
      </xdr:blipFill>
      <xdr:spPr>
        <a:xfrm>
          <a:off x="1524000" y="17973675"/>
          <a:ext cx="4572000" cy="1971675"/>
        </a:xfrm>
        <a:prstGeom prst="rect">
          <a:avLst/>
        </a:prstGeom>
      </xdr:spPr>
    </xdr:pic>
    <xdr:clientData/>
  </xdr:twoCellAnchor>
  <xdr:twoCellAnchor editAs="oneCell">
    <xdr:from>
      <xdr:col>2</xdr:col>
      <xdr:colOff>0</xdr:colOff>
      <xdr:row>10</xdr:row>
      <xdr:rowOff>0</xdr:rowOff>
    </xdr:from>
    <xdr:to>
      <xdr:col>2</xdr:col>
      <xdr:colOff>4572000</xdr:colOff>
      <xdr:row>10</xdr:row>
      <xdr:rowOff>1962150</xdr:rowOff>
    </xdr:to>
    <xdr:pic>
      <xdr:nvPicPr>
        <xdr:cNvPr id="12" name="Picture 11">
          <a:extLst>
            <a:ext uri="{FF2B5EF4-FFF2-40B4-BE49-F238E27FC236}">
              <a16:creationId xmlns:a16="http://schemas.microsoft.com/office/drawing/2014/main" id="{975F7C03-AE06-89E0-B1EE-AA7AC8E9D636}"/>
            </a:ext>
            <a:ext uri="{147F2762-F138-4A5C-976F-8EAC2B608ADB}">
              <a16:predDERef xmlns:a16="http://schemas.microsoft.com/office/drawing/2014/main" pred="{35F1D0CA-AD7B-DC47-1164-45B2657BCB18}"/>
            </a:ext>
          </a:extLst>
        </xdr:cNvPr>
        <xdr:cNvPicPr>
          <a:picLocks noChangeAspect="1"/>
        </xdr:cNvPicPr>
      </xdr:nvPicPr>
      <xdr:blipFill>
        <a:blip xmlns:r="http://schemas.openxmlformats.org/officeDocument/2006/relationships" r:embed="rId9"/>
        <a:stretch>
          <a:fillRect/>
        </a:stretch>
      </xdr:blipFill>
      <xdr:spPr>
        <a:xfrm>
          <a:off x="1524000" y="20059650"/>
          <a:ext cx="4572000" cy="1962150"/>
        </a:xfrm>
        <a:prstGeom prst="rect">
          <a:avLst/>
        </a:prstGeom>
      </xdr:spPr>
    </xdr:pic>
    <xdr:clientData/>
  </xdr:twoCellAnchor>
  <xdr:twoCellAnchor editAs="oneCell">
    <xdr:from>
      <xdr:col>2</xdr:col>
      <xdr:colOff>0</xdr:colOff>
      <xdr:row>11</xdr:row>
      <xdr:rowOff>0</xdr:rowOff>
    </xdr:from>
    <xdr:to>
      <xdr:col>2</xdr:col>
      <xdr:colOff>4572000</xdr:colOff>
      <xdr:row>11</xdr:row>
      <xdr:rowOff>2114550</xdr:rowOff>
    </xdr:to>
    <xdr:pic>
      <xdr:nvPicPr>
        <xdr:cNvPr id="13" name="Picture 12">
          <a:extLst>
            <a:ext uri="{FF2B5EF4-FFF2-40B4-BE49-F238E27FC236}">
              <a16:creationId xmlns:a16="http://schemas.microsoft.com/office/drawing/2014/main" id="{CCF71234-B8E0-CEB0-E828-B2C786FD2B59}"/>
            </a:ext>
            <a:ext uri="{147F2762-F138-4A5C-976F-8EAC2B608ADB}">
              <a16:predDERef xmlns:a16="http://schemas.microsoft.com/office/drawing/2014/main" pred="{975F7C03-AE06-89E0-B1EE-AA7AC8E9D636}"/>
            </a:ext>
          </a:extLst>
        </xdr:cNvPr>
        <xdr:cNvPicPr>
          <a:picLocks noChangeAspect="1"/>
        </xdr:cNvPicPr>
      </xdr:nvPicPr>
      <xdr:blipFill>
        <a:blip xmlns:r="http://schemas.openxmlformats.org/officeDocument/2006/relationships" r:embed="rId10"/>
        <a:stretch>
          <a:fillRect/>
        </a:stretch>
      </xdr:blipFill>
      <xdr:spPr>
        <a:xfrm>
          <a:off x="1524000" y="22221825"/>
          <a:ext cx="4572000" cy="2114550"/>
        </a:xfrm>
        <a:prstGeom prst="rect">
          <a:avLst/>
        </a:prstGeom>
      </xdr:spPr>
    </xdr:pic>
    <xdr:clientData/>
  </xdr:twoCellAnchor>
  <xdr:twoCellAnchor editAs="oneCell">
    <xdr:from>
      <xdr:col>2</xdr:col>
      <xdr:colOff>0</xdr:colOff>
      <xdr:row>12</xdr:row>
      <xdr:rowOff>0</xdr:rowOff>
    </xdr:from>
    <xdr:to>
      <xdr:col>2</xdr:col>
      <xdr:colOff>4572000</xdr:colOff>
      <xdr:row>12</xdr:row>
      <xdr:rowOff>2552700</xdr:rowOff>
    </xdr:to>
    <xdr:pic>
      <xdr:nvPicPr>
        <xdr:cNvPr id="14" name="Picture 13">
          <a:extLst>
            <a:ext uri="{FF2B5EF4-FFF2-40B4-BE49-F238E27FC236}">
              <a16:creationId xmlns:a16="http://schemas.microsoft.com/office/drawing/2014/main" id="{E38A506B-788E-444A-3780-5DA166C8AFCF}"/>
            </a:ext>
            <a:ext uri="{147F2762-F138-4A5C-976F-8EAC2B608ADB}">
              <a16:predDERef xmlns:a16="http://schemas.microsoft.com/office/drawing/2014/main" pred="{CCF71234-B8E0-CEB0-E828-B2C786FD2B59}"/>
            </a:ext>
          </a:extLst>
        </xdr:cNvPr>
        <xdr:cNvPicPr>
          <a:picLocks noChangeAspect="1"/>
        </xdr:cNvPicPr>
      </xdr:nvPicPr>
      <xdr:blipFill>
        <a:blip xmlns:r="http://schemas.openxmlformats.org/officeDocument/2006/relationships" r:embed="rId11"/>
        <a:stretch>
          <a:fillRect/>
        </a:stretch>
      </xdr:blipFill>
      <xdr:spPr>
        <a:xfrm>
          <a:off x="1524000" y="24479250"/>
          <a:ext cx="4572000" cy="2552700"/>
        </a:xfrm>
        <a:prstGeom prst="rect">
          <a:avLst/>
        </a:prstGeom>
      </xdr:spPr>
    </xdr:pic>
    <xdr:clientData/>
  </xdr:twoCellAnchor>
  <xdr:twoCellAnchor editAs="oneCell">
    <xdr:from>
      <xdr:col>2</xdr:col>
      <xdr:colOff>0</xdr:colOff>
      <xdr:row>13</xdr:row>
      <xdr:rowOff>0</xdr:rowOff>
    </xdr:from>
    <xdr:to>
      <xdr:col>2</xdr:col>
      <xdr:colOff>4572000</xdr:colOff>
      <xdr:row>13</xdr:row>
      <xdr:rowOff>2257425</xdr:rowOff>
    </xdr:to>
    <xdr:pic>
      <xdr:nvPicPr>
        <xdr:cNvPr id="15" name="Picture 14">
          <a:extLst>
            <a:ext uri="{FF2B5EF4-FFF2-40B4-BE49-F238E27FC236}">
              <a16:creationId xmlns:a16="http://schemas.microsoft.com/office/drawing/2014/main" id="{0733F523-24FC-DA33-5443-C88D45E8DD5D}"/>
            </a:ext>
            <a:ext uri="{147F2762-F138-4A5C-976F-8EAC2B608ADB}">
              <a16:predDERef xmlns:a16="http://schemas.microsoft.com/office/drawing/2014/main" pred="{E38A506B-788E-444A-3780-5DA166C8AFCF}"/>
            </a:ext>
          </a:extLst>
        </xdr:cNvPr>
        <xdr:cNvPicPr>
          <a:picLocks noChangeAspect="1"/>
        </xdr:cNvPicPr>
      </xdr:nvPicPr>
      <xdr:blipFill>
        <a:blip xmlns:r="http://schemas.openxmlformats.org/officeDocument/2006/relationships" r:embed="rId12"/>
        <a:stretch>
          <a:fillRect/>
        </a:stretch>
      </xdr:blipFill>
      <xdr:spPr>
        <a:xfrm>
          <a:off x="1524000" y="27212925"/>
          <a:ext cx="4572000" cy="2257425"/>
        </a:xfrm>
        <a:prstGeom prst="rect">
          <a:avLst/>
        </a:prstGeom>
      </xdr:spPr>
    </xdr:pic>
    <xdr:clientData/>
  </xdr:twoCellAnchor>
  <xdr:twoCellAnchor editAs="oneCell">
    <xdr:from>
      <xdr:col>2</xdr:col>
      <xdr:colOff>0</xdr:colOff>
      <xdr:row>14</xdr:row>
      <xdr:rowOff>0</xdr:rowOff>
    </xdr:from>
    <xdr:to>
      <xdr:col>2</xdr:col>
      <xdr:colOff>4572000</xdr:colOff>
      <xdr:row>14</xdr:row>
      <xdr:rowOff>2124075</xdr:rowOff>
    </xdr:to>
    <xdr:pic>
      <xdr:nvPicPr>
        <xdr:cNvPr id="16" name="Picture 15">
          <a:extLst>
            <a:ext uri="{FF2B5EF4-FFF2-40B4-BE49-F238E27FC236}">
              <a16:creationId xmlns:a16="http://schemas.microsoft.com/office/drawing/2014/main" id="{0CFFFEDF-4536-F80E-0448-BB68CA60945A}"/>
            </a:ext>
            <a:ext uri="{147F2762-F138-4A5C-976F-8EAC2B608ADB}">
              <a16:predDERef xmlns:a16="http://schemas.microsoft.com/office/drawing/2014/main" pred="{0733F523-24FC-DA33-5443-C88D45E8DD5D}"/>
            </a:ext>
          </a:extLst>
        </xdr:cNvPr>
        <xdr:cNvPicPr>
          <a:picLocks noChangeAspect="1"/>
        </xdr:cNvPicPr>
      </xdr:nvPicPr>
      <xdr:blipFill>
        <a:blip xmlns:r="http://schemas.openxmlformats.org/officeDocument/2006/relationships" r:embed="rId13"/>
        <a:stretch>
          <a:fillRect/>
        </a:stretch>
      </xdr:blipFill>
      <xdr:spPr>
        <a:xfrm>
          <a:off x="1524000" y="29613225"/>
          <a:ext cx="4572000" cy="2124075"/>
        </a:xfrm>
        <a:prstGeom prst="rect">
          <a:avLst/>
        </a:prstGeom>
      </xdr:spPr>
    </xdr:pic>
    <xdr:clientData/>
  </xdr:twoCellAnchor>
  <xdr:twoCellAnchor editAs="oneCell">
    <xdr:from>
      <xdr:col>2</xdr:col>
      <xdr:colOff>0</xdr:colOff>
      <xdr:row>15</xdr:row>
      <xdr:rowOff>0</xdr:rowOff>
    </xdr:from>
    <xdr:to>
      <xdr:col>2</xdr:col>
      <xdr:colOff>4572000</xdr:colOff>
      <xdr:row>15</xdr:row>
      <xdr:rowOff>2266950</xdr:rowOff>
    </xdr:to>
    <xdr:pic>
      <xdr:nvPicPr>
        <xdr:cNvPr id="17" name="Picture 16">
          <a:extLst>
            <a:ext uri="{FF2B5EF4-FFF2-40B4-BE49-F238E27FC236}">
              <a16:creationId xmlns:a16="http://schemas.microsoft.com/office/drawing/2014/main" id="{E78A5800-7620-4B07-2B67-A226E19B00D8}"/>
            </a:ext>
            <a:ext uri="{147F2762-F138-4A5C-976F-8EAC2B608ADB}">
              <a16:predDERef xmlns:a16="http://schemas.microsoft.com/office/drawing/2014/main" pred="{0CFFFEDF-4536-F80E-0448-BB68CA60945A}"/>
            </a:ext>
          </a:extLst>
        </xdr:cNvPr>
        <xdr:cNvPicPr>
          <a:picLocks noChangeAspect="1"/>
        </xdr:cNvPicPr>
      </xdr:nvPicPr>
      <xdr:blipFill>
        <a:blip xmlns:r="http://schemas.openxmlformats.org/officeDocument/2006/relationships" r:embed="rId14"/>
        <a:stretch>
          <a:fillRect/>
        </a:stretch>
      </xdr:blipFill>
      <xdr:spPr>
        <a:xfrm>
          <a:off x="1524000" y="31861125"/>
          <a:ext cx="4572000" cy="2266950"/>
        </a:xfrm>
        <a:prstGeom prst="rect">
          <a:avLst/>
        </a:prstGeom>
      </xdr:spPr>
    </xdr:pic>
    <xdr:clientData/>
  </xdr:twoCellAnchor>
  <xdr:twoCellAnchor editAs="oneCell">
    <xdr:from>
      <xdr:col>2</xdr:col>
      <xdr:colOff>0</xdr:colOff>
      <xdr:row>16</xdr:row>
      <xdr:rowOff>0</xdr:rowOff>
    </xdr:from>
    <xdr:to>
      <xdr:col>2</xdr:col>
      <xdr:colOff>4572000</xdr:colOff>
      <xdr:row>16</xdr:row>
      <xdr:rowOff>1981200</xdr:rowOff>
    </xdr:to>
    <xdr:pic>
      <xdr:nvPicPr>
        <xdr:cNvPr id="18" name="Picture 17">
          <a:extLst>
            <a:ext uri="{FF2B5EF4-FFF2-40B4-BE49-F238E27FC236}">
              <a16:creationId xmlns:a16="http://schemas.microsoft.com/office/drawing/2014/main" id="{2D08C2A1-4399-7AEC-8AF4-985A55DB5EE6}"/>
            </a:ext>
            <a:ext uri="{147F2762-F138-4A5C-976F-8EAC2B608ADB}">
              <a16:predDERef xmlns:a16="http://schemas.microsoft.com/office/drawing/2014/main" pred="{E78A5800-7620-4B07-2B67-A226E19B00D8}"/>
            </a:ext>
          </a:extLst>
        </xdr:cNvPr>
        <xdr:cNvPicPr>
          <a:picLocks noChangeAspect="1"/>
        </xdr:cNvPicPr>
      </xdr:nvPicPr>
      <xdr:blipFill>
        <a:blip xmlns:r="http://schemas.openxmlformats.org/officeDocument/2006/relationships" r:embed="rId15"/>
        <a:stretch>
          <a:fillRect/>
        </a:stretch>
      </xdr:blipFill>
      <xdr:spPr>
        <a:xfrm>
          <a:off x="1524000" y="34309050"/>
          <a:ext cx="4572000" cy="1981200"/>
        </a:xfrm>
        <a:prstGeom prst="rect">
          <a:avLst/>
        </a:prstGeom>
      </xdr:spPr>
    </xdr:pic>
    <xdr:clientData/>
  </xdr:twoCellAnchor>
  <xdr:twoCellAnchor editAs="oneCell">
    <xdr:from>
      <xdr:col>2</xdr:col>
      <xdr:colOff>0</xdr:colOff>
      <xdr:row>17</xdr:row>
      <xdr:rowOff>0</xdr:rowOff>
    </xdr:from>
    <xdr:to>
      <xdr:col>2</xdr:col>
      <xdr:colOff>4572000</xdr:colOff>
      <xdr:row>17</xdr:row>
      <xdr:rowOff>1971675</xdr:rowOff>
    </xdr:to>
    <xdr:pic>
      <xdr:nvPicPr>
        <xdr:cNvPr id="19" name="Picture 18">
          <a:extLst>
            <a:ext uri="{FF2B5EF4-FFF2-40B4-BE49-F238E27FC236}">
              <a16:creationId xmlns:a16="http://schemas.microsoft.com/office/drawing/2014/main" id="{721AA817-D1AC-348E-647C-076F8179D58E}"/>
            </a:ext>
            <a:ext uri="{147F2762-F138-4A5C-976F-8EAC2B608ADB}">
              <a16:predDERef xmlns:a16="http://schemas.microsoft.com/office/drawing/2014/main" pred="{2D08C2A1-4399-7AEC-8AF4-985A55DB5EE6}"/>
            </a:ext>
          </a:extLst>
        </xdr:cNvPr>
        <xdr:cNvPicPr>
          <a:picLocks noChangeAspect="1"/>
        </xdr:cNvPicPr>
      </xdr:nvPicPr>
      <xdr:blipFill>
        <a:blip xmlns:r="http://schemas.openxmlformats.org/officeDocument/2006/relationships" r:embed="rId16"/>
        <a:stretch>
          <a:fillRect/>
        </a:stretch>
      </xdr:blipFill>
      <xdr:spPr>
        <a:xfrm>
          <a:off x="1524000" y="36442650"/>
          <a:ext cx="4572000" cy="1971675"/>
        </a:xfrm>
        <a:prstGeom prst="rect">
          <a:avLst/>
        </a:prstGeom>
      </xdr:spPr>
    </xdr:pic>
    <xdr:clientData/>
  </xdr:twoCellAnchor>
  <xdr:twoCellAnchor editAs="oneCell">
    <xdr:from>
      <xdr:col>2</xdr:col>
      <xdr:colOff>0</xdr:colOff>
      <xdr:row>18</xdr:row>
      <xdr:rowOff>0</xdr:rowOff>
    </xdr:from>
    <xdr:to>
      <xdr:col>2</xdr:col>
      <xdr:colOff>4572000</xdr:colOff>
      <xdr:row>18</xdr:row>
      <xdr:rowOff>1971675</xdr:rowOff>
    </xdr:to>
    <xdr:pic>
      <xdr:nvPicPr>
        <xdr:cNvPr id="20" name="Picture 19">
          <a:extLst>
            <a:ext uri="{FF2B5EF4-FFF2-40B4-BE49-F238E27FC236}">
              <a16:creationId xmlns:a16="http://schemas.microsoft.com/office/drawing/2014/main" id="{690AB003-E08B-C0B3-ECCE-771EBADE6BCA}"/>
            </a:ext>
            <a:ext uri="{147F2762-F138-4A5C-976F-8EAC2B608ADB}">
              <a16:predDERef xmlns:a16="http://schemas.microsoft.com/office/drawing/2014/main" pred="{721AA817-D1AC-348E-647C-076F8179D58E}"/>
            </a:ext>
          </a:extLst>
        </xdr:cNvPr>
        <xdr:cNvPicPr>
          <a:picLocks noChangeAspect="1"/>
        </xdr:cNvPicPr>
      </xdr:nvPicPr>
      <xdr:blipFill>
        <a:blip xmlns:r="http://schemas.openxmlformats.org/officeDocument/2006/relationships" r:embed="rId17"/>
        <a:stretch>
          <a:fillRect/>
        </a:stretch>
      </xdr:blipFill>
      <xdr:spPr>
        <a:xfrm>
          <a:off x="1524000" y="38538150"/>
          <a:ext cx="4572000" cy="1971675"/>
        </a:xfrm>
        <a:prstGeom prst="rect">
          <a:avLst/>
        </a:prstGeom>
      </xdr:spPr>
    </xdr:pic>
    <xdr:clientData/>
  </xdr:twoCellAnchor>
  <xdr:twoCellAnchor editAs="oneCell">
    <xdr:from>
      <xdr:col>2</xdr:col>
      <xdr:colOff>0</xdr:colOff>
      <xdr:row>19</xdr:row>
      <xdr:rowOff>0</xdr:rowOff>
    </xdr:from>
    <xdr:to>
      <xdr:col>2</xdr:col>
      <xdr:colOff>4572000</xdr:colOff>
      <xdr:row>19</xdr:row>
      <xdr:rowOff>1971675</xdr:rowOff>
    </xdr:to>
    <xdr:pic>
      <xdr:nvPicPr>
        <xdr:cNvPr id="21" name="Picture 20">
          <a:extLst>
            <a:ext uri="{FF2B5EF4-FFF2-40B4-BE49-F238E27FC236}">
              <a16:creationId xmlns:a16="http://schemas.microsoft.com/office/drawing/2014/main" id="{670AF6DD-6890-5C8E-BED5-817EED652263}"/>
            </a:ext>
            <a:ext uri="{147F2762-F138-4A5C-976F-8EAC2B608ADB}">
              <a16:predDERef xmlns:a16="http://schemas.microsoft.com/office/drawing/2014/main" pred="{690AB003-E08B-C0B3-ECCE-771EBADE6BCA}"/>
            </a:ext>
          </a:extLst>
        </xdr:cNvPr>
        <xdr:cNvPicPr>
          <a:picLocks noChangeAspect="1"/>
        </xdr:cNvPicPr>
      </xdr:nvPicPr>
      <xdr:blipFill>
        <a:blip xmlns:r="http://schemas.openxmlformats.org/officeDocument/2006/relationships" r:embed="rId18"/>
        <a:stretch>
          <a:fillRect/>
        </a:stretch>
      </xdr:blipFill>
      <xdr:spPr>
        <a:xfrm>
          <a:off x="1524000" y="40633650"/>
          <a:ext cx="4572000" cy="1971675"/>
        </a:xfrm>
        <a:prstGeom prst="rect">
          <a:avLst/>
        </a:prstGeom>
      </xdr:spPr>
    </xdr:pic>
    <xdr:clientData/>
  </xdr:twoCellAnchor>
  <xdr:twoCellAnchor editAs="oneCell">
    <xdr:from>
      <xdr:col>2</xdr:col>
      <xdr:colOff>0</xdr:colOff>
      <xdr:row>20</xdr:row>
      <xdr:rowOff>0</xdr:rowOff>
    </xdr:from>
    <xdr:to>
      <xdr:col>2</xdr:col>
      <xdr:colOff>4572000</xdr:colOff>
      <xdr:row>20</xdr:row>
      <xdr:rowOff>1981200</xdr:rowOff>
    </xdr:to>
    <xdr:pic>
      <xdr:nvPicPr>
        <xdr:cNvPr id="22" name="Picture 21">
          <a:extLst>
            <a:ext uri="{FF2B5EF4-FFF2-40B4-BE49-F238E27FC236}">
              <a16:creationId xmlns:a16="http://schemas.microsoft.com/office/drawing/2014/main" id="{609F326C-BB85-4115-4832-0B0557242D7C}"/>
            </a:ext>
            <a:ext uri="{147F2762-F138-4A5C-976F-8EAC2B608ADB}">
              <a16:predDERef xmlns:a16="http://schemas.microsoft.com/office/drawing/2014/main" pred="{670AF6DD-6890-5C8E-BED5-817EED652263}"/>
            </a:ext>
          </a:extLst>
        </xdr:cNvPr>
        <xdr:cNvPicPr>
          <a:picLocks noChangeAspect="1"/>
        </xdr:cNvPicPr>
      </xdr:nvPicPr>
      <xdr:blipFill>
        <a:blip xmlns:r="http://schemas.openxmlformats.org/officeDocument/2006/relationships" r:embed="rId19"/>
        <a:stretch>
          <a:fillRect/>
        </a:stretch>
      </xdr:blipFill>
      <xdr:spPr>
        <a:xfrm>
          <a:off x="1524000" y="42691050"/>
          <a:ext cx="4572000" cy="1981200"/>
        </a:xfrm>
        <a:prstGeom prst="rect">
          <a:avLst/>
        </a:prstGeom>
      </xdr:spPr>
    </xdr:pic>
    <xdr:clientData/>
  </xdr:twoCellAnchor>
  <xdr:twoCellAnchor editAs="oneCell">
    <xdr:from>
      <xdr:col>2</xdr:col>
      <xdr:colOff>0</xdr:colOff>
      <xdr:row>21</xdr:row>
      <xdr:rowOff>0</xdr:rowOff>
    </xdr:from>
    <xdr:to>
      <xdr:col>2</xdr:col>
      <xdr:colOff>4572000</xdr:colOff>
      <xdr:row>21</xdr:row>
      <xdr:rowOff>1971675</xdr:rowOff>
    </xdr:to>
    <xdr:pic>
      <xdr:nvPicPr>
        <xdr:cNvPr id="23" name="Picture 22">
          <a:extLst>
            <a:ext uri="{FF2B5EF4-FFF2-40B4-BE49-F238E27FC236}">
              <a16:creationId xmlns:a16="http://schemas.microsoft.com/office/drawing/2014/main" id="{69CBF2ED-C1D0-4C3C-138C-E1011B34E5F0}"/>
            </a:ext>
            <a:ext uri="{147F2762-F138-4A5C-976F-8EAC2B608ADB}">
              <a16:predDERef xmlns:a16="http://schemas.microsoft.com/office/drawing/2014/main" pred="{609F326C-BB85-4115-4832-0B0557242D7C}"/>
            </a:ext>
          </a:extLst>
        </xdr:cNvPr>
        <xdr:cNvPicPr>
          <a:picLocks noChangeAspect="1"/>
        </xdr:cNvPicPr>
      </xdr:nvPicPr>
      <xdr:blipFill>
        <a:blip xmlns:r="http://schemas.openxmlformats.org/officeDocument/2006/relationships" r:embed="rId20"/>
        <a:stretch>
          <a:fillRect/>
        </a:stretch>
      </xdr:blipFill>
      <xdr:spPr>
        <a:xfrm>
          <a:off x="1524000" y="44815125"/>
          <a:ext cx="4572000" cy="1971675"/>
        </a:xfrm>
        <a:prstGeom prst="rect">
          <a:avLst/>
        </a:prstGeom>
      </xdr:spPr>
    </xdr:pic>
    <xdr:clientData/>
  </xdr:twoCellAnchor>
  <xdr:twoCellAnchor editAs="oneCell">
    <xdr:from>
      <xdr:col>2</xdr:col>
      <xdr:colOff>0</xdr:colOff>
      <xdr:row>22</xdr:row>
      <xdr:rowOff>0</xdr:rowOff>
    </xdr:from>
    <xdr:to>
      <xdr:col>2</xdr:col>
      <xdr:colOff>4572000</xdr:colOff>
      <xdr:row>22</xdr:row>
      <xdr:rowOff>1981200</xdr:rowOff>
    </xdr:to>
    <xdr:pic>
      <xdr:nvPicPr>
        <xdr:cNvPr id="24" name="Picture 23">
          <a:extLst>
            <a:ext uri="{FF2B5EF4-FFF2-40B4-BE49-F238E27FC236}">
              <a16:creationId xmlns:a16="http://schemas.microsoft.com/office/drawing/2014/main" id="{1F77B7D0-822F-8768-1736-26634DB8DB28}"/>
            </a:ext>
            <a:ext uri="{147F2762-F138-4A5C-976F-8EAC2B608ADB}">
              <a16:predDERef xmlns:a16="http://schemas.microsoft.com/office/drawing/2014/main" pred="{69CBF2ED-C1D0-4C3C-138C-E1011B34E5F0}"/>
            </a:ext>
          </a:extLst>
        </xdr:cNvPr>
        <xdr:cNvPicPr>
          <a:picLocks noChangeAspect="1"/>
        </xdr:cNvPicPr>
      </xdr:nvPicPr>
      <xdr:blipFill>
        <a:blip xmlns:r="http://schemas.openxmlformats.org/officeDocument/2006/relationships" r:embed="rId21"/>
        <a:stretch>
          <a:fillRect/>
        </a:stretch>
      </xdr:blipFill>
      <xdr:spPr>
        <a:xfrm>
          <a:off x="1524000" y="46872525"/>
          <a:ext cx="4572000" cy="1981200"/>
        </a:xfrm>
        <a:prstGeom prst="rect">
          <a:avLst/>
        </a:prstGeom>
      </xdr:spPr>
    </xdr:pic>
    <xdr:clientData/>
  </xdr:twoCellAnchor>
  <xdr:twoCellAnchor editAs="oneCell">
    <xdr:from>
      <xdr:col>2</xdr:col>
      <xdr:colOff>0</xdr:colOff>
      <xdr:row>23</xdr:row>
      <xdr:rowOff>0</xdr:rowOff>
    </xdr:from>
    <xdr:to>
      <xdr:col>2</xdr:col>
      <xdr:colOff>4572000</xdr:colOff>
      <xdr:row>23</xdr:row>
      <xdr:rowOff>1981200</xdr:rowOff>
    </xdr:to>
    <xdr:pic>
      <xdr:nvPicPr>
        <xdr:cNvPr id="25" name="Picture 24">
          <a:extLst>
            <a:ext uri="{FF2B5EF4-FFF2-40B4-BE49-F238E27FC236}">
              <a16:creationId xmlns:a16="http://schemas.microsoft.com/office/drawing/2014/main" id="{2B43CAA1-07ED-5832-A6BD-1A3C36E33B1B}"/>
            </a:ext>
            <a:ext uri="{147F2762-F138-4A5C-976F-8EAC2B608ADB}">
              <a16:predDERef xmlns:a16="http://schemas.microsoft.com/office/drawing/2014/main" pred="{1F77B7D0-822F-8768-1736-26634DB8DB28}"/>
            </a:ext>
          </a:extLst>
        </xdr:cNvPr>
        <xdr:cNvPicPr>
          <a:picLocks noChangeAspect="1"/>
        </xdr:cNvPicPr>
      </xdr:nvPicPr>
      <xdr:blipFill>
        <a:blip xmlns:r="http://schemas.openxmlformats.org/officeDocument/2006/relationships" r:embed="rId22"/>
        <a:stretch>
          <a:fillRect/>
        </a:stretch>
      </xdr:blipFill>
      <xdr:spPr>
        <a:xfrm>
          <a:off x="1524000" y="48987075"/>
          <a:ext cx="4572000" cy="1981200"/>
        </a:xfrm>
        <a:prstGeom prst="rect">
          <a:avLst/>
        </a:prstGeom>
      </xdr:spPr>
    </xdr:pic>
    <xdr:clientData/>
  </xdr:twoCellAnchor>
  <xdr:twoCellAnchor editAs="oneCell">
    <xdr:from>
      <xdr:col>2</xdr:col>
      <xdr:colOff>0</xdr:colOff>
      <xdr:row>24</xdr:row>
      <xdr:rowOff>0</xdr:rowOff>
    </xdr:from>
    <xdr:to>
      <xdr:col>2</xdr:col>
      <xdr:colOff>4572000</xdr:colOff>
      <xdr:row>24</xdr:row>
      <xdr:rowOff>1981200</xdr:rowOff>
    </xdr:to>
    <xdr:pic>
      <xdr:nvPicPr>
        <xdr:cNvPr id="26" name="Picture 25">
          <a:extLst>
            <a:ext uri="{FF2B5EF4-FFF2-40B4-BE49-F238E27FC236}">
              <a16:creationId xmlns:a16="http://schemas.microsoft.com/office/drawing/2014/main" id="{BDC28204-BDA8-96F2-697D-443257B69726}"/>
            </a:ext>
            <a:ext uri="{147F2762-F138-4A5C-976F-8EAC2B608ADB}">
              <a16:predDERef xmlns:a16="http://schemas.microsoft.com/office/drawing/2014/main" pred="{2B43CAA1-07ED-5832-A6BD-1A3C36E33B1B}"/>
            </a:ext>
          </a:extLst>
        </xdr:cNvPr>
        <xdr:cNvPicPr>
          <a:picLocks noChangeAspect="1"/>
        </xdr:cNvPicPr>
      </xdr:nvPicPr>
      <xdr:blipFill>
        <a:blip xmlns:r="http://schemas.openxmlformats.org/officeDocument/2006/relationships" r:embed="rId23"/>
        <a:stretch>
          <a:fillRect/>
        </a:stretch>
      </xdr:blipFill>
      <xdr:spPr>
        <a:xfrm>
          <a:off x="1524000" y="51130200"/>
          <a:ext cx="4572000" cy="1981200"/>
        </a:xfrm>
        <a:prstGeom prst="rect">
          <a:avLst/>
        </a:prstGeom>
      </xdr:spPr>
    </xdr:pic>
    <xdr:clientData/>
  </xdr:twoCellAnchor>
  <xdr:twoCellAnchor editAs="oneCell">
    <xdr:from>
      <xdr:col>2</xdr:col>
      <xdr:colOff>0</xdr:colOff>
      <xdr:row>25</xdr:row>
      <xdr:rowOff>0</xdr:rowOff>
    </xdr:from>
    <xdr:to>
      <xdr:col>2</xdr:col>
      <xdr:colOff>4572000</xdr:colOff>
      <xdr:row>25</xdr:row>
      <xdr:rowOff>1962150</xdr:rowOff>
    </xdr:to>
    <xdr:pic>
      <xdr:nvPicPr>
        <xdr:cNvPr id="27" name="Picture 26">
          <a:extLst>
            <a:ext uri="{FF2B5EF4-FFF2-40B4-BE49-F238E27FC236}">
              <a16:creationId xmlns:a16="http://schemas.microsoft.com/office/drawing/2014/main" id="{66CE63C8-AD7F-9371-64A1-A7BD84077CB4}"/>
            </a:ext>
            <a:ext uri="{147F2762-F138-4A5C-976F-8EAC2B608ADB}">
              <a16:predDERef xmlns:a16="http://schemas.microsoft.com/office/drawing/2014/main" pred="{BDC28204-BDA8-96F2-697D-443257B69726}"/>
            </a:ext>
          </a:extLst>
        </xdr:cNvPr>
        <xdr:cNvPicPr>
          <a:picLocks noChangeAspect="1"/>
        </xdr:cNvPicPr>
      </xdr:nvPicPr>
      <xdr:blipFill>
        <a:blip xmlns:r="http://schemas.openxmlformats.org/officeDocument/2006/relationships" r:embed="rId24"/>
        <a:stretch>
          <a:fillRect/>
        </a:stretch>
      </xdr:blipFill>
      <xdr:spPr>
        <a:xfrm>
          <a:off x="1524000" y="53254275"/>
          <a:ext cx="4572000" cy="1962150"/>
        </a:xfrm>
        <a:prstGeom prst="rect">
          <a:avLst/>
        </a:prstGeom>
      </xdr:spPr>
    </xdr:pic>
    <xdr:clientData/>
  </xdr:twoCellAnchor>
  <xdr:twoCellAnchor editAs="oneCell">
    <xdr:from>
      <xdr:col>2</xdr:col>
      <xdr:colOff>0</xdr:colOff>
      <xdr:row>26</xdr:row>
      <xdr:rowOff>0</xdr:rowOff>
    </xdr:from>
    <xdr:to>
      <xdr:col>2</xdr:col>
      <xdr:colOff>4572000</xdr:colOff>
      <xdr:row>26</xdr:row>
      <xdr:rowOff>1981200</xdr:rowOff>
    </xdr:to>
    <xdr:pic>
      <xdr:nvPicPr>
        <xdr:cNvPr id="28" name="Picture 27">
          <a:extLst>
            <a:ext uri="{FF2B5EF4-FFF2-40B4-BE49-F238E27FC236}">
              <a16:creationId xmlns:a16="http://schemas.microsoft.com/office/drawing/2014/main" id="{21BBA231-A32B-D2FE-825C-F80A81F86CD3}"/>
            </a:ext>
            <a:ext uri="{147F2762-F138-4A5C-976F-8EAC2B608ADB}">
              <a16:predDERef xmlns:a16="http://schemas.microsoft.com/office/drawing/2014/main" pred="{66CE63C8-AD7F-9371-64A1-A7BD84077CB4}"/>
            </a:ext>
          </a:extLst>
        </xdr:cNvPr>
        <xdr:cNvPicPr>
          <a:picLocks noChangeAspect="1"/>
        </xdr:cNvPicPr>
      </xdr:nvPicPr>
      <xdr:blipFill>
        <a:blip xmlns:r="http://schemas.openxmlformats.org/officeDocument/2006/relationships" r:embed="rId25"/>
        <a:stretch>
          <a:fillRect/>
        </a:stretch>
      </xdr:blipFill>
      <xdr:spPr>
        <a:xfrm>
          <a:off x="1524000" y="55349775"/>
          <a:ext cx="4572000" cy="1981200"/>
        </a:xfrm>
        <a:prstGeom prst="rect">
          <a:avLst/>
        </a:prstGeom>
      </xdr:spPr>
    </xdr:pic>
    <xdr:clientData/>
  </xdr:twoCellAnchor>
  <xdr:twoCellAnchor editAs="oneCell">
    <xdr:from>
      <xdr:col>2</xdr:col>
      <xdr:colOff>0</xdr:colOff>
      <xdr:row>27</xdr:row>
      <xdr:rowOff>0</xdr:rowOff>
    </xdr:from>
    <xdr:to>
      <xdr:col>2</xdr:col>
      <xdr:colOff>4572000</xdr:colOff>
      <xdr:row>27</xdr:row>
      <xdr:rowOff>1981200</xdr:rowOff>
    </xdr:to>
    <xdr:pic>
      <xdr:nvPicPr>
        <xdr:cNvPr id="29" name="Picture 28">
          <a:extLst>
            <a:ext uri="{FF2B5EF4-FFF2-40B4-BE49-F238E27FC236}">
              <a16:creationId xmlns:a16="http://schemas.microsoft.com/office/drawing/2014/main" id="{27183D77-FB66-CDB5-F901-1E5B7AE46FAD}"/>
            </a:ext>
            <a:ext uri="{147F2762-F138-4A5C-976F-8EAC2B608ADB}">
              <a16:predDERef xmlns:a16="http://schemas.microsoft.com/office/drawing/2014/main" pred="{21BBA231-A32B-D2FE-825C-F80A81F86CD3}"/>
            </a:ext>
          </a:extLst>
        </xdr:cNvPr>
        <xdr:cNvPicPr>
          <a:picLocks noChangeAspect="1"/>
        </xdr:cNvPicPr>
      </xdr:nvPicPr>
      <xdr:blipFill>
        <a:blip xmlns:r="http://schemas.openxmlformats.org/officeDocument/2006/relationships" r:embed="rId26"/>
        <a:stretch>
          <a:fillRect/>
        </a:stretch>
      </xdr:blipFill>
      <xdr:spPr>
        <a:xfrm>
          <a:off x="1524000" y="57483375"/>
          <a:ext cx="4572000" cy="1981200"/>
        </a:xfrm>
        <a:prstGeom prst="rect">
          <a:avLst/>
        </a:prstGeom>
      </xdr:spPr>
    </xdr:pic>
    <xdr:clientData/>
  </xdr:twoCellAnchor>
  <xdr:twoCellAnchor editAs="oneCell">
    <xdr:from>
      <xdr:col>2</xdr:col>
      <xdr:colOff>0</xdr:colOff>
      <xdr:row>28</xdr:row>
      <xdr:rowOff>0</xdr:rowOff>
    </xdr:from>
    <xdr:to>
      <xdr:col>2</xdr:col>
      <xdr:colOff>4572000</xdr:colOff>
      <xdr:row>28</xdr:row>
      <xdr:rowOff>1971675</xdr:rowOff>
    </xdr:to>
    <xdr:pic>
      <xdr:nvPicPr>
        <xdr:cNvPr id="30" name="Picture 29">
          <a:extLst>
            <a:ext uri="{FF2B5EF4-FFF2-40B4-BE49-F238E27FC236}">
              <a16:creationId xmlns:a16="http://schemas.microsoft.com/office/drawing/2014/main" id="{46C2B822-B68A-73B3-3ED5-E112116D5D84}"/>
            </a:ext>
            <a:ext uri="{147F2762-F138-4A5C-976F-8EAC2B608ADB}">
              <a16:predDERef xmlns:a16="http://schemas.microsoft.com/office/drawing/2014/main" pred="{27183D77-FB66-CDB5-F901-1E5B7AE46FAD}"/>
            </a:ext>
          </a:extLst>
        </xdr:cNvPr>
        <xdr:cNvPicPr>
          <a:picLocks noChangeAspect="1"/>
        </xdr:cNvPicPr>
      </xdr:nvPicPr>
      <xdr:blipFill>
        <a:blip xmlns:r="http://schemas.openxmlformats.org/officeDocument/2006/relationships" r:embed="rId27"/>
        <a:stretch>
          <a:fillRect/>
        </a:stretch>
      </xdr:blipFill>
      <xdr:spPr>
        <a:xfrm>
          <a:off x="1524000" y="59559825"/>
          <a:ext cx="4572000" cy="1971675"/>
        </a:xfrm>
        <a:prstGeom prst="rect">
          <a:avLst/>
        </a:prstGeom>
      </xdr:spPr>
    </xdr:pic>
    <xdr:clientData/>
  </xdr:twoCellAnchor>
  <xdr:twoCellAnchor editAs="oneCell">
    <xdr:from>
      <xdr:col>2</xdr:col>
      <xdr:colOff>0</xdr:colOff>
      <xdr:row>29</xdr:row>
      <xdr:rowOff>0</xdr:rowOff>
    </xdr:from>
    <xdr:to>
      <xdr:col>2</xdr:col>
      <xdr:colOff>4572000</xdr:colOff>
      <xdr:row>29</xdr:row>
      <xdr:rowOff>1971675</xdr:rowOff>
    </xdr:to>
    <xdr:pic>
      <xdr:nvPicPr>
        <xdr:cNvPr id="31" name="Picture 30">
          <a:extLst>
            <a:ext uri="{FF2B5EF4-FFF2-40B4-BE49-F238E27FC236}">
              <a16:creationId xmlns:a16="http://schemas.microsoft.com/office/drawing/2014/main" id="{03222C4F-5E9F-A34D-81F2-997E8FDED33F}"/>
            </a:ext>
            <a:ext uri="{147F2762-F138-4A5C-976F-8EAC2B608ADB}">
              <a16:predDERef xmlns:a16="http://schemas.microsoft.com/office/drawing/2014/main" pred="{46C2B822-B68A-73B3-3ED5-E112116D5D84}"/>
            </a:ext>
          </a:extLst>
        </xdr:cNvPr>
        <xdr:cNvPicPr>
          <a:picLocks noChangeAspect="1"/>
        </xdr:cNvPicPr>
      </xdr:nvPicPr>
      <xdr:blipFill>
        <a:blip xmlns:r="http://schemas.openxmlformats.org/officeDocument/2006/relationships" r:embed="rId28"/>
        <a:stretch>
          <a:fillRect/>
        </a:stretch>
      </xdr:blipFill>
      <xdr:spPr>
        <a:xfrm>
          <a:off x="1524000" y="61664850"/>
          <a:ext cx="4572000" cy="1971675"/>
        </a:xfrm>
        <a:prstGeom prst="rect">
          <a:avLst/>
        </a:prstGeom>
      </xdr:spPr>
    </xdr:pic>
    <xdr:clientData/>
  </xdr:twoCellAnchor>
  <xdr:twoCellAnchor editAs="oneCell">
    <xdr:from>
      <xdr:col>2</xdr:col>
      <xdr:colOff>0</xdr:colOff>
      <xdr:row>30</xdr:row>
      <xdr:rowOff>0</xdr:rowOff>
    </xdr:from>
    <xdr:to>
      <xdr:col>2</xdr:col>
      <xdr:colOff>4572000</xdr:colOff>
      <xdr:row>30</xdr:row>
      <xdr:rowOff>1981200</xdr:rowOff>
    </xdr:to>
    <xdr:pic>
      <xdr:nvPicPr>
        <xdr:cNvPr id="32" name="Picture 31">
          <a:extLst>
            <a:ext uri="{FF2B5EF4-FFF2-40B4-BE49-F238E27FC236}">
              <a16:creationId xmlns:a16="http://schemas.microsoft.com/office/drawing/2014/main" id="{49872FDD-5D39-D9BC-42F9-0682AF35CD3B}"/>
            </a:ext>
            <a:ext uri="{147F2762-F138-4A5C-976F-8EAC2B608ADB}">
              <a16:predDERef xmlns:a16="http://schemas.microsoft.com/office/drawing/2014/main" pred="{03222C4F-5E9F-A34D-81F2-997E8FDED33F}"/>
            </a:ext>
          </a:extLst>
        </xdr:cNvPr>
        <xdr:cNvPicPr>
          <a:picLocks noChangeAspect="1"/>
        </xdr:cNvPicPr>
      </xdr:nvPicPr>
      <xdr:blipFill>
        <a:blip xmlns:r="http://schemas.openxmlformats.org/officeDocument/2006/relationships" r:embed="rId29"/>
        <a:stretch>
          <a:fillRect/>
        </a:stretch>
      </xdr:blipFill>
      <xdr:spPr>
        <a:xfrm>
          <a:off x="1524000" y="63769875"/>
          <a:ext cx="4572000" cy="1981200"/>
        </a:xfrm>
        <a:prstGeom prst="rect">
          <a:avLst/>
        </a:prstGeom>
      </xdr:spPr>
    </xdr:pic>
    <xdr:clientData/>
  </xdr:twoCellAnchor>
  <xdr:twoCellAnchor editAs="oneCell">
    <xdr:from>
      <xdr:col>2</xdr:col>
      <xdr:colOff>0</xdr:colOff>
      <xdr:row>31</xdr:row>
      <xdr:rowOff>0</xdr:rowOff>
    </xdr:from>
    <xdr:to>
      <xdr:col>2</xdr:col>
      <xdr:colOff>4572000</xdr:colOff>
      <xdr:row>31</xdr:row>
      <xdr:rowOff>1990725</xdr:rowOff>
    </xdr:to>
    <xdr:pic>
      <xdr:nvPicPr>
        <xdr:cNvPr id="33" name="Picture 32">
          <a:extLst>
            <a:ext uri="{FF2B5EF4-FFF2-40B4-BE49-F238E27FC236}">
              <a16:creationId xmlns:a16="http://schemas.microsoft.com/office/drawing/2014/main" id="{62B9E52F-AA53-8243-7E4B-6B2C9314F37D}"/>
            </a:ext>
            <a:ext uri="{147F2762-F138-4A5C-976F-8EAC2B608ADB}">
              <a16:predDERef xmlns:a16="http://schemas.microsoft.com/office/drawing/2014/main" pred="{49872FDD-5D39-D9BC-42F9-0682AF35CD3B}"/>
            </a:ext>
          </a:extLst>
        </xdr:cNvPr>
        <xdr:cNvPicPr>
          <a:picLocks noChangeAspect="1"/>
        </xdr:cNvPicPr>
      </xdr:nvPicPr>
      <xdr:blipFill>
        <a:blip xmlns:r="http://schemas.openxmlformats.org/officeDocument/2006/relationships" r:embed="rId30"/>
        <a:stretch>
          <a:fillRect/>
        </a:stretch>
      </xdr:blipFill>
      <xdr:spPr>
        <a:xfrm>
          <a:off x="1524000" y="65893950"/>
          <a:ext cx="4572000" cy="1990725"/>
        </a:xfrm>
        <a:prstGeom prst="rect">
          <a:avLst/>
        </a:prstGeom>
      </xdr:spPr>
    </xdr:pic>
    <xdr:clientData/>
  </xdr:twoCellAnchor>
  <xdr:twoCellAnchor editAs="oneCell">
    <xdr:from>
      <xdr:col>2</xdr:col>
      <xdr:colOff>0</xdr:colOff>
      <xdr:row>32</xdr:row>
      <xdr:rowOff>0</xdr:rowOff>
    </xdr:from>
    <xdr:to>
      <xdr:col>2</xdr:col>
      <xdr:colOff>4562475</xdr:colOff>
      <xdr:row>32</xdr:row>
      <xdr:rowOff>1990725</xdr:rowOff>
    </xdr:to>
    <xdr:pic>
      <xdr:nvPicPr>
        <xdr:cNvPr id="34" name="Picture 33">
          <a:extLst>
            <a:ext uri="{FF2B5EF4-FFF2-40B4-BE49-F238E27FC236}">
              <a16:creationId xmlns:a16="http://schemas.microsoft.com/office/drawing/2014/main" id="{CCFAFCBC-02A9-037E-3692-6C074A1E62CA}"/>
            </a:ext>
            <a:ext uri="{147F2762-F138-4A5C-976F-8EAC2B608ADB}">
              <a16:predDERef xmlns:a16="http://schemas.microsoft.com/office/drawing/2014/main" pred="{62B9E52F-AA53-8243-7E4B-6B2C9314F37D}"/>
            </a:ext>
          </a:extLst>
        </xdr:cNvPr>
        <xdr:cNvPicPr>
          <a:picLocks noChangeAspect="1"/>
        </xdr:cNvPicPr>
      </xdr:nvPicPr>
      <xdr:blipFill>
        <a:blip xmlns:r="http://schemas.openxmlformats.org/officeDocument/2006/relationships" r:embed="rId31"/>
        <a:stretch>
          <a:fillRect/>
        </a:stretch>
      </xdr:blipFill>
      <xdr:spPr>
        <a:xfrm>
          <a:off x="1524000" y="68008500"/>
          <a:ext cx="4562475" cy="1990725"/>
        </a:xfrm>
        <a:prstGeom prst="rect">
          <a:avLst/>
        </a:prstGeom>
      </xdr:spPr>
    </xdr:pic>
    <xdr:clientData/>
  </xdr:twoCellAnchor>
  <xdr:twoCellAnchor editAs="oneCell">
    <xdr:from>
      <xdr:col>2</xdr:col>
      <xdr:colOff>0</xdr:colOff>
      <xdr:row>33</xdr:row>
      <xdr:rowOff>0</xdr:rowOff>
    </xdr:from>
    <xdr:to>
      <xdr:col>2</xdr:col>
      <xdr:colOff>4562475</xdr:colOff>
      <xdr:row>33</xdr:row>
      <xdr:rowOff>1971675</xdr:rowOff>
    </xdr:to>
    <xdr:pic>
      <xdr:nvPicPr>
        <xdr:cNvPr id="35" name="Picture 34">
          <a:extLst>
            <a:ext uri="{FF2B5EF4-FFF2-40B4-BE49-F238E27FC236}">
              <a16:creationId xmlns:a16="http://schemas.microsoft.com/office/drawing/2014/main" id="{741EC4CD-C5F1-129F-FF86-A3C681FD7D36}"/>
            </a:ext>
            <a:ext uri="{147F2762-F138-4A5C-976F-8EAC2B608ADB}">
              <a16:predDERef xmlns:a16="http://schemas.microsoft.com/office/drawing/2014/main" pred="{CCFAFCBC-02A9-037E-3692-6C074A1E62CA}"/>
            </a:ext>
          </a:extLst>
        </xdr:cNvPr>
        <xdr:cNvPicPr>
          <a:picLocks noChangeAspect="1"/>
        </xdr:cNvPicPr>
      </xdr:nvPicPr>
      <xdr:blipFill>
        <a:blip xmlns:r="http://schemas.openxmlformats.org/officeDocument/2006/relationships" r:embed="rId32"/>
        <a:stretch>
          <a:fillRect/>
        </a:stretch>
      </xdr:blipFill>
      <xdr:spPr>
        <a:xfrm>
          <a:off x="1524000" y="70161150"/>
          <a:ext cx="4562475" cy="1971675"/>
        </a:xfrm>
        <a:prstGeom prst="rect">
          <a:avLst/>
        </a:prstGeom>
      </xdr:spPr>
    </xdr:pic>
    <xdr:clientData/>
  </xdr:twoCellAnchor>
  <xdr:twoCellAnchor editAs="oneCell">
    <xdr:from>
      <xdr:col>2</xdr:col>
      <xdr:colOff>0</xdr:colOff>
      <xdr:row>34</xdr:row>
      <xdr:rowOff>0</xdr:rowOff>
    </xdr:from>
    <xdr:to>
      <xdr:col>2</xdr:col>
      <xdr:colOff>4562475</xdr:colOff>
      <xdr:row>34</xdr:row>
      <xdr:rowOff>2105025</xdr:rowOff>
    </xdr:to>
    <xdr:pic>
      <xdr:nvPicPr>
        <xdr:cNvPr id="36" name="Picture 35">
          <a:extLst>
            <a:ext uri="{FF2B5EF4-FFF2-40B4-BE49-F238E27FC236}">
              <a16:creationId xmlns:a16="http://schemas.microsoft.com/office/drawing/2014/main" id="{C52DA6DA-364D-CD53-1383-DEBFD4B0817E}"/>
            </a:ext>
            <a:ext uri="{147F2762-F138-4A5C-976F-8EAC2B608ADB}">
              <a16:predDERef xmlns:a16="http://schemas.microsoft.com/office/drawing/2014/main" pred="{741EC4CD-C5F1-129F-FF86-A3C681FD7D36}"/>
            </a:ext>
          </a:extLst>
        </xdr:cNvPr>
        <xdr:cNvPicPr>
          <a:picLocks noChangeAspect="1"/>
        </xdr:cNvPicPr>
      </xdr:nvPicPr>
      <xdr:blipFill>
        <a:blip xmlns:r="http://schemas.openxmlformats.org/officeDocument/2006/relationships" r:embed="rId33"/>
        <a:stretch>
          <a:fillRect/>
        </a:stretch>
      </xdr:blipFill>
      <xdr:spPr>
        <a:xfrm>
          <a:off x="1524000" y="72418575"/>
          <a:ext cx="4562475" cy="2105025"/>
        </a:xfrm>
        <a:prstGeom prst="rect">
          <a:avLst/>
        </a:prstGeom>
      </xdr:spPr>
    </xdr:pic>
    <xdr:clientData/>
  </xdr:twoCellAnchor>
  <xdr:twoCellAnchor editAs="oneCell">
    <xdr:from>
      <xdr:col>2</xdr:col>
      <xdr:colOff>0</xdr:colOff>
      <xdr:row>35</xdr:row>
      <xdr:rowOff>0</xdr:rowOff>
    </xdr:from>
    <xdr:to>
      <xdr:col>2</xdr:col>
      <xdr:colOff>4572000</xdr:colOff>
      <xdr:row>35</xdr:row>
      <xdr:rowOff>2409825</xdr:rowOff>
    </xdr:to>
    <xdr:pic>
      <xdr:nvPicPr>
        <xdr:cNvPr id="37" name="Picture 36">
          <a:extLst>
            <a:ext uri="{FF2B5EF4-FFF2-40B4-BE49-F238E27FC236}">
              <a16:creationId xmlns:a16="http://schemas.microsoft.com/office/drawing/2014/main" id="{6C716CA0-F92B-2860-3584-25F89E0319A5}"/>
            </a:ext>
            <a:ext uri="{147F2762-F138-4A5C-976F-8EAC2B608ADB}">
              <a16:predDERef xmlns:a16="http://schemas.microsoft.com/office/drawing/2014/main" pred="{C52DA6DA-364D-CD53-1383-DEBFD4B0817E}"/>
            </a:ext>
          </a:extLst>
        </xdr:cNvPr>
        <xdr:cNvPicPr>
          <a:picLocks noChangeAspect="1"/>
        </xdr:cNvPicPr>
      </xdr:nvPicPr>
      <xdr:blipFill>
        <a:blip xmlns:r="http://schemas.openxmlformats.org/officeDocument/2006/relationships" r:embed="rId34"/>
        <a:stretch>
          <a:fillRect/>
        </a:stretch>
      </xdr:blipFill>
      <xdr:spPr>
        <a:xfrm>
          <a:off x="1524000" y="74637900"/>
          <a:ext cx="4572000" cy="2409825"/>
        </a:xfrm>
        <a:prstGeom prst="rect">
          <a:avLst/>
        </a:prstGeom>
      </xdr:spPr>
    </xdr:pic>
    <xdr:clientData/>
  </xdr:twoCellAnchor>
  <xdr:twoCellAnchor editAs="oneCell">
    <xdr:from>
      <xdr:col>2</xdr:col>
      <xdr:colOff>0</xdr:colOff>
      <xdr:row>36</xdr:row>
      <xdr:rowOff>0</xdr:rowOff>
    </xdr:from>
    <xdr:to>
      <xdr:col>2</xdr:col>
      <xdr:colOff>4572000</xdr:colOff>
      <xdr:row>36</xdr:row>
      <xdr:rowOff>2000250</xdr:rowOff>
    </xdr:to>
    <xdr:pic>
      <xdr:nvPicPr>
        <xdr:cNvPr id="38" name="Picture 37">
          <a:extLst>
            <a:ext uri="{FF2B5EF4-FFF2-40B4-BE49-F238E27FC236}">
              <a16:creationId xmlns:a16="http://schemas.microsoft.com/office/drawing/2014/main" id="{455C418F-C606-4761-1602-7F9E21CF15CC}"/>
            </a:ext>
            <a:ext uri="{147F2762-F138-4A5C-976F-8EAC2B608ADB}">
              <a16:predDERef xmlns:a16="http://schemas.microsoft.com/office/drawing/2014/main" pred="{6C716CA0-F92B-2860-3584-25F89E0319A5}"/>
            </a:ext>
          </a:extLst>
        </xdr:cNvPr>
        <xdr:cNvPicPr>
          <a:picLocks noChangeAspect="1"/>
        </xdr:cNvPicPr>
      </xdr:nvPicPr>
      <xdr:blipFill>
        <a:blip xmlns:r="http://schemas.openxmlformats.org/officeDocument/2006/relationships" r:embed="rId35"/>
        <a:stretch>
          <a:fillRect/>
        </a:stretch>
      </xdr:blipFill>
      <xdr:spPr>
        <a:xfrm>
          <a:off x="1524000" y="77152500"/>
          <a:ext cx="4572000" cy="2000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iemensapc-my.sharepoint.com/personal/ajit_gautam_siemens_com/Documents/SHERPAX_P2R/PO%20Printout%20text%20collection%20template.xlsx" TargetMode="External"/><Relationship Id="rId1" Type="http://schemas.openxmlformats.org/officeDocument/2006/relationships/externalLinkPath" Target="https://siemensapc-my.sharepoint.com/personal/ajit_gautam_siemens_com/Documents/SHERPAX_P2R/PO%20Printout%20text%20collection%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F-SRE"/>
      <sheetName val="BT PROD"/>
      <sheetName val="BT Proj"/>
      <sheetName val="BT SW"/>
      <sheetName val="BT 3S"/>
      <sheetName val="GF-IN"/>
      <sheetName val="PO Print Text collection temp"/>
      <sheetName val="R1420 Rollout units"/>
    </sheetNames>
    <sheetDataSet>
      <sheetData sheetId="0"/>
      <sheetData sheetId="1"/>
      <sheetData sheetId="2"/>
      <sheetData sheetId="3"/>
      <sheetData sheetId="4"/>
      <sheetData sheetId="5"/>
      <sheetData sheetId="6"/>
      <sheetData sheetId="7">
        <row r="3">
          <cell r="E3">
            <v>3006</v>
          </cell>
          <cell r="F3" t="str">
            <v>BZ00</v>
          </cell>
          <cell r="G3" t="str">
            <v>BZ00</v>
          </cell>
          <cell r="H3" t="str">
            <v>B01 (Cat) / B02 (Freetext)</v>
          </cell>
          <cell r="I3" t="str">
            <v>B02 (IND)</v>
          </cell>
          <cell r="J3" t="str">
            <v>CH</v>
          </cell>
          <cell r="K3"/>
          <cell r="L3" t="str">
            <v>EN</v>
          </cell>
          <cell r="M3" t="str">
            <v>DE</v>
          </cell>
          <cell r="N3" t="str">
            <v>FR</v>
          </cell>
          <cell r="O3" t="str">
            <v>EN  DE  FR</v>
          </cell>
        </row>
        <row r="4">
          <cell r="E4">
            <v>7040</v>
          </cell>
          <cell r="F4" t="str">
            <v>BP00</v>
          </cell>
          <cell r="G4" t="str">
            <v>BP00</v>
          </cell>
          <cell r="H4" t="str">
            <v>A01 (Cat) / A02 (Freetext)</v>
          </cell>
          <cell r="I4" t="str">
            <v>A02 (IND)</v>
          </cell>
          <cell r="J4" t="str">
            <v>DE</v>
          </cell>
          <cell r="K4"/>
          <cell r="L4" t="str">
            <v>EN</v>
          </cell>
          <cell r="M4" t="str">
            <v>DE</v>
          </cell>
          <cell r="N4"/>
          <cell r="O4" t="str">
            <v xml:space="preserve">EN  DE  </v>
          </cell>
        </row>
        <row r="5">
          <cell r="E5">
            <v>3012</v>
          </cell>
          <cell r="F5">
            <v>3</v>
          </cell>
          <cell r="G5" t="str">
            <v>C400</v>
          </cell>
          <cell r="H5" t="str">
            <v>C11 (Cat) / C12 (Freetext)</v>
          </cell>
          <cell r="I5" t="str">
            <v>C02 (DIR)</v>
          </cell>
          <cell r="J5" t="str">
            <v>DK</v>
          </cell>
          <cell r="K5"/>
          <cell r="L5" t="str">
            <v>EN</v>
          </cell>
          <cell r="M5"/>
          <cell r="N5"/>
          <cell r="O5" t="str">
            <v xml:space="preserve">EN    </v>
          </cell>
        </row>
        <row r="6">
          <cell r="E6">
            <v>3014</v>
          </cell>
          <cell r="F6" t="str">
            <v>C501</v>
          </cell>
          <cell r="G6" t="str">
            <v>C503</v>
          </cell>
          <cell r="H6" t="str">
            <v>C06 (Cat) /  C07 (Freetext)</v>
          </cell>
          <cell r="I6" t="str">
            <v>C10 (DIR)</v>
          </cell>
          <cell r="J6" t="str">
            <v>RO</v>
          </cell>
          <cell r="K6"/>
          <cell r="L6" t="str">
            <v>EN</v>
          </cell>
          <cell r="M6" t="str">
            <v>RO</v>
          </cell>
          <cell r="N6"/>
          <cell r="O6" t="str">
            <v xml:space="preserve">EN  RO  </v>
          </cell>
        </row>
        <row r="7">
          <cell r="E7">
            <v>3014</v>
          </cell>
          <cell r="F7" t="str">
            <v>C501</v>
          </cell>
          <cell r="G7" t="str">
            <v>C503</v>
          </cell>
          <cell r="H7" t="str">
            <v>n/a</v>
          </cell>
          <cell r="I7" t="str">
            <v>F02(Functional), IXX (Individual)</v>
          </cell>
          <cell r="J7" t="str">
            <v>RO</v>
          </cell>
          <cell r="K7"/>
          <cell r="L7" t="str">
            <v>EN</v>
          </cell>
          <cell r="M7" t="str">
            <v>RO</v>
          </cell>
          <cell r="N7"/>
          <cell r="O7" t="str">
            <v xml:space="preserve">EN  RO  </v>
          </cell>
        </row>
        <row r="8">
          <cell r="E8">
            <v>5026</v>
          </cell>
          <cell r="F8" t="str">
            <v>A200</v>
          </cell>
          <cell r="G8" t="str">
            <v>A200</v>
          </cell>
          <cell r="H8" t="str">
            <v>A01 (Cat) / A02 (Freetext)</v>
          </cell>
          <cell r="I8" t="str">
            <v>A02 (IND)</v>
          </cell>
          <cell r="J8" t="str">
            <v>DE</v>
          </cell>
          <cell r="K8"/>
          <cell r="L8" t="str">
            <v>EN</v>
          </cell>
          <cell r="M8" t="str">
            <v>DE</v>
          </cell>
          <cell r="N8"/>
          <cell r="O8" t="str">
            <v xml:space="preserve">EN  DE  </v>
          </cell>
        </row>
        <row r="9">
          <cell r="E9">
            <v>5089</v>
          </cell>
          <cell r="F9" t="str">
            <v>AP00</v>
          </cell>
          <cell r="G9" t="str">
            <v>AP00</v>
          </cell>
          <cell r="H9" t="str">
            <v>A01 (Cat) / A02 (Freetext)</v>
          </cell>
          <cell r="I9" t="str">
            <v>A02 (IND)</v>
          </cell>
          <cell r="J9" t="str">
            <v>DE</v>
          </cell>
          <cell r="K9"/>
          <cell r="L9" t="str">
            <v>EN</v>
          </cell>
          <cell r="M9" t="str">
            <v>DE</v>
          </cell>
          <cell r="N9"/>
          <cell r="O9" t="str">
            <v xml:space="preserve">EN  DE  </v>
          </cell>
        </row>
        <row r="10">
          <cell r="E10" t="str">
            <v>524K</v>
          </cell>
          <cell r="F10" t="str">
            <v>AR00</v>
          </cell>
          <cell r="G10" t="str">
            <v>AR00</v>
          </cell>
          <cell r="H10" t="str">
            <v>A01 (Cat) / A02 (Freetext)</v>
          </cell>
          <cell r="I10" t="str">
            <v>A02 (IND)</v>
          </cell>
          <cell r="J10" t="str">
            <v>DE</v>
          </cell>
          <cell r="K10"/>
          <cell r="L10" t="str">
            <v>EN</v>
          </cell>
          <cell r="M10" t="str">
            <v>DE</v>
          </cell>
          <cell r="N10"/>
          <cell r="O10" t="str">
            <v xml:space="preserve">EN  DE  </v>
          </cell>
        </row>
        <row r="11">
          <cell r="E11" t="str">
            <v>556P</v>
          </cell>
          <cell r="F11" t="str">
            <v>AT00</v>
          </cell>
          <cell r="G11" t="str">
            <v>AT00</v>
          </cell>
          <cell r="H11" t="str">
            <v>A03 (Cat) / A04 (Freetext)</v>
          </cell>
          <cell r="I11" t="str">
            <v>A04 (IND)</v>
          </cell>
          <cell r="J11" t="str">
            <v>GB</v>
          </cell>
          <cell r="K11"/>
          <cell r="L11" t="str">
            <v>EN</v>
          </cell>
          <cell r="M11"/>
          <cell r="N11"/>
          <cell r="O11" t="str">
            <v xml:space="preserve">EN    </v>
          </cell>
        </row>
        <row r="12">
          <cell r="E12">
            <v>3368</v>
          </cell>
          <cell r="F12" t="str">
            <v>CT00</v>
          </cell>
          <cell r="G12" t="str">
            <v>CT00, CT01, CT02, CT03, CT04</v>
          </cell>
          <cell r="H12" t="str">
            <v>C18 (Cat) / C19 (Freetext)</v>
          </cell>
          <cell r="I12" t="str">
            <v>C18 (IND)</v>
          </cell>
          <cell r="J12" t="str">
            <v>IN</v>
          </cell>
          <cell r="K12"/>
          <cell r="L12" t="str">
            <v>EN</v>
          </cell>
          <cell r="M12"/>
          <cell r="N12"/>
          <cell r="O12" t="str">
            <v xml:space="preserve">EN    </v>
          </cell>
        </row>
        <row r="13">
          <cell r="E13">
            <v>3368</v>
          </cell>
          <cell r="F13" t="str">
            <v>CT00</v>
          </cell>
          <cell r="G13" t="str">
            <v>CT00, CT01, CT02, CT03, CT04</v>
          </cell>
          <cell r="H13" t="str">
            <v>n/a</v>
          </cell>
          <cell r="I13" t="str">
            <v>F03(Functional), IXX (Individual)</v>
          </cell>
          <cell r="J13" t="str">
            <v>IN</v>
          </cell>
          <cell r="K13"/>
          <cell r="L13" t="str">
            <v>EN</v>
          </cell>
          <cell r="M13"/>
          <cell r="N13"/>
          <cell r="O13" t="str">
            <v xml:space="preserve">EN    </v>
          </cell>
        </row>
        <row r="14">
          <cell r="E14" t="str">
            <v>562K</v>
          </cell>
          <cell r="F14" t="str">
            <v>AH00</v>
          </cell>
          <cell r="G14" t="str">
            <v>AH00</v>
          </cell>
          <cell r="H14" t="str">
            <v>A01 (Cat) / A02 (Freetext)</v>
          </cell>
          <cell r="I14" t="str">
            <v>A02 (IND)</v>
          </cell>
          <cell r="J14" t="str">
            <v>DE</v>
          </cell>
          <cell r="K14"/>
          <cell r="L14" t="str">
            <v>EN</v>
          </cell>
          <cell r="M14" t="str">
            <v>DE</v>
          </cell>
          <cell r="N14"/>
          <cell r="O14" t="str">
            <v xml:space="preserve">EN  DE  </v>
          </cell>
        </row>
        <row r="15">
          <cell r="E15" t="str">
            <v>581C</v>
          </cell>
          <cell r="F15" t="str">
            <v>AG00</v>
          </cell>
          <cell r="G15" t="str">
            <v>AG00</v>
          </cell>
          <cell r="H15" t="str">
            <v>A01 (Cat) / A02 (Freetext)</v>
          </cell>
          <cell r="I15" t="str">
            <v>A02 (IND)</v>
          </cell>
          <cell r="J15" t="str">
            <v>DE</v>
          </cell>
          <cell r="K15"/>
          <cell r="L15" t="str">
            <v>EN</v>
          </cell>
          <cell r="M15" t="str">
            <v>DE</v>
          </cell>
          <cell r="N15"/>
          <cell r="O15" t="str">
            <v xml:space="preserve">EN  DE  </v>
          </cell>
        </row>
        <row r="16">
          <cell r="E16">
            <v>7998</v>
          </cell>
          <cell r="F16" t="str">
            <v>BY00</v>
          </cell>
          <cell r="G16" t="str">
            <v>BY00</v>
          </cell>
          <cell r="H16" t="str">
            <v>A01 (Cat) / A02 (Freetext)</v>
          </cell>
          <cell r="I16" t="str">
            <v>A02 (IND)</v>
          </cell>
          <cell r="J16" t="str">
            <v>DE</v>
          </cell>
          <cell r="K16"/>
          <cell r="L16" t="str">
            <v>EN</v>
          </cell>
          <cell r="M16" t="str">
            <v>DE</v>
          </cell>
          <cell r="N16"/>
          <cell r="O16" t="str">
            <v xml:space="preserve">EN  DE  </v>
          </cell>
        </row>
        <row r="17">
          <cell r="E17">
            <v>3371</v>
          </cell>
          <cell r="F17" t="str">
            <v>CE00</v>
          </cell>
          <cell r="G17" t="str">
            <v>CE00</v>
          </cell>
          <cell r="H17" t="str">
            <v>n/a</v>
          </cell>
          <cell r="I17" t="str">
            <v>F01(Functional), IXX (Individual)</v>
          </cell>
          <cell r="J17" t="str">
            <v>DE</v>
          </cell>
          <cell r="K17"/>
          <cell r="L17" t="str">
            <v>EN</v>
          </cell>
          <cell r="M17" t="str">
            <v>DE</v>
          </cell>
          <cell r="N17"/>
          <cell r="O17" t="str">
            <v xml:space="preserve">EN  DE  </v>
          </cell>
        </row>
        <row r="18">
          <cell r="E18">
            <v>3372</v>
          </cell>
          <cell r="F18" t="str">
            <v>CF00</v>
          </cell>
          <cell r="G18" t="str">
            <v>CF00</v>
          </cell>
          <cell r="H18" t="str">
            <v>n/a</v>
          </cell>
          <cell r="I18" t="str">
            <v>F01(Functional), IXX (Individual)</v>
          </cell>
          <cell r="J18" t="str">
            <v>DE</v>
          </cell>
          <cell r="K18"/>
          <cell r="L18" t="str">
            <v>EN</v>
          </cell>
          <cell r="M18" t="str">
            <v>DE</v>
          </cell>
          <cell r="N18"/>
          <cell r="O18" t="str">
            <v xml:space="preserve">EN  DE  </v>
          </cell>
        </row>
        <row r="19">
          <cell r="E19">
            <v>3373</v>
          </cell>
          <cell r="F19" t="str">
            <v>CG00</v>
          </cell>
          <cell r="G19" t="str">
            <v>CG00</v>
          </cell>
          <cell r="H19" t="str">
            <v>n/a</v>
          </cell>
          <cell r="I19" t="str">
            <v>F01(Functional), IXX (Individual)</v>
          </cell>
          <cell r="J19" t="str">
            <v>DE</v>
          </cell>
          <cell r="K19"/>
          <cell r="L19" t="str">
            <v>EN</v>
          </cell>
          <cell r="M19" t="str">
            <v>DE</v>
          </cell>
          <cell r="N19"/>
          <cell r="O19" t="str">
            <v xml:space="preserve">EN  DE  </v>
          </cell>
        </row>
        <row r="20">
          <cell r="E20">
            <v>3374</v>
          </cell>
          <cell r="F20" t="str">
            <v>CH00</v>
          </cell>
          <cell r="G20" t="str">
            <v>CH00</v>
          </cell>
          <cell r="H20" t="str">
            <v>n/a</v>
          </cell>
          <cell r="I20" t="str">
            <v>F01(Functional), IXX (Individual)</v>
          </cell>
          <cell r="J20" t="str">
            <v>DE</v>
          </cell>
          <cell r="K20"/>
          <cell r="L20" t="str">
            <v>EN</v>
          </cell>
          <cell r="M20" t="str">
            <v>DE</v>
          </cell>
          <cell r="N20"/>
          <cell r="O20" t="str">
            <v xml:space="preserve">EN  DE  </v>
          </cell>
        </row>
        <row r="21">
          <cell r="E21">
            <v>3375</v>
          </cell>
          <cell r="F21" t="str">
            <v>CI00</v>
          </cell>
          <cell r="G21" t="str">
            <v>CI00</v>
          </cell>
          <cell r="H21" t="str">
            <v>n/a</v>
          </cell>
          <cell r="I21" t="str">
            <v>F01(Functional), IXX (Individual)</v>
          </cell>
          <cell r="J21" t="str">
            <v>DE</v>
          </cell>
          <cell r="K21"/>
          <cell r="L21" t="str">
            <v>EN</v>
          </cell>
          <cell r="M21" t="str">
            <v>DE</v>
          </cell>
          <cell r="N21"/>
          <cell r="O21" t="str">
            <v xml:space="preserve">EN  DE  </v>
          </cell>
        </row>
        <row r="22">
          <cell r="E22">
            <v>3376</v>
          </cell>
          <cell r="F22" t="str">
            <v>CJ00</v>
          </cell>
          <cell r="G22" t="str">
            <v>CJ00</v>
          </cell>
          <cell r="H22" t="str">
            <v>n/a</v>
          </cell>
          <cell r="I22" t="str">
            <v>F01(Functional), IXX (Individual)</v>
          </cell>
          <cell r="J22" t="str">
            <v>DE</v>
          </cell>
          <cell r="K22"/>
          <cell r="L22" t="str">
            <v>EN</v>
          </cell>
          <cell r="M22" t="str">
            <v>DE</v>
          </cell>
          <cell r="N22"/>
          <cell r="O22" t="str">
            <v xml:space="preserve">EN  DE  </v>
          </cell>
        </row>
        <row r="23">
          <cell r="E23">
            <v>3377</v>
          </cell>
          <cell r="F23" t="str">
            <v>CK00</v>
          </cell>
          <cell r="G23" t="str">
            <v>CK00</v>
          </cell>
          <cell r="H23" t="str">
            <v>n/a</v>
          </cell>
          <cell r="I23" t="str">
            <v>F01(Functional), IXX (Individual)</v>
          </cell>
          <cell r="J23" t="str">
            <v>DE</v>
          </cell>
          <cell r="K23"/>
          <cell r="L23" t="str">
            <v>EN</v>
          </cell>
          <cell r="M23" t="str">
            <v>DE</v>
          </cell>
          <cell r="N23"/>
          <cell r="O23" t="str">
            <v xml:space="preserve">EN  DE  </v>
          </cell>
        </row>
        <row r="24">
          <cell r="E24">
            <v>3378</v>
          </cell>
          <cell r="F24" t="str">
            <v>CL00</v>
          </cell>
          <cell r="G24" t="str">
            <v>CL00</v>
          </cell>
          <cell r="H24" t="str">
            <v>n/a</v>
          </cell>
          <cell r="I24" t="str">
            <v>F01(Functional), IXX (Individual)</v>
          </cell>
          <cell r="J24" t="str">
            <v>DE</v>
          </cell>
          <cell r="K24"/>
          <cell r="L24" t="str">
            <v>EN</v>
          </cell>
          <cell r="M24" t="str">
            <v>DE</v>
          </cell>
          <cell r="N24"/>
          <cell r="O24" t="str">
            <v xml:space="preserve">EN  DE  </v>
          </cell>
        </row>
        <row r="25">
          <cell r="E25">
            <v>3379</v>
          </cell>
          <cell r="F25" t="str">
            <v>CM00</v>
          </cell>
          <cell r="G25" t="str">
            <v>CM00</v>
          </cell>
          <cell r="H25" t="str">
            <v>n/a</v>
          </cell>
          <cell r="I25" t="str">
            <v>F01(Functional), IXX (Individual)</v>
          </cell>
          <cell r="J25" t="str">
            <v>DE</v>
          </cell>
          <cell r="K25"/>
          <cell r="L25" t="str">
            <v>EN</v>
          </cell>
          <cell r="M25" t="str">
            <v>DE</v>
          </cell>
          <cell r="N25"/>
          <cell r="O25" t="str">
            <v xml:space="preserve">EN  DE  </v>
          </cell>
        </row>
        <row r="26">
          <cell r="E26">
            <v>3380</v>
          </cell>
          <cell r="F26" t="str">
            <v>CN00</v>
          </cell>
          <cell r="G26" t="str">
            <v>CN00</v>
          </cell>
          <cell r="H26" t="str">
            <v>n/a</v>
          </cell>
          <cell r="I26" t="str">
            <v>F01(Functional), IXX (Individual)</v>
          </cell>
          <cell r="J26" t="str">
            <v>DE</v>
          </cell>
          <cell r="K26"/>
          <cell r="L26" t="str">
            <v>EN</v>
          </cell>
          <cell r="M26" t="str">
            <v>DE</v>
          </cell>
          <cell r="N26"/>
          <cell r="O26" t="str">
            <v xml:space="preserve">EN  DE  </v>
          </cell>
        </row>
        <row r="27">
          <cell r="E27">
            <v>3381</v>
          </cell>
          <cell r="F27" t="str">
            <v>CO00</v>
          </cell>
          <cell r="G27" t="str">
            <v>CO00</v>
          </cell>
          <cell r="H27" t="str">
            <v>n/a</v>
          </cell>
          <cell r="I27" t="str">
            <v>F01(Functional), IXX (Individual)</v>
          </cell>
          <cell r="J27" t="str">
            <v>DE</v>
          </cell>
          <cell r="K27"/>
          <cell r="L27" t="str">
            <v>EN</v>
          </cell>
          <cell r="M27" t="str">
            <v>DE</v>
          </cell>
          <cell r="N27"/>
          <cell r="O27" t="str">
            <v xml:space="preserve">EN  DE  </v>
          </cell>
        </row>
        <row r="28">
          <cell r="E28">
            <v>3382</v>
          </cell>
          <cell r="F28" t="str">
            <v>CP00</v>
          </cell>
          <cell r="G28" t="str">
            <v>CP00</v>
          </cell>
          <cell r="H28" t="str">
            <v>n/a</v>
          </cell>
          <cell r="I28" t="str">
            <v>F01(Functional), IXX (Individual)</v>
          </cell>
          <cell r="J28" t="str">
            <v>DE</v>
          </cell>
          <cell r="K28"/>
          <cell r="L28" t="str">
            <v>EN</v>
          </cell>
          <cell r="M28" t="str">
            <v>DE</v>
          </cell>
          <cell r="N28"/>
          <cell r="O28" t="str">
            <v xml:space="preserve">EN  DE  </v>
          </cell>
        </row>
        <row r="29">
          <cell r="E29">
            <v>3384</v>
          </cell>
          <cell r="F29" t="str">
            <v>CQ00</v>
          </cell>
          <cell r="G29" t="str">
            <v>CQ00</v>
          </cell>
          <cell r="H29" t="str">
            <v>n/a</v>
          </cell>
          <cell r="I29" t="str">
            <v>F01(Functional), IXX (Individual)</v>
          </cell>
          <cell r="J29" t="str">
            <v>DE</v>
          </cell>
          <cell r="K29"/>
          <cell r="L29" t="str">
            <v>EN</v>
          </cell>
          <cell r="M29" t="str">
            <v>DE</v>
          </cell>
          <cell r="N29"/>
          <cell r="O29" t="str">
            <v xml:space="preserve">EN  DE  </v>
          </cell>
        </row>
        <row r="30">
          <cell r="E30">
            <v>3385</v>
          </cell>
          <cell r="F30" t="str">
            <v>CR00</v>
          </cell>
          <cell r="G30" t="str">
            <v>CR00</v>
          </cell>
          <cell r="H30" t="str">
            <v>n/a</v>
          </cell>
          <cell r="I30" t="str">
            <v>F01(Functional), IXX (Individual)</v>
          </cell>
          <cell r="J30" t="str">
            <v>DE</v>
          </cell>
          <cell r="K30"/>
          <cell r="L30" t="str">
            <v>EN</v>
          </cell>
          <cell r="M30" t="str">
            <v>DE</v>
          </cell>
          <cell r="N30"/>
          <cell r="O30" t="str">
            <v xml:space="preserve">EN  DE  </v>
          </cell>
        </row>
        <row r="31">
          <cell r="E31">
            <v>3386</v>
          </cell>
          <cell r="F31" t="str">
            <v>CS00</v>
          </cell>
          <cell r="G31" t="str">
            <v>CS00</v>
          </cell>
          <cell r="H31" t="str">
            <v>n/a</v>
          </cell>
          <cell r="I31" t="str">
            <v>F01(Functional), IXX (Individual)</v>
          </cell>
          <cell r="J31" t="str">
            <v>DE</v>
          </cell>
          <cell r="K31"/>
          <cell r="L31" t="str">
            <v>EN</v>
          </cell>
          <cell r="M31" t="str">
            <v>DE</v>
          </cell>
          <cell r="N31"/>
          <cell r="O31" t="str">
            <v xml:space="preserve">EN  DE  </v>
          </cell>
        </row>
        <row r="32">
          <cell r="E32">
            <v>3008</v>
          </cell>
          <cell r="F32" t="str">
            <v>SW38</v>
          </cell>
          <cell r="G32" t="str">
            <v>SW38</v>
          </cell>
          <cell r="H32" t="str">
            <v>S01 (Cat) / S02 (Freetext)</v>
          </cell>
          <cell r="I32" t="str">
            <v>S09 (Cat)  / S10 (Freetext)</v>
          </cell>
          <cell r="J32" t="str">
            <v>PK</v>
          </cell>
          <cell r="K32"/>
          <cell r="L32" t="str">
            <v>EN</v>
          </cell>
          <cell r="M32"/>
          <cell r="N32"/>
          <cell r="O32" t="str">
            <v xml:space="preserve">EN    </v>
          </cell>
        </row>
        <row r="33">
          <cell r="E33">
            <v>3010</v>
          </cell>
          <cell r="F33" t="str">
            <v>SW36</v>
          </cell>
          <cell r="G33" t="str">
            <v>SW36</v>
          </cell>
          <cell r="H33" t="str">
            <v>S05 (Cat) / S06 (Freetext)</v>
          </cell>
          <cell r="I33" t="str">
            <v>S11 (Cat)  / S12 (Freetext)</v>
          </cell>
          <cell r="J33" t="str">
            <v>EG</v>
          </cell>
          <cell r="K33"/>
          <cell r="L33" t="str">
            <v>EN</v>
          </cell>
          <cell r="M33"/>
          <cell r="N33"/>
          <cell r="O33" t="str">
            <v xml:space="preserve">EN    </v>
          </cell>
        </row>
        <row r="34">
          <cell r="E34">
            <v>3364</v>
          </cell>
          <cell r="F34" t="str">
            <v>CA00</v>
          </cell>
          <cell r="G34" t="str">
            <v>CA00</v>
          </cell>
          <cell r="H34" t="str">
            <v>C13 (Cat) / C14 (Freetext)</v>
          </cell>
          <cell r="I34" t="str">
            <v>C20 (Cat)  / C21 (Freetext)</v>
          </cell>
          <cell r="J34" t="str">
            <v>US</v>
          </cell>
          <cell r="K34"/>
          <cell r="L34" t="str">
            <v>EN</v>
          </cell>
          <cell r="M34"/>
          <cell r="N34"/>
          <cell r="O34" t="str">
            <v xml:space="preserve">EN    </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Hajduk, Pavel (DI IT ERP CZ FICO)" id="{4B6E0553-0FA5-4D7B-9A4E-457E0E9DB5EB}" userId="pavel.hajduk@siemens.com" providerId="PeoplePicker"/>
  <person displayName="Assmann, Marco (GBS P2P GPO PA)" id="{CC079F76-1F24-4B85-A361-E601C957FE59}" userId="marco.assmann@siemens.com" providerId="PeoplePicker"/>
  <person displayName="Weigert, Moritz (DI IT ERP DE SP C)" id="{E31A16ED-F448-47FF-BB1A-CAB1CB169659}" userId="moritz.weigert@siemens.com" providerId="PeoplePicker"/>
  <person displayName="Weigert, Moritz (DI IT ERP DE SP C)" id="{7D61CE58-FAE0-46A4-82F3-33E1DF96E9D3}" userId="Weigert, Moritz (DI IT ERP DE SP C)" providerId="None"/>
  <person displayName="Brož, Petr (GBS CEE P2P CZ SC 1 1)" id="{327EBB98-BF0D-4E02-9647-E077D867C347}" userId="S::petr.broz@siemens.com::41f06a18-90ce-46f2-81ef-e57e16b35c07" providerId="AD"/>
  <person displayName="Assmann, Marco (GBS P2P GPO PA)" id="{67FFE052-5327-4016-823F-49E7F2D86BE6}" userId="S::marco.assmann@siemens.com::cf1f3d03-6b0a-4c02-bdbc-f4d524df9b9b" providerId="AD"/>
  <person displayName="Havel, Katharina (GBS CEE P2P CZ PO)" id="{C3F0193B-C8C5-4265-A5BA-711B284AC2AB}" userId="S::katharina.havel@siemens.com::40e89b12-00f7-44d3-8700-ddaf269c2889" providerId="AD"/>
  <person displayName="Chortikoglou, Dimi (GBS P2P SC)" id="{E05470F9-4795-46F6-85CE-5F9C004D0F27}" userId="S::dimitrios.chortikoglou@siemens.com::67268aa8-cdcd-4fbd-841b-5a2a6418c636"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2" dT="2025-06-18T03:48:35.52" personId="{E05470F9-4795-46F6-85CE-5F9C004D0F27}" id="{D87AE727-8BBE-4B32-9CE8-6A750FD26EC3}">
    <text>Will be filled from printout team</text>
  </threadedComment>
</ThreadedComments>
</file>

<file path=xl/threadedComments/threadedComment2.xml><?xml version="1.0" encoding="utf-8"?>
<ThreadedComments xmlns="http://schemas.microsoft.com/office/spreadsheetml/2018/threadedcomments" xmlns:x="http://schemas.openxmlformats.org/spreadsheetml/2006/main">
  <threadedComment ref="T12" dT="2025-07-01T08:51:14.57" personId="{E05470F9-4795-46F6-85CE-5F9C004D0F27}" id="{2AD81742-5261-40E9-BCFB-D1B69295DB1A}">
    <text xml:space="preserve">@Hajduk, Pavel (DI IT ERP CZ FICO) Replace existing content with that in that cell only in Romanian language. 
</text>
    <mentions>
      <mention mentionpersonId="{4B6E0553-0FA5-4D7B-9A4E-457E0E9DB5EB}" mentionId="{B861CFF5-025B-474C-A269-D5EAE1C92FD5}" startIndex="0" length="34"/>
    </mentions>
  </threadedComment>
  <threadedComment ref="H21" dT="2025-07-24T10:45:57.96" personId="{C3F0193B-C8C5-4265-A5BA-711B284AC2AB}" id="{F5BA92DB-E876-46A0-86F7-CE50D75BA1F4}">
    <text>@Hajduk, Pavel (DI IT ERP CZ FICO) Hello Pavel, we have changes for CoCo 3014 cross plants, ticket raised. Text similar to /SIEC/MM_PUR_INVOIC PO print out. Thank you and BR</text>
    <mentions>
      <mention mentionpersonId="{4B6E0553-0FA5-4D7B-9A4E-457E0E9DB5EB}" mentionId="{B41DE035-4399-4242-8E69-BA7F181055AC}" startIndex="0" length="34"/>
    </mentions>
  </threadedComment>
  <threadedComment ref="T21" dT="2025-07-01T08:51:14.57" personId="{E05470F9-4795-46F6-85CE-5F9C004D0F27}" id="{25C7C1BE-4705-413B-89B2-9EC531F1B398}">
    <text xml:space="preserve">@Hajduk, Pavel (DI IT ERP CZ FICO) Replace existing content with that in that cell only in Romanian language. 
</text>
    <mentions>
      <mention mentionpersonId="{4B6E0553-0FA5-4D7B-9A4E-457E0E9DB5EB}" mentionId="{015E0398-BFC2-4864-949F-5BD8A54E1D4B}" startIndex="0" length="3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N2" dT="2025-06-18T03:48:35.52" personId="{E05470F9-4795-46F6-85CE-5F9C004D0F27}" id="{D108BE1F-70F5-4AA9-890F-0ED173D9CFA5}">
    <text>Will be filled from printout team</text>
  </threadedComment>
</ThreadedComments>
</file>

<file path=xl/threadedComments/threadedComment4.xml><?xml version="1.0" encoding="utf-8"?>
<ThreadedComments xmlns="http://schemas.microsoft.com/office/spreadsheetml/2018/threadedcomments" xmlns:x="http://schemas.openxmlformats.org/spreadsheetml/2006/main">
  <threadedComment ref="N2" dT="2025-06-18T03:48:35.52" personId="{E05470F9-4795-46F6-85CE-5F9C004D0F27}" id="{9163C15A-DA09-4560-B05A-0EAF56535002}">
    <text>Will be filled from printout team</text>
  </threadedComment>
  <threadedComment ref="F3" dT="2025-06-27T10:04:23.53" personId="{E05470F9-4795-46F6-85CE-5F9C004D0F27}" id="{E10B171E-FF36-45E2-98DC-1CB94B0C2D6B}">
    <text xml:space="preserve">@Assmann, Marco (GBS P2P GPO PA) SFR Klärung ausstehend
</text>
    <mentions>
      <mention mentionpersonId="{CC079F76-1F24-4B85-A361-E601C957FE59}" mentionId="{7A7D17C4-B5A8-43D5-B994-FCF38CFCE2B3}" startIndex="0" length="32"/>
    </mentions>
  </threadedComment>
  <threadedComment ref="R26" dT="2025-07-15T12:25:20.45" personId="{327EBB98-BF0D-4E02-9647-E077D867C347}" id="{F716CA27-A318-4D1D-8D88-95B2094F4F5D}">
    <text>SENDER ADDRESS - still needed???</text>
  </threadedComment>
  <threadedComment ref="S26" dT="2025-07-15T12:25:20.45" personId="{327EBB98-BF0D-4E02-9647-E077D867C347}" id="{04A95233-C2D3-4A34-9CF5-85261CAC505D}">
    <text>SENDER ADDRESS - still needed???</text>
  </threadedComment>
</ThreadedComments>
</file>

<file path=xl/threadedComments/threadedComment5.xml><?xml version="1.0" encoding="utf-8"?>
<ThreadedComments xmlns="http://schemas.microsoft.com/office/spreadsheetml/2018/threadedcomments" xmlns:x="http://schemas.openxmlformats.org/spreadsheetml/2006/main">
  <threadedComment ref="N2" dT="2025-06-18T03:48:35.52" personId="{E05470F9-4795-46F6-85CE-5F9C004D0F27}" id="{A1943287-6A6D-4B6B-9664-090A083DF60D}">
    <text>Will be filled from printout team</text>
  </threadedComment>
  <threadedComment ref="S65" dT="2025-07-01T08:59:15.76" personId="{E05470F9-4795-46F6-85CE-5F9C004D0F27}" id="{8019230B-D24E-4F0A-8991-AE62C0EB4995}">
    <text>@Hajduk, Pavel (DI IT ERP CZ FICO) Only link updated</text>
    <mentions>
      <mention mentionpersonId="{4B6E0553-0FA5-4D7B-9A4E-457E0E9DB5EB}" mentionId="{75666640-667D-47C3-A454-2A531FAE1B7C}" startIndex="0" length="34"/>
    </mentions>
  </threadedComment>
  <threadedComment ref="R67" dT="2025-07-01T11:34:22.56" personId="{E05470F9-4795-46F6-85CE-5F9C004D0F27}" id="{9B148415-05C2-4252-8FCB-02A7E17F0221}">
    <text xml:space="preserve">@Hajduk, Pavel (DI IT ERP CZ FICO)  Email updated
</text>
    <mentions>
      <mention mentionpersonId="{4B6E0553-0FA5-4D7B-9A4E-457E0E9DB5EB}" mentionId="{F2DD6BF6-0A58-4CED-933E-4321902EB585}" startIndex="0" length="34"/>
    </mentions>
  </threadedComment>
  <threadedComment ref="S67" dT="2025-07-01T11:36:23.97" personId="{E05470F9-4795-46F6-85CE-5F9C004D0F27}" id="{FC2C8137-E298-467F-AD01-D8CC34B048AC}">
    <text>@Hajduk, Pavel (DI IT ERP CZ FICO) Email updated</text>
    <mentions>
      <mention mentionpersonId="{4B6E0553-0FA5-4D7B-9A4E-457E0E9DB5EB}" mentionId="{D0C80FE5-378C-45AA-9CA7-38F02FFA0417}" startIndex="0" length="34"/>
    </mentions>
  </threadedComment>
  <threadedComment ref="R83" dT="2025-07-01T09:02:46.08" personId="{E05470F9-4795-46F6-85CE-5F9C004D0F27}" id="{9D4AD047-E18C-4B09-A973-50FF6CFCD746}">
    <text>@Hajduk, Pavel (DI IT ERP CZ FICO) Only link updated</text>
    <mentions>
      <mention mentionpersonId="{4B6E0553-0FA5-4D7B-9A4E-457E0E9DB5EB}" mentionId="{2ECF0176-6203-4A3D-9C36-C95530990339}" startIndex="0" length="34"/>
    </mentions>
  </threadedComment>
  <threadedComment ref="R85" dT="2025-07-01T11:37:00.72" personId="{E05470F9-4795-46F6-85CE-5F9C004D0F27}" id="{F825123E-9B56-4F97-9B67-448E985A47FA}">
    <text>@Hajduk, Pavel (DI IT ERP CZ FICO) Email updated</text>
    <mentions>
      <mention mentionpersonId="{4B6E0553-0FA5-4D7B-9A4E-457E0E9DB5EB}" mentionId="{347610B7-4CCB-497A-8B04-979E44393F52}" startIndex="0" length="34"/>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A14" dT="2025-03-03T10:44:17.05" personId="{67FFE052-5327-4016-823F-49E7F2D86BE6}" id="{CC0E4EAD-D1E2-4DD3-B343-0B5CDFE9DEF0}">
    <text>In case text shall be empty, pls mark in red with &lt;empty text shell&gt;</text>
  </threadedComment>
  <threadedComment ref="I17" dT="2025-02-24T10:02:08.42" personId="{C3F0193B-C8C5-4265-A5BA-711B284AC2AB}" id="{B0DCB5E3-5B4D-4BF8-A6CD-C62D3CC41B47}">
    <text>Einzeilig! Auch für Buzias!</text>
  </threadedComment>
  <threadedComment ref="I17" dT="2025-04-25T14:24:08.03" personId="{7D61CE58-FAE0-46A4-82F3-33E1DF96E9D3}" id="{9A4B0011-4230-40EE-BE6D-B6A48979F835}" parentId="{B0DCB5E3-5B4D-4BF8-A6CD-C62D3CC41B47}">
    <text xml:space="preserve">One liner only possible w/o street </text>
  </threadedComment>
  <threadedComment ref="J17" dT="2025-02-24T10:02:08.42" personId="{C3F0193B-C8C5-4265-A5BA-711B284AC2AB}" id="{3B827099-B84A-49C8-B3A3-5B310FF4A9E1}">
    <text>Einzeilig! Auch für Buzias!</text>
  </threadedComment>
  <threadedComment ref="J17" dT="2025-04-25T14:27:16.86" personId="{7D61CE58-FAE0-46A4-82F3-33E1DF96E9D3}" id="{34B1C148-82C0-4270-ADB3-7606C275977F}" parentId="{3B827099-B84A-49C8-B3A3-5B310FF4A9E1}">
    <text xml:space="preserve">One liner only possible wo street </text>
  </threadedComment>
  <threadedComment ref="K17" dT="2025-04-25T14:30:31.46" personId="{7D61CE58-FAE0-46A4-82F3-33E1DF96E9D3}" id="{031C51F1-3DD2-4722-BD0C-DEBB1951D036}">
    <text xml:space="preserve">Street is missing
</text>
  </threadedComment>
  <threadedComment ref="G18" dT="2025-04-25T14:23:31.25" personId="{7D61CE58-FAE0-46A4-82F3-33E1DF96E9D3}" id="{A091D1CD-0A46-4275-AA46-CDCBA04DB2D9}">
    <text>Red marked text is missing in current PO output</text>
  </threadedComment>
  <threadedComment ref="G18" dT="2025-04-25T16:44:27.78" personId="{7D61CE58-FAE0-46A4-82F3-33E1DF96E9D3}" id="{C884FA5C-D41C-4E61-B839-E42DF5616489}" parentId="{A091D1CD-0A46-4275-AA46-CDCBA04DB2D9}">
    <text>Text in po printout has to be replaced with the red one</text>
  </threadedComment>
  <threadedComment ref="I18" dT="2025-04-25T14:21:35.16" personId="{7D61CE58-FAE0-46A4-82F3-33E1DF96E9D3}" id="{7AAB1E88-F8DC-48CA-8899-D6626A0B2DA2}">
    <text>Not possible, since PurchOrg C501 is also used for Oradea. There is no plant distinction available</text>
  </threadedComment>
  <threadedComment ref="I18" dT="2025-05-12T07:50:23.99" personId="{C3F0193B-C8C5-4265-A5BA-711B284AC2AB}" id="{5971EDF8-551E-48A0-8621-44E6070C1F69}" parentId="{7AAB1E88-F8DC-48CA-8899-D6626A0B2DA2}">
    <text>@Weigert, Moritz (DI IT ERP DE SP C) T&amp;C for Buzias were wrong, included faulse link, I requested a change in a separate email to Pavel Hajduk.</text>
    <mentions>
      <mention mentionpersonId="{E31A16ED-F448-47FF-BB1A-CAB1CB169659}" mentionId="{5F150AF1-CD3B-4A8A-A22B-CBEB94CA76EF}" startIndex="0" length="36"/>
    </mentions>
  </threadedComment>
  <threadedComment ref="J18" dT="2025-04-25T14:28:00.04" personId="{7D61CE58-FAE0-46A4-82F3-33E1DF96E9D3}" id="{AF1F5F8D-EB88-4116-A94D-E9598617A707}">
    <text xml:space="preserve">Text and link is entirely different on current PO printout; keep in mind: no plant distinction available at this point! </text>
  </threadedComment>
  <threadedComment ref="K18" dT="2025-04-25T14:30:59.71" personId="{7D61CE58-FAE0-46A4-82F3-33E1DF96E9D3}" id="{22377008-4187-4D70-AA9F-AF2B5F2CBBE5}">
    <text>Other text and link in current po printout</text>
  </threadedComment>
  <threadedComment ref="L18" dT="2025-04-25T15:56:01.46" personId="{7D61CE58-FAE0-46A4-82F3-33E1DF96E9D3}" id="{A3A6FA51-D42A-4602-A2DC-207866C8784C}">
    <text>Lines between the paragraphs are missing on the printout</text>
  </threadedComment>
  <threadedComment ref="M18" dT="2025-04-25T15:56:06.64" personId="{7D61CE58-FAE0-46A4-82F3-33E1DF96E9D3}" id="{66E6C306-B2EF-45CE-ADD6-270E56B204A9}">
    <text xml:space="preserve">Lines between the paragraphs are missing on the printout
</text>
  </threadedComment>
  <threadedComment ref="N18" dT="2025-04-25T16:00:27.62" personId="{7D61CE58-FAE0-46A4-82F3-33E1DF96E9D3}" id="{E7617D24-C0FD-4241-939E-26015179EEDF}">
    <text xml:space="preserve">Lines between the paragraphs are missing
</text>
  </threadedComment>
  <threadedComment ref="K19" dT="2025-04-25T14:31:38.81" personId="{7D61CE58-FAE0-46A4-82F3-33E1DF96E9D3}" id="{5101D5B3-A17A-41E7-93F1-2596BBCE0E07}">
    <text>Other text in PO printout</text>
  </threadedComment>
  <threadedComment ref="L19" dT="2025-04-25T15:51:03.78" personId="{7D61CE58-FAE0-46A4-82F3-33E1DF96E9D3}" id="{504DAFC7-E159-42AA-A497-1F857C8B3570}">
    <text xml:space="preserve">1 copy to shipping address  -&gt; currently stated in PO
</text>
  </threadedComment>
  <threadedComment ref="M19" dT="2025-04-25T15:51:03.78" personId="{7D61CE58-FAE0-46A4-82F3-33E1DF96E9D3}" id="{76287215-ED3E-4609-BACB-CAC3470F8373}">
    <text xml:space="preserve">1 copy to shipping address  -&gt; currently stated in PO
</text>
  </threadedComment>
  <threadedComment ref="N19" dT="2025-04-25T16:00:48.30" personId="{7D61CE58-FAE0-46A4-82F3-33E1DF96E9D3}" id="{CC96F530-83A9-491B-B210-C814C038EE1F}">
    <text>Delivery note: 1 copy to… is currently on po printout</text>
  </threadedComment>
  <threadedComment ref="I20" dT="2025-04-25T14:22:30.57" personId="{7D61CE58-FAE0-46A4-82F3-33E1DF96E9D3}" id="{5ADB83A8-95B7-4F6E-8EE5-2D7A4C76597E}">
    <text>Also no deviation from column B ORDCONF possible</text>
  </threadedComment>
  <threadedComment ref="J20" dT="2025-04-25T14:28:27.83" personId="{7D61CE58-FAE0-46A4-82F3-33E1DF96E9D3}" id="{17353B9B-6B70-47B8-93D0-A0B91D404E61}">
    <text xml:space="preserve">Current PO Printout also includes postal address next to mail
</text>
  </threadedComment>
  <threadedComment ref="J20" dT="2025-05-12T07:47:50.24" personId="{C3F0193B-C8C5-4265-A5BA-711B284AC2AB}" id="{600EBC62-BDCE-49BD-AD0D-01AABB45993A}" parentId="{17353B9B-6B70-47B8-93D0-A0B91D404E61}">
    <text xml:space="preserve">@Weigert, Moritz (DI IT ERP DE SP C) , postal address is redundant
</text>
    <mentions>
      <mention mentionpersonId="{E31A16ED-F448-47FF-BB1A-CAB1CB169659}" mentionId="{DE60A182-5968-4D05-BCA7-B2DD51D12BD0}" startIndex="0" length="36"/>
    </mentions>
  </threadedComment>
  <threadedComment ref="K20" dT="2025-04-25T14:33:00.84" personId="{7D61CE58-FAE0-46A4-82F3-33E1DF96E9D3}" id="{007A3A39-837D-4694-B5A0-F6FDD0CA4AE2}">
    <text>Entirely different; mail, postal address.</text>
  </threadedComment>
  <threadedComment ref="L20" dT="2025-04-25T15:52:36.47" personId="{7D61CE58-FAE0-46A4-82F3-33E1DF96E9D3}" id="{1DE1FA13-9525-4337-BB75-D280B02725C2}">
    <text xml:space="preserve">Ordconf is missing
</text>
  </threadedComment>
  <threadedComment ref="M20" dT="2025-04-25T15:56:43.84" personId="{7D61CE58-FAE0-46A4-82F3-33E1DF96E9D3}" id="{215C571C-1EB0-4DAC-BD30-DD62A9AECDC3}">
    <text>Order conf is missing entirely</text>
  </threadedComment>
  <threadedComment ref="N20" dT="2025-04-25T16:01:10.77" personId="{7D61CE58-FAE0-46A4-82F3-33E1DF96E9D3}" id="{8DB3AD7D-3972-4ECA-B59A-2D4FEEB20466}">
    <text>Text is entirely missing on po printout</text>
  </threadedComment>
  <threadedComment ref="G21" dT="2025-04-25T14:23:12.44" personId="{7D61CE58-FAE0-46A4-82F3-33E1DF96E9D3}" id="{4270356E-E0B0-49EC-94CF-293FE3555A1C}">
    <text xml:space="preserve">Red marked text is missing in printout </text>
  </threadedComment>
  <threadedComment ref="H21" dT="2025-04-25T14:24:52.01" personId="{7D61CE58-FAE0-46A4-82F3-33E1DF96E9D3}" id="{258D225F-3EA9-412A-AA5C-7B4256007325}">
    <text>Current mail address on PO printout is incorrect / invoices3012.dk@siemens.com is correct</text>
    <extLst>
      <x:ext xmlns:xltc2="http://schemas.microsoft.com/office/spreadsheetml/2020/threadedcomments2" uri="{F7C98A9C-CBB3-438F-8F68-D28B6AF4A901}">
        <xltc2:checksum>3643067139</xltc2:checksum>
        <xltc2:hyperlink startIndex="51" length="27" url="invoices3012.dk@siemens.com"/>
      </x:ext>
    </extLst>
  </threadedComment>
  <threadedComment ref="I21" dT="2025-04-25T14:22:58.04" personId="{7D61CE58-FAE0-46A4-82F3-33E1DF96E9D3}" id="{290AF594-D3EA-4FCC-9155-07C50C9F0AF6}">
    <text>Also not possible -&gt; missing plant distinction</text>
  </threadedComment>
  <threadedComment ref="I21" dT="2025-04-25T16:38:59.13" personId="{7D61CE58-FAE0-46A4-82F3-33E1DF96E9D3}" id="{3398C031-6033-4121-B5C2-4EABC71BCF7A}" parentId="{290AF594-D3EA-4FCC-9155-07C50C9F0AF6}">
    <text xml:space="preserve">Pending on POGRP C06 / C07 only </text>
  </threadedComment>
  <threadedComment ref="I21" dT="2025-04-25T16:39:16.59" personId="{7D61CE58-FAE0-46A4-82F3-33E1DF96E9D3}" id="{D7147D67-D7C2-4EC0-AAE0-91C744C92340}" parentId="{290AF594-D3EA-4FCC-9155-07C50C9F0AF6}">
    <text>Which is for now plant Buzias C501</text>
  </threadedComment>
  <threadedComment ref="J21" dT="2025-04-25T14:29:07.49" personId="{7D61CE58-FAE0-46A4-82F3-33E1DF96E9D3}" id="{D099519C-F125-404E-924C-ECAFD71FB95E}">
    <text>Why is this in English for the German version? Besides, other postal address is currently on PO printout</text>
  </threadedComment>
  <threadedComment ref="J21" dT="2025-05-12T08:00:00.75" personId="{C3F0193B-C8C5-4265-A5BA-711B284AC2AB}" id="{AA76C3E1-6C85-4FE2-937C-B231D044D976}" parentId="{D099519C-F125-404E-924C-ECAFD71FB95E}">
    <text>@Weigert, Moritz (DI IT ERP DE SP C) because I am not responsible for correct input in German languages. The agreement with Dirk B. Is that he will check German version. The postal address is correct: Oradea, pls do not chage to Buzias</text>
    <mentions>
      <mention mentionpersonId="{E31A16ED-F448-47FF-BB1A-CAB1CB169659}" mentionId="{0EA8F844-4E36-450F-810B-50FF1CC15AB9}" startIndex="0" length="36"/>
    </mentions>
  </threadedComment>
  <threadedComment ref="J21" dT="2025-05-12T10:02:21.96" personId="{7D61CE58-FAE0-46A4-82F3-33E1DF96E9D3}" id="{B5639DF3-22E5-4748-A25D-4964CE5CF459}" parentId="{D099519C-F125-404E-924C-ECAFD71FB95E}">
    <text>Why was the English version added if it had to be checked by Dirk? Anyway, as already communicated, there‘s currently no possibility to have a distinction on plant level for all text elements starting with /SIEC/MM_PUR*</text>
  </threadedComment>
  <threadedComment ref="K21" dT="2025-04-25T14:33:30.20" personId="{7D61CE58-FAE0-46A4-82F3-33E1DF96E9D3}" id="{8380F00A-D65D-4618-86BD-A2863C13E7B5}">
    <text xml:space="preserve">Only mail address is correct; postal address is different </text>
  </threadedComment>
  <threadedComment ref="L21" dT="2025-04-25T15:57:10.64" personId="{7D61CE58-FAE0-46A4-82F3-33E1DF96E9D3}" id="{BBBBFBD0-2D2A-4525-8405-AB2174361006}">
    <text xml:space="preserve">Other content on current po printout
</text>
  </threadedComment>
  <threadedComment ref="M21" dT="2025-04-25T15:57:05.93" personId="{7D61CE58-FAE0-46A4-82F3-33E1DF96E9D3}" id="{8E1F273E-DE21-4AF0-BDC1-A77FA160D33C}">
    <text>Other content on current po printout</text>
  </threadedComment>
  <threadedComment ref="N21" dT="2025-04-25T16:01:39.56" personId="{7D61CE58-FAE0-46A4-82F3-33E1DF96E9D3}" id="{0BB94EC9-0D94-4E4B-98C3-A17C12540533}">
    <text xml:space="preserve">Mail is missing and address is not entirely correct </text>
  </threadedComment>
  <threadedComment ref="M23" dT="2025-04-25T15:57:37.41" personId="{7D61CE58-FAE0-46A4-82F3-33E1DF96E9D3}" id="{41D29501-7D03-4719-96E0-D88206A1EADB}">
    <text>Something about Footer 1 template plant is displayed on the printout</text>
  </threadedComment>
  <threadedComment ref="G27" dT="2025-04-25T14:25:56.55" personId="{7D61CE58-FAE0-46A4-82F3-33E1DF96E9D3}" id="{3E28418E-4EB6-4938-AF66-DD8962FF5037}">
    <text>Red marked text is present but with other value, Share capital 57… is correct</text>
  </threadedComment>
  <threadedComment ref="H27" dT="2025-04-25T14:25:23.05" personId="{7D61CE58-FAE0-46A4-82F3-33E1DF96E9D3}" id="{2F24333C-84D3-44F4-A097-18DF7322D394}">
    <text xml:space="preserve">Red marked text is missing in current PO output
</text>
  </threadedComment>
</ThreadedComments>
</file>

<file path=xl/threadedComments/threadedComment7.xml><?xml version="1.0" encoding="utf-8"?>
<ThreadedComments xmlns="http://schemas.microsoft.com/office/spreadsheetml/2018/threadedcomments" xmlns:x="http://schemas.openxmlformats.org/spreadsheetml/2006/main">
  <threadedComment ref="I5" dT="2025-05-08T13:07:17.81" personId="{67FFE052-5327-4016-823F-49E7F2D86BE6}" id="{C777EE0A-1224-44FA-97E1-0CF3A898CA81}">
    <text>No EDI messages found in last 12 months</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customProperty" Target="../customProperty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4.bin"/><Relationship Id="rId1" Type="http://schemas.openxmlformats.org/officeDocument/2006/relationships/customProperty" Target="../customProperty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6.bin"/><Relationship Id="rId1" Type="http://schemas.openxmlformats.org/officeDocument/2006/relationships/customProperty" Target="../customProperty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customProperty" Target="../customProperty7.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0.bin"/><Relationship Id="rId1" Type="http://schemas.openxmlformats.org/officeDocument/2006/relationships/customProperty" Target="../customProperty9.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7" Type="http://schemas.microsoft.com/office/2019/04/relationships/namedSheetView" Target="../namedSheetViews/namedSheetView2.xml"/><Relationship Id="rId2" Type="http://schemas.openxmlformats.org/officeDocument/2006/relationships/customProperty" Target="../customProperty12.bin"/><Relationship Id="rId1" Type="http://schemas.openxmlformats.org/officeDocument/2006/relationships/customProperty" Target="../customProperty11.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14.bin"/><Relationship Id="rId1" Type="http://schemas.openxmlformats.org/officeDocument/2006/relationships/customProperty" Target="../customProperty13.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customProperty" Target="../customProperty18.bin"/><Relationship Id="rId7" Type="http://schemas.microsoft.com/office/2017/10/relationships/threadedComment" Target="../threadedComments/threadedComment6.xml"/><Relationship Id="rId2" Type="http://schemas.openxmlformats.org/officeDocument/2006/relationships/customProperty" Target="../customProperty17.bin"/><Relationship Id="rId1" Type="http://schemas.openxmlformats.org/officeDocument/2006/relationships/printerSettings" Target="../printerSettings/printerSettings2.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customProperty" Target="../customProperty20.bin"/><Relationship Id="rId1" Type="http://schemas.openxmlformats.org/officeDocument/2006/relationships/customProperty" Target="../customProperty19.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22.bin"/><Relationship Id="rId1" Type="http://schemas.openxmlformats.org/officeDocument/2006/relationships/customProperty" Target="../customProperty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24.bin"/><Relationship Id="rId1" Type="http://schemas.openxmlformats.org/officeDocument/2006/relationships/customProperty" Target="../customProperty23.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customProperty" Target="../customProperty25.bin"/></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28.bin"/><Relationship Id="rId7" Type="http://schemas.microsoft.com/office/2017/10/relationships/threadedComment" Target="../threadedComments/threadedComment7.xml"/><Relationship Id="rId2" Type="http://schemas.openxmlformats.org/officeDocument/2006/relationships/customProperty" Target="../customProperty27.bin"/><Relationship Id="rId1" Type="http://schemas.openxmlformats.org/officeDocument/2006/relationships/printerSettings" Target="../printerSettings/printerSettings3.bin"/><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30.bin"/><Relationship Id="rId1" Type="http://schemas.openxmlformats.org/officeDocument/2006/relationships/customProperty" Target="../customProperty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FE7F-4CD0-40DB-BDDD-658A53EF352D}">
  <sheetPr filterMode="1"/>
  <dimension ref="A1:U353"/>
  <sheetViews>
    <sheetView tabSelected="1" zoomScale="80" zoomScaleNormal="80" workbookViewId="0">
      <pane xSplit="3" ySplit="2" topLeftCell="J3" activePane="bottomRight" state="frozen"/>
      <selection pane="topRight" activeCell="D1" sqref="D1"/>
      <selection pane="bottomLeft" activeCell="A3" sqref="A3"/>
      <selection pane="bottomRight" activeCell="R152" sqref="R152"/>
    </sheetView>
  </sheetViews>
  <sheetFormatPr defaultColWidth="11.453125" defaultRowHeight="14.5"/>
  <cols>
    <col min="1" max="1" width="8.7265625" bestFit="1" customWidth="1"/>
    <col min="2" max="2" width="34.7265625" customWidth="1"/>
    <col min="3" max="3" width="15" customWidth="1"/>
    <col min="4" max="5" width="9.1796875" customWidth="1"/>
    <col min="6" max="6" width="10.54296875" customWidth="1"/>
    <col min="7" max="7" width="15.1796875" customWidth="1"/>
    <col min="8" max="8" width="39" customWidth="1"/>
    <col min="9" max="9" width="21.54296875" customWidth="1"/>
    <col min="10" max="10" width="15" customWidth="1"/>
    <col min="11" max="11" width="17.453125" bestFit="1" customWidth="1"/>
    <col min="12" max="13" width="9.1796875"/>
    <col min="14" max="14" width="33.1796875" bestFit="1" customWidth="1"/>
    <col min="15" max="17" width="9.1796875"/>
    <col min="18" max="18" width="53.54296875" customWidth="1"/>
    <col min="19" max="19" width="68" customWidth="1"/>
    <col min="20" max="20" width="53.26953125" customWidth="1"/>
  </cols>
  <sheetData>
    <row r="1" spans="1:21" s="286" customFormat="1" ht="18.5">
      <c r="A1" s="281" t="s">
        <v>0</v>
      </c>
      <c r="B1" s="281"/>
      <c r="C1" s="281"/>
      <c r="D1" s="281"/>
      <c r="E1" s="281"/>
      <c r="F1" s="281"/>
      <c r="G1" s="281"/>
      <c r="H1" s="282"/>
      <c r="I1" s="282"/>
      <c r="J1" s="282" t="s">
        <v>1</v>
      </c>
      <c r="K1" s="282"/>
      <c r="L1" s="282"/>
      <c r="M1" s="282"/>
      <c r="N1" s="283" t="s">
        <v>2</v>
      </c>
      <c r="O1" s="282"/>
      <c r="P1" s="282"/>
      <c r="Q1" s="282"/>
      <c r="R1" s="284" t="s">
        <v>3</v>
      </c>
      <c r="S1" s="284"/>
      <c r="T1" s="285"/>
      <c r="U1" s="286" t="s">
        <v>4</v>
      </c>
    </row>
    <row r="2" spans="1:21" s="286" customFormat="1" ht="18.5">
      <c r="A2" s="287" t="s">
        <v>5</v>
      </c>
      <c r="B2" s="287" t="s">
        <v>6</v>
      </c>
      <c r="C2" s="287" t="s">
        <v>7</v>
      </c>
      <c r="D2" s="287" t="s">
        <v>8</v>
      </c>
      <c r="E2" s="288" t="s">
        <v>9</v>
      </c>
      <c r="F2" s="288" t="s">
        <v>10</v>
      </c>
      <c r="G2" s="288" t="s">
        <v>11</v>
      </c>
      <c r="H2" s="289" t="s">
        <v>12</v>
      </c>
      <c r="I2" s="289" t="s">
        <v>7</v>
      </c>
      <c r="J2" s="289" t="s">
        <v>13</v>
      </c>
      <c r="K2" s="289" t="s">
        <v>14</v>
      </c>
      <c r="L2" s="289" t="s">
        <v>15</v>
      </c>
      <c r="M2" s="290" t="s">
        <v>16</v>
      </c>
      <c r="N2" s="291" t="s">
        <v>17</v>
      </c>
      <c r="O2" s="291" t="s">
        <v>18</v>
      </c>
      <c r="P2" s="291" t="s">
        <v>19</v>
      </c>
      <c r="Q2" s="291" t="s">
        <v>20</v>
      </c>
      <c r="R2" s="290" t="s">
        <v>21</v>
      </c>
      <c r="S2" s="290" t="s">
        <v>22</v>
      </c>
      <c r="T2" s="290" t="s">
        <v>23</v>
      </c>
    </row>
    <row r="3" spans="1:21" hidden="1">
      <c r="A3" s="176" t="s">
        <v>24</v>
      </c>
      <c r="B3" s="246" t="s">
        <v>25</v>
      </c>
      <c r="C3" s="177">
        <v>7998</v>
      </c>
      <c r="D3" s="177" t="str">
        <f>VLOOKUP(C3,'[1]R1420 Rollout units'!E$3:O35,6,FALSE)</f>
        <v>DE</v>
      </c>
      <c r="E3" s="178" t="str">
        <f>VLOOKUP(C3,'[1]R1420 Rollout units'!E$3:O35,11,FALSE)</f>
        <v xml:space="preserve">EN  DE  </v>
      </c>
      <c r="F3" s="249" t="s">
        <v>26</v>
      </c>
      <c r="G3" s="74" t="s">
        <v>27</v>
      </c>
      <c r="H3" s="20" t="s">
        <v>28</v>
      </c>
      <c r="I3" s="20"/>
      <c r="J3" s="179" t="s">
        <v>29</v>
      </c>
      <c r="K3" s="179" t="s">
        <v>29</v>
      </c>
      <c r="L3" s="179" t="s">
        <v>29</v>
      </c>
      <c r="M3" s="179" t="s">
        <v>29</v>
      </c>
      <c r="N3" s="74"/>
      <c r="O3" s="180">
        <v>1</v>
      </c>
      <c r="P3" s="180" t="s">
        <v>30</v>
      </c>
      <c r="Q3" s="180"/>
      <c r="R3" s="74"/>
      <c r="S3" s="74"/>
      <c r="T3" s="74"/>
    </row>
    <row r="4" spans="1:21" hidden="1">
      <c r="A4" s="176" t="s">
        <v>24</v>
      </c>
      <c r="B4" s="247"/>
      <c r="C4" s="177">
        <v>7998</v>
      </c>
      <c r="D4" s="177" t="str">
        <f>VLOOKUP(C4,'[1]R1420 Rollout units'!E$3:O36,6,FALSE)</f>
        <v>DE</v>
      </c>
      <c r="E4" s="178" t="str">
        <f>VLOOKUP(C4,'[1]R1420 Rollout units'!E$3:O36,11,FALSE)</f>
        <v xml:space="preserve">EN  DE  </v>
      </c>
      <c r="F4" s="250"/>
      <c r="G4" s="74" t="s">
        <v>27</v>
      </c>
      <c r="H4" s="181" t="s">
        <v>31</v>
      </c>
      <c r="I4" s="20"/>
      <c r="J4" s="179" t="s">
        <v>29</v>
      </c>
      <c r="K4" s="179" t="s">
        <v>29</v>
      </c>
      <c r="L4" s="179" t="s">
        <v>29</v>
      </c>
      <c r="M4" s="179" t="s">
        <v>29</v>
      </c>
      <c r="N4" s="179"/>
      <c r="O4" s="182">
        <v>2</v>
      </c>
      <c r="P4" s="182"/>
      <c r="Q4" s="182" t="s">
        <v>30</v>
      </c>
      <c r="R4" s="179" t="s">
        <v>29</v>
      </c>
      <c r="S4" s="179" t="s">
        <v>29</v>
      </c>
      <c r="T4" s="179" t="s">
        <v>29</v>
      </c>
    </row>
    <row r="5" spans="1:21" hidden="1">
      <c r="A5" s="176" t="s">
        <v>24</v>
      </c>
      <c r="B5" s="247"/>
      <c r="C5" s="177">
        <v>7998</v>
      </c>
      <c r="D5" s="177" t="str">
        <f>VLOOKUP(C5,'[1]R1420 Rollout units'!E$3:O37,6,FALSE)</f>
        <v>DE</v>
      </c>
      <c r="E5" s="178" t="str">
        <f>VLOOKUP(C5,'[1]R1420 Rollout units'!E$3:O37,11,FALSE)</f>
        <v xml:space="preserve">EN  DE  </v>
      </c>
      <c r="F5" s="250"/>
      <c r="G5" s="74"/>
      <c r="H5" s="20" t="s">
        <v>32</v>
      </c>
      <c r="I5" s="20"/>
      <c r="J5" s="183" t="s">
        <v>29</v>
      </c>
      <c r="K5" s="183" t="s">
        <v>29</v>
      </c>
      <c r="L5" s="183" t="s">
        <v>29</v>
      </c>
      <c r="M5" s="20"/>
      <c r="N5" s="74"/>
      <c r="O5" s="180">
        <v>3</v>
      </c>
      <c r="P5" s="180"/>
      <c r="Q5" s="180" t="s">
        <v>30</v>
      </c>
      <c r="R5" s="74"/>
      <c r="S5" s="74"/>
      <c r="T5" s="74"/>
    </row>
    <row r="6" spans="1:21" hidden="1">
      <c r="A6" s="176" t="s">
        <v>24</v>
      </c>
      <c r="B6" s="247"/>
      <c r="C6" s="177">
        <v>7998</v>
      </c>
      <c r="D6" s="177" t="str">
        <f>VLOOKUP(C6,'[1]R1420 Rollout units'!E$3:O37,6,FALSE)</f>
        <v>DE</v>
      </c>
      <c r="E6" s="178" t="str">
        <f>VLOOKUP(C6,'[1]R1420 Rollout units'!E$3:O37,11,FALSE)</f>
        <v xml:space="preserve">EN  DE  </v>
      </c>
      <c r="F6" s="250"/>
      <c r="G6" s="74" t="s">
        <v>33</v>
      </c>
      <c r="H6" s="20" t="s">
        <v>34</v>
      </c>
      <c r="I6" s="20"/>
      <c r="J6" s="20"/>
      <c r="K6" s="20"/>
      <c r="L6" s="20" t="s">
        <v>35</v>
      </c>
      <c r="M6" s="20"/>
      <c r="N6" s="74"/>
      <c r="O6" s="180">
        <v>4</v>
      </c>
      <c r="P6" s="180"/>
      <c r="Q6" s="180" t="s">
        <v>30</v>
      </c>
      <c r="R6" s="74" t="s">
        <v>29</v>
      </c>
      <c r="S6" s="74" t="s">
        <v>29</v>
      </c>
      <c r="T6" s="74"/>
    </row>
    <row r="7" spans="1:21" hidden="1">
      <c r="A7" s="176" t="s">
        <v>24</v>
      </c>
      <c r="B7" s="247"/>
      <c r="C7" s="177">
        <v>7998</v>
      </c>
      <c r="D7" s="177" t="str">
        <f>VLOOKUP(C7,'[1]R1420 Rollout units'!E$3:O39,6,FALSE)</f>
        <v>DE</v>
      </c>
      <c r="E7" s="178" t="str">
        <f>VLOOKUP(C7,'[1]R1420 Rollout units'!E$3:O39,11,FALSE)</f>
        <v xml:space="preserve">EN  DE  </v>
      </c>
      <c r="F7" s="250"/>
      <c r="G7" s="74" t="s">
        <v>33</v>
      </c>
      <c r="H7" s="20" t="s">
        <v>34</v>
      </c>
      <c r="I7" s="20"/>
      <c r="J7" s="20"/>
      <c r="K7" s="20"/>
      <c r="L7" s="20" t="s">
        <v>36</v>
      </c>
      <c r="M7" s="20"/>
      <c r="N7" s="74"/>
      <c r="O7" s="180">
        <v>4</v>
      </c>
      <c r="P7" s="180"/>
      <c r="Q7" s="180" t="s">
        <v>30</v>
      </c>
      <c r="R7" s="74" t="s">
        <v>29</v>
      </c>
      <c r="S7" s="74" t="s">
        <v>29</v>
      </c>
      <c r="T7" s="74"/>
    </row>
    <row r="8" spans="1:21" ht="87" hidden="1">
      <c r="A8" s="176" t="s">
        <v>24</v>
      </c>
      <c r="B8" s="247"/>
      <c r="C8" s="177">
        <v>7998</v>
      </c>
      <c r="D8" s="177" t="str">
        <f>VLOOKUP(C8,'[1]R1420 Rollout units'!E$3:O40,6,FALSE)</f>
        <v>DE</v>
      </c>
      <c r="E8" s="178" t="str">
        <f>VLOOKUP(C8,'[1]R1420 Rollout units'!E$3:O40,11,FALSE)</f>
        <v xml:space="preserve">EN  DE  </v>
      </c>
      <c r="F8" s="250"/>
      <c r="G8" s="74" t="s">
        <v>37</v>
      </c>
      <c r="H8" s="20" t="s">
        <v>34</v>
      </c>
      <c r="I8" s="20"/>
      <c r="J8" s="20"/>
      <c r="K8" s="20"/>
      <c r="L8" s="20" t="s">
        <v>38</v>
      </c>
      <c r="M8" s="20"/>
      <c r="N8" s="74"/>
      <c r="O8" s="180">
        <v>4</v>
      </c>
      <c r="P8" s="180"/>
      <c r="Q8" s="180" t="s">
        <v>30</v>
      </c>
      <c r="R8" s="74" t="s">
        <v>39</v>
      </c>
      <c r="S8" s="74" t="s">
        <v>40</v>
      </c>
      <c r="T8" s="74"/>
    </row>
    <row r="9" spans="1:21" hidden="1">
      <c r="A9" s="176" t="s">
        <v>24</v>
      </c>
      <c r="B9" s="247"/>
      <c r="C9" s="177">
        <v>7998</v>
      </c>
      <c r="D9" s="177" t="str">
        <f>VLOOKUP(C9,'[1]R1420 Rollout units'!E$3:O41,6,FALSE)</f>
        <v>DE</v>
      </c>
      <c r="E9" s="178" t="str">
        <f>VLOOKUP(C9,'[1]R1420 Rollout units'!E$3:O41,11,FALSE)</f>
        <v xml:space="preserve">EN  DE  </v>
      </c>
      <c r="F9" s="250"/>
      <c r="G9" s="74" t="s">
        <v>41</v>
      </c>
      <c r="H9" s="20" t="s">
        <v>34</v>
      </c>
      <c r="I9" s="20"/>
      <c r="J9" s="20"/>
      <c r="K9" s="20"/>
      <c r="L9" s="20" t="s">
        <v>42</v>
      </c>
      <c r="M9" s="20"/>
      <c r="N9" s="74"/>
      <c r="O9" s="180">
        <v>4</v>
      </c>
      <c r="P9" s="180"/>
      <c r="Q9" s="180" t="s">
        <v>30</v>
      </c>
      <c r="R9" s="74"/>
      <c r="S9" s="74"/>
      <c r="T9" s="74"/>
    </row>
    <row r="10" spans="1:21" hidden="1">
      <c r="A10" s="176" t="s">
        <v>24</v>
      </c>
      <c r="B10" s="247"/>
      <c r="C10" s="177">
        <v>7998</v>
      </c>
      <c r="D10" s="177" t="str">
        <f>VLOOKUP(C10,'[1]R1420 Rollout units'!E$3:O42,6,FALSE)</f>
        <v>DE</v>
      </c>
      <c r="E10" s="178" t="str">
        <f>VLOOKUP(C10,'[1]R1420 Rollout units'!E$3:O42,11,FALSE)</f>
        <v xml:space="preserve">EN  DE  </v>
      </c>
      <c r="F10" s="250"/>
      <c r="G10" s="74"/>
      <c r="H10" s="20" t="s">
        <v>43</v>
      </c>
      <c r="I10" s="20"/>
      <c r="J10" s="20"/>
      <c r="K10" s="20"/>
      <c r="L10" s="20"/>
      <c r="M10" s="20"/>
      <c r="N10" s="74"/>
      <c r="O10" s="180">
        <v>5</v>
      </c>
      <c r="P10" s="180"/>
      <c r="Q10" s="180" t="s">
        <v>30</v>
      </c>
      <c r="R10" s="74"/>
      <c r="S10" s="74"/>
      <c r="T10" s="74"/>
    </row>
    <row r="11" spans="1:21" ht="43.5" hidden="1">
      <c r="A11" s="176" t="s">
        <v>24</v>
      </c>
      <c r="B11" s="247"/>
      <c r="C11" s="177">
        <v>7998</v>
      </c>
      <c r="D11" s="177" t="str">
        <f>VLOOKUP(C11,'[1]R1420 Rollout units'!E$3:O43,6,FALSE)</f>
        <v>DE</v>
      </c>
      <c r="E11" s="178" t="str">
        <f>VLOOKUP(C11,'[1]R1420 Rollout units'!E$3:O43,11,FALSE)</f>
        <v xml:space="preserve">EN  DE  </v>
      </c>
      <c r="F11" s="250"/>
      <c r="G11" s="74"/>
      <c r="H11" s="20" t="s">
        <v>44</v>
      </c>
      <c r="I11" s="20"/>
      <c r="J11" s="20"/>
      <c r="K11" s="20"/>
      <c r="L11" s="20"/>
      <c r="M11" s="20"/>
      <c r="N11" s="74"/>
      <c r="O11" s="180">
        <v>6</v>
      </c>
      <c r="P11" s="180"/>
      <c r="Q11" s="180" t="s">
        <v>30</v>
      </c>
      <c r="R11" s="74" t="s">
        <v>45</v>
      </c>
      <c r="S11" s="74" t="s">
        <v>46</v>
      </c>
      <c r="T11" s="74"/>
    </row>
    <row r="12" spans="1:21" ht="145" hidden="1">
      <c r="A12" s="176" t="s">
        <v>24</v>
      </c>
      <c r="B12" s="247"/>
      <c r="C12" s="177">
        <v>7998</v>
      </c>
      <c r="D12" s="177" t="str">
        <f>VLOOKUP(C12,'[1]R1420 Rollout units'!E$3:O44,6,FALSE)</f>
        <v>DE</v>
      </c>
      <c r="E12" s="178" t="str">
        <f>VLOOKUP(C12,'[1]R1420 Rollout units'!E$3:O44,11,FALSE)</f>
        <v xml:space="preserve">EN  DE  </v>
      </c>
      <c r="F12" s="250"/>
      <c r="G12" s="74"/>
      <c r="H12" s="20" t="s">
        <v>47</v>
      </c>
      <c r="I12" s="20"/>
      <c r="J12" s="20"/>
      <c r="K12" s="20"/>
      <c r="L12" s="20"/>
      <c r="M12" s="20"/>
      <c r="N12" s="74"/>
      <c r="O12" s="180">
        <v>7</v>
      </c>
      <c r="P12" s="180"/>
      <c r="Q12" s="180" t="s">
        <v>30</v>
      </c>
      <c r="R12" s="74" t="s">
        <v>48</v>
      </c>
      <c r="S12" s="74" t="s">
        <v>49</v>
      </c>
      <c r="T12" s="74"/>
      <c r="U12" t="s">
        <v>50</v>
      </c>
    </row>
    <row r="13" spans="1:21" hidden="1">
      <c r="A13" s="176" t="s">
        <v>24</v>
      </c>
      <c r="B13" s="247"/>
      <c r="C13" s="177">
        <v>7998</v>
      </c>
      <c r="D13" s="177" t="str">
        <f>VLOOKUP(C13,'[1]R1420 Rollout units'!E$3:O45,6,FALSE)</f>
        <v>DE</v>
      </c>
      <c r="E13" s="178" t="str">
        <f>VLOOKUP(C13,'[1]R1420 Rollout units'!E$3:O45,11,FALSE)</f>
        <v xml:space="preserve">EN  DE  </v>
      </c>
      <c r="F13" s="250"/>
      <c r="G13" s="74" t="s">
        <v>27</v>
      </c>
      <c r="H13" s="181" t="s">
        <v>51</v>
      </c>
      <c r="I13" s="20"/>
      <c r="J13" s="184" t="s">
        <v>29</v>
      </c>
      <c r="K13" s="184" t="s">
        <v>29</v>
      </c>
      <c r="L13" s="184" t="s">
        <v>29</v>
      </c>
      <c r="M13" s="184" t="s">
        <v>29</v>
      </c>
      <c r="N13" s="179"/>
      <c r="O13" s="182">
        <v>8</v>
      </c>
      <c r="P13" s="182"/>
      <c r="Q13" s="182" t="s">
        <v>30</v>
      </c>
      <c r="R13" s="179" t="s">
        <v>29</v>
      </c>
      <c r="S13" s="179" t="s">
        <v>29</v>
      </c>
      <c r="T13" s="179" t="s">
        <v>29</v>
      </c>
    </row>
    <row r="14" spans="1:21" hidden="1">
      <c r="A14" s="176" t="s">
        <v>24</v>
      </c>
      <c r="B14" s="247"/>
      <c r="C14" s="177">
        <v>7998</v>
      </c>
      <c r="D14" s="177" t="str">
        <f>VLOOKUP(C14,'[1]R1420 Rollout units'!E$3:O46,6,FALSE)</f>
        <v>DE</v>
      </c>
      <c r="E14" s="178" t="str">
        <f>VLOOKUP(C14,'[1]R1420 Rollout units'!E$3:O46,11,FALSE)</f>
        <v xml:space="preserve">EN  DE  </v>
      </c>
      <c r="F14" s="250"/>
      <c r="G14" s="74"/>
      <c r="H14" s="20" t="s">
        <v>52</v>
      </c>
      <c r="I14" s="20"/>
      <c r="J14" s="184" t="s">
        <v>29</v>
      </c>
      <c r="K14" s="184" t="s">
        <v>29</v>
      </c>
      <c r="L14" s="184" t="s">
        <v>29</v>
      </c>
      <c r="M14" s="184" t="s">
        <v>29</v>
      </c>
      <c r="N14" s="74"/>
      <c r="O14" s="180">
        <v>9</v>
      </c>
      <c r="P14" s="180"/>
      <c r="Q14" s="180" t="s">
        <v>30</v>
      </c>
      <c r="R14" s="74" t="s">
        <v>53</v>
      </c>
      <c r="S14" s="74" t="s">
        <v>53</v>
      </c>
      <c r="T14" s="74"/>
    </row>
    <row r="15" spans="1:21" hidden="1">
      <c r="A15" s="176" t="s">
        <v>24</v>
      </c>
      <c r="B15" s="247"/>
      <c r="C15" s="177">
        <v>7998</v>
      </c>
      <c r="D15" s="177" t="str">
        <f>VLOOKUP(C15,'[1]R1420 Rollout units'!E$3:O47,6,FALSE)</f>
        <v>DE</v>
      </c>
      <c r="E15" s="178" t="str">
        <f>VLOOKUP(C15,'[1]R1420 Rollout units'!E$3:O47,11,FALSE)</f>
        <v xml:space="preserve">EN  DE  </v>
      </c>
      <c r="F15" s="250"/>
      <c r="G15" s="74"/>
      <c r="H15" s="20" t="s">
        <v>54</v>
      </c>
      <c r="I15" s="20"/>
      <c r="J15" s="20"/>
      <c r="K15" s="20"/>
      <c r="L15" s="20"/>
      <c r="M15" s="20"/>
      <c r="N15" s="74"/>
      <c r="O15" s="180">
        <v>10</v>
      </c>
      <c r="P15" s="180"/>
      <c r="Q15" s="180" t="s">
        <v>30</v>
      </c>
      <c r="R15" s="74"/>
      <c r="S15" s="74"/>
      <c r="T15" s="74"/>
    </row>
    <row r="16" spans="1:21" ht="29" hidden="1">
      <c r="A16" s="176" t="s">
        <v>24</v>
      </c>
      <c r="B16" s="247"/>
      <c r="C16" s="177">
        <v>7998</v>
      </c>
      <c r="D16" s="177" t="str">
        <f>VLOOKUP(C16,'[1]R1420 Rollout units'!E$3:O48,6,FALSE)</f>
        <v>DE</v>
      </c>
      <c r="E16" s="178" t="str">
        <f>VLOOKUP(C16,'[1]R1420 Rollout units'!E$3:O48,11,FALSE)</f>
        <v xml:space="preserve">EN  DE  </v>
      </c>
      <c r="F16" s="250"/>
      <c r="G16" s="74"/>
      <c r="H16" s="20" t="s">
        <v>55</v>
      </c>
      <c r="I16" s="20"/>
      <c r="J16" s="20"/>
      <c r="K16" s="20"/>
      <c r="L16" s="20"/>
      <c r="M16" s="20"/>
      <c r="N16" s="74"/>
      <c r="O16" s="180">
        <v>11</v>
      </c>
      <c r="P16" s="180"/>
      <c r="Q16" s="180" t="s">
        <v>30</v>
      </c>
      <c r="R16" s="74" t="s">
        <v>56</v>
      </c>
      <c r="S16" s="74" t="s">
        <v>57</v>
      </c>
      <c r="T16" s="74"/>
    </row>
    <row r="17" spans="1:21" hidden="1">
      <c r="A17" s="176" t="s">
        <v>24</v>
      </c>
      <c r="B17" s="247"/>
      <c r="C17" s="177">
        <v>7998</v>
      </c>
      <c r="D17" s="177" t="str">
        <f>VLOOKUP(C17,'[1]R1420 Rollout units'!E$3:O49,6,FALSE)</f>
        <v>DE</v>
      </c>
      <c r="E17" s="178" t="str">
        <f>VLOOKUP(C17,'[1]R1420 Rollout units'!E$3:O49,11,FALSE)</f>
        <v xml:space="preserve">EN  DE  </v>
      </c>
      <c r="F17" s="250"/>
      <c r="G17" s="74"/>
      <c r="H17" s="20" t="s">
        <v>58</v>
      </c>
      <c r="I17" s="20"/>
      <c r="J17" s="20"/>
      <c r="K17" s="20"/>
      <c r="L17" s="20"/>
      <c r="M17" s="20"/>
      <c r="N17" s="74"/>
      <c r="O17" s="180">
        <v>12</v>
      </c>
      <c r="P17" s="180"/>
      <c r="Q17" s="180" t="s">
        <v>30</v>
      </c>
      <c r="R17" s="74" t="s">
        <v>59</v>
      </c>
      <c r="S17" s="74" t="s">
        <v>59</v>
      </c>
      <c r="T17" s="74"/>
    </row>
    <row r="18" spans="1:21" ht="138" hidden="1" customHeight="1">
      <c r="A18" s="176" t="s">
        <v>24</v>
      </c>
      <c r="B18" s="247"/>
      <c r="C18" s="177">
        <v>7998</v>
      </c>
      <c r="D18" s="177" t="str">
        <f>VLOOKUP(C18,'[1]R1420 Rollout units'!E$3:O50,6,FALSE)</f>
        <v>DE</v>
      </c>
      <c r="E18" s="178" t="str">
        <f>VLOOKUP(C18,'[1]R1420 Rollout units'!E$3:O50,11,FALSE)</f>
        <v xml:space="preserve">EN  DE  </v>
      </c>
      <c r="F18" s="250"/>
      <c r="G18" s="74"/>
      <c r="H18" s="20" t="s">
        <v>60</v>
      </c>
      <c r="I18" s="20"/>
      <c r="J18" s="184" t="s">
        <v>29</v>
      </c>
      <c r="K18" s="184" t="s">
        <v>29</v>
      </c>
      <c r="L18" s="184" t="s">
        <v>29</v>
      </c>
      <c r="M18" s="184" t="s">
        <v>29</v>
      </c>
      <c r="N18" s="74"/>
      <c r="O18" s="180">
        <v>13</v>
      </c>
      <c r="P18" s="180"/>
      <c r="Q18" s="180" t="s">
        <v>30</v>
      </c>
      <c r="R18" s="74" t="s">
        <v>61</v>
      </c>
      <c r="S18" s="74" t="s">
        <v>61</v>
      </c>
      <c r="T18" s="74"/>
    </row>
    <row r="19" spans="1:21" hidden="1">
      <c r="A19" s="176" t="s">
        <v>24</v>
      </c>
      <c r="B19" s="247"/>
      <c r="C19" s="177">
        <v>7998</v>
      </c>
      <c r="D19" s="177" t="str">
        <f>VLOOKUP(C19,'[1]R1420 Rollout units'!E$3:O51,6,FALSE)</f>
        <v>DE</v>
      </c>
      <c r="E19" s="178" t="str">
        <f>VLOOKUP(C19,'[1]R1420 Rollout units'!E$3:O51,11,FALSE)</f>
        <v xml:space="preserve">EN  DE  </v>
      </c>
      <c r="F19" s="250"/>
      <c r="G19" s="74"/>
      <c r="H19" s="20" t="s">
        <v>62</v>
      </c>
      <c r="I19" s="20"/>
      <c r="J19" s="184" t="s">
        <v>29</v>
      </c>
      <c r="K19" s="184" t="s">
        <v>29</v>
      </c>
      <c r="L19" s="184" t="s">
        <v>29</v>
      </c>
      <c r="M19" s="184" t="s">
        <v>29</v>
      </c>
      <c r="N19" s="74"/>
      <c r="O19" s="180">
        <v>14</v>
      </c>
      <c r="P19" s="180"/>
      <c r="Q19" s="180" t="s">
        <v>30</v>
      </c>
      <c r="R19" s="74"/>
      <c r="S19" s="74"/>
      <c r="T19" s="74"/>
    </row>
    <row r="20" spans="1:21" ht="116" hidden="1">
      <c r="A20" s="176" t="s">
        <v>24</v>
      </c>
      <c r="B20" s="247"/>
      <c r="C20" s="177">
        <v>7998</v>
      </c>
      <c r="D20" s="177" t="str">
        <f>VLOOKUP(C20,'[1]R1420 Rollout units'!E$3:O51,6,FALSE)</f>
        <v>DE</v>
      </c>
      <c r="E20" s="178" t="str">
        <f>VLOOKUP(C20,'[1]R1420 Rollout units'!E$3:O51,11,FALSE)</f>
        <v xml:space="preserve">EN  DE  </v>
      </c>
      <c r="F20" s="250"/>
      <c r="G20" s="74"/>
      <c r="H20" s="20" t="s">
        <v>63</v>
      </c>
      <c r="I20" s="20"/>
      <c r="J20" s="74"/>
      <c r="K20" s="74"/>
      <c r="L20" s="74"/>
      <c r="M20" s="74"/>
      <c r="N20" s="74"/>
      <c r="O20" s="180">
        <v>15</v>
      </c>
      <c r="P20" s="180"/>
      <c r="Q20" s="180" t="s">
        <v>30</v>
      </c>
      <c r="R20" s="74" t="s">
        <v>64</v>
      </c>
      <c r="S20" s="74" t="s">
        <v>65</v>
      </c>
      <c r="T20" s="74"/>
      <c r="U20" t="s">
        <v>66</v>
      </c>
    </row>
    <row r="21" spans="1:21" ht="304.5">
      <c r="A21" s="176" t="s">
        <v>24</v>
      </c>
      <c r="B21" s="247"/>
      <c r="C21" s="177">
        <v>7998</v>
      </c>
      <c r="D21" s="177" t="str">
        <f>VLOOKUP(C21,'[1]R1420 Rollout units'!E$3:O50,6,FALSE)</f>
        <v>DE</v>
      </c>
      <c r="E21" s="178" t="str">
        <f>VLOOKUP(C21,'[1]R1420 Rollout units'!E$3:O50,11,FALSE)</f>
        <v xml:space="preserve">EN  DE  </v>
      </c>
      <c r="F21" s="250"/>
      <c r="G21" s="74"/>
      <c r="H21" s="236" t="s">
        <v>67</v>
      </c>
      <c r="I21" s="20"/>
      <c r="J21" s="74"/>
      <c r="K21" s="74"/>
      <c r="L21" s="74" t="s">
        <v>35</v>
      </c>
      <c r="M21" s="74"/>
      <c r="N21" s="74"/>
      <c r="O21" s="185" t="s">
        <v>68</v>
      </c>
      <c r="P21" s="180"/>
      <c r="Q21" s="180" t="s">
        <v>30</v>
      </c>
      <c r="R21" s="74" t="s">
        <v>69</v>
      </c>
      <c r="S21" s="74" t="s">
        <v>70</v>
      </c>
      <c r="T21" s="74"/>
      <c r="U21" t="s">
        <v>71</v>
      </c>
    </row>
    <row r="22" spans="1:21" ht="217.5">
      <c r="A22" s="176" t="s">
        <v>24</v>
      </c>
      <c r="B22" s="247"/>
      <c r="C22" s="177">
        <v>7998</v>
      </c>
      <c r="D22" s="177" t="str">
        <f>VLOOKUP(C22,'[1]R1420 Rollout units'!E$3:O51,6,FALSE)</f>
        <v>DE</v>
      </c>
      <c r="E22" s="178" t="str">
        <f>VLOOKUP(C22,'[1]R1420 Rollout units'!E$3:O51,11,FALSE)</f>
        <v xml:space="preserve">EN  DE  </v>
      </c>
      <c r="F22" s="250"/>
      <c r="G22" s="74"/>
      <c r="H22" s="236" t="s">
        <v>72</v>
      </c>
      <c r="I22" s="20"/>
      <c r="J22" s="74"/>
      <c r="K22" s="74"/>
      <c r="L22" s="74"/>
      <c r="M22" s="74"/>
      <c r="N22" s="74"/>
      <c r="O22" s="186" t="s">
        <v>73</v>
      </c>
      <c r="P22" s="180"/>
      <c r="Q22" s="180" t="s">
        <v>30</v>
      </c>
      <c r="R22" s="74" t="s">
        <v>74</v>
      </c>
      <c r="S22" s="74" t="s">
        <v>75</v>
      </c>
      <c r="T22" s="74"/>
      <c r="U22" t="s">
        <v>76</v>
      </c>
    </row>
    <row r="23" spans="1:21" ht="116">
      <c r="A23" s="176" t="s">
        <v>24</v>
      </c>
      <c r="B23" s="248"/>
      <c r="C23" s="177">
        <v>7998</v>
      </c>
      <c r="D23" s="177" t="str">
        <f>VLOOKUP(C23,'[1]R1420 Rollout units'!E$3:O52,6,FALSE)</f>
        <v>DE</v>
      </c>
      <c r="E23" s="178" t="str">
        <f>VLOOKUP(C23,'[1]R1420 Rollout units'!E$3:O52,11,FALSE)</f>
        <v xml:space="preserve">EN  DE  </v>
      </c>
      <c r="F23" s="251"/>
      <c r="G23" s="74"/>
      <c r="H23" s="236" t="s">
        <v>77</v>
      </c>
      <c r="I23" s="20"/>
      <c r="J23" s="74"/>
      <c r="K23" s="74"/>
      <c r="L23" s="74"/>
      <c r="M23" s="74"/>
      <c r="N23" s="74"/>
      <c r="O23" s="180">
        <v>15</v>
      </c>
      <c r="P23" s="180"/>
      <c r="Q23" s="180" t="s">
        <v>30</v>
      </c>
      <c r="R23" s="74" t="s">
        <v>64</v>
      </c>
      <c r="S23" s="74" t="s">
        <v>65</v>
      </c>
      <c r="T23" s="74"/>
    </row>
    <row r="24" spans="1:21" hidden="1">
      <c r="A24" s="176" t="s">
        <v>24</v>
      </c>
      <c r="B24" s="246" t="s">
        <v>78</v>
      </c>
      <c r="C24" s="177">
        <v>3371</v>
      </c>
      <c r="D24" s="177" t="str">
        <f>VLOOKUP(C24,'[1]R1420 Rollout units'!E$3:O56,6,FALSE)</f>
        <v>DE</v>
      </c>
      <c r="E24" s="178" t="str">
        <f>VLOOKUP(C24,'[1]R1420 Rollout units'!E$3:O56,11,FALSE)</f>
        <v xml:space="preserve">EN  DE  </v>
      </c>
      <c r="F24" s="249" t="s">
        <v>79</v>
      </c>
      <c r="G24" s="74" t="s">
        <v>27</v>
      </c>
      <c r="H24" s="20" t="s">
        <v>28</v>
      </c>
      <c r="I24" s="20"/>
      <c r="J24" s="179" t="s">
        <v>29</v>
      </c>
      <c r="K24" s="179" t="s">
        <v>29</v>
      </c>
      <c r="L24" s="179" t="s">
        <v>29</v>
      </c>
      <c r="M24" s="179" t="s">
        <v>29</v>
      </c>
      <c r="N24" s="74"/>
      <c r="O24" s="180">
        <v>1</v>
      </c>
      <c r="P24" s="180" t="s">
        <v>30</v>
      </c>
      <c r="Q24" s="180"/>
      <c r="R24" s="74"/>
      <c r="S24" s="74"/>
      <c r="T24" s="74" t="s">
        <v>29</v>
      </c>
      <c r="U24" t="s">
        <v>80</v>
      </c>
    </row>
    <row r="25" spans="1:21" hidden="1">
      <c r="A25" s="176" t="s">
        <v>24</v>
      </c>
      <c r="B25" s="247"/>
      <c r="C25" s="177">
        <v>3371</v>
      </c>
      <c r="D25" s="177" t="str">
        <f>VLOOKUP(C25,'[1]R1420 Rollout units'!E$3:O57,6,FALSE)</f>
        <v>DE</v>
      </c>
      <c r="E25" s="178" t="str">
        <f>VLOOKUP(C25,'[1]R1420 Rollout units'!E$3:O57,11,FALSE)</f>
        <v xml:space="preserve">EN  DE  </v>
      </c>
      <c r="F25" s="250"/>
      <c r="G25" s="74" t="s">
        <v>27</v>
      </c>
      <c r="H25" s="181" t="s">
        <v>31</v>
      </c>
      <c r="I25" s="20"/>
      <c r="J25" s="179" t="s">
        <v>29</v>
      </c>
      <c r="K25" s="179" t="s">
        <v>29</v>
      </c>
      <c r="L25" s="179" t="s">
        <v>29</v>
      </c>
      <c r="M25" s="179" t="s">
        <v>29</v>
      </c>
      <c r="N25" s="179"/>
      <c r="O25" s="182">
        <v>2</v>
      </c>
      <c r="P25" s="182"/>
      <c r="Q25" s="182" t="s">
        <v>30</v>
      </c>
      <c r="R25" s="179" t="s">
        <v>29</v>
      </c>
      <c r="S25" s="179" t="s">
        <v>29</v>
      </c>
      <c r="T25" s="74" t="s">
        <v>29</v>
      </c>
    </row>
    <row r="26" spans="1:21" hidden="1">
      <c r="A26" s="176" t="s">
        <v>24</v>
      </c>
      <c r="B26" s="247"/>
      <c r="C26" s="177">
        <v>3371</v>
      </c>
      <c r="D26" s="177" t="str">
        <f>VLOOKUP(C26,'[1]R1420 Rollout units'!E$3:O58,6,FALSE)</f>
        <v>DE</v>
      </c>
      <c r="E26" s="178" t="str">
        <f>VLOOKUP(C26,'[1]R1420 Rollout units'!E$3:O58,11,FALSE)</f>
        <v xml:space="preserve">EN  DE  </v>
      </c>
      <c r="F26" s="250"/>
      <c r="G26" s="74"/>
      <c r="H26" s="20" t="s">
        <v>32</v>
      </c>
      <c r="I26" s="20"/>
      <c r="J26" s="183" t="s">
        <v>29</v>
      </c>
      <c r="K26" s="183" t="s">
        <v>29</v>
      </c>
      <c r="L26" s="183" t="s">
        <v>29</v>
      </c>
      <c r="M26" s="20"/>
      <c r="N26" s="74"/>
      <c r="O26" s="180">
        <v>3</v>
      </c>
      <c r="P26" s="180"/>
      <c r="Q26" s="180" t="s">
        <v>30</v>
      </c>
      <c r="R26" s="74"/>
      <c r="S26" s="74"/>
      <c r="T26" s="74" t="s">
        <v>29</v>
      </c>
    </row>
    <row r="27" spans="1:21" ht="87" hidden="1">
      <c r="A27" s="176" t="s">
        <v>24</v>
      </c>
      <c r="B27" s="247"/>
      <c r="C27" s="177">
        <v>3371</v>
      </c>
      <c r="D27" s="177" t="str">
        <f>VLOOKUP(C27,'[1]R1420 Rollout units'!E$3:O59,6,FALSE)</f>
        <v>DE</v>
      </c>
      <c r="E27" s="178" t="str">
        <f>VLOOKUP(C27,'[1]R1420 Rollout units'!E$3:O59,11,FALSE)</f>
        <v xml:space="preserve">EN  DE  </v>
      </c>
      <c r="F27" s="250"/>
      <c r="G27" s="74" t="s">
        <v>33</v>
      </c>
      <c r="H27" s="20" t="s">
        <v>34</v>
      </c>
      <c r="I27" s="20"/>
      <c r="J27" s="20"/>
      <c r="K27" s="20"/>
      <c r="L27" s="20" t="s">
        <v>35</v>
      </c>
      <c r="M27" s="20"/>
      <c r="N27" s="74"/>
      <c r="O27" s="180">
        <v>4</v>
      </c>
      <c r="P27" s="180"/>
      <c r="Q27" s="180" t="s">
        <v>30</v>
      </c>
      <c r="R27" s="74" t="s">
        <v>39</v>
      </c>
      <c r="S27" s="74" t="s">
        <v>40</v>
      </c>
      <c r="T27" s="74" t="s">
        <v>29</v>
      </c>
    </row>
    <row r="28" spans="1:21" ht="290" hidden="1">
      <c r="A28" s="176" t="s">
        <v>24</v>
      </c>
      <c r="B28" s="247"/>
      <c r="C28" s="177">
        <v>3371</v>
      </c>
      <c r="D28" s="177" t="str">
        <f>VLOOKUP(C28,'[1]R1420 Rollout units'!E$3:O60,6,FALSE)</f>
        <v>DE</v>
      </c>
      <c r="E28" s="178" t="str">
        <f>VLOOKUP(C28,'[1]R1420 Rollout units'!E$3:O60,11,FALSE)</f>
        <v xml:space="preserve">EN  DE  </v>
      </c>
      <c r="F28" s="250"/>
      <c r="G28" s="74" t="s">
        <v>33</v>
      </c>
      <c r="H28" s="20" t="s">
        <v>34</v>
      </c>
      <c r="I28" s="20"/>
      <c r="J28" s="20"/>
      <c r="K28" s="20"/>
      <c r="L28" s="20" t="s">
        <v>36</v>
      </c>
      <c r="M28" s="20"/>
      <c r="N28" s="74"/>
      <c r="O28" s="180">
        <v>4</v>
      </c>
      <c r="P28" s="180"/>
      <c r="Q28" s="180" t="s">
        <v>30</v>
      </c>
      <c r="R28" s="74" t="s">
        <v>81</v>
      </c>
      <c r="S28" s="74" t="s">
        <v>82</v>
      </c>
      <c r="T28" s="74" t="s">
        <v>29</v>
      </c>
    </row>
    <row r="29" spans="1:21" hidden="1">
      <c r="A29" s="176" t="s">
        <v>24</v>
      </c>
      <c r="B29" s="247"/>
      <c r="C29" s="177">
        <v>3371</v>
      </c>
      <c r="D29" s="177" t="str">
        <f>VLOOKUP(C29,'[1]R1420 Rollout units'!E$3:O61,6,FALSE)</f>
        <v>DE</v>
      </c>
      <c r="E29" s="178" t="str">
        <f>VLOOKUP(C29,'[1]R1420 Rollout units'!E$3:O61,11,FALSE)</f>
        <v xml:space="preserve">EN  DE  </v>
      </c>
      <c r="F29" s="250"/>
      <c r="G29" s="74" t="s">
        <v>37</v>
      </c>
      <c r="H29" s="20" t="s">
        <v>34</v>
      </c>
      <c r="I29" s="20"/>
      <c r="J29" s="20"/>
      <c r="K29" s="20"/>
      <c r="L29" s="20" t="s">
        <v>38</v>
      </c>
      <c r="M29" s="20"/>
      <c r="N29" s="74"/>
      <c r="O29" s="180">
        <v>4</v>
      </c>
      <c r="P29" s="180"/>
      <c r="Q29" s="180" t="s">
        <v>30</v>
      </c>
      <c r="R29" s="179" t="s">
        <v>29</v>
      </c>
      <c r="S29" s="179" t="s">
        <v>29</v>
      </c>
      <c r="T29" s="74" t="s">
        <v>29</v>
      </c>
    </row>
    <row r="30" spans="1:21" hidden="1">
      <c r="A30" s="176" t="s">
        <v>24</v>
      </c>
      <c r="B30" s="247"/>
      <c r="C30" s="177">
        <v>3371</v>
      </c>
      <c r="D30" s="177" t="str">
        <f>VLOOKUP(C30,'[1]R1420 Rollout units'!E$3:O62,6,FALSE)</f>
        <v>DE</v>
      </c>
      <c r="E30" s="178" t="str">
        <f>VLOOKUP(C30,'[1]R1420 Rollout units'!E$3:O62,11,FALSE)</f>
        <v xml:space="preserve">EN  DE  </v>
      </c>
      <c r="F30" s="250"/>
      <c r="G30" s="74" t="s">
        <v>41</v>
      </c>
      <c r="H30" s="20" t="s">
        <v>34</v>
      </c>
      <c r="I30" s="20"/>
      <c r="J30" s="20"/>
      <c r="K30" s="20"/>
      <c r="L30" s="20" t="s">
        <v>42</v>
      </c>
      <c r="M30" s="20"/>
      <c r="N30" s="74"/>
      <c r="O30" s="180">
        <v>4</v>
      </c>
      <c r="P30" s="180"/>
      <c r="Q30" s="180" t="s">
        <v>30</v>
      </c>
      <c r="R30" s="179" t="s">
        <v>29</v>
      </c>
      <c r="S30" s="179" t="s">
        <v>29</v>
      </c>
      <c r="T30" s="74" t="s">
        <v>29</v>
      </c>
    </row>
    <row r="31" spans="1:21" hidden="1">
      <c r="A31" s="176" t="s">
        <v>24</v>
      </c>
      <c r="B31" s="247"/>
      <c r="C31" s="177">
        <v>3371</v>
      </c>
      <c r="D31" s="177" t="str">
        <f>VLOOKUP(C31,'[1]R1420 Rollout units'!E$3:O63,6,FALSE)</f>
        <v>DE</v>
      </c>
      <c r="E31" s="178" t="str">
        <f>VLOOKUP(C31,'[1]R1420 Rollout units'!E$3:O63,11,FALSE)</f>
        <v xml:space="preserve">EN  DE  </v>
      </c>
      <c r="F31" s="250"/>
      <c r="G31" s="74"/>
      <c r="H31" s="20" t="s">
        <v>43</v>
      </c>
      <c r="I31" s="20"/>
      <c r="J31" s="20"/>
      <c r="K31" s="20"/>
      <c r="L31" s="20"/>
      <c r="M31" s="20"/>
      <c r="N31" s="74"/>
      <c r="O31" s="180">
        <v>5</v>
      </c>
      <c r="P31" s="180"/>
      <c r="Q31" s="180" t="s">
        <v>30</v>
      </c>
      <c r="R31" s="74"/>
      <c r="S31" s="74"/>
      <c r="T31" s="74" t="s">
        <v>29</v>
      </c>
    </row>
    <row r="32" spans="1:21" ht="43.5" hidden="1">
      <c r="A32" s="176" t="s">
        <v>24</v>
      </c>
      <c r="B32" s="247"/>
      <c r="C32" s="177">
        <v>3371</v>
      </c>
      <c r="D32" s="177" t="str">
        <f>VLOOKUP(C32,'[1]R1420 Rollout units'!E$3:O64,6,FALSE)</f>
        <v>DE</v>
      </c>
      <c r="E32" s="178" t="str">
        <f>VLOOKUP(C32,'[1]R1420 Rollout units'!E$3:O64,11,FALSE)</f>
        <v xml:space="preserve">EN  DE  </v>
      </c>
      <c r="F32" s="250"/>
      <c r="G32" s="74"/>
      <c r="H32" s="20" t="s">
        <v>44</v>
      </c>
      <c r="I32" s="20"/>
      <c r="J32" s="20"/>
      <c r="K32" s="20"/>
      <c r="L32" s="20"/>
      <c r="M32" s="20"/>
      <c r="N32" s="74"/>
      <c r="O32" s="180">
        <v>6</v>
      </c>
      <c r="P32" s="180"/>
      <c r="Q32" s="180" t="s">
        <v>30</v>
      </c>
      <c r="R32" s="74" t="s">
        <v>45</v>
      </c>
      <c r="S32" s="74" t="s">
        <v>46</v>
      </c>
      <c r="T32" s="74" t="s">
        <v>29</v>
      </c>
    </row>
    <row r="33" spans="1:20" ht="158.25" hidden="1" customHeight="1">
      <c r="A33" s="176" t="s">
        <v>24</v>
      </c>
      <c r="B33" s="247"/>
      <c r="C33" s="177">
        <v>3371</v>
      </c>
      <c r="D33" s="177" t="str">
        <f>VLOOKUP(C33,'[1]R1420 Rollout units'!E$3:O65,6,FALSE)</f>
        <v>DE</v>
      </c>
      <c r="E33" s="178" t="str">
        <f>VLOOKUP(C33,'[1]R1420 Rollout units'!E$3:O65,11,FALSE)</f>
        <v xml:space="preserve">EN  DE  </v>
      </c>
      <c r="F33" s="250"/>
      <c r="G33" s="74"/>
      <c r="H33" s="20" t="s">
        <v>47</v>
      </c>
      <c r="I33" s="20"/>
      <c r="J33" s="20"/>
      <c r="K33" s="20"/>
      <c r="L33" s="20"/>
      <c r="M33" s="20"/>
      <c r="N33" s="74"/>
      <c r="O33" s="180">
        <v>7</v>
      </c>
      <c r="P33" s="180"/>
      <c r="Q33" s="180" t="s">
        <v>30</v>
      </c>
      <c r="R33" s="74" t="s">
        <v>83</v>
      </c>
      <c r="S33" s="74" t="s">
        <v>84</v>
      </c>
      <c r="T33" s="74" t="s">
        <v>29</v>
      </c>
    </row>
    <row r="34" spans="1:20" hidden="1">
      <c r="A34" s="176" t="s">
        <v>24</v>
      </c>
      <c r="B34" s="247"/>
      <c r="C34" s="177">
        <v>3371</v>
      </c>
      <c r="D34" s="177" t="str">
        <f>VLOOKUP(C34,'[1]R1420 Rollout units'!E$3:O66,6,FALSE)</f>
        <v>DE</v>
      </c>
      <c r="E34" s="178" t="str">
        <f>VLOOKUP(C34,'[1]R1420 Rollout units'!E$3:O66,11,FALSE)</f>
        <v xml:space="preserve">EN  DE  </v>
      </c>
      <c r="F34" s="250"/>
      <c r="G34" s="74" t="s">
        <v>27</v>
      </c>
      <c r="H34" s="181" t="s">
        <v>51</v>
      </c>
      <c r="I34" s="20"/>
      <c r="J34" s="184" t="s">
        <v>29</v>
      </c>
      <c r="K34" s="184" t="s">
        <v>29</v>
      </c>
      <c r="L34" s="184" t="s">
        <v>29</v>
      </c>
      <c r="M34" s="184" t="s">
        <v>29</v>
      </c>
      <c r="N34" s="179"/>
      <c r="O34" s="182">
        <v>8</v>
      </c>
      <c r="P34" s="182"/>
      <c r="Q34" s="182" t="s">
        <v>30</v>
      </c>
      <c r="R34" s="179" t="s">
        <v>29</v>
      </c>
      <c r="S34" s="179" t="s">
        <v>29</v>
      </c>
      <c r="T34" s="179" t="s">
        <v>29</v>
      </c>
    </row>
    <row r="35" spans="1:20" hidden="1">
      <c r="A35" s="176" t="s">
        <v>24</v>
      </c>
      <c r="B35" s="247"/>
      <c r="C35" s="177">
        <v>3371</v>
      </c>
      <c r="D35" s="177" t="str">
        <f>VLOOKUP(C35,'[1]R1420 Rollout units'!E$3:O67,6,FALSE)</f>
        <v>DE</v>
      </c>
      <c r="E35" s="178" t="str">
        <f>VLOOKUP(C35,'[1]R1420 Rollout units'!E$3:O67,11,FALSE)</f>
        <v xml:space="preserve">EN  DE  </v>
      </c>
      <c r="F35" s="250"/>
      <c r="G35" s="74"/>
      <c r="H35" s="20" t="s">
        <v>52</v>
      </c>
      <c r="I35" s="20"/>
      <c r="J35" s="184" t="s">
        <v>29</v>
      </c>
      <c r="K35" s="184" t="s">
        <v>29</v>
      </c>
      <c r="L35" s="184" t="s">
        <v>29</v>
      </c>
      <c r="M35" s="184" t="s">
        <v>29</v>
      </c>
      <c r="N35" s="74"/>
      <c r="O35" s="180">
        <v>9</v>
      </c>
      <c r="P35" s="180"/>
      <c r="Q35" s="180" t="s">
        <v>30</v>
      </c>
      <c r="R35" s="74" t="s">
        <v>85</v>
      </c>
      <c r="S35" s="74" t="s">
        <v>85</v>
      </c>
      <c r="T35" s="74" t="s">
        <v>29</v>
      </c>
    </row>
    <row r="36" spans="1:20" hidden="1">
      <c r="A36" s="176" t="s">
        <v>24</v>
      </c>
      <c r="B36" s="247"/>
      <c r="C36" s="177">
        <v>3371</v>
      </c>
      <c r="D36" s="177" t="str">
        <f>VLOOKUP(C36,'[1]R1420 Rollout units'!E$3:O68,6,FALSE)</f>
        <v>DE</v>
      </c>
      <c r="E36" s="178" t="str">
        <f>VLOOKUP(C36,'[1]R1420 Rollout units'!E$3:O68,11,FALSE)</f>
        <v xml:space="preserve">EN  DE  </v>
      </c>
      <c r="F36" s="250"/>
      <c r="G36" s="74"/>
      <c r="H36" s="20" t="s">
        <v>54</v>
      </c>
      <c r="I36" s="20"/>
      <c r="J36" s="20"/>
      <c r="K36" s="20"/>
      <c r="L36" s="20"/>
      <c r="M36" s="20"/>
      <c r="N36" s="74"/>
      <c r="O36" s="180">
        <v>10</v>
      </c>
      <c r="P36" s="180"/>
      <c r="Q36" s="180" t="s">
        <v>30</v>
      </c>
      <c r="R36" s="74"/>
      <c r="S36" s="74"/>
      <c r="T36" s="74" t="s">
        <v>29</v>
      </c>
    </row>
    <row r="37" spans="1:20" ht="43.5" hidden="1">
      <c r="A37" s="176" t="s">
        <v>24</v>
      </c>
      <c r="B37" s="247"/>
      <c r="C37" s="177">
        <v>3371</v>
      </c>
      <c r="D37" s="177" t="str">
        <f>VLOOKUP(C37,'[1]R1420 Rollout units'!E$3:O69,6,FALSE)</f>
        <v>DE</v>
      </c>
      <c r="E37" s="178" t="str">
        <f>VLOOKUP(C37,'[1]R1420 Rollout units'!E$3:O69,11,FALSE)</f>
        <v xml:space="preserve">EN  DE  </v>
      </c>
      <c r="F37" s="250"/>
      <c r="G37" s="74"/>
      <c r="H37" s="20" t="s">
        <v>55</v>
      </c>
      <c r="I37" s="20"/>
      <c r="J37" s="20"/>
      <c r="K37" s="20"/>
      <c r="L37" s="20"/>
      <c r="M37" s="20"/>
      <c r="N37" s="74"/>
      <c r="O37" s="180">
        <v>11</v>
      </c>
      <c r="P37" s="180"/>
      <c r="Q37" s="180" t="s">
        <v>30</v>
      </c>
      <c r="R37" s="74" t="s">
        <v>86</v>
      </c>
      <c r="S37" s="74" t="s">
        <v>87</v>
      </c>
      <c r="T37" s="74" t="s">
        <v>29</v>
      </c>
    </row>
    <row r="38" spans="1:20" hidden="1">
      <c r="A38" s="176" t="s">
        <v>24</v>
      </c>
      <c r="B38" s="247"/>
      <c r="C38" s="177">
        <v>3371</v>
      </c>
      <c r="D38" s="177" t="str">
        <f>VLOOKUP(C38,'[1]R1420 Rollout units'!E$3:O70,6,FALSE)</f>
        <v>DE</v>
      </c>
      <c r="E38" s="178" t="str">
        <f>VLOOKUP(C38,'[1]R1420 Rollout units'!E$3:O70,11,FALSE)</f>
        <v xml:space="preserve">EN  DE  </v>
      </c>
      <c r="F38" s="250"/>
      <c r="G38" s="74"/>
      <c r="H38" s="20" t="s">
        <v>58</v>
      </c>
      <c r="I38" s="20"/>
      <c r="J38" s="20"/>
      <c r="K38" s="20"/>
      <c r="L38" s="20"/>
      <c r="M38" s="20"/>
      <c r="N38" s="74"/>
      <c r="O38" s="180">
        <v>12</v>
      </c>
      <c r="P38" s="180"/>
      <c r="Q38" s="180" t="s">
        <v>30</v>
      </c>
      <c r="R38" s="74" t="s">
        <v>88</v>
      </c>
      <c r="S38" s="74" t="s">
        <v>88</v>
      </c>
      <c r="T38" s="74" t="s">
        <v>29</v>
      </c>
    </row>
    <row r="39" spans="1:20" ht="101.5" hidden="1">
      <c r="A39" s="176" t="s">
        <v>24</v>
      </c>
      <c r="B39" s="247"/>
      <c r="C39" s="177">
        <v>3371</v>
      </c>
      <c r="D39" s="177" t="str">
        <f>VLOOKUP(C39,'[1]R1420 Rollout units'!E$3:O71,6,FALSE)</f>
        <v>DE</v>
      </c>
      <c r="E39" s="178" t="str">
        <f>VLOOKUP(C39,'[1]R1420 Rollout units'!E$3:O71,11,FALSE)</f>
        <v xml:space="preserve">EN  DE  </v>
      </c>
      <c r="F39" s="250"/>
      <c r="G39" s="74"/>
      <c r="H39" s="20" t="s">
        <v>60</v>
      </c>
      <c r="I39" s="20"/>
      <c r="J39" s="184" t="s">
        <v>29</v>
      </c>
      <c r="K39" s="184" t="s">
        <v>29</v>
      </c>
      <c r="L39" s="184" t="s">
        <v>29</v>
      </c>
      <c r="M39" s="184" t="s">
        <v>29</v>
      </c>
      <c r="N39" s="74"/>
      <c r="O39" s="180">
        <v>13</v>
      </c>
      <c r="P39" s="180"/>
      <c r="Q39" s="180" t="s">
        <v>30</v>
      </c>
      <c r="R39" s="74" t="s">
        <v>89</v>
      </c>
      <c r="S39" s="74" t="s">
        <v>90</v>
      </c>
      <c r="T39" s="74" t="s">
        <v>29</v>
      </c>
    </row>
    <row r="40" spans="1:20" hidden="1">
      <c r="A40" s="176" t="s">
        <v>24</v>
      </c>
      <c r="B40" s="247"/>
      <c r="C40" s="177">
        <v>3371</v>
      </c>
      <c r="D40" s="177" t="str">
        <f>VLOOKUP(C40,'[1]R1420 Rollout units'!E$3:O72,6,FALSE)</f>
        <v>DE</v>
      </c>
      <c r="E40" s="178" t="str">
        <f>VLOOKUP(C40,'[1]R1420 Rollout units'!E$3:O72,11,FALSE)</f>
        <v xml:space="preserve">EN  DE  </v>
      </c>
      <c r="F40" s="250"/>
      <c r="G40" s="74"/>
      <c r="H40" s="20" t="s">
        <v>62</v>
      </c>
      <c r="I40" s="20"/>
      <c r="J40" s="184" t="s">
        <v>29</v>
      </c>
      <c r="K40" s="184" t="s">
        <v>29</v>
      </c>
      <c r="L40" s="184" t="s">
        <v>29</v>
      </c>
      <c r="M40" s="184" t="s">
        <v>29</v>
      </c>
      <c r="N40" s="74"/>
      <c r="O40" s="180">
        <v>14</v>
      </c>
      <c r="P40" s="180"/>
      <c r="Q40" s="180" t="s">
        <v>30</v>
      </c>
      <c r="R40" s="74"/>
      <c r="S40" s="74"/>
      <c r="T40" s="74" t="s">
        <v>29</v>
      </c>
    </row>
    <row r="41" spans="1:20" ht="130.5" hidden="1">
      <c r="A41" s="176" t="s">
        <v>24</v>
      </c>
      <c r="B41" s="247"/>
      <c r="C41" s="177">
        <v>3371</v>
      </c>
      <c r="D41" s="177" t="str">
        <f>VLOOKUP(C41,'[1]R1420 Rollout units'!E$3:O72,6,FALSE)</f>
        <v>DE</v>
      </c>
      <c r="E41" s="178" t="str">
        <f>VLOOKUP(C41,'[1]R1420 Rollout units'!E$3:O72,11,FALSE)</f>
        <v xml:space="preserve">EN  DE  </v>
      </c>
      <c r="F41" s="250"/>
      <c r="G41" s="74"/>
      <c r="H41" s="20" t="s">
        <v>63</v>
      </c>
      <c r="I41" s="20"/>
      <c r="J41" s="74"/>
      <c r="K41" s="74"/>
      <c r="L41" s="74"/>
      <c r="M41" s="74"/>
      <c r="N41" s="74"/>
      <c r="O41" s="180">
        <v>15</v>
      </c>
      <c r="P41" s="180"/>
      <c r="Q41" s="180" t="s">
        <v>30</v>
      </c>
      <c r="R41" s="74" t="s">
        <v>91</v>
      </c>
      <c r="S41" s="74" t="s">
        <v>92</v>
      </c>
      <c r="T41" s="74" t="s">
        <v>29</v>
      </c>
    </row>
    <row r="42" spans="1:20" ht="333.5">
      <c r="A42" s="176" t="s">
        <v>24</v>
      </c>
      <c r="B42" s="247"/>
      <c r="C42" s="177">
        <v>3371</v>
      </c>
      <c r="D42" s="177" t="str">
        <f>VLOOKUP(C42,'[1]R1420 Rollout units'!E$3:O71,6,FALSE)</f>
        <v>DE</v>
      </c>
      <c r="E42" s="178" t="str">
        <f>VLOOKUP(C42,'[1]R1420 Rollout units'!E$3:O71,11,FALSE)</f>
        <v xml:space="preserve">EN  DE  </v>
      </c>
      <c r="F42" s="250"/>
      <c r="G42" s="74"/>
      <c r="H42" s="74" t="s">
        <v>93</v>
      </c>
      <c r="I42" s="20"/>
      <c r="J42" s="74"/>
      <c r="K42" s="74"/>
      <c r="L42" s="74" t="s">
        <v>35</v>
      </c>
      <c r="M42" s="74"/>
      <c r="N42" s="74"/>
      <c r="O42" s="185" t="s">
        <v>68</v>
      </c>
      <c r="P42" s="180"/>
      <c r="Q42" s="180" t="s">
        <v>30</v>
      </c>
      <c r="R42" s="74" t="s">
        <v>94</v>
      </c>
      <c r="S42" s="74" t="s">
        <v>95</v>
      </c>
      <c r="T42" s="74" t="s">
        <v>29</v>
      </c>
    </row>
    <row r="43" spans="1:20" ht="409.5">
      <c r="A43" s="176" t="s">
        <v>24</v>
      </c>
      <c r="B43" s="247"/>
      <c r="C43" s="177">
        <v>3371</v>
      </c>
      <c r="D43" s="177" t="str">
        <f>VLOOKUP(C43,'[1]R1420 Rollout units'!E$3:O72,6,FALSE)</f>
        <v>DE</v>
      </c>
      <c r="E43" s="178" t="str">
        <f>VLOOKUP(C43,'[1]R1420 Rollout units'!E$3:O72,11,FALSE)</f>
        <v xml:space="preserve">EN  DE  </v>
      </c>
      <c r="F43" s="250"/>
      <c r="G43" s="74"/>
      <c r="H43" s="74" t="s">
        <v>93</v>
      </c>
      <c r="I43" s="20"/>
      <c r="J43" s="74"/>
      <c r="K43" s="74"/>
      <c r="L43" s="74" t="s">
        <v>36</v>
      </c>
      <c r="M43" s="74"/>
      <c r="N43" s="74"/>
      <c r="O43" s="185" t="s">
        <v>68</v>
      </c>
      <c r="P43" s="180"/>
      <c r="Q43" s="180" t="s">
        <v>30</v>
      </c>
      <c r="R43" s="74" t="s">
        <v>96</v>
      </c>
      <c r="S43" s="74" t="s">
        <v>97</v>
      </c>
      <c r="T43" s="74" t="s">
        <v>29</v>
      </c>
    </row>
    <row r="44" spans="1:20" ht="217.5">
      <c r="A44" s="176" t="s">
        <v>24</v>
      </c>
      <c r="B44" s="247"/>
      <c r="C44" s="177">
        <v>3371</v>
      </c>
      <c r="D44" s="177" t="str">
        <f>VLOOKUP(C44,'[1]R1420 Rollout units'!E$3:O72,6,FALSE)</f>
        <v>DE</v>
      </c>
      <c r="E44" s="178" t="str">
        <f>VLOOKUP(C44,'[1]R1420 Rollout units'!E$3:O72,11,FALSE)</f>
        <v xml:space="preserve">EN  DE  </v>
      </c>
      <c r="F44" s="250"/>
      <c r="G44" s="74"/>
      <c r="H44" s="74" t="s">
        <v>98</v>
      </c>
      <c r="I44" s="20"/>
      <c r="J44" s="74"/>
      <c r="K44" s="74"/>
      <c r="L44" s="74"/>
      <c r="M44" s="74"/>
      <c r="N44" s="74"/>
      <c r="O44" s="186" t="s">
        <v>73</v>
      </c>
      <c r="P44" s="180"/>
      <c r="Q44" s="180" t="s">
        <v>30</v>
      </c>
      <c r="R44" s="74" t="s">
        <v>99</v>
      </c>
      <c r="S44" s="74" t="s">
        <v>100</v>
      </c>
      <c r="T44" s="74" t="s">
        <v>29</v>
      </c>
    </row>
    <row r="45" spans="1:20" ht="130.5">
      <c r="A45" s="176" t="s">
        <v>24</v>
      </c>
      <c r="B45" s="248"/>
      <c r="C45" s="177">
        <v>3371</v>
      </c>
      <c r="D45" s="177" t="str">
        <f>VLOOKUP(C45,'[1]R1420 Rollout units'!E$3:O73,6,FALSE)</f>
        <v>DE</v>
      </c>
      <c r="E45" s="178" t="str">
        <f>VLOOKUP(C45,'[1]R1420 Rollout units'!E$3:O73,11,FALSE)</f>
        <v xml:space="preserve">EN  DE  </v>
      </c>
      <c r="F45" s="251"/>
      <c r="G45" s="74"/>
      <c r="H45" s="74" t="s">
        <v>101</v>
      </c>
      <c r="I45" s="20"/>
      <c r="J45" s="74"/>
      <c r="K45" s="74"/>
      <c r="L45" s="74"/>
      <c r="M45" s="74"/>
      <c r="N45" s="74"/>
      <c r="O45" s="180">
        <v>15</v>
      </c>
      <c r="P45" s="180"/>
      <c r="Q45" s="180" t="s">
        <v>30</v>
      </c>
      <c r="R45" s="74" t="s">
        <v>91</v>
      </c>
      <c r="S45" s="74" t="s">
        <v>92</v>
      </c>
      <c r="T45" s="74" t="s">
        <v>29</v>
      </c>
    </row>
    <row r="46" spans="1:20" hidden="1">
      <c r="A46" s="176" t="s">
        <v>24</v>
      </c>
      <c r="B46" s="246" t="s">
        <v>102</v>
      </c>
      <c r="C46" s="177">
        <v>3372</v>
      </c>
      <c r="D46" s="177" t="str">
        <f>VLOOKUP(C46,'[1]R1420 Rollout units'!E$3:O77,6,FALSE)</f>
        <v>DE</v>
      </c>
      <c r="E46" s="178" t="str">
        <f>VLOOKUP(C46,'[1]R1420 Rollout units'!E$3:O77,11,FALSE)</f>
        <v xml:space="preserve">EN  DE  </v>
      </c>
      <c r="F46" s="249" t="s">
        <v>103</v>
      </c>
      <c r="G46" s="74" t="s">
        <v>27</v>
      </c>
      <c r="H46" s="20" t="s">
        <v>28</v>
      </c>
      <c r="I46" s="20"/>
      <c r="J46" s="179" t="s">
        <v>29</v>
      </c>
      <c r="K46" s="179" t="s">
        <v>29</v>
      </c>
      <c r="L46" s="179" t="s">
        <v>29</v>
      </c>
      <c r="M46" s="179" t="s">
        <v>29</v>
      </c>
      <c r="N46" s="74"/>
      <c r="O46" s="180">
        <v>1</v>
      </c>
      <c r="P46" s="180" t="s">
        <v>30</v>
      </c>
      <c r="Q46" s="180"/>
      <c r="R46" s="74"/>
      <c r="S46" s="74"/>
      <c r="T46" s="74"/>
    </row>
    <row r="47" spans="1:20" hidden="1">
      <c r="A47" s="176" t="s">
        <v>24</v>
      </c>
      <c r="B47" s="247"/>
      <c r="C47" s="177">
        <v>3372</v>
      </c>
      <c r="D47" s="177" t="str">
        <f>VLOOKUP(C47,'[1]R1420 Rollout units'!E$3:O78,6,FALSE)</f>
        <v>DE</v>
      </c>
      <c r="E47" s="178" t="str">
        <f>VLOOKUP(C47,'[1]R1420 Rollout units'!E$3:O78,11,FALSE)</f>
        <v xml:space="preserve">EN  DE  </v>
      </c>
      <c r="F47" s="250"/>
      <c r="G47" s="74" t="s">
        <v>27</v>
      </c>
      <c r="H47" s="181" t="s">
        <v>31</v>
      </c>
      <c r="I47" s="20"/>
      <c r="J47" s="179" t="s">
        <v>29</v>
      </c>
      <c r="K47" s="179" t="s">
        <v>29</v>
      </c>
      <c r="L47" s="179" t="s">
        <v>29</v>
      </c>
      <c r="M47" s="179" t="s">
        <v>29</v>
      </c>
      <c r="N47" s="179"/>
      <c r="O47" s="182">
        <v>2</v>
      </c>
      <c r="P47" s="182"/>
      <c r="Q47" s="182" t="s">
        <v>30</v>
      </c>
      <c r="R47" s="179" t="s">
        <v>29</v>
      </c>
      <c r="S47" s="179" t="s">
        <v>29</v>
      </c>
      <c r="T47" s="179" t="s">
        <v>29</v>
      </c>
    </row>
    <row r="48" spans="1:20" hidden="1">
      <c r="A48" s="176" t="s">
        <v>24</v>
      </c>
      <c r="B48" s="247"/>
      <c r="C48" s="177">
        <v>3372</v>
      </c>
      <c r="D48" s="177" t="str">
        <f>VLOOKUP(C48,'[1]R1420 Rollout units'!E$3:O79,6,FALSE)</f>
        <v>DE</v>
      </c>
      <c r="E48" s="178" t="str">
        <f>VLOOKUP(C48,'[1]R1420 Rollout units'!E$3:O79,11,FALSE)</f>
        <v xml:space="preserve">EN  DE  </v>
      </c>
      <c r="F48" s="250"/>
      <c r="G48" s="74"/>
      <c r="H48" s="20" t="s">
        <v>32</v>
      </c>
      <c r="I48" s="20"/>
      <c r="J48" s="183" t="s">
        <v>29</v>
      </c>
      <c r="K48" s="183" t="s">
        <v>29</v>
      </c>
      <c r="L48" s="183" t="s">
        <v>29</v>
      </c>
      <c r="M48" s="20"/>
      <c r="N48" s="74"/>
      <c r="O48" s="180">
        <v>3</v>
      </c>
      <c r="P48" s="180"/>
      <c r="Q48" s="180" t="s">
        <v>30</v>
      </c>
      <c r="R48" s="74"/>
      <c r="S48" s="74"/>
      <c r="T48" s="74"/>
    </row>
    <row r="49" spans="1:21" ht="87" hidden="1">
      <c r="A49" s="176" t="s">
        <v>24</v>
      </c>
      <c r="B49" s="247"/>
      <c r="C49" s="177">
        <v>3372</v>
      </c>
      <c r="D49" s="177" t="str">
        <f>VLOOKUP(C49,'[1]R1420 Rollout units'!E$3:O80,6,FALSE)</f>
        <v>DE</v>
      </c>
      <c r="E49" s="178" t="str">
        <f>VLOOKUP(C49,'[1]R1420 Rollout units'!E$3:O80,11,FALSE)</f>
        <v xml:space="preserve">EN  DE  </v>
      </c>
      <c r="F49" s="250"/>
      <c r="G49" s="74" t="s">
        <v>33</v>
      </c>
      <c r="H49" s="20" t="s">
        <v>34</v>
      </c>
      <c r="I49" s="20"/>
      <c r="J49" s="20"/>
      <c r="K49" s="20"/>
      <c r="L49" s="20" t="s">
        <v>35</v>
      </c>
      <c r="M49" s="20"/>
      <c r="N49" s="74"/>
      <c r="O49" s="180">
        <v>4</v>
      </c>
      <c r="P49" s="180"/>
      <c r="Q49" s="180" t="s">
        <v>30</v>
      </c>
      <c r="R49" s="74" t="s">
        <v>39</v>
      </c>
      <c r="S49" s="74" t="s">
        <v>40</v>
      </c>
      <c r="T49" s="74"/>
    </row>
    <row r="50" spans="1:21" ht="290" hidden="1">
      <c r="A50" s="176" t="s">
        <v>24</v>
      </c>
      <c r="B50" s="247"/>
      <c r="C50" s="177">
        <v>3372</v>
      </c>
      <c r="D50" s="177" t="str">
        <f>VLOOKUP(C50,'[1]R1420 Rollout units'!E$3:O81,6,FALSE)</f>
        <v>DE</v>
      </c>
      <c r="E50" s="178" t="str">
        <f>VLOOKUP(C50,'[1]R1420 Rollout units'!E$3:O81,11,FALSE)</f>
        <v xml:space="preserve">EN  DE  </v>
      </c>
      <c r="F50" s="250"/>
      <c r="G50" s="74" t="s">
        <v>33</v>
      </c>
      <c r="H50" s="20" t="s">
        <v>34</v>
      </c>
      <c r="I50" s="20"/>
      <c r="J50" s="20"/>
      <c r="K50" s="20"/>
      <c r="L50" s="20" t="s">
        <v>36</v>
      </c>
      <c r="M50" s="20"/>
      <c r="N50" s="74"/>
      <c r="O50" s="180">
        <v>4</v>
      </c>
      <c r="P50" s="180"/>
      <c r="Q50" s="180" t="s">
        <v>30</v>
      </c>
      <c r="R50" s="74" t="s">
        <v>81</v>
      </c>
      <c r="S50" s="74" t="s">
        <v>82</v>
      </c>
      <c r="T50" s="74"/>
      <c r="U50" t="s">
        <v>104</v>
      </c>
    </row>
    <row r="51" spans="1:21" hidden="1">
      <c r="A51" s="176" t="s">
        <v>24</v>
      </c>
      <c r="B51" s="247"/>
      <c r="C51" s="177">
        <v>3372</v>
      </c>
      <c r="D51" s="177" t="str">
        <f>VLOOKUP(C51,'[1]R1420 Rollout units'!E$3:O82,6,FALSE)</f>
        <v>DE</v>
      </c>
      <c r="E51" s="178" t="str">
        <f>VLOOKUP(C51,'[1]R1420 Rollout units'!E$3:O82,11,FALSE)</f>
        <v xml:space="preserve">EN  DE  </v>
      </c>
      <c r="F51" s="250"/>
      <c r="G51" s="74" t="s">
        <v>37</v>
      </c>
      <c r="H51" s="20" t="s">
        <v>34</v>
      </c>
      <c r="I51" s="20"/>
      <c r="J51" s="20"/>
      <c r="K51" s="20"/>
      <c r="L51" s="20" t="s">
        <v>38</v>
      </c>
      <c r="M51" s="20"/>
      <c r="N51" s="74"/>
      <c r="O51" s="180">
        <v>4</v>
      </c>
      <c r="P51" s="180"/>
      <c r="Q51" s="180" t="s">
        <v>30</v>
      </c>
      <c r="R51" s="74"/>
      <c r="S51" s="74"/>
      <c r="T51" s="74"/>
    </row>
    <row r="52" spans="1:21" hidden="1">
      <c r="A52" s="176" t="s">
        <v>24</v>
      </c>
      <c r="B52" s="247"/>
      <c r="C52" s="177">
        <v>3372</v>
      </c>
      <c r="D52" s="177" t="str">
        <f>VLOOKUP(C52,'[1]R1420 Rollout units'!E$3:O83,6,FALSE)</f>
        <v>DE</v>
      </c>
      <c r="E52" s="178" t="str">
        <f>VLOOKUP(C52,'[1]R1420 Rollout units'!E$3:O83,11,FALSE)</f>
        <v xml:space="preserve">EN  DE  </v>
      </c>
      <c r="F52" s="250"/>
      <c r="G52" s="74" t="s">
        <v>41</v>
      </c>
      <c r="H52" s="20" t="s">
        <v>34</v>
      </c>
      <c r="I52" s="20"/>
      <c r="J52" s="20"/>
      <c r="K52" s="20"/>
      <c r="L52" s="20" t="s">
        <v>42</v>
      </c>
      <c r="M52" s="20"/>
      <c r="N52" s="74"/>
      <c r="O52" s="180">
        <v>4</v>
      </c>
      <c r="P52" s="180"/>
      <c r="Q52" s="180" t="s">
        <v>30</v>
      </c>
      <c r="R52" s="74"/>
      <c r="S52" s="74"/>
      <c r="T52" s="74"/>
    </row>
    <row r="53" spans="1:21" hidden="1">
      <c r="A53" s="176" t="s">
        <v>24</v>
      </c>
      <c r="B53" s="247"/>
      <c r="C53" s="177">
        <v>3372</v>
      </c>
      <c r="D53" s="177" t="str">
        <f>VLOOKUP(C53,'[1]R1420 Rollout units'!E$3:O84,6,FALSE)</f>
        <v>DE</v>
      </c>
      <c r="E53" s="178" t="str">
        <f>VLOOKUP(C53,'[1]R1420 Rollout units'!E$3:O84,11,FALSE)</f>
        <v xml:space="preserve">EN  DE  </v>
      </c>
      <c r="F53" s="250"/>
      <c r="G53" s="74"/>
      <c r="H53" s="20" t="s">
        <v>43</v>
      </c>
      <c r="I53" s="20"/>
      <c r="J53" s="20"/>
      <c r="K53" s="20"/>
      <c r="L53" s="20"/>
      <c r="M53" s="20"/>
      <c r="N53" s="74"/>
      <c r="O53" s="180">
        <v>5</v>
      </c>
      <c r="P53" s="180"/>
      <c r="Q53" s="180" t="s">
        <v>30</v>
      </c>
      <c r="R53" s="74"/>
      <c r="S53" s="74"/>
      <c r="T53" s="74"/>
    </row>
    <row r="54" spans="1:21" ht="43.5" hidden="1">
      <c r="A54" s="176" t="s">
        <v>24</v>
      </c>
      <c r="B54" s="247"/>
      <c r="C54" s="177">
        <v>3372</v>
      </c>
      <c r="D54" s="177" t="str">
        <f>VLOOKUP(C54,'[1]R1420 Rollout units'!E$3:O85,6,FALSE)</f>
        <v>DE</v>
      </c>
      <c r="E54" s="178" t="str">
        <f>VLOOKUP(C54,'[1]R1420 Rollout units'!E$3:O85,11,FALSE)</f>
        <v xml:space="preserve">EN  DE  </v>
      </c>
      <c r="F54" s="250"/>
      <c r="G54" s="74"/>
      <c r="H54" s="20" t="s">
        <v>44</v>
      </c>
      <c r="I54" s="20"/>
      <c r="J54" s="20"/>
      <c r="K54" s="20"/>
      <c r="L54" s="20"/>
      <c r="M54" s="20"/>
      <c r="N54" s="74"/>
      <c r="O54" s="180">
        <v>6</v>
      </c>
      <c r="P54" s="180"/>
      <c r="Q54" s="180" t="s">
        <v>30</v>
      </c>
      <c r="R54" s="74" t="s">
        <v>45</v>
      </c>
      <c r="S54" s="74" t="s">
        <v>46</v>
      </c>
      <c r="T54" s="74"/>
    </row>
    <row r="55" spans="1:21" ht="159.5" hidden="1">
      <c r="A55" s="176" t="s">
        <v>24</v>
      </c>
      <c r="B55" s="247"/>
      <c r="C55" s="177">
        <v>3372</v>
      </c>
      <c r="D55" s="177" t="str">
        <f>VLOOKUP(C55,'[1]R1420 Rollout units'!E$3:O86,6,FALSE)</f>
        <v>DE</v>
      </c>
      <c r="E55" s="178" t="str">
        <f>VLOOKUP(C55,'[1]R1420 Rollout units'!E$3:O86,11,FALSE)</f>
        <v xml:space="preserve">EN  DE  </v>
      </c>
      <c r="F55" s="250"/>
      <c r="G55" s="74"/>
      <c r="H55" s="20" t="s">
        <v>47</v>
      </c>
      <c r="I55" s="20"/>
      <c r="J55" s="20"/>
      <c r="K55" s="20"/>
      <c r="L55" s="20"/>
      <c r="M55" s="20"/>
      <c r="N55" s="74"/>
      <c r="O55" s="180">
        <v>7</v>
      </c>
      <c r="P55" s="180"/>
      <c r="Q55" s="180" t="s">
        <v>30</v>
      </c>
      <c r="R55" s="74" t="s">
        <v>105</v>
      </c>
      <c r="S55" s="74" t="s">
        <v>106</v>
      </c>
      <c r="T55" s="74"/>
      <c r="U55" t="s">
        <v>107</v>
      </c>
    </row>
    <row r="56" spans="1:21" hidden="1">
      <c r="A56" s="176" t="s">
        <v>24</v>
      </c>
      <c r="B56" s="247"/>
      <c r="C56" s="177">
        <v>3372</v>
      </c>
      <c r="D56" s="177" t="str">
        <f>VLOOKUP(C56,'[1]R1420 Rollout units'!E$3:O87,6,FALSE)</f>
        <v>DE</v>
      </c>
      <c r="E56" s="178" t="str">
        <f>VLOOKUP(C56,'[1]R1420 Rollout units'!E$3:O87,11,FALSE)</f>
        <v xml:space="preserve">EN  DE  </v>
      </c>
      <c r="F56" s="250"/>
      <c r="G56" s="74" t="s">
        <v>27</v>
      </c>
      <c r="H56" s="181" t="s">
        <v>51</v>
      </c>
      <c r="I56" s="20"/>
      <c r="J56" s="184" t="s">
        <v>29</v>
      </c>
      <c r="K56" s="184" t="s">
        <v>29</v>
      </c>
      <c r="L56" s="184" t="s">
        <v>29</v>
      </c>
      <c r="M56" s="184" t="s">
        <v>29</v>
      </c>
      <c r="N56" s="179"/>
      <c r="O56" s="182">
        <v>8</v>
      </c>
      <c r="P56" s="182"/>
      <c r="Q56" s="182" t="s">
        <v>30</v>
      </c>
      <c r="R56" s="179" t="s">
        <v>29</v>
      </c>
      <c r="S56" s="179" t="s">
        <v>29</v>
      </c>
      <c r="T56" s="179" t="s">
        <v>29</v>
      </c>
    </row>
    <row r="57" spans="1:21" hidden="1">
      <c r="A57" s="176" t="s">
        <v>24</v>
      </c>
      <c r="B57" s="247"/>
      <c r="C57" s="177">
        <v>3372</v>
      </c>
      <c r="D57" s="177" t="str">
        <f>VLOOKUP(C57,'[1]R1420 Rollout units'!E$3:O88,6,FALSE)</f>
        <v>DE</v>
      </c>
      <c r="E57" s="178" t="str">
        <f>VLOOKUP(C57,'[1]R1420 Rollout units'!E$3:O88,11,FALSE)</f>
        <v xml:space="preserve">EN  DE  </v>
      </c>
      <c r="F57" s="250"/>
      <c r="G57" s="74"/>
      <c r="H57" s="20" t="s">
        <v>52</v>
      </c>
      <c r="I57" s="20"/>
      <c r="J57" s="184" t="s">
        <v>29</v>
      </c>
      <c r="K57" s="184" t="s">
        <v>29</v>
      </c>
      <c r="L57" s="184" t="s">
        <v>29</v>
      </c>
      <c r="M57" s="184" t="s">
        <v>29</v>
      </c>
      <c r="N57" s="74"/>
      <c r="O57" s="180">
        <v>9</v>
      </c>
      <c r="P57" s="180"/>
      <c r="Q57" s="180" t="s">
        <v>30</v>
      </c>
      <c r="R57" s="74" t="s">
        <v>108</v>
      </c>
      <c r="S57" s="74" t="s">
        <v>108</v>
      </c>
      <c r="T57" s="74"/>
    </row>
    <row r="58" spans="1:21" hidden="1">
      <c r="A58" s="176" t="s">
        <v>24</v>
      </c>
      <c r="B58" s="247"/>
      <c r="C58" s="177">
        <v>3372</v>
      </c>
      <c r="D58" s="177" t="str">
        <f>VLOOKUP(C58,'[1]R1420 Rollout units'!E$3:O89,6,FALSE)</f>
        <v>DE</v>
      </c>
      <c r="E58" s="178" t="str">
        <f>VLOOKUP(C58,'[1]R1420 Rollout units'!E$3:O89,11,FALSE)</f>
        <v xml:space="preserve">EN  DE  </v>
      </c>
      <c r="F58" s="250"/>
      <c r="G58" s="74"/>
      <c r="H58" s="20" t="s">
        <v>54</v>
      </c>
      <c r="I58" s="20"/>
      <c r="J58" s="20"/>
      <c r="K58" s="20"/>
      <c r="L58" s="20"/>
      <c r="M58" s="20"/>
      <c r="N58" s="74"/>
      <c r="O58" s="180">
        <v>10</v>
      </c>
      <c r="P58" s="180"/>
      <c r="Q58" s="180" t="s">
        <v>30</v>
      </c>
      <c r="R58" s="74"/>
      <c r="S58" s="74"/>
      <c r="T58" s="74"/>
    </row>
    <row r="59" spans="1:21" ht="43.5" hidden="1">
      <c r="A59" s="176" t="s">
        <v>24</v>
      </c>
      <c r="B59" s="247"/>
      <c r="C59" s="177">
        <v>3372</v>
      </c>
      <c r="D59" s="177" t="str">
        <f>VLOOKUP(C59,'[1]R1420 Rollout units'!E$3:O90,6,FALSE)</f>
        <v>DE</v>
      </c>
      <c r="E59" s="178" t="str">
        <f>VLOOKUP(C59,'[1]R1420 Rollout units'!E$3:O90,11,FALSE)</f>
        <v xml:space="preserve">EN  DE  </v>
      </c>
      <c r="F59" s="250"/>
      <c r="G59" s="74"/>
      <c r="H59" s="20" t="s">
        <v>55</v>
      </c>
      <c r="I59" s="20"/>
      <c r="J59" s="20"/>
      <c r="K59" s="20"/>
      <c r="L59" s="20"/>
      <c r="M59" s="20"/>
      <c r="N59" s="74"/>
      <c r="O59" s="180">
        <v>11</v>
      </c>
      <c r="P59" s="180"/>
      <c r="Q59" s="180" t="s">
        <v>30</v>
      </c>
      <c r="R59" s="74" t="s">
        <v>86</v>
      </c>
      <c r="S59" s="74" t="s">
        <v>87</v>
      </c>
      <c r="T59" s="74"/>
    </row>
    <row r="60" spans="1:21" hidden="1">
      <c r="A60" s="176" t="s">
        <v>24</v>
      </c>
      <c r="B60" s="247"/>
      <c r="C60" s="177">
        <v>3372</v>
      </c>
      <c r="D60" s="177" t="str">
        <f>VLOOKUP(C60,'[1]R1420 Rollout units'!E$3:O91,6,FALSE)</f>
        <v>DE</v>
      </c>
      <c r="E60" s="178" t="str">
        <f>VLOOKUP(C60,'[1]R1420 Rollout units'!E$3:O91,11,FALSE)</f>
        <v xml:space="preserve">EN  DE  </v>
      </c>
      <c r="F60" s="250"/>
      <c r="G60" s="74"/>
      <c r="H60" s="20" t="s">
        <v>58</v>
      </c>
      <c r="I60" s="20"/>
      <c r="J60" s="20"/>
      <c r="K60" s="20"/>
      <c r="L60" s="20"/>
      <c r="M60" s="20"/>
      <c r="N60" s="74"/>
      <c r="O60" s="180">
        <v>12</v>
      </c>
      <c r="P60" s="180"/>
      <c r="Q60" s="180" t="s">
        <v>30</v>
      </c>
      <c r="R60" s="74" t="s">
        <v>88</v>
      </c>
      <c r="S60" s="74" t="s">
        <v>88</v>
      </c>
      <c r="T60" s="74"/>
    </row>
    <row r="61" spans="1:21" ht="101.5" hidden="1">
      <c r="A61" s="176" t="s">
        <v>24</v>
      </c>
      <c r="B61" s="247"/>
      <c r="C61" s="177">
        <v>3372</v>
      </c>
      <c r="D61" s="177" t="str">
        <f>VLOOKUP(C61,'[1]R1420 Rollout units'!E$3:O92,6,FALSE)</f>
        <v>DE</v>
      </c>
      <c r="E61" s="178" t="str">
        <f>VLOOKUP(C61,'[1]R1420 Rollout units'!E$3:O92,11,FALSE)</f>
        <v xml:space="preserve">EN  DE  </v>
      </c>
      <c r="F61" s="250"/>
      <c r="G61" s="74"/>
      <c r="H61" s="20" t="s">
        <v>60</v>
      </c>
      <c r="I61" s="20"/>
      <c r="J61" s="184" t="s">
        <v>29</v>
      </c>
      <c r="K61" s="184" t="s">
        <v>29</v>
      </c>
      <c r="L61" s="184" t="s">
        <v>29</v>
      </c>
      <c r="M61" s="184" t="s">
        <v>29</v>
      </c>
      <c r="N61" s="74"/>
      <c r="O61" s="180">
        <v>13</v>
      </c>
      <c r="P61" s="180"/>
      <c r="Q61" s="180" t="s">
        <v>30</v>
      </c>
      <c r="R61" s="74" t="s">
        <v>109</v>
      </c>
      <c r="S61" s="74" t="s">
        <v>110</v>
      </c>
      <c r="T61" s="74"/>
    </row>
    <row r="62" spans="1:21" hidden="1">
      <c r="A62" s="176" t="s">
        <v>24</v>
      </c>
      <c r="B62" s="247"/>
      <c r="C62" s="177">
        <v>3372</v>
      </c>
      <c r="D62" s="177" t="str">
        <f>VLOOKUP(C62,'[1]R1420 Rollout units'!E$3:O93,6,FALSE)</f>
        <v>DE</v>
      </c>
      <c r="E62" s="178" t="str">
        <f>VLOOKUP(C62,'[1]R1420 Rollout units'!E$3:O93,11,FALSE)</f>
        <v xml:space="preserve">EN  DE  </v>
      </c>
      <c r="F62" s="250"/>
      <c r="G62" s="74"/>
      <c r="H62" s="20" t="s">
        <v>62</v>
      </c>
      <c r="I62" s="20"/>
      <c r="J62" s="184" t="s">
        <v>29</v>
      </c>
      <c r="K62" s="184" t="s">
        <v>29</v>
      </c>
      <c r="L62" s="184" t="s">
        <v>29</v>
      </c>
      <c r="M62" s="184" t="s">
        <v>29</v>
      </c>
      <c r="N62" s="74"/>
      <c r="O62" s="180">
        <v>14</v>
      </c>
      <c r="P62" s="180"/>
      <c r="Q62" s="180" t="s">
        <v>30</v>
      </c>
      <c r="R62" s="74"/>
      <c r="S62" s="74"/>
      <c r="T62" s="74"/>
    </row>
    <row r="63" spans="1:21" ht="130.5" hidden="1">
      <c r="A63" s="176" t="s">
        <v>24</v>
      </c>
      <c r="B63" s="247"/>
      <c r="C63" s="177">
        <v>3372</v>
      </c>
      <c r="D63" s="177" t="str">
        <f>VLOOKUP(C63,'[1]R1420 Rollout units'!E$3:O93,6,FALSE)</f>
        <v>DE</v>
      </c>
      <c r="E63" s="178" t="str">
        <f>VLOOKUP(C63,'[1]R1420 Rollout units'!E$3:O93,11,FALSE)</f>
        <v xml:space="preserve">EN  DE  </v>
      </c>
      <c r="F63" s="250"/>
      <c r="G63" s="74"/>
      <c r="H63" s="20" t="s">
        <v>63</v>
      </c>
      <c r="I63" s="20"/>
      <c r="J63" s="74"/>
      <c r="K63" s="74"/>
      <c r="L63" s="74"/>
      <c r="M63" s="74"/>
      <c r="N63" s="74"/>
      <c r="O63" s="180">
        <v>15</v>
      </c>
      <c r="P63" s="180"/>
      <c r="Q63" s="180" t="s">
        <v>30</v>
      </c>
      <c r="R63" s="74" t="s">
        <v>111</v>
      </c>
      <c r="S63" s="74" t="s">
        <v>112</v>
      </c>
      <c r="T63" s="74"/>
    </row>
    <row r="64" spans="1:21" ht="333.5">
      <c r="A64" s="176" t="s">
        <v>24</v>
      </c>
      <c r="B64" s="247"/>
      <c r="C64" s="177">
        <v>3372</v>
      </c>
      <c r="D64" s="177" t="str">
        <f>VLOOKUP(C64,'[1]R1420 Rollout units'!E$3:O92,6,FALSE)</f>
        <v>DE</v>
      </c>
      <c r="E64" s="178" t="str">
        <f>VLOOKUP(C64,'[1]R1420 Rollout units'!E$3:O92,11,FALSE)</f>
        <v xml:space="preserve">EN  DE  </v>
      </c>
      <c r="F64" s="250"/>
      <c r="G64" s="74"/>
      <c r="H64" s="74" t="s">
        <v>93</v>
      </c>
      <c r="I64" s="20"/>
      <c r="J64" s="74"/>
      <c r="K64" s="74"/>
      <c r="L64" s="74" t="s">
        <v>35</v>
      </c>
      <c r="M64" s="74"/>
      <c r="N64" s="74"/>
      <c r="O64" s="185" t="s">
        <v>68</v>
      </c>
      <c r="P64" s="180"/>
      <c r="Q64" s="180" t="s">
        <v>30</v>
      </c>
      <c r="R64" s="74" t="s">
        <v>113</v>
      </c>
      <c r="S64" s="74" t="s">
        <v>114</v>
      </c>
      <c r="T64" s="74"/>
    </row>
    <row r="65" spans="1:20" ht="409.5">
      <c r="A65" s="176" t="s">
        <v>24</v>
      </c>
      <c r="B65" s="247"/>
      <c r="C65" s="177">
        <v>3372</v>
      </c>
      <c r="D65" s="177" t="str">
        <f>VLOOKUP(C65,'[1]R1420 Rollout units'!E$3:O93,6,FALSE)</f>
        <v>DE</v>
      </c>
      <c r="E65" s="178" t="str">
        <f>VLOOKUP(C65,'[1]R1420 Rollout units'!E$3:O93,11,FALSE)</f>
        <v xml:space="preserve">EN  DE  </v>
      </c>
      <c r="F65" s="250"/>
      <c r="G65" s="74"/>
      <c r="H65" s="74" t="s">
        <v>93</v>
      </c>
      <c r="I65" s="20"/>
      <c r="J65" s="74"/>
      <c r="K65" s="74"/>
      <c r="L65" s="74" t="s">
        <v>36</v>
      </c>
      <c r="M65" s="74"/>
      <c r="N65" s="74"/>
      <c r="O65" s="185" t="s">
        <v>68</v>
      </c>
      <c r="P65" s="180"/>
      <c r="Q65" s="180" t="s">
        <v>30</v>
      </c>
      <c r="R65" s="74" t="s">
        <v>115</v>
      </c>
      <c r="S65" s="74" t="s">
        <v>116</v>
      </c>
      <c r="T65" s="74"/>
    </row>
    <row r="66" spans="1:20" ht="217.5">
      <c r="A66" s="176" t="s">
        <v>24</v>
      </c>
      <c r="B66" s="247"/>
      <c r="C66" s="177">
        <v>3372</v>
      </c>
      <c r="D66" s="177" t="str">
        <f>VLOOKUP(C66,'[1]R1420 Rollout units'!E$3:O93,6,FALSE)</f>
        <v>DE</v>
      </c>
      <c r="E66" s="178" t="str">
        <f>VLOOKUP(C66,'[1]R1420 Rollout units'!E$3:O93,11,FALSE)</f>
        <v xml:space="preserve">EN  DE  </v>
      </c>
      <c r="F66" s="250"/>
      <c r="G66" s="74"/>
      <c r="H66" s="74" t="s">
        <v>98</v>
      </c>
      <c r="I66" s="20"/>
      <c r="J66" s="74"/>
      <c r="K66" s="74"/>
      <c r="L66" s="74"/>
      <c r="M66" s="74"/>
      <c r="N66" s="74"/>
      <c r="O66" s="186" t="s">
        <v>73</v>
      </c>
      <c r="P66" s="180"/>
      <c r="Q66" s="180" t="s">
        <v>30</v>
      </c>
      <c r="R66" s="74" t="s">
        <v>117</v>
      </c>
      <c r="S66" s="74" t="s">
        <v>118</v>
      </c>
      <c r="T66" s="74"/>
    </row>
    <row r="67" spans="1:20" ht="130.5">
      <c r="A67" s="176" t="s">
        <v>24</v>
      </c>
      <c r="B67" s="248"/>
      <c r="C67" s="177">
        <v>3372</v>
      </c>
      <c r="D67" s="177" t="str">
        <f>VLOOKUP(C67,'[1]R1420 Rollout units'!E$3:O94,6,FALSE)</f>
        <v>DE</v>
      </c>
      <c r="E67" s="178" t="str">
        <f>VLOOKUP(C67,'[1]R1420 Rollout units'!E$3:O94,11,FALSE)</f>
        <v xml:space="preserve">EN  DE  </v>
      </c>
      <c r="F67" s="251"/>
      <c r="G67" s="74"/>
      <c r="H67" s="74" t="s">
        <v>101</v>
      </c>
      <c r="I67" s="20"/>
      <c r="J67" s="74"/>
      <c r="K67" s="74"/>
      <c r="L67" s="74"/>
      <c r="M67" s="74"/>
      <c r="N67" s="74"/>
      <c r="O67" s="180">
        <v>15</v>
      </c>
      <c r="P67" s="180"/>
      <c r="Q67" s="180" t="s">
        <v>30</v>
      </c>
      <c r="R67" s="74" t="s">
        <v>111</v>
      </c>
      <c r="S67" s="74" t="s">
        <v>112</v>
      </c>
      <c r="T67" s="74"/>
    </row>
    <row r="68" spans="1:20" hidden="1">
      <c r="A68" s="176" t="s">
        <v>24</v>
      </c>
      <c r="B68" s="246" t="s">
        <v>119</v>
      </c>
      <c r="C68" s="177">
        <v>3373</v>
      </c>
      <c r="D68" s="177" t="str">
        <f>VLOOKUP(C68,'[1]R1420 Rollout units'!E$3:O98,6,FALSE)</f>
        <v>DE</v>
      </c>
      <c r="E68" s="178" t="str">
        <f>VLOOKUP(C68,'[1]R1420 Rollout units'!E$3:O98,11,FALSE)</f>
        <v xml:space="preserve">EN  DE  </v>
      </c>
      <c r="F68" s="249" t="s">
        <v>120</v>
      </c>
      <c r="G68" s="74" t="s">
        <v>27</v>
      </c>
      <c r="H68" s="20" t="s">
        <v>28</v>
      </c>
      <c r="I68" s="20"/>
      <c r="J68" s="179" t="s">
        <v>29</v>
      </c>
      <c r="K68" s="179" t="s">
        <v>29</v>
      </c>
      <c r="L68" s="179" t="s">
        <v>29</v>
      </c>
      <c r="M68" s="179" t="s">
        <v>29</v>
      </c>
      <c r="N68" s="74"/>
      <c r="O68" s="180">
        <v>1</v>
      </c>
      <c r="P68" s="180" t="s">
        <v>30</v>
      </c>
      <c r="Q68" s="180"/>
      <c r="R68" s="74"/>
      <c r="S68" s="74"/>
      <c r="T68" s="74"/>
    </row>
    <row r="69" spans="1:20" hidden="1">
      <c r="A69" s="176" t="s">
        <v>24</v>
      </c>
      <c r="B69" s="247"/>
      <c r="C69" s="177">
        <v>3373</v>
      </c>
      <c r="D69" s="177" t="str">
        <f>VLOOKUP(C69,'[1]R1420 Rollout units'!E$3:O99,6,FALSE)</f>
        <v>DE</v>
      </c>
      <c r="E69" s="178" t="str">
        <f>VLOOKUP(C69,'[1]R1420 Rollout units'!E$3:O99,11,FALSE)</f>
        <v xml:space="preserve">EN  DE  </v>
      </c>
      <c r="F69" s="250"/>
      <c r="G69" s="74" t="s">
        <v>27</v>
      </c>
      <c r="H69" s="181" t="s">
        <v>31</v>
      </c>
      <c r="I69" s="20"/>
      <c r="J69" s="179" t="s">
        <v>29</v>
      </c>
      <c r="K69" s="179" t="s">
        <v>29</v>
      </c>
      <c r="L69" s="179" t="s">
        <v>29</v>
      </c>
      <c r="M69" s="179" t="s">
        <v>29</v>
      </c>
      <c r="N69" s="179"/>
      <c r="O69" s="182">
        <v>2</v>
      </c>
      <c r="P69" s="182"/>
      <c r="Q69" s="182" t="s">
        <v>30</v>
      </c>
      <c r="R69" s="179" t="s">
        <v>29</v>
      </c>
      <c r="S69" s="179" t="s">
        <v>29</v>
      </c>
      <c r="T69" s="179" t="s">
        <v>29</v>
      </c>
    </row>
    <row r="70" spans="1:20" hidden="1">
      <c r="A70" s="176" t="s">
        <v>24</v>
      </c>
      <c r="B70" s="247"/>
      <c r="C70" s="177">
        <v>3373</v>
      </c>
      <c r="D70" s="177" t="str">
        <f>VLOOKUP(C70,'[1]R1420 Rollout units'!E$3:O100,6,FALSE)</f>
        <v>DE</v>
      </c>
      <c r="E70" s="178" t="str">
        <f>VLOOKUP(C70,'[1]R1420 Rollout units'!E$3:O100,11,FALSE)</f>
        <v xml:space="preserve">EN  DE  </v>
      </c>
      <c r="F70" s="250"/>
      <c r="G70" s="74"/>
      <c r="H70" s="20" t="s">
        <v>32</v>
      </c>
      <c r="I70" s="20"/>
      <c r="J70" s="183" t="s">
        <v>29</v>
      </c>
      <c r="K70" s="183" t="s">
        <v>29</v>
      </c>
      <c r="L70" s="183" t="s">
        <v>29</v>
      </c>
      <c r="M70" s="20"/>
      <c r="N70" s="74"/>
      <c r="O70" s="180">
        <v>3</v>
      </c>
      <c r="P70" s="180"/>
      <c r="Q70" s="180" t="s">
        <v>30</v>
      </c>
      <c r="R70" s="74"/>
      <c r="S70" s="74"/>
      <c r="T70" s="74"/>
    </row>
    <row r="71" spans="1:20" ht="87" hidden="1">
      <c r="A71" s="176" t="s">
        <v>24</v>
      </c>
      <c r="B71" s="247"/>
      <c r="C71" s="177">
        <v>3373</v>
      </c>
      <c r="D71" s="177" t="str">
        <f>VLOOKUP(C71,'[1]R1420 Rollout units'!E$3:O101,6,FALSE)</f>
        <v>DE</v>
      </c>
      <c r="E71" s="178" t="str">
        <f>VLOOKUP(C71,'[1]R1420 Rollout units'!E$3:O101,11,FALSE)</f>
        <v xml:space="preserve">EN  DE  </v>
      </c>
      <c r="F71" s="250"/>
      <c r="G71" s="74" t="s">
        <v>33</v>
      </c>
      <c r="H71" s="20" t="s">
        <v>34</v>
      </c>
      <c r="I71" s="20"/>
      <c r="J71" s="20"/>
      <c r="K71" s="20"/>
      <c r="L71" s="20" t="s">
        <v>35</v>
      </c>
      <c r="M71" s="20"/>
      <c r="N71" s="74"/>
      <c r="O71" s="180">
        <v>4</v>
      </c>
      <c r="P71" s="180"/>
      <c r="Q71" s="180" t="s">
        <v>30</v>
      </c>
      <c r="R71" s="74" t="s">
        <v>39</v>
      </c>
      <c r="S71" s="74" t="s">
        <v>40</v>
      </c>
      <c r="T71" s="74"/>
    </row>
    <row r="72" spans="1:20" ht="290" hidden="1">
      <c r="A72" s="176" t="s">
        <v>24</v>
      </c>
      <c r="B72" s="247"/>
      <c r="C72" s="177">
        <v>3373</v>
      </c>
      <c r="D72" s="177" t="str">
        <f>VLOOKUP(C72,'[1]R1420 Rollout units'!E$3:O102,6,FALSE)</f>
        <v>DE</v>
      </c>
      <c r="E72" s="178" t="str">
        <f>VLOOKUP(C72,'[1]R1420 Rollout units'!E$3:O102,11,FALSE)</f>
        <v xml:space="preserve">EN  DE  </v>
      </c>
      <c r="F72" s="250"/>
      <c r="G72" s="74" t="s">
        <v>33</v>
      </c>
      <c r="H72" s="20" t="s">
        <v>34</v>
      </c>
      <c r="I72" s="20"/>
      <c r="J72" s="20"/>
      <c r="K72" s="20"/>
      <c r="L72" s="20" t="s">
        <v>36</v>
      </c>
      <c r="M72" s="20"/>
      <c r="N72" s="74"/>
      <c r="O72" s="180">
        <v>4</v>
      </c>
      <c r="P72" s="180"/>
      <c r="Q72" s="180" t="s">
        <v>30</v>
      </c>
      <c r="R72" s="74" t="s">
        <v>81</v>
      </c>
      <c r="S72" s="74" t="s">
        <v>82</v>
      </c>
      <c r="T72" s="74"/>
    </row>
    <row r="73" spans="1:20" hidden="1">
      <c r="A73" s="176" t="s">
        <v>24</v>
      </c>
      <c r="B73" s="247"/>
      <c r="C73" s="177">
        <v>3373</v>
      </c>
      <c r="D73" s="177" t="str">
        <f>VLOOKUP(C73,'[1]R1420 Rollout units'!E$3:O103,6,FALSE)</f>
        <v>DE</v>
      </c>
      <c r="E73" s="178" t="str">
        <f>VLOOKUP(C73,'[1]R1420 Rollout units'!E$3:O103,11,FALSE)</f>
        <v xml:space="preserve">EN  DE  </v>
      </c>
      <c r="F73" s="250"/>
      <c r="G73" s="74" t="s">
        <v>37</v>
      </c>
      <c r="H73" s="20" t="s">
        <v>34</v>
      </c>
      <c r="I73" s="20"/>
      <c r="J73" s="20"/>
      <c r="K73" s="20"/>
      <c r="L73" s="20" t="s">
        <v>38</v>
      </c>
      <c r="M73" s="20"/>
      <c r="N73" s="74"/>
      <c r="O73" s="180">
        <v>4</v>
      </c>
      <c r="P73" s="180"/>
      <c r="Q73" s="180" t="s">
        <v>30</v>
      </c>
      <c r="R73" s="74"/>
      <c r="S73" s="74"/>
      <c r="T73" s="74"/>
    </row>
    <row r="74" spans="1:20" hidden="1">
      <c r="A74" s="176" t="s">
        <v>24</v>
      </c>
      <c r="B74" s="247"/>
      <c r="C74" s="177">
        <v>3373</v>
      </c>
      <c r="D74" s="177" t="str">
        <f>VLOOKUP(C74,'[1]R1420 Rollout units'!E$3:O104,6,FALSE)</f>
        <v>DE</v>
      </c>
      <c r="E74" s="178" t="str">
        <f>VLOOKUP(C74,'[1]R1420 Rollout units'!E$3:O104,11,FALSE)</f>
        <v xml:space="preserve">EN  DE  </v>
      </c>
      <c r="F74" s="250"/>
      <c r="G74" s="74" t="s">
        <v>41</v>
      </c>
      <c r="H74" s="20" t="s">
        <v>34</v>
      </c>
      <c r="I74" s="20"/>
      <c r="J74" s="20"/>
      <c r="K74" s="20"/>
      <c r="L74" s="20" t="s">
        <v>42</v>
      </c>
      <c r="M74" s="20"/>
      <c r="N74" s="74"/>
      <c r="O74" s="180">
        <v>4</v>
      </c>
      <c r="P74" s="180"/>
      <c r="Q74" s="180" t="s">
        <v>30</v>
      </c>
      <c r="R74" s="74"/>
      <c r="S74" s="74"/>
      <c r="T74" s="74"/>
    </row>
    <row r="75" spans="1:20" hidden="1">
      <c r="A75" s="176" t="s">
        <v>24</v>
      </c>
      <c r="B75" s="247"/>
      <c r="C75" s="177">
        <v>3373</v>
      </c>
      <c r="D75" s="177" t="str">
        <f>VLOOKUP(C75,'[1]R1420 Rollout units'!E$3:O105,6,FALSE)</f>
        <v>DE</v>
      </c>
      <c r="E75" s="178" t="str">
        <f>VLOOKUP(C75,'[1]R1420 Rollout units'!E$3:O105,11,FALSE)</f>
        <v xml:space="preserve">EN  DE  </v>
      </c>
      <c r="F75" s="250"/>
      <c r="G75" s="74"/>
      <c r="H75" s="20" t="s">
        <v>43</v>
      </c>
      <c r="I75" s="20"/>
      <c r="J75" s="20"/>
      <c r="K75" s="20"/>
      <c r="L75" s="20"/>
      <c r="M75" s="20"/>
      <c r="N75" s="74"/>
      <c r="O75" s="180">
        <v>5</v>
      </c>
      <c r="P75" s="180"/>
      <c r="Q75" s="180" t="s">
        <v>30</v>
      </c>
      <c r="R75" s="74"/>
      <c r="S75" s="74"/>
      <c r="T75" s="74"/>
    </row>
    <row r="76" spans="1:20" ht="43.5" hidden="1">
      <c r="A76" s="176" t="s">
        <v>24</v>
      </c>
      <c r="B76" s="247"/>
      <c r="C76" s="177">
        <v>3373</v>
      </c>
      <c r="D76" s="177" t="str">
        <f>VLOOKUP(C76,'[1]R1420 Rollout units'!E$3:O106,6,FALSE)</f>
        <v>DE</v>
      </c>
      <c r="E76" s="178" t="str">
        <f>VLOOKUP(C76,'[1]R1420 Rollout units'!E$3:O106,11,FALSE)</f>
        <v xml:space="preserve">EN  DE  </v>
      </c>
      <c r="F76" s="250"/>
      <c r="G76" s="74"/>
      <c r="H76" s="20" t="s">
        <v>44</v>
      </c>
      <c r="I76" s="20"/>
      <c r="J76" s="20"/>
      <c r="K76" s="20"/>
      <c r="L76" s="20"/>
      <c r="M76" s="20"/>
      <c r="N76" s="74"/>
      <c r="O76" s="180">
        <v>6</v>
      </c>
      <c r="P76" s="180"/>
      <c r="Q76" s="180" t="s">
        <v>30</v>
      </c>
      <c r="R76" s="74" t="s">
        <v>45</v>
      </c>
      <c r="S76" s="74" t="s">
        <v>46</v>
      </c>
      <c r="T76" s="74"/>
    </row>
    <row r="77" spans="1:20" ht="159.5" hidden="1">
      <c r="A77" s="176" t="s">
        <v>24</v>
      </c>
      <c r="B77" s="247"/>
      <c r="C77" s="177">
        <v>3373</v>
      </c>
      <c r="D77" s="177" t="str">
        <f>VLOOKUP(C77,'[1]R1420 Rollout units'!E$3:O107,6,FALSE)</f>
        <v>DE</v>
      </c>
      <c r="E77" s="178" t="str">
        <f>VLOOKUP(C77,'[1]R1420 Rollout units'!E$3:O107,11,FALSE)</f>
        <v xml:space="preserve">EN  DE  </v>
      </c>
      <c r="F77" s="250"/>
      <c r="G77" s="74"/>
      <c r="H77" s="20" t="s">
        <v>47</v>
      </c>
      <c r="I77" s="20"/>
      <c r="J77" s="20"/>
      <c r="K77" s="20"/>
      <c r="L77" s="20"/>
      <c r="M77" s="20"/>
      <c r="N77" s="74"/>
      <c r="O77" s="180">
        <v>7</v>
      </c>
      <c r="P77" s="180"/>
      <c r="Q77" s="180" t="s">
        <v>30</v>
      </c>
      <c r="R77" s="74" t="s">
        <v>121</v>
      </c>
      <c r="S77" s="74" t="s">
        <v>122</v>
      </c>
      <c r="T77" s="74"/>
    </row>
    <row r="78" spans="1:20" hidden="1">
      <c r="A78" s="176" t="s">
        <v>24</v>
      </c>
      <c r="B78" s="247"/>
      <c r="C78" s="177">
        <v>3373</v>
      </c>
      <c r="D78" s="177" t="str">
        <f>VLOOKUP(C78,'[1]R1420 Rollout units'!E$3:O108,6,FALSE)</f>
        <v>DE</v>
      </c>
      <c r="E78" s="178" t="str">
        <f>VLOOKUP(C78,'[1]R1420 Rollout units'!E$3:O108,11,FALSE)</f>
        <v xml:space="preserve">EN  DE  </v>
      </c>
      <c r="F78" s="250"/>
      <c r="G78" s="74" t="s">
        <v>27</v>
      </c>
      <c r="H78" s="181" t="s">
        <v>51</v>
      </c>
      <c r="I78" s="20"/>
      <c r="J78" s="184" t="s">
        <v>29</v>
      </c>
      <c r="K78" s="184" t="s">
        <v>29</v>
      </c>
      <c r="L78" s="184" t="s">
        <v>29</v>
      </c>
      <c r="M78" s="184" t="s">
        <v>29</v>
      </c>
      <c r="N78" s="179"/>
      <c r="O78" s="182">
        <v>8</v>
      </c>
      <c r="P78" s="182"/>
      <c r="Q78" s="182" t="s">
        <v>30</v>
      </c>
      <c r="R78" s="179" t="s">
        <v>29</v>
      </c>
      <c r="S78" s="179" t="s">
        <v>29</v>
      </c>
      <c r="T78" s="179" t="s">
        <v>29</v>
      </c>
    </row>
    <row r="79" spans="1:20" hidden="1">
      <c r="A79" s="176" t="s">
        <v>24</v>
      </c>
      <c r="B79" s="247"/>
      <c r="C79" s="177">
        <v>3373</v>
      </c>
      <c r="D79" s="177" t="str">
        <f>VLOOKUP(C79,'[1]R1420 Rollout units'!E$3:O109,6,FALSE)</f>
        <v>DE</v>
      </c>
      <c r="E79" s="178" t="str">
        <f>VLOOKUP(C79,'[1]R1420 Rollout units'!E$3:O109,11,FALSE)</f>
        <v xml:space="preserve">EN  DE  </v>
      </c>
      <c r="F79" s="250"/>
      <c r="G79" s="74"/>
      <c r="H79" s="20" t="s">
        <v>52</v>
      </c>
      <c r="I79" s="20"/>
      <c r="J79" s="184" t="s">
        <v>29</v>
      </c>
      <c r="K79" s="184" t="s">
        <v>29</v>
      </c>
      <c r="L79" s="184" t="s">
        <v>29</v>
      </c>
      <c r="M79" s="184" t="s">
        <v>29</v>
      </c>
      <c r="N79" s="74"/>
      <c r="O79" s="180">
        <v>9</v>
      </c>
      <c r="P79" s="180"/>
      <c r="Q79" s="180" t="s">
        <v>30</v>
      </c>
      <c r="R79" s="74" t="s">
        <v>123</v>
      </c>
      <c r="S79" s="74" t="s">
        <v>123</v>
      </c>
      <c r="T79" s="74"/>
    </row>
    <row r="80" spans="1:20" hidden="1">
      <c r="A80" s="176" t="s">
        <v>24</v>
      </c>
      <c r="B80" s="247"/>
      <c r="C80" s="177">
        <v>3373</v>
      </c>
      <c r="D80" s="177" t="str">
        <f>VLOOKUP(C80,'[1]R1420 Rollout units'!E$3:O110,6,FALSE)</f>
        <v>DE</v>
      </c>
      <c r="E80" s="178" t="str">
        <f>VLOOKUP(C80,'[1]R1420 Rollout units'!E$3:O110,11,FALSE)</f>
        <v xml:space="preserve">EN  DE  </v>
      </c>
      <c r="F80" s="250"/>
      <c r="G80" s="74"/>
      <c r="H80" s="20" t="s">
        <v>54</v>
      </c>
      <c r="I80" s="20"/>
      <c r="J80" s="20"/>
      <c r="K80" s="20"/>
      <c r="L80" s="20"/>
      <c r="M80" s="20"/>
      <c r="N80" s="74"/>
      <c r="O80" s="180">
        <v>10</v>
      </c>
      <c r="P80" s="180"/>
      <c r="Q80" s="180" t="s">
        <v>30</v>
      </c>
      <c r="R80" s="74"/>
      <c r="S80" s="74"/>
      <c r="T80" s="74"/>
    </row>
    <row r="81" spans="1:20" ht="43.5" hidden="1">
      <c r="A81" s="176" t="s">
        <v>24</v>
      </c>
      <c r="B81" s="247"/>
      <c r="C81" s="177">
        <v>3373</v>
      </c>
      <c r="D81" s="177" t="str">
        <f>VLOOKUP(C81,'[1]R1420 Rollout units'!E$3:O111,6,FALSE)</f>
        <v>DE</v>
      </c>
      <c r="E81" s="178" t="str">
        <f>VLOOKUP(C81,'[1]R1420 Rollout units'!E$3:O111,11,FALSE)</f>
        <v xml:space="preserve">EN  DE  </v>
      </c>
      <c r="F81" s="250"/>
      <c r="G81" s="74"/>
      <c r="H81" s="20" t="s">
        <v>55</v>
      </c>
      <c r="I81" s="20"/>
      <c r="J81" s="20"/>
      <c r="K81" s="20"/>
      <c r="L81" s="20"/>
      <c r="M81" s="20"/>
      <c r="N81" s="74"/>
      <c r="O81" s="180">
        <v>11</v>
      </c>
      <c r="P81" s="180"/>
      <c r="Q81" s="180" t="s">
        <v>30</v>
      </c>
      <c r="R81" s="74" t="s">
        <v>86</v>
      </c>
      <c r="S81" s="74" t="s">
        <v>87</v>
      </c>
      <c r="T81" s="74"/>
    </row>
    <row r="82" spans="1:20" hidden="1">
      <c r="A82" s="176" t="s">
        <v>24</v>
      </c>
      <c r="B82" s="247"/>
      <c r="C82" s="177">
        <v>3373</v>
      </c>
      <c r="D82" s="177" t="str">
        <f>VLOOKUP(C82,'[1]R1420 Rollout units'!E$3:O112,6,FALSE)</f>
        <v>DE</v>
      </c>
      <c r="E82" s="178" t="str">
        <f>VLOOKUP(C82,'[1]R1420 Rollout units'!E$3:O112,11,FALSE)</f>
        <v xml:space="preserve">EN  DE  </v>
      </c>
      <c r="F82" s="250"/>
      <c r="G82" s="74"/>
      <c r="H82" s="20" t="s">
        <v>58</v>
      </c>
      <c r="I82" s="20"/>
      <c r="J82" s="20"/>
      <c r="K82" s="20"/>
      <c r="L82" s="20"/>
      <c r="M82" s="20"/>
      <c r="N82" s="74"/>
      <c r="O82" s="180">
        <v>12</v>
      </c>
      <c r="P82" s="180"/>
      <c r="Q82" s="180" t="s">
        <v>30</v>
      </c>
      <c r="R82" s="74" t="s">
        <v>88</v>
      </c>
      <c r="S82" s="74" t="s">
        <v>88</v>
      </c>
      <c r="T82" s="74"/>
    </row>
    <row r="83" spans="1:20" ht="43.5" hidden="1">
      <c r="A83" s="176" t="s">
        <v>24</v>
      </c>
      <c r="B83" s="247"/>
      <c r="C83" s="177">
        <v>3373</v>
      </c>
      <c r="D83" s="177" t="str">
        <f>VLOOKUP(C83,'[1]R1420 Rollout units'!E$3:O113,6,FALSE)</f>
        <v>DE</v>
      </c>
      <c r="E83" s="178" t="str">
        <f>VLOOKUP(C83,'[1]R1420 Rollout units'!E$3:O113,11,FALSE)</f>
        <v xml:space="preserve">EN  DE  </v>
      </c>
      <c r="F83" s="250"/>
      <c r="G83" s="74"/>
      <c r="H83" s="20" t="s">
        <v>60</v>
      </c>
      <c r="I83" s="20"/>
      <c r="J83" s="184" t="s">
        <v>29</v>
      </c>
      <c r="K83" s="184" t="s">
        <v>29</v>
      </c>
      <c r="L83" s="184" t="s">
        <v>29</v>
      </c>
      <c r="M83" s="184" t="s">
        <v>29</v>
      </c>
      <c r="N83" s="74"/>
      <c r="O83" s="180">
        <v>13</v>
      </c>
      <c r="P83" s="180"/>
      <c r="Q83" s="180" t="s">
        <v>30</v>
      </c>
      <c r="R83" s="74" t="s">
        <v>124</v>
      </c>
      <c r="S83" s="74" t="s">
        <v>125</v>
      </c>
      <c r="T83" s="74"/>
    </row>
    <row r="84" spans="1:20" hidden="1">
      <c r="A84" s="176" t="s">
        <v>24</v>
      </c>
      <c r="B84" s="247"/>
      <c r="C84" s="177">
        <v>3373</v>
      </c>
      <c r="D84" s="177" t="str">
        <f>VLOOKUP(C84,'[1]R1420 Rollout units'!E$3:O114,6,FALSE)</f>
        <v>DE</v>
      </c>
      <c r="E84" s="178" t="str">
        <f>VLOOKUP(C84,'[1]R1420 Rollout units'!E$3:O114,11,FALSE)</f>
        <v xml:space="preserve">EN  DE  </v>
      </c>
      <c r="F84" s="250"/>
      <c r="G84" s="74"/>
      <c r="H84" s="20" t="s">
        <v>62</v>
      </c>
      <c r="I84" s="20"/>
      <c r="J84" s="184" t="s">
        <v>29</v>
      </c>
      <c r="K84" s="184" t="s">
        <v>29</v>
      </c>
      <c r="L84" s="184" t="s">
        <v>29</v>
      </c>
      <c r="M84" s="184" t="s">
        <v>29</v>
      </c>
      <c r="N84" s="74"/>
      <c r="O84" s="180">
        <v>14</v>
      </c>
      <c r="P84" s="180"/>
      <c r="Q84" s="180" t="s">
        <v>30</v>
      </c>
      <c r="R84" s="74"/>
      <c r="S84" s="74"/>
      <c r="T84" s="74"/>
    </row>
    <row r="85" spans="1:20" ht="130.5" hidden="1">
      <c r="A85" s="176" t="s">
        <v>24</v>
      </c>
      <c r="B85" s="247"/>
      <c r="C85" s="177">
        <v>3373</v>
      </c>
      <c r="D85" s="177" t="str">
        <f>VLOOKUP(C85,'[1]R1420 Rollout units'!E$3:O114,6,FALSE)</f>
        <v>DE</v>
      </c>
      <c r="E85" s="178" t="str">
        <f>VLOOKUP(C85,'[1]R1420 Rollout units'!E$3:O114,11,FALSE)</f>
        <v xml:space="preserve">EN  DE  </v>
      </c>
      <c r="F85" s="250"/>
      <c r="G85" s="74"/>
      <c r="H85" s="20" t="s">
        <v>63</v>
      </c>
      <c r="I85" s="20"/>
      <c r="J85" s="74"/>
      <c r="K85" s="74"/>
      <c r="L85" s="74"/>
      <c r="M85" s="74"/>
      <c r="N85" s="74"/>
      <c r="O85" s="180">
        <v>15</v>
      </c>
      <c r="P85" s="180"/>
      <c r="Q85" s="180" t="s">
        <v>30</v>
      </c>
      <c r="R85" s="74" t="s">
        <v>126</v>
      </c>
      <c r="S85" s="74" t="s">
        <v>127</v>
      </c>
      <c r="T85" s="74"/>
    </row>
    <row r="86" spans="1:20" ht="333.5">
      <c r="A86" s="176" t="s">
        <v>24</v>
      </c>
      <c r="B86" s="247"/>
      <c r="C86" s="177">
        <v>3373</v>
      </c>
      <c r="D86" s="177" t="str">
        <f>VLOOKUP(C86,'[1]R1420 Rollout units'!E$3:O113,6,FALSE)</f>
        <v>DE</v>
      </c>
      <c r="E86" s="178" t="str">
        <f>VLOOKUP(C86,'[1]R1420 Rollout units'!E$3:O113,11,FALSE)</f>
        <v xml:space="preserve">EN  DE  </v>
      </c>
      <c r="F86" s="250"/>
      <c r="G86" s="74"/>
      <c r="H86" s="74" t="s">
        <v>93</v>
      </c>
      <c r="I86" s="20"/>
      <c r="J86" s="74"/>
      <c r="K86" s="74"/>
      <c r="L86" s="74" t="s">
        <v>35</v>
      </c>
      <c r="M86" s="74"/>
      <c r="N86" s="74"/>
      <c r="O86" s="185" t="s">
        <v>68</v>
      </c>
      <c r="P86" s="180"/>
      <c r="Q86" s="180" t="s">
        <v>30</v>
      </c>
      <c r="R86" s="74" t="s">
        <v>128</v>
      </c>
      <c r="S86" s="74" t="s">
        <v>129</v>
      </c>
      <c r="T86" s="74"/>
    </row>
    <row r="87" spans="1:20" ht="409.5">
      <c r="A87" s="176" t="s">
        <v>24</v>
      </c>
      <c r="B87" s="247"/>
      <c r="C87" s="177">
        <v>3373</v>
      </c>
      <c r="D87" s="177" t="str">
        <f>VLOOKUP(C87,'[1]R1420 Rollout units'!E$3:O114,6,FALSE)</f>
        <v>DE</v>
      </c>
      <c r="E87" s="178" t="str">
        <f>VLOOKUP(C87,'[1]R1420 Rollout units'!E$3:O114,11,FALSE)</f>
        <v xml:space="preserve">EN  DE  </v>
      </c>
      <c r="F87" s="250"/>
      <c r="G87" s="74"/>
      <c r="H87" s="74" t="s">
        <v>93</v>
      </c>
      <c r="I87" s="20"/>
      <c r="J87" s="74"/>
      <c r="K87" s="74"/>
      <c r="L87" s="74" t="s">
        <v>36</v>
      </c>
      <c r="M87" s="74"/>
      <c r="N87" s="74"/>
      <c r="O87" s="185" t="s">
        <v>68</v>
      </c>
      <c r="P87" s="180"/>
      <c r="Q87" s="180" t="s">
        <v>30</v>
      </c>
      <c r="R87" s="235" t="s">
        <v>130</v>
      </c>
      <c r="S87" s="74" t="s">
        <v>131</v>
      </c>
      <c r="T87" s="74"/>
    </row>
    <row r="88" spans="1:20" ht="159.5">
      <c r="A88" s="176" t="s">
        <v>24</v>
      </c>
      <c r="B88" s="247"/>
      <c r="C88" s="177">
        <v>3373</v>
      </c>
      <c r="D88" s="177" t="str">
        <f>VLOOKUP(C88,'[1]R1420 Rollout units'!E$3:O114,6,FALSE)</f>
        <v>DE</v>
      </c>
      <c r="E88" s="178" t="str">
        <f>VLOOKUP(C88,'[1]R1420 Rollout units'!E$3:O114,11,FALSE)</f>
        <v xml:space="preserve">EN  DE  </v>
      </c>
      <c r="F88" s="250"/>
      <c r="G88" s="74"/>
      <c r="H88" s="74" t="s">
        <v>98</v>
      </c>
      <c r="I88" s="20"/>
      <c r="J88" s="74"/>
      <c r="K88" s="74"/>
      <c r="L88" s="74"/>
      <c r="M88" s="74"/>
      <c r="N88" s="74"/>
      <c r="O88" s="186" t="s">
        <v>73</v>
      </c>
      <c r="P88" s="180"/>
      <c r="Q88" s="180" t="s">
        <v>30</v>
      </c>
      <c r="R88" s="74" t="s">
        <v>132</v>
      </c>
      <c r="S88" s="74" t="s">
        <v>133</v>
      </c>
      <c r="T88" s="74"/>
    </row>
    <row r="89" spans="1:20" ht="130.5">
      <c r="A89" s="176" t="s">
        <v>24</v>
      </c>
      <c r="B89" s="248"/>
      <c r="C89" s="177">
        <v>3373</v>
      </c>
      <c r="D89" s="177" t="str">
        <f>VLOOKUP(C89,'[1]R1420 Rollout units'!E$3:O115,6,FALSE)</f>
        <v>DE</v>
      </c>
      <c r="E89" s="178" t="str">
        <f>VLOOKUP(C89,'[1]R1420 Rollout units'!E$3:O115,11,FALSE)</f>
        <v xml:space="preserve">EN  DE  </v>
      </c>
      <c r="F89" s="251"/>
      <c r="G89" s="74"/>
      <c r="H89" s="74" t="s">
        <v>101</v>
      </c>
      <c r="I89" s="20"/>
      <c r="J89" s="74"/>
      <c r="K89" s="74"/>
      <c r="L89" s="74"/>
      <c r="M89" s="74"/>
      <c r="N89" s="74"/>
      <c r="O89" s="180">
        <v>15</v>
      </c>
      <c r="P89" s="180"/>
      <c r="Q89" s="180" t="s">
        <v>30</v>
      </c>
      <c r="R89" s="74" t="s">
        <v>126</v>
      </c>
      <c r="S89" s="74" t="s">
        <v>127</v>
      </c>
      <c r="T89" s="74"/>
    </row>
    <row r="90" spans="1:20" hidden="1">
      <c r="A90" s="176" t="s">
        <v>24</v>
      </c>
      <c r="B90" s="246" t="s">
        <v>134</v>
      </c>
      <c r="C90" s="177">
        <v>3374</v>
      </c>
      <c r="D90" s="177" t="str">
        <f>VLOOKUP(C90,'[1]R1420 Rollout units'!E$3:O119,6,FALSE)</f>
        <v>DE</v>
      </c>
      <c r="E90" s="178" t="str">
        <f>VLOOKUP(C90,'[1]R1420 Rollout units'!E$3:O119,11,FALSE)</f>
        <v xml:space="preserve">EN  DE  </v>
      </c>
      <c r="F90" s="249" t="s">
        <v>135</v>
      </c>
      <c r="G90" s="74" t="s">
        <v>27</v>
      </c>
      <c r="H90" s="20" t="s">
        <v>28</v>
      </c>
      <c r="I90" s="20"/>
      <c r="J90" s="179" t="s">
        <v>29</v>
      </c>
      <c r="K90" s="179" t="s">
        <v>29</v>
      </c>
      <c r="L90" s="179" t="s">
        <v>29</v>
      </c>
      <c r="M90" s="179" t="s">
        <v>29</v>
      </c>
      <c r="N90" s="74"/>
      <c r="O90" s="180">
        <v>1</v>
      </c>
      <c r="P90" s="180" t="s">
        <v>30</v>
      </c>
      <c r="Q90" s="180"/>
      <c r="R90" s="74"/>
      <c r="S90" s="74"/>
      <c r="T90" s="74"/>
    </row>
    <row r="91" spans="1:20" hidden="1">
      <c r="A91" s="176" t="s">
        <v>24</v>
      </c>
      <c r="B91" s="247"/>
      <c r="C91" s="177">
        <v>3374</v>
      </c>
      <c r="D91" s="177" t="str">
        <f>VLOOKUP(C91,'[1]R1420 Rollout units'!E$3:O120,6,FALSE)</f>
        <v>DE</v>
      </c>
      <c r="E91" s="178" t="str">
        <f>VLOOKUP(C91,'[1]R1420 Rollout units'!E$3:O120,11,FALSE)</f>
        <v xml:space="preserve">EN  DE  </v>
      </c>
      <c r="F91" s="250"/>
      <c r="G91" s="74" t="s">
        <v>27</v>
      </c>
      <c r="H91" s="181" t="s">
        <v>31</v>
      </c>
      <c r="I91" s="20"/>
      <c r="J91" s="179" t="s">
        <v>29</v>
      </c>
      <c r="K91" s="179" t="s">
        <v>29</v>
      </c>
      <c r="L91" s="179" t="s">
        <v>29</v>
      </c>
      <c r="M91" s="179" t="s">
        <v>29</v>
      </c>
      <c r="N91" s="179"/>
      <c r="O91" s="182">
        <v>2</v>
      </c>
      <c r="P91" s="182"/>
      <c r="Q91" s="182" t="s">
        <v>30</v>
      </c>
      <c r="R91" s="179" t="s">
        <v>29</v>
      </c>
      <c r="S91" s="179" t="s">
        <v>29</v>
      </c>
      <c r="T91" s="179" t="s">
        <v>29</v>
      </c>
    </row>
    <row r="92" spans="1:20" hidden="1">
      <c r="A92" s="176" t="s">
        <v>24</v>
      </c>
      <c r="B92" s="247"/>
      <c r="C92" s="177">
        <v>3374</v>
      </c>
      <c r="D92" s="177" t="str">
        <f>VLOOKUP(C92,'[1]R1420 Rollout units'!E$3:O121,6,FALSE)</f>
        <v>DE</v>
      </c>
      <c r="E92" s="178" t="str">
        <f>VLOOKUP(C92,'[1]R1420 Rollout units'!E$3:O121,11,FALSE)</f>
        <v xml:space="preserve">EN  DE  </v>
      </c>
      <c r="F92" s="250"/>
      <c r="G92" s="74"/>
      <c r="H92" s="20" t="s">
        <v>32</v>
      </c>
      <c r="I92" s="20"/>
      <c r="J92" s="183" t="s">
        <v>29</v>
      </c>
      <c r="K92" s="183" t="s">
        <v>29</v>
      </c>
      <c r="L92" s="183" t="s">
        <v>29</v>
      </c>
      <c r="M92" s="20"/>
      <c r="N92" s="74"/>
      <c r="O92" s="180">
        <v>3</v>
      </c>
      <c r="P92" s="180"/>
      <c r="Q92" s="180" t="s">
        <v>30</v>
      </c>
      <c r="R92" s="74"/>
      <c r="S92" s="74"/>
      <c r="T92" s="74"/>
    </row>
    <row r="93" spans="1:20" ht="87" hidden="1">
      <c r="A93" s="176" t="s">
        <v>24</v>
      </c>
      <c r="B93" s="247"/>
      <c r="C93" s="177">
        <v>3374</v>
      </c>
      <c r="D93" s="177" t="str">
        <f>VLOOKUP(C93,'[1]R1420 Rollout units'!E$3:O122,6,FALSE)</f>
        <v>DE</v>
      </c>
      <c r="E93" s="178" t="str">
        <f>VLOOKUP(C93,'[1]R1420 Rollout units'!E$3:O122,11,FALSE)</f>
        <v xml:space="preserve">EN  DE  </v>
      </c>
      <c r="F93" s="250"/>
      <c r="G93" s="74" t="s">
        <v>33</v>
      </c>
      <c r="H93" s="20" t="s">
        <v>34</v>
      </c>
      <c r="I93" s="20"/>
      <c r="J93" s="20"/>
      <c r="K93" s="20"/>
      <c r="L93" s="20" t="s">
        <v>35</v>
      </c>
      <c r="M93" s="20"/>
      <c r="N93" s="74"/>
      <c r="O93" s="180">
        <v>4</v>
      </c>
      <c r="P93" s="180"/>
      <c r="Q93" s="180" t="s">
        <v>30</v>
      </c>
      <c r="R93" s="74" t="s">
        <v>39</v>
      </c>
      <c r="S93" s="74" t="s">
        <v>40</v>
      </c>
      <c r="T93" s="74"/>
    </row>
    <row r="94" spans="1:20" ht="290" hidden="1">
      <c r="A94" s="176" t="s">
        <v>24</v>
      </c>
      <c r="B94" s="247"/>
      <c r="C94" s="177">
        <v>3374</v>
      </c>
      <c r="D94" s="177" t="str">
        <f>VLOOKUP(C94,'[1]R1420 Rollout units'!E$3:O123,6,FALSE)</f>
        <v>DE</v>
      </c>
      <c r="E94" s="178" t="str">
        <f>VLOOKUP(C94,'[1]R1420 Rollout units'!E$3:O123,11,FALSE)</f>
        <v xml:space="preserve">EN  DE  </v>
      </c>
      <c r="F94" s="250"/>
      <c r="G94" s="74" t="s">
        <v>33</v>
      </c>
      <c r="H94" s="20" t="s">
        <v>34</v>
      </c>
      <c r="I94" s="20"/>
      <c r="J94" s="20"/>
      <c r="K94" s="20"/>
      <c r="L94" s="20" t="s">
        <v>36</v>
      </c>
      <c r="M94" s="20"/>
      <c r="N94" s="74"/>
      <c r="O94" s="180">
        <v>4</v>
      </c>
      <c r="P94" s="180"/>
      <c r="Q94" s="180" t="s">
        <v>30</v>
      </c>
      <c r="R94" s="74" t="s">
        <v>81</v>
      </c>
      <c r="S94" s="74" t="s">
        <v>82</v>
      </c>
      <c r="T94" s="74"/>
    </row>
    <row r="95" spans="1:20" hidden="1">
      <c r="A95" s="176" t="s">
        <v>24</v>
      </c>
      <c r="B95" s="247"/>
      <c r="C95" s="177">
        <v>3374</v>
      </c>
      <c r="D95" s="177" t="str">
        <f>VLOOKUP(C95,'[1]R1420 Rollout units'!E$3:O124,6,FALSE)</f>
        <v>DE</v>
      </c>
      <c r="E95" s="178" t="str">
        <f>VLOOKUP(C95,'[1]R1420 Rollout units'!E$3:O124,11,FALSE)</f>
        <v xml:space="preserve">EN  DE  </v>
      </c>
      <c r="F95" s="250"/>
      <c r="G95" s="74" t="s">
        <v>37</v>
      </c>
      <c r="H95" s="20" t="s">
        <v>34</v>
      </c>
      <c r="I95" s="20"/>
      <c r="J95" s="20"/>
      <c r="K95" s="20"/>
      <c r="L95" s="20" t="s">
        <v>38</v>
      </c>
      <c r="M95" s="20"/>
      <c r="N95" s="74"/>
      <c r="O95" s="180">
        <v>4</v>
      </c>
      <c r="P95" s="180"/>
      <c r="Q95" s="180" t="s">
        <v>30</v>
      </c>
      <c r="R95" s="74"/>
      <c r="S95" s="74"/>
      <c r="T95" s="74"/>
    </row>
    <row r="96" spans="1:20" hidden="1">
      <c r="A96" s="176" t="s">
        <v>24</v>
      </c>
      <c r="B96" s="247"/>
      <c r="C96" s="177">
        <v>3374</v>
      </c>
      <c r="D96" s="177" t="str">
        <f>VLOOKUP(C96,'[1]R1420 Rollout units'!E$3:O125,6,FALSE)</f>
        <v>DE</v>
      </c>
      <c r="E96" s="178" t="str">
        <f>VLOOKUP(C96,'[1]R1420 Rollout units'!E$3:O125,11,FALSE)</f>
        <v xml:space="preserve">EN  DE  </v>
      </c>
      <c r="F96" s="250"/>
      <c r="G96" s="74" t="s">
        <v>41</v>
      </c>
      <c r="H96" s="20" t="s">
        <v>34</v>
      </c>
      <c r="I96" s="20"/>
      <c r="J96" s="20"/>
      <c r="K96" s="20"/>
      <c r="L96" s="20" t="s">
        <v>42</v>
      </c>
      <c r="M96" s="20"/>
      <c r="N96" s="74"/>
      <c r="O96" s="180">
        <v>4</v>
      </c>
      <c r="P96" s="180"/>
      <c r="Q96" s="180" t="s">
        <v>30</v>
      </c>
      <c r="R96" s="74"/>
      <c r="S96" s="74"/>
      <c r="T96" s="74"/>
    </row>
    <row r="97" spans="1:20" hidden="1">
      <c r="A97" s="176" t="s">
        <v>24</v>
      </c>
      <c r="B97" s="247"/>
      <c r="C97" s="177">
        <v>3374</v>
      </c>
      <c r="D97" s="177" t="str">
        <f>VLOOKUP(C97,'[1]R1420 Rollout units'!E$3:O126,6,FALSE)</f>
        <v>DE</v>
      </c>
      <c r="E97" s="178" t="str">
        <f>VLOOKUP(C97,'[1]R1420 Rollout units'!E$3:O126,11,FALSE)</f>
        <v xml:space="preserve">EN  DE  </v>
      </c>
      <c r="F97" s="250"/>
      <c r="G97" s="74"/>
      <c r="H97" s="20" t="s">
        <v>43</v>
      </c>
      <c r="I97" s="20"/>
      <c r="J97" s="20"/>
      <c r="K97" s="20"/>
      <c r="L97" s="20"/>
      <c r="M97" s="20"/>
      <c r="N97" s="74"/>
      <c r="O97" s="180">
        <v>5</v>
      </c>
      <c r="P97" s="180"/>
      <c r="Q97" s="180" t="s">
        <v>30</v>
      </c>
      <c r="R97" s="74"/>
      <c r="S97" s="74"/>
      <c r="T97" s="74"/>
    </row>
    <row r="98" spans="1:20" ht="43.5" hidden="1">
      <c r="A98" s="176" t="s">
        <v>24</v>
      </c>
      <c r="B98" s="247"/>
      <c r="C98" s="177">
        <v>3374</v>
      </c>
      <c r="D98" s="177" t="str">
        <f>VLOOKUP(C98,'[1]R1420 Rollout units'!E$3:O127,6,FALSE)</f>
        <v>DE</v>
      </c>
      <c r="E98" s="178" t="str">
        <f>VLOOKUP(C98,'[1]R1420 Rollout units'!E$3:O127,11,FALSE)</f>
        <v xml:space="preserve">EN  DE  </v>
      </c>
      <c r="F98" s="250"/>
      <c r="G98" s="74"/>
      <c r="H98" s="20" t="s">
        <v>44</v>
      </c>
      <c r="I98" s="20"/>
      <c r="J98" s="20"/>
      <c r="K98" s="20"/>
      <c r="L98" s="20"/>
      <c r="M98" s="20"/>
      <c r="N98" s="74"/>
      <c r="O98" s="180">
        <v>6</v>
      </c>
      <c r="P98" s="180"/>
      <c r="Q98" s="180" t="s">
        <v>30</v>
      </c>
      <c r="R98" s="74" t="s">
        <v>45</v>
      </c>
      <c r="S98" s="74" t="s">
        <v>46</v>
      </c>
      <c r="T98" s="74"/>
    </row>
    <row r="99" spans="1:20" ht="159.5" hidden="1">
      <c r="A99" s="176" t="s">
        <v>24</v>
      </c>
      <c r="B99" s="247"/>
      <c r="C99" s="177">
        <v>3374</v>
      </c>
      <c r="D99" s="177" t="str">
        <f>VLOOKUP(C99,'[1]R1420 Rollout units'!E$3:O128,6,FALSE)</f>
        <v>DE</v>
      </c>
      <c r="E99" s="178" t="str">
        <f>VLOOKUP(C99,'[1]R1420 Rollout units'!E$3:O128,11,FALSE)</f>
        <v xml:space="preserve">EN  DE  </v>
      </c>
      <c r="F99" s="250"/>
      <c r="G99" s="74"/>
      <c r="H99" s="20" t="s">
        <v>47</v>
      </c>
      <c r="I99" s="20"/>
      <c r="J99" s="20"/>
      <c r="K99" s="20"/>
      <c r="L99" s="20"/>
      <c r="M99" s="20"/>
      <c r="N99" s="74"/>
      <c r="O99" s="180">
        <v>7</v>
      </c>
      <c r="P99" s="180"/>
      <c r="Q99" s="180" t="s">
        <v>30</v>
      </c>
      <c r="R99" s="74" t="s">
        <v>136</v>
      </c>
      <c r="S99" s="74" t="s">
        <v>137</v>
      </c>
      <c r="T99" s="74"/>
    </row>
    <row r="100" spans="1:20" hidden="1">
      <c r="A100" s="176" t="s">
        <v>24</v>
      </c>
      <c r="B100" s="247"/>
      <c r="C100" s="177">
        <v>3374</v>
      </c>
      <c r="D100" s="177" t="str">
        <f>VLOOKUP(C100,'[1]R1420 Rollout units'!E$3:O129,6,FALSE)</f>
        <v>DE</v>
      </c>
      <c r="E100" s="178" t="str">
        <f>VLOOKUP(C100,'[1]R1420 Rollout units'!E$3:O129,11,FALSE)</f>
        <v xml:space="preserve">EN  DE  </v>
      </c>
      <c r="F100" s="250"/>
      <c r="G100" s="74" t="s">
        <v>27</v>
      </c>
      <c r="H100" s="181" t="s">
        <v>51</v>
      </c>
      <c r="I100" s="20"/>
      <c r="J100" s="184" t="s">
        <v>29</v>
      </c>
      <c r="K100" s="184" t="s">
        <v>29</v>
      </c>
      <c r="L100" s="184" t="s">
        <v>29</v>
      </c>
      <c r="M100" s="184" t="s">
        <v>29</v>
      </c>
      <c r="N100" s="179"/>
      <c r="O100" s="182">
        <v>8</v>
      </c>
      <c r="P100" s="182"/>
      <c r="Q100" s="182" t="s">
        <v>30</v>
      </c>
      <c r="R100" s="179" t="s">
        <v>29</v>
      </c>
      <c r="S100" s="179" t="s">
        <v>29</v>
      </c>
      <c r="T100" s="179" t="s">
        <v>29</v>
      </c>
    </row>
    <row r="101" spans="1:20" hidden="1">
      <c r="A101" s="176" t="s">
        <v>24</v>
      </c>
      <c r="B101" s="247"/>
      <c r="C101" s="177">
        <v>3374</v>
      </c>
      <c r="D101" s="177" t="str">
        <f>VLOOKUP(C101,'[1]R1420 Rollout units'!E$3:O130,6,FALSE)</f>
        <v>DE</v>
      </c>
      <c r="E101" s="178" t="str">
        <f>VLOOKUP(C101,'[1]R1420 Rollout units'!E$3:O130,11,FALSE)</f>
        <v xml:space="preserve">EN  DE  </v>
      </c>
      <c r="F101" s="250"/>
      <c r="G101" s="74"/>
      <c r="H101" s="20" t="s">
        <v>52</v>
      </c>
      <c r="I101" s="20"/>
      <c r="J101" s="184" t="s">
        <v>29</v>
      </c>
      <c r="K101" s="184" t="s">
        <v>29</v>
      </c>
      <c r="L101" s="184" t="s">
        <v>29</v>
      </c>
      <c r="M101" s="184" t="s">
        <v>29</v>
      </c>
      <c r="N101" s="74"/>
      <c r="O101" s="180">
        <v>9</v>
      </c>
      <c r="P101" s="180"/>
      <c r="Q101" s="180" t="s">
        <v>30</v>
      </c>
      <c r="R101" s="74" t="s">
        <v>138</v>
      </c>
      <c r="S101" s="74" t="s">
        <v>138</v>
      </c>
      <c r="T101" s="74"/>
    </row>
    <row r="102" spans="1:20" hidden="1">
      <c r="A102" s="176" t="s">
        <v>24</v>
      </c>
      <c r="B102" s="247"/>
      <c r="C102" s="177">
        <v>3374</v>
      </c>
      <c r="D102" s="177" t="str">
        <f>VLOOKUP(C102,'[1]R1420 Rollout units'!E$3:O131,6,FALSE)</f>
        <v>DE</v>
      </c>
      <c r="E102" s="178" t="str">
        <f>VLOOKUP(C102,'[1]R1420 Rollout units'!E$3:O131,11,FALSE)</f>
        <v xml:space="preserve">EN  DE  </v>
      </c>
      <c r="F102" s="250"/>
      <c r="G102" s="74"/>
      <c r="H102" s="20" t="s">
        <v>54</v>
      </c>
      <c r="I102" s="20"/>
      <c r="J102" s="20"/>
      <c r="K102" s="20"/>
      <c r="L102" s="20"/>
      <c r="M102" s="20"/>
      <c r="N102" s="74"/>
      <c r="O102" s="180">
        <v>10</v>
      </c>
      <c r="P102" s="180"/>
      <c r="Q102" s="180" t="s">
        <v>30</v>
      </c>
      <c r="R102" s="74"/>
      <c r="S102" s="74"/>
      <c r="T102" s="74"/>
    </row>
    <row r="103" spans="1:20" ht="43.5" hidden="1">
      <c r="A103" s="176" t="s">
        <v>24</v>
      </c>
      <c r="B103" s="247"/>
      <c r="C103" s="177">
        <v>3374</v>
      </c>
      <c r="D103" s="177" t="str">
        <f>VLOOKUP(C103,'[1]R1420 Rollout units'!E$3:O132,6,FALSE)</f>
        <v>DE</v>
      </c>
      <c r="E103" s="178" t="str">
        <f>VLOOKUP(C103,'[1]R1420 Rollout units'!E$3:O132,11,FALSE)</f>
        <v xml:space="preserve">EN  DE  </v>
      </c>
      <c r="F103" s="250"/>
      <c r="G103" s="74"/>
      <c r="H103" s="20" t="s">
        <v>55</v>
      </c>
      <c r="I103" s="20"/>
      <c r="J103" s="20"/>
      <c r="K103" s="20"/>
      <c r="L103" s="20"/>
      <c r="M103" s="20"/>
      <c r="N103" s="74"/>
      <c r="O103" s="180">
        <v>11</v>
      </c>
      <c r="P103" s="180"/>
      <c r="Q103" s="180" t="s">
        <v>30</v>
      </c>
      <c r="R103" s="74" t="s">
        <v>86</v>
      </c>
      <c r="S103" s="74" t="s">
        <v>87</v>
      </c>
      <c r="T103" s="74"/>
    </row>
    <row r="104" spans="1:20" hidden="1">
      <c r="A104" s="176" t="s">
        <v>24</v>
      </c>
      <c r="B104" s="247"/>
      <c r="C104" s="177">
        <v>3374</v>
      </c>
      <c r="D104" s="177" t="str">
        <f>VLOOKUP(C104,'[1]R1420 Rollout units'!E$3:O133,6,FALSE)</f>
        <v>DE</v>
      </c>
      <c r="E104" s="178" t="str">
        <f>VLOOKUP(C104,'[1]R1420 Rollout units'!E$3:O133,11,FALSE)</f>
        <v xml:space="preserve">EN  DE  </v>
      </c>
      <c r="F104" s="250"/>
      <c r="G104" s="74"/>
      <c r="H104" s="20" t="s">
        <v>58</v>
      </c>
      <c r="I104" s="20"/>
      <c r="J104" s="20"/>
      <c r="K104" s="20"/>
      <c r="L104" s="20"/>
      <c r="M104" s="20"/>
      <c r="N104" s="74"/>
      <c r="O104" s="180">
        <v>12</v>
      </c>
      <c r="P104" s="180"/>
      <c r="Q104" s="180" t="s">
        <v>30</v>
      </c>
      <c r="R104" s="74" t="s">
        <v>88</v>
      </c>
      <c r="S104" s="74" t="s">
        <v>88</v>
      </c>
      <c r="T104" s="74"/>
    </row>
    <row r="105" spans="1:20" ht="43.5" hidden="1">
      <c r="A105" s="176" t="s">
        <v>24</v>
      </c>
      <c r="B105" s="247"/>
      <c r="C105" s="177">
        <v>3374</v>
      </c>
      <c r="D105" s="177" t="str">
        <f>VLOOKUP(C105,'[1]R1420 Rollout units'!E$3:O134,6,FALSE)</f>
        <v>DE</v>
      </c>
      <c r="E105" s="178" t="str">
        <f>VLOOKUP(C105,'[1]R1420 Rollout units'!E$3:O134,11,FALSE)</f>
        <v xml:space="preserve">EN  DE  </v>
      </c>
      <c r="F105" s="250"/>
      <c r="G105" s="74"/>
      <c r="H105" s="20" t="s">
        <v>60</v>
      </c>
      <c r="I105" s="20"/>
      <c r="J105" s="184" t="s">
        <v>29</v>
      </c>
      <c r="K105" s="184" t="s">
        <v>29</v>
      </c>
      <c r="L105" s="184" t="s">
        <v>29</v>
      </c>
      <c r="M105" s="184" t="s">
        <v>29</v>
      </c>
      <c r="N105" s="74"/>
      <c r="O105" s="180">
        <v>13</v>
      </c>
      <c r="P105" s="180"/>
      <c r="Q105" s="180" t="s">
        <v>30</v>
      </c>
      <c r="R105" s="74" t="s">
        <v>139</v>
      </c>
      <c r="S105" s="74" t="s">
        <v>140</v>
      </c>
      <c r="T105" s="74"/>
    </row>
    <row r="106" spans="1:20" hidden="1">
      <c r="A106" s="176" t="s">
        <v>24</v>
      </c>
      <c r="B106" s="247"/>
      <c r="C106" s="177">
        <v>3374</v>
      </c>
      <c r="D106" s="177" t="str">
        <f>VLOOKUP(C106,'[1]R1420 Rollout units'!E$3:O135,6,FALSE)</f>
        <v>DE</v>
      </c>
      <c r="E106" s="178" t="str">
        <f>VLOOKUP(C106,'[1]R1420 Rollout units'!E$3:O135,11,FALSE)</f>
        <v xml:space="preserve">EN  DE  </v>
      </c>
      <c r="F106" s="250"/>
      <c r="G106" s="74"/>
      <c r="H106" s="20" t="s">
        <v>62</v>
      </c>
      <c r="I106" s="20"/>
      <c r="J106" s="184" t="s">
        <v>29</v>
      </c>
      <c r="K106" s="184" t="s">
        <v>29</v>
      </c>
      <c r="L106" s="184" t="s">
        <v>29</v>
      </c>
      <c r="M106" s="184" t="s">
        <v>29</v>
      </c>
      <c r="N106" s="74"/>
      <c r="O106" s="180">
        <v>14</v>
      </c>
      <c r="P106" s="180"/>
      <c r="Q106" s="180" t="s">
        <v>30</v>
      </c>
      <c r="R106" s="74"/>
      <c r="S106" s="74"/>
      <c r="T106" s="74"/>
    </row>
    <row r="107" spans="1:20" ht="130.5" hidden="1">
      <c r="A107" s="176" t="s">
        <v>24</v>
      </c>
      <c r="B107" s="247"/>
      <c r="C107" s="177">
        <v>3374</v>
      </c>
      <c r="D107" s="177" t="str">
        <f>VLOOKUP(C107,'[1]R1420 Rollout units'!E$3:O135,6,FALSE)</f>
        <v>DE</v>
      </c>
      <c r="E107" s="178" t="str">
        <f>VLOOKUP(C107,'[1]R1420 Rollout units'!E$3:O135,11,FALSE)</f>
        <v xml:space="preserve">EN  DE  </v>
      </c>
      <c r="F107" s="250"/>
      <c r="G107" s="74"/>
      <c r="H107" s="20" t="s">
        <v>63</v>
      </c>
      <c r="I107" s="20"/>
      <c r="J107" s="74"/>
      <c r="K107" s="74"/>
      <c r="L107" s="74"/>
      <c r="M107" s="74"/>
      <c r="N107" s="74"/>
      <c r="O107" s="180">
        <v>15</v>
      </c>
      <c r="P107" s="180"/>
      <c r="Q107" s="180" t="s">
        <v>30</v>
      </c>
      <c r="R107" s="74" t="s">
        <v>141</v>
      </c>
      <c r="S107" s="74" t="s">
        <v>142</v>
      </c>
      <c r="T107" s="74"/>
    </row>
    <row r="108" spans="1:20" ht="304.5">
      <c r="A108" s="176" t="s">
        <v>24</v>
      </c>
      <c r="B108" s="247"/>
      <c r="C108" s="177">
        <v>3374</v>
      </c>
      <c r="D108" s="177" t="str">
        <f>VLOOKUP(C108,'[1]R1420 Rollout units'!E$3:O134,6,FALSE)</f>
        <v>DE</v>
      </c>
      <c r="E108" s="178" t="str">
        <f>VLOOKUP(C108,'[1]R1420 Rollout units'!E$3:O134,11,FALSE)</f>
        <v xml:space="preserve">EN  DE  </v>
      </c>
      <c r="F108" s="250"/>
      <c r="G108" s="74"/>
      <c r="H108" s="74" t="s">
        <v>93</v>
      </c>
      <c r="I108" s="20"/>
      <c r="J108" s="74"/>
      <c r="K108" s="74"/>
      <c r="L108" s="74" t="s">
        <v>35</v>
      </c>
      <c r="M108" s="74"/>
      <c r="N108" s="74"/>
      <c r="O108" s="185" t="s">
        <v>68</v>
      </c>
      <c r="P108" s="180"/>
      <c r="Q108" s="180" t="s">
        <v>30</v>
      </c>
      <c r="R108" s="235" t="s">
        <v>143</v>
      </c>
      <c r="S108" s="235" t="s">
        <v>144</v>
      </c>
      <c r="T108" s="74"/>
    </row>
    <row r="109" spans="1:20" ht="409.5">
      <c r="A109" s="176" t="s">
        <v>24</v>
      </c>
      <c r="B109" s="247"/>
      <c r="C109" s="177">
        <v>3374</v>
      </c>
      <c r="D109" s="177" t="str">
        <f>VLOOKUP(C109,'[1]R1420 Rollout units'!E$3:O135,6,FALSE)</f>
        <v>DE</v>
      </c>
      <c r="E109" s="178" t="str">
        <f>VLOOKUP(C109,'[1]R1420 Rollout units'!E$3:O135,11,FALSE)</f>
        <v xml:space="preserve">EN  DE  </v>
      </c>
      <c r="F109" s="250"/>
      <c r="G109" s="74"/>
      <c r="H109" s="74" t="s">
        <v>93</v>
      </c>
      <c r="I109" s="20"/>
      <c r="J109" s="74"/>
      <c r="K109" s="74"/>
      <c r="L109" s="74" t="s">
        <v>36</v>
      </c>
      <c r="M109" s="74"/>
      <c r="N109" s="74"/>
      <c r="O109" s="185" t="s">
        <v>68</v>
      </c>
      <c r="P109" s="180"/>
      <c r="Q109" s="180" t="s">
        <v>30</v>
      </c>
      <c r="R109" s="235" t="s">
        <v>145</v>
      </c>
      <c r="S109" s="235" t="s">
        <v>146</v>
      </c>
      <c r="T109" s="74"/>
    </row>
    <row r="110" spans="1:20" ht="159.5">
      <c r="A110" s="176" t="s">
        <v>24</v>
      </c>
      <c r="B110" s="247"/>
      <c r="C110" s="177">
        <v>3374</v>
      </c>
      <c r="D110" s="177" t="str">
        <f>VLOOKUP(C110,'[1]R1420 Rollout units'!E$3:O135,6,FALSE)</f>
        <v>DE</v>
      </c>
      <c r="E110" s="178" t="str">
        <f>VLOOKUP(C110,'[1]R1420 Rollout units'!E$3:O135,11,FALSE)</f>
        <v xml:space="preserve">EN  DE  </v>
      </c>
      <c r="F110" s="250"/>
      <c r="G110" s="74"/>
      <c r="H110" s="74" t="s">
        <v>98</v>
      </c>
      <c r="I110" s="20"/>
      <c r="J110" s="74"/>
      <c r="K110" s="74"/>
      <c r="L110" s="74"/>
      <c r="M110" s="74"/>
      <c r="N110" s="74"/>
      <c r="O110" s="186" t="s">
        <v>73</v>
      </c>
      <c r="P110" s="180"/>
      <c r="Q110" s="180" t="s">
        <v>30</v>
      </c>
      <c r="R110" s="235" t="s">
        <v>147</v>
      </c>
      <c r="S110" s="74" t="s">
        <v>148</v>
      </c>
      <c r="T110" s="74"/>
    </row>
    <row r="111" spans="1:20" ht="130.5">
      <c r="A111" s="176" t="s">
        <v>24</v>
      </c>
      <c r="B111" s="248"/>
      <c r="C111" s="177">
        <v>3374</v>
      </c>
      <c r="D111" s="177" t="str">
        <f>VLOOKUP(C111,'[1]R1420 Rollout units'!E$3:O136,6,FALSE)</f>
        <v>DE</v>
      </c>
      <c r="E111" s="178" t="str">
        <f>VLOOKUP(C111,'[1]R1420 Rollout units'!E$3:O136,11,FALSE)</f>
        <v xml:space="preserve">EN  DE  </v>
      </c>
      <c r="F111" s="251"/>
      <c r="G111" s="74"/>
      <c r="H111" s="74" t="s">
        <v>101</v>
      </c>
      <c r="I111" s="20"/>
      <c r="J111" s="74"/>
      <c r="K111" s="74"/>
      <c r="L111" s="74"/>
      <c r="M111" s="74"/>
      <c r="N111" s="74"/>
      <c r="O111" s="180">
        <v>15</v>
      </c>
      <c r="P111" s="180"/>
      <c r="Q111" s="180" t="s">
        <v>30</v>
      </c>
      <c r="R111" s="74" t="s">
        <v>142</v>
      </c>
      <c r="S111" s="235" t="s">
        <v>141</v>
      </c>
      <c r="T111" s="74"/>
    </row>
    <row r="112" spans="1:20" hidden="1">
      <c r="A112" s="176" t="s">
        <v>24</v>
      </c>
      <c r="B112" s="246" t="s">
        <v>149</v>
      </c>
      <c r="C112" s="177">
        <v>3375</v>
      </c>
      <c r="D112" s="177" t="str">
        <f>VLOOKUP(C112,'[1]R1420 Rollout units'!E$3:O140,6,FALSE)</f>
        <v>DE</v>
      </c>
      <c r="E112" s="178" t="str">
        <f>VLOOKUP(C112,'[1]R1420 Rollout units'!E$3:O140,11,FALSE)</f>
        <v xml:space="preserve">EN  DE  </v>
      </c>
      <c r="F112" s="249" t="s">
        <v>150</v>
      </c>
      <c r="G112" s="74" t="s">
        <v>27</v>
      </c>
      <c r="H112" s="20" t="s">
        <v>28</v>
      </c>
      <c r="I112" s="20"/>
      <c r="J112" s="179" t="s">
        <v>29</v>
      </c>
      <c r="K112" s="179" t="s">
        <v>29</v>
      </c>
      <c r="L112" s="179" t="s">
        <v>29</v>
      </c>
      <c r="M112" s="179" t="s">
        <v>29</v>
      </c>
      <c r="N112" s="74"/>
      <c r="O112" s="180">
        <v>1</v>
      </c>
      <c r="P112" s="180" t="s">
        <v>30</v>
      </c>
      <c r="Q112" s="180"/>
      <c r="R112" s="74"/>
      <c r="S112" s="74"/>
      <c r="T112" s="74"/>
    </row>
    <row r="113" spans="1:20" hidden="1">
      <c r="A113" s="176" t="s">
        <v>24</v>
      </c>
      <c r="B113" s="247"/>
      <c r="C113" s="177">
        <v>3375</v>
      </c>
      <c r="D113" s="177" t="str">
        <f>VLOOKUP(C113,'[1]R1420 Rollout units'!E$3:O141,6,FALSE)</f>
        <v>DE</v>
      </c>
      <c r="E113" s="178" t="str">
        <f>VLOOKUP(C113,'[1]R1420 Rollout units'!E$3:O141,11,FALSE)</f>
        <v xml:space="preserve">EN  DE  </v>
      </c>
      <c r="F113" s="250"/>
      <c r="G113" s="74" t="s">
        <v>27</v>
      </c>
      <c r="H113" s="181" t="s">
        <v>31</v>
      </c>
      <c r="I113" s="20"/>
      <c r="J113" s="179" t="s">
        <v>29</v>
      </c>
      <c r="K113" s="179" t="s">
        <v>29</v>
      </c>
      <c r="L113" s="179" t="s">
        <v>29</v>
      </c>
      <c r="M113" s="179" t="s">
        <v>29</v>
      </c>
      <c r="N113" s="179"/>
      <c r="O113" s="182">
        <v>2</v>
      </c>
      <c r="P113" s="182"/>
      <c r="Q113" s="182" t="s">
        <v>30</v>
      </c>
      <c r="R113" s="179" t="s">
        <v>29</v>
      </c>
      <c r="S113" s="179" t="s">
        <v>29</v>
      </c>
      <c r="T113" s="179" t="s">
        <v>29</v>
      </c>
    </row>
    <row r="114" spans="1:20" hidden="1">
      <c r="A114" s="176" t="s">
        <v>24</v>
      </c>
      <c r="B114" s="247"/>
      <c r="C114" s="177">
        <v>3375</v>
      </c>
      <c r="D114" s="177" t="str">
        <f>VLOOKUP(C114,'[1]R1420 Rollout units'!E$3:O142,6,FALSE)</f>
        <v>DE</v>
      </c>
      <c r="E114" s="178" t="str">
        <f>VLOOKUP(C114,'[1]R1420 Rollout units'!E$3:O142,11,FALSE)</f>
        <v xml:space="preserve">EN  DE  </v>
      </c>
      <c r="F114" s="250"/>
      <c r="G114" s="74"/>
      <c r="H114" s="20" t="s">
        <v>32</v>
      </c>
      <c r="I114" s="20"/>
      <c r="J114" s="183" t="s">
        <v>29</v>
      </c>
      <c r="K114" s="183" t="s">
        <v>29</v>
      </c>
      <c r="L114" s="183" t="s">
        <v>29</v>
      </c>
      <c r="M114" s="20"/>
      <c r="N114" s="74"/>
      <c r="O114" s="180">
        <v>3</v>
      </c>
      <c r="P114" s="180"/>
      <c r="Q114" s="180" t="s">
        <v>30</v>
      </c>
      <c r="R114" s="74"/>
      <c r="S114" s="74"/>
      <c r="T114" s="74"/>
    </row>
    <row r="115" spans="1:20" ht="87" hidden="1">
      <c r="A115" s="176" t="s">
        <v>24</v>
      </c>
      <c r="B115" s="247"/>
      <c r="C115" s="177">
        <v>3375</v>
      </c>
      <c r="D115" s="177" t="str">
        <f>VLOOKUP(C115,'[1]R1420 Rollout units'!E$3:O143,6,FALSE)</f>
        <v>DE</v>
      </c>
      <c r="E115" s="178" t="str">
        <f>VLOOKUP(C115,'[1]R1420 Rollout units'!E$3:O143,11,FALSE)</f>
        <v xml:space="preserve">EN  DE  </v>
      </c>
      <c r="F115" s="250"/>
      <c r="G115" s="74" t="s">
        <v>33</v>
      </c>
      <c r="H115" s="20" t="s">
        <v>34</v>
      </c>
      <c r="I115" s="20"/>
      <c r="J115" s="20"/>
      <c r="K115" s="20"/>
      <c r="L115" s="20" t="s">
        <v>35</v>
      </c>
      <c r="M115" s="20"/>
      <c r="N115" s="74"/>
      <c r="O115" s="180">
        <v>4</v>
      </c>
      <c r="P115" s="180"/>
      <c r="Q115" s="180" t="s">
        <v>30</v>
      </c>
      <c r="R115" s="74" t="s">
        <v>39</v>
      </c>
      <c r="S115" s="74" t="s">
        <v>40</v>
      </c>
      <c r="T115" s="74"/>
    </row>
    <row r="116" spans="1:20" ht="290" hidden="1">
      <c r="A116" s="176" t="s">
        <v>24</v>
      </c>
      <c r="B116" s="247"/>
      <c r="C116" s="177">
        <v>3375</v>
      </c>
      <c r="D116" s="177" t="str">
        <f>VLOOKUP(C116,'[1]R1420 Rollout units'!E$3:O144,6,FALSE)</f>
        <v>DE</v>
      </c>
      <c r="E116" s="178" t="str">
        <f>VLOOKUP(C116,'[1]R1420 Rollout units'!E$3:O144,11,FALSE)</f>
        <v xml:space="preserve">EN  DE  </v>
      </c>
      <c r="F116" s="250"/>
      <c r="G116" s="74" t="s">
        <v>33</v>
      </c>
      <c r="H116" s="20" t="s">
        <v>34</v>
      </c>
      <c r="I116" s="20"/>
      <c r="J116" s="20"/>
      <c r="K116" s="20"/>
      <c r="L116" s="20" t="s">
        <v>36</v>
      </c>
      <c r="M116" s="20"/>
      <c r="N116" s="74"/>
      <c r="O116" s="180">
        <v>4</v>
      </c>
      <c r="P116" s="180"/>
      <c r="Q116" s="180" t="s">
        <v>30</v>
      </c>
      <c r="R116" s="74" t="s">
        <v>81</v>
      </c>
      <c r="S116" s="74" t="s">
        <v>82</v>
      </c>
      <c r="T116" s="74"/>
    </row>
    <row r="117" spans="1:20" hidden="1">
      <c r="A117" s="176" t="s">
        <v>24</v>
      </c>
      <c r="B117" s="247"/>
      <c r="C117" s="177">
        <v>3375</v>
      </c>
      <c r="D117" s="177" t="str">
        <f>VLOOKUP(C117,'[1]R1420 Rollout units'!E$3:O145,6,FALSE)</f>
        <v>DE</v>
      </c>
      <c r="E117" s="178" t="str">
        <f>VLOOKUP(C117,'[1]R1420 Rollout units'!E$3:O145,11,FALSE)</f>
        <v xml:space="preserve">EN  DE  </v>
      </c>
      <c r="F117" s="250"/>
      <c r="G117" s="74" t="s">
        <v>37</v>
      </c>
      <c r="H117" s="20" t="s">
        <v>34</v>
      </c>
      <c r="I117" s="20"/>
      <c r="J117" s="20"/>
      <c r="K117" s="20"/>
      <c r="L117" s="20" t="s">
        <v>38</v>
      </c>
      <c r="M117" s="20"/>
      <c r="N117" s="74"/>
      <c r="O117" s="180">
        <v>4</v>
      </c>
      <c r="P117" s="180"/>
      <c r="Q117" s="180" t="s">
        <v>30</v>
      </c>
      <c r="R117" s="74"/>
      <c r="S117" s="74"/>
      <c r="T117" s="74"/>
    </row>
    <row r="118" spans="1:20" hidden="1">
      <c r="A118" s="176" t="s">
        <v>24</v>
      </c>
      <c r="B118" s="247"/>
      <c r="C118" s="177">
        <v>3375</v>
      </c>
      <c r="D118" s="177" t="str">
        <f>VLOOKUP(C118,'[1]R1420 Rollout units'!E$3:O146,6,FALSE)</f>
        <v>DE</v>
      </c>
      <c r="E118" s="178" t="str">
        <f>VLOOKUP(C118,'[1]R1420 Rollout units'!E$3:O146,11,FALSE)</f>
        <v xml:space="preserve">EN  DE  </v>
      </c>
      <c r="F118" s="250"/>
      <c r="G118" s="74" t="s">
        <v>41</v>
      </c>
      <c r="H118" s="20" t="s">
        <v>34</v>
      </c>
      <c r="I118" s="20"/>
      <c r="J118" s="20"/>
      <c r="K118" s="20"/>
      <c r="L118" s="20" t="s">
        <v>42</v>
      </c>
      <c r="M118" s="20"/>
      <c r="N118" s="74"/>
      <c r="O118" s="180">
        <v>4</v>
      </c>
      <c r="P118" s="180"/>
      <c r="Q118" s="180" t="s">
        <v>30</v>
      </c>
      <c r="R118" s="74"/>
      <c r="S118" s="74"/>
      <c r="T118" s="74"/>
    </row>
    <row r="119" spans="1:20" hidden="1">
      <c r="A119" s="176" t="s">
        <v>24</v>
      </c>
      <c r="B119" s="247"/>
      <c r="C119" s="177">
        <v>3375</v>
      </c>
      <c r="D119" s="177" t="str">
        <f>VLOOKUP(C119,'[1]R1420 Rollout units'!E$3:O147,6,FALSE)</f>
        <v>DE</v>
      </c>
      <c r="E119" s="178" t="str">
        <f>VLOOKUP(C119,'[1]R1420 Rollout units'!E$3:O147,11,FALSE)</f>
        <v xml:space="preserve">EN  DE  </v>
      </c>
      <c r="F119" s="250"/>
      <c r="G119" s="74"/>
      <c r="H119" s="20" t="s">
        <v>43</v>
      </c>
      <c r="I119" s="20"/>
      <c r="J119" s="20"/>
      <c r="K119" s="20"/>
      <c r="L119" s="20"/>
      <c r="M119" s="20"/>
      <c r="N119" s="74"/>
      <c r="O119" s="180">
        <v>5</v>
      </c>
      <c r="P119" s="180"/>
      <c r="Q119" s="180" t="s">
        <v>30</v>
      </c>
      <c r="R119" s="74"/>
      <c r="S119" s="74"/>
      <c r="T119" s="74"/>
    </row>
    <row r="120" spans="1:20" ht="43.5" hidden="1">
      <c r="A120" s="176" t="s">
        <v>24</v>
      </c>
      <c r="B120" s="247"/>
      <c r="C120" s="177">
        <v>3375</v>
      </c>
      <c r="D120" s="177" t="str">
        <f>VLOOKUP(C120,'[1]R1420 Rollout units'!E$3:O148,6,FALSE)</f>
        <v>DE</v>
      </c>
      <c r="E120" s="178" t="str">
        <f>VLOOKUP(C120,'[1]R1420 Rollout units'!E$3:O148,11,FALSE)</f>
        <v xml:space="preserve">EN  DE  </v>
      </c>
      <c r="F120" s="250"/>
      <c r="G120" s="74"/>
      <c r="H120" s="20" t="s">
        <v>44</v>
      </c>
      <c r="I120" s="20"/>
      <c r="J120" s="20"/>
      <c r="K120" s="20"/>
      <c r="L120" s="20"/>
      <c r="M120" s="20"/>
      <c r="N120" s="74"/>
      <c r="O120" s="180">
        <v>6</v>
      </c>
      <c r="P120" s="180"/>
      <c r="Q120" s="180" t="s">
        <v>30</v>
      </c>
      <c r="R120" s="74" t="s">
        <v>45</v>
      </c>
      <c r="S120" s="74" t="s">
        <v>46</v>
      </c>
      <c r="T120" s="74"/>
    </row>
    <row r="121" spans="1:20" ht="159.5" hidden="1">
      <c r="A121" s="176" t="s">
        <v>24</v>
      </c>
      <c r="B121" s="247"/>
      <c r="C121" s="177">
        <v>3375</v>
      </c>
      <c r="D121" s="177" t="str">
        <f>VLOOKUP(C121,'[1]R1420 Rollout units'!E$3:O149,6,FALSE)</f>
        <v>DE</v>
      </c>
      <c r="E121" s="178" t="str">
        <f>VLOOKUP(C121,'[1]R1420 Rollout units'!E$3:O149,11,FALSE)</f>
        <v xml:space="preserve">EN  DE  </v>
      </c>
      <c r="F121" s="250"/>
      <c r="G121" s="74"/>
      <c r="H121" s="20" t="s">
        <v>47</v>
      </c>
      <c r="I121" s="20"/>
      <c r="J121" s="20"/>
      <c r="K121" s="20"/>
      <c r="L121" s="20"/>
      <c r="M121" s="20"/>
      <c r="N121" s="74"/>
      <c r="O121" s="180">
        <v>7</v>
      </c>
      <c r="P121" s="180"/>
      <c r="Q121" s="180" t="s">
        <v>30</v>
      </c>
      <c r="R121" s="74" t="s">
        <v>151</v>
      </c>
      <c r="S121" s="74" t="s">
        <v>152</v>
      </c>
      <c r="T121" s="74"/>
    </row>
    <row r="122" spans="1:20" hidden="1">
      <c r="A122" s="176" t="s">
        <v>24</v>
      </c>
      <c r="B122" s="247"/>
      <c r="C122" s="177">
        <v>3375</v>
      </c>
      <c r="D122" s="177" t="str">
        <f>VLOOKUP(C122,'[1]R1420 Rollout units'!E$3:O150,6,FALSE)</f>
        <v>DE</v>
      </c>
      <c r="E122" s="178" t="str">
        <f>VLOOKUP(C122,'[1]R1420 Rollout units'!E$3:O150,11,FALSE)</f>
        <v xml:space="preserve">EN  DE  </v>
      </c>
      <c r="F122" s="250"/>
      <c r="G122" s="74" t="s">
        <v>27</v>
      </c>
      <c r="H122" s="181" t="s">
        <v>51</v>
      </c>
      <c r="I122" s="20"/>
      <c r="J122" s="184" t="s">
        <v>29</v>
      </c>
      <c r="K122" s="184" t="s">
        <v>29</v>
      </c>
      <c r="L122" s="184" t="s">
        <v>29</v>
      </c>
      <c r="M122" s="184" t="s">
        <v>29</v>
      </c>
      <c r="N122" s="179"/>
      <c r="O122" s="182">
        <v>8</v>
      </c>
      <c r="P122" s="182"/>
      <c r="Q122" s="182" t="s">
        <v>30</v>
      </c>
      <c r="R122" s="179" t="s">
        <v>29</v>
      </c>
      <c r="S122" s="179" t="s">
        <v>29</v>
      </c>
      <c r="T122" s="179" t="s">
        <v>29</v>
      </c>
    </row>
    <row r="123" spans="1:20" hidden="1">
      <c r="A123" s="176" t="s">
        <v>24</v>
      </c>
      <c r="B123" s="247"/>
      <c r="C123" s="177">
        <v>3375</v>
      </c>
      <c r="D123" s="177" t="str">
        <f>VLOOKUP(C123,'[1]R1420 Rollout units'!E$3:O151,6,FALSE)</f>
        <v>DE</v>
      </c>
      <c r="E123" s="178" t="str">
        <f>VLOOKUP(C123,'[1]R1420 Rollout units'!E$3:O151,11,FALSE)</f>
        <v xml:space="preserve">EN  DE  </v>
      </c>
      <c r="F123" s="250"/>
      <c r="G123" s="74"/>
      <c r="H123" s="20" t="s">
        <v>52</v>
      </c>
      <c r="I123" s="20"/>
      <c r="J123" s="184" t="s">
        <v>29</v>
      </c>
      <c r="K123" s="184" t="s">
        <v>29</v>
      </c>
      <c r="L123" s="184" t="s">
        <v>29</v>
      </c>
      <c r="M123" s="184" t="s">
        <v>29</v>
      </c>
      <c r="N123" s="74"/>
      <c r="O123" s="180">
        <v>9</v>
      </c>
      <c r="P123" s="180"/>
      <c r="Q123" s="180" t="s">
        <v>30</v>
      </c>
      <c r="R123" s="74" t="s">
        <v>153</v>
      </c>
      <c r="S123" s="74" t="s">
        <v>153</v>
      </c>
      <c r="T123" s="74"/>
    </row>
    <row r="124" spans="1:20" hidden="1">
      <c r="A124" s="176" t="s">
        <v>24</v>
      </c>
      <c r="B124" s="247"/>
      <c r="C124" s="177">
        <v>3375</v>
      </c>
      <c r="D124" s="177" t="str">
        <f>VLOOKUP(C124,'[1]R1420 Rollout units'!E$3:O152,6,FALSE)</f>
        <v>DE</v>
      </c>
      <c r="E124" s="178" t="str">
        <f>VLOOKUP(C124,'[1]R1420 Rollout units'!E$3:O152,11,FALSE)</f>
        <v xml:space="preserve">EN  DE  </v>
      </c>
      <c r="F124" s="250"/>
      <c r="G124" s="74"/>
      <c r="H124" s="20" t="s">
        <v>54</v>
      </c>
      <c r="I124" s="20"/>
      <c r="J124" s="20"/>
      <c r="K124" s="20"/>
      <c r="L124" s="20"/>
      <c r="M124" s="20"/>
      <c r="N124" s="74"/>
      <c r="O124" s="180">
        <v>10</v>
      </c>
      <c r="P124" s="180"/>
      <c r="Q124" s="180" t="s">
        <v>30</v>
      </c>
      <c r="R124" s="74"/>
      <c r="S124" s="74"/>
      <c r="T124" s="74"/>
    </row>
    <row r="125" spans="1:20" ht="43.5" hidden="1">
      <c r="A125" s="176" t="s">
        <v>24</v>
      </c>
      <c r="B125" s="247"/>
      <c r="C125" s="177">
        <v>3375</v>
      </c>
      <c r="D125" s="177" t="str">
        <f>VLOOKUP(C125,'[1]R1420 Rollout units'!E$3:O153,6,FALSE)</f>
        <v>DE</v>
      </c>
      <c r="E125" s="178" t="str">
        <f>VLOOKUP(C125,'[1]R1420 Rollout units'!E$3:O153,11,FALSE)</f>
        <v xml:space="preserve">EN  DE  </v>
      </c>
      <c r="F125" s="250"/>
      <c r="G125" s="74"/>
      <c r="H125" s="20" t="s">
        <v>55</v>
      </c>
      <c r="I125" s="20"/>
      <c r="J125" s="20"/>
      <c r="K125" s="20"/>
      <c r="L125" s="20"/>
      <c r="M125" s="20"/>
      <c r="N125" s="74"/>
      <c r="O125" s="180">
        <v>11</v>
      </c>
      <c r="P125" s="180"/>
      <c r="Q125" s="180" t="s">
        <v>30</v>
      </c>
      <c r="R125" s="74" t="s">
        <v>86</v>
      </c>
      <c r="S125" s="74" t="s">
        <v>87</v>
      </c>
      <c r="T125" s="74"/>
    </row>
    <row r="126" spans="1:20" hidden="1">
      <c r="A126" s="176" t="s">
        <v>24</v>
      </c>
      <c r="B126" s="247"/>
      <c r="C126" s="177">
        <v>3375</v>
      </c>
      <c r="D126" s="177" t="str">
        <f>VLOOKUP(C126,'[1]R1420 Rollout units'!E$3:O154,6,FALSE)</f>
        <v>DE</v>
      </c>
      <c r="E126" s="178" t="str">
        <f>VLOOKUP(C126,'[1]R1420 Rollout units'!E$3:O154,11,FALSE)</f>
        <v xml:space="preserve">EN  DE  </v>
      </c>
      <c r="F126" s="250"/>
      <c r="G126" s="74"/>
      <c r="H126" s="20" t="s">
        <v>58</v>
      </c>
      <c r="I126" s="20"/>
      <c r="J126" s="20"/>
      <c r="K126" s="20"/>
      <c r="L126" s="20"/>
      <c r="M126" s="20"/>
      <c r="N126" s="74"/>
      <c r="O126" s="180">
        <v>12</v>
      </c>
      <c r="P126" s="180"/>
      <c r="Q126" s="180" t="s">
        <v>30</v>
      </c>
      <c r="R126" s="74" t="s">
        <v>88</v>
      </c>
      <c r="S126" s="74" t="s">
        <v>88</v>
      </c>
      <c r="T126" s="74"/>
    </row>
    <row r="127" spans="1:20" ht="101.5" hidden="1">
      <c r="A127" s="176" t="s">
        <v>24</v>
      </c>
      <c r="B127" s="247"/>
      <c r="C127" s="177">
        <v>3375</v>
      </c>
      <c r="D127" s="177" t="str">
        <f>VLOOKUP(C127,'[1]R1420 Rollout units'!E$3:O155,6,FALSE)</f>
        <v>DE</v>
      </c>
      <c r="E127" s="178" t="str">
        <f>VLOOKUP(C127,'[1]R1420 Rollout units'!E$3:O155,11,FALSE)</f>
        <v xml:space="preserve">EN  DE  </v>
      </c>
      <c r="F127" s="250"/>
      <c r="G127" s="74"/>
      <c r="H127" s="20" t="s">
        <v>60</v>
      </c>
      <c r="I127" s="20"/>
      <c r="J127" s="184" t="s">
        <v>29</v>
      </c>
      <c r="K127" s="184" t="s">
        <v>29</v>
      </c>
      <c r="L127" s="184" t="s">
        <v>29</v>
      </c>
      <c r="M127" s="184" t="s">
        <v>29</v>
      </c>
      <c r="N127" s="74"/>
      <c r="O127" s="180">
        <v>13</v>
      </c>
      <c r="P127" s="180"/>
      <c r="Q127" s="180" t="s">
        <v>30</v>
      </c>
      <c r="R127" s="74" t="s">
        <v>154</v>
      </c>
      <c r="S127" s="74" t="s">
        <v>155</v>
      </c>
      <c r="T127" s="74"/>
    </row>
    <row r="128" spans="1:20" hidden="1">
      <c r="A128" s="176" t="s">
        <v>24</v>
      </c>
      <c r="B128" s="247"/>
      <c r="C128" s="177">
        <v>3375</v>
      </c>
      <c r="D128" s="177" t="str">
        <f>VLOOKUP(C128,'[1]R1420 Rollout units'!E$3:O156,6,FALSE)</f>
        <v>DE</v>
      </c>
      <c r="E128" s="178" t="str">
        <f>VLOOKUP(C128,'[1]R1420 Rollout units'!E$3:O156,11,FALSE)</f>
        <v xml:space="preserve">EN  DE  </v>
      </c>
      <c r="F128" s="250"/>
      <c r="G128" s="74"/>
      <c r="H128" s="20" t="s">
        <v>62</v>
      </c>
      <c r="I128" s="20"/>
      <c r="J128" s="184" t="s">
        <v>29</v>
      </c>
      <c r="K128" s="184" t="s">
        <v>29</v>
      </c>
      <c r="L128" s="184" t="s">
        <v>29</v>
      </c>
      <c r="M128" s="184" t="s">
        <v>29</v>
      </c>
      <c r="N128" s="74"/>
      <c r="O128" s="180">
        <v>14</v>
      </c>
      <c r="P128" s="180"/>
      <c r="Q128" s="180" t="s">
        <v>30</v>
      </c>
      <c r="R128" s="74"/>
      <c r="S128" s="74"/>
      <c r="T128" s="74"/>
    </row>
    <row r="129" spans="1:20" ht="130.5" hidden="1">
      <c r="A129" s="176" t="s">
        <v>24</v>
      </c>
      <c r="B129" s="247"/>
      <c r="C129" s="177">
        <v>3375</v>
      </c>
      <c r="D129" s="177" t="str">
        <f>VLOOKUP(C129,'[1]R1420 Rollout units'!E$3:O156,6,FALSE)</f>
        <v>DE</v>
      </c>
      <c r="E129" s="178" t="str">
        <f>VLOOKUP(C129,'[1]R1420 Rollout units'!E$3:O156,11,FALSE)</f>
        <v xml:space="preserve">EN  DE  </v>
      </c>
      <c r="F129" s="250"/>
      <c r="G129" s="74"/>
      <c r="H129" s="20" t="s">
        <v>63</v>
      </c>
      <c r="I129" s="20"/>
      <c r="J129" s="74"/>
      <c r="K129" s="74"/>
      <c r="L129" s="74"/>
      <c r="M129" s="74"/>
      <c r="N129" s="74"/>
      <c r="O129" s="180">
        <v>15</v>
      </c>
      <c r="P129" s="180"/>
      <c r="Q129" s="180" t="s">
        <v>30</v>
      </c>
      <c r="R129" s="74" t="s">
        <v>156</v>
      </c>
      <c r="S129" s="74" t="s">
        <v>157</v>
      </c>
      <c r="T129" s="74"/>
    </row>
    <row r="130" spans="1:20" ht="304.5">
      <c r="A130" s="176" t="s">
        <v>24</v>
      </c>
      <c r="B130" s="247"/>
      <c r="C130" s="177">
        <v>3375</v>
      </c>
      <c r="D130" s="177" t="str">
        <f>VLOOKUP(C130,'[1]R1420 Rollout units'!E$3:O155,6,FALSE)</f>
        <v>DE</v>
      </c>
      <c r="E130" s="178" t="str">
        <f>VLOOKUP(C130,'[1]R1420 Rollout units'!E$3:O155,11,FALSE)</f>
        <v xml:space="preserve">EN  DE  </v>
      </c>
      <c r="F130" s="250"/>
      <c r="G130" s="74"/>
      <c r="H130" s="74" t="s">
        <v>93</v>
      </c>
      <c r="I130" s="20"/>
      <c r="J130" s="74"/>
      <c r="K130" s="74"/>
      <c r="L130" s="74" t="s">
        <v>35</v>
      </c>
      <c r="M130" s="74"/>
      <c r="N130" s="74"/>
      <c r="O130" s="185" t="s">
        <v>68</v>
      </c>
      <c r="P130" s="180"/>
      <c r="Q130" s="180" t="s">
        <v>30</v>
      </c>
      <c r="R130" s="235" t="s">
        <v>158</v>
      </c>
      <c r="S130" s="235" t="s">
        <v>159</v>
      </c>
      <c r="T130" s="74"/>
    </row>
    <row r="131" spans="1:20" ht="409.5">
      <c r="A131" s="176" t="s">
        <v>24</v>
      </c>
      <c r="B131" s="247"/>
      <c r="C131" s="177">
        <v>3375</v>
      </c>
      <c r="D131" s="177" t="str">
        <f>VLOOKUP(C131,'[1]R1420 Rollout units'!E$3:O156,6,FALSE)</f>
        <v>DE</v>
      </c>
      <c r="E131" s="178" t="str">
        <f>VLOOKUP(C131,'[1]R1420 Rollout units'!E$3:O156,11,FALSE)</f>
        <v xml:space="preserve">EN  DE  </v>
      </c>
      <c r="F131" s="250"/>
      <c r="G131" s="74"/>
      <c r="H131" s="74" t="s">
        <v>93</v>
      </c>
      <c r="I131" s="20"/>
      <c r="J131" s="74"/>
      <c r="K131" s="74"/>
      <c r="L131" s="74" t="s">
        <v>36</v>
      </c>
      <c r="M131" s="74"/>
      <c r="N131" s="74"/>
      <c r="O131" s="185" t="s">
        <v>68</v>
      </c>
      <c r="P131" s="180"/>
      <c r="Q131" s="180" t="s">
        <v>30</v>
      </c>
      <c r="R131" s="235" t="s">
        <v>160</v>
      </c>
      <c r="S131" s="235" t="s">
        <v>161</v>
      </c>
      <c r="T131" s="74"/>
    </row>
    <row r="132" spans="1:20" ht="217.5">
      <c r="A132" s="176" t="s">
        <v>24</v>
      </c>
      <c r="B132" s="247"/>
      <c r="C132" s="177">
        <v>3375</v>
      </c>
      <c r="D132" s="177" t="str">
        <f>VLOOKUP(C132,'[1]R1420 Rollout units'!E$3:O156,6,FALSE)</f>
        <v>DE</v>
      </c>
      <c r="E132" s="178" t="str">
        <f>VLOOKUP(C132,'[1]R1420 Rollout units'!E$3:O156,11,FALSE)</f>
        <v xml:space="preserve">EN  DE  </v>
      </c>
      <c r="F132" s="250"/>
      <c r="G132" s="74"/>
      <c r="H132" s="74" t="s">
        <v>98</v>
      </c>
      <c r="I132" s="20"/>
      <c r="J132" s="74"/>
      <c r="K132" s="74"/>
      <c r="L132" s="74"/>
      <c r="M132" s="74"/>
      <c r="N132" s="74"/>
      <c r="O132" s="186" t="s">
        <v>73</v>
      </c>
      <c r="P132" s="180"/>
      <c r="Q132" s="180" t="s">
        <v>30</v>
      </c>
      <c r="R132" s="235" t="s">
        <v>162</v>
      </c>
      <c r="S132" s="235" t="s">
        <v>163</v>
      </c>
      <c r="T132" s="74"/>
    </row>
    <row r="133" spans="1:20" ht="130.5">
      <c r="A133" s="176" t="s">
        <v>24</v>
      </c>
      <c r="B133" s="248"/>
      <c r="C133" s="177">
        <v>3375</v>
      </c>
      <c r="D133" s="177" t="str">
        <f>VLOOKUP(C133,'[1]R1420 Rollout units'!E$3:O157,6,FALSE)</f>
        <v>DE</v>
      </c>
      <c r="E133" s="178" t="str">
        <f>VLOOKUP(C133,'[1]R1420 Rollout units'!E$3:O157,11,FALSE)</f>
        <v xml:space="preserve">EN  DE  </v>
      </c>
      <c r="F133" s="251"/>
      <c r="G133" s="74"/>
      <c r="H133" s="74" t="s">
        <v>101</v>
      </c>
      <c r="I133" s="20"/>
      <c r="J133" s="74"/>
      <c r="K133" s="74"/>
      <c r="L133" s="74"/>
      <c r="M133" s="74"/>
      <c r="N133" s="74"/>
      <c r="O133" s="180">
        <v>15</v>
      </c>
      <c r="P133" s="180"/>
      <c r="Q133" s="180" t="s">
        <v>30</v>
      </c>
      <c r="R133" s="235" t="s">
        <v>156</v>
      </c>
      <c r="S133" s="235" t="s">
        <v>157</v>
      </c>
      <c r="T133" s="74"/>
    </row>
    <row r="134" spans="1:20" hidden="1">
      <c r="A134" s="176" t="s">
        <v>24</v>
      </c>
      <c r="B134" s="246" t="s">
        <v>164</v>
      </c>
      <c r="C134" s="177">
        <v>3376</v>
      </c>
      <c r="D134" s="177" t="str">
        <f>VLOOKUP(C134,'[1]R1420 Rollout units'!E$3:O161,6,FALSE)</f>
        <v>DE</v>
      </c>
      <c r="E134" s="178" t="str">
        <f>VLOOKUP(C134,'[1]R1420 Rollout units'!E$3:O161,11,FALSE)</f>
        <v xml:space="preserve">EN  DE  </v>
      </c>
      <c r="F134" s="249" t="s">
        <v>165</v>
      </c>
      <c r="G134" s="74" t="s">
        <v>27</v>
      </c>
      <c r="H134" s="20" t="s">
        <v>28</v>
      </c>
      <c r="I134" s="20"/>
      <c r="J134" s="179" t="s">
        <v>29</v>
      </c>
      <c r="K134" s="179" t="s">
        <v>29</v>
      </c>
      <c r="L134" s="179" t="s">
        <v>29</v>
      </c>
      <c r="M134" s="179" t="s">
        <v>29</v>
      </c>
      <c r="N134" s="74"/>
      <c r="O134" s="180">
        <v>1</v>
      </c>
      <c r="P134" s="180" t="s">
        <v>30</v>
      </c>
      <c r="Q134" s="180"/>
      <c r="R134" s="74"/>
      <c r="S134" s="74"/>
      <c r="T134" s="74"/>
    </row>
    <row r="135" spans="1:20" hidden="1">
      <c r="A135" s="176" t="s">
        <v>24</v>
      </c>
      <c r="B135" s="247"/>
      <c r="C135" s="177">
        <v>3376</v>
      </c>
      <c r="D135" s="177" t="str">
        <f>VLOOKUP(C135,'[1]R1420 Rollout units'!E$3:O162,6,FALSE)</f>
        <v>DE</v>
      </c>
      <c r="E135" s="178" t="str">
        <f>VLOOKUP(C135,'[1]R1420 Rollout units'!E$3:O162,11,FALSE)</f>
        <v xml:space="preserve">EN  DE  </v>
      </c>
      <c r="F135" s="250"/>
      <c r="G135" s="74" t="s">
        <v>27</v>
      </c>
      <c r="H135" s="181" t="s">
        <v>31</v>
      </c>
      <c r="I135" s="20"/>
      <c r="J135" s="179" t="s">
        <v>29</v>
      </c>
      <c r="K135" s="179" t="s">
        <v>29</v>
      </c>
      <c r="L135" s="179" t="s">
        <v>29</v>
      </c>
      <c r="M135" s="179" t="s">
        <v>29</v>
      </c>
      <c r="N135" s="179"/>
      <c r="O135" s="182">
        <v>2</v>
      </c>
      <c r="P135" s="182"/>
      <c r="Q135" s="182" t="s">
        <v>30</v>
      </c>
      <c r="R135" s="179" t="s">
        <v>29</v>
      </c>
      <c r="S135" s="179" t="s">
        <v>29</v>
      </c>
      <c r="T135" s="179" t="s">
        <v>29</v>
      </c>
    </row>
    <row r="136" spans="1:20" hidden="1">
      <c r="A136" s="176" t="s">
        <v>24</v>
      </c>
      <c r="B136" s="247"/>
      <c r="C136" s="177">
        <v>3376</v>
      </c>
      <c r="D136" s="177" t="str">
        <f>VLOOKUP(C136,'[1]R1420 Rollout units'!E$3:O163,6,FALSE)</f>
        <v>DE</v>
      </c>
      <c r="E136" s="178" t="str">
        <f>VLOOKUP(C136,'[1]R1420 Rollout units'!E$3:O163,11,FALSE)</f>
        <v xml:space="preserve">EN  DE  </v>
      </c>
      <c r="F136" s="250"/>
      <c r="G136" s="74"/>
      <c r="H136" s="20" t="s">
        <v>32</v>
      </c>
      <c r="I136" s="20"/>
      <c r="J136" s="183" t="s">
        <v>29</v>
      </c>
      <c r="K136" s="183" t="s">
        <v>29</v>
      </c>
      <c r="L136" s="183" t="s">
        <v>29</v>
      </c>
      <c r="M136" s="20"/>
      <c r="N136" s="74"/>
      <c r="O136" s="180">
        <v>3</v>
      </c>
      <c r="P136" s="180"/>
      <c r="Q136" s="180" t="s">
        <v>30</v>
      </c>
      <c r="R136" s="74"/>
      <c r="S136" s="74"/>
      <c r="T136" s="74"/>
    </row>
    <row r="137" spans="1:20" ht="87" hidden="1">
      <c r="A137" s="176" t="s">
        <v>24</v>
      </c>
      <c r="B137" s="247"/>
      <c r="C137" s="177">
        <v>3376</v>
      </c>
      <c r="D137" s="177" t="str">
        <f>VLOOKUP(C137,'[1]R1420 Rollout units'!E$3:O164,6,FALSE)</f>
        <v>DE</v>
      </c>
      <c r="E137" s="178" t="str">
        <f>VLOOKUP(C137,'[1]R1420 Rollout units'!E$3:O164,11,FALSE)</f>
        <v xml:space="preserve">EN  DE  </v>
      </c>
      <c r="F137" s="250"/>
      <c r="G137" s="74" t="s">
        <v>33</v>
      </c>
      <c r="H137" s="20" t="s">
        <v>34</v>
      </c>
      <c r="I137" s="20"/>
      <c r="J137" s="20"/>
      <c r="K137" s="20"/>
      <c r="L137" s="20" t="s">
        <v>35</v>
      </c>
      <c r="M137" s="20"/>
      <c r="N137" s="74"/>
      <c r="O137" s="180">
        <v>4</v>
      </c>
      <c r="P137" s="180"/>
      <c r="Q137" s="180" t="s">
        <v>30</v>
      </c>
      <c r="R137" s="74" t="s">
        <v>39</v>
      </c>
      <c r="S137" s="74" t="s">
        <v>40</v>
      </c>
      <c r="T137" s="74"/>
    </row>
    <row r="138" spans="1:20" ht="290" hidden="1">
      <c r="A138" s="176" t="s">
        <v>24</v>
      </c>
      <c r="B138" s="247"/>
      <c r="C138" s="177">
        <v>3376</v>
      </c>
      <c r="D138" s="177" t="str">
        <f>VLOOKUP(C138,'[1]R1420 Rollout units'!E$3:O165,6,FALSE)</f>
        <v>DE</v>
      </c>
      <c r="E138" s="178" t="str">
        <f>VLOOKUP(C138,'[1]R1420 Rollout units'!E$3:O165,11,FALSE)</f>
        <v xml:space="preserve">EN  DE  </v>
      </c>
      <c r="F138" s="250"/>
      <c r="G138" s="74" t="s">
        <v>33</v>
      </c>
      <c r="H138" s="20" t="s">
        <v>34</v>
      </c>
      <c r="I138" s="20"/>
      <c r="J138" s="20"/>
      <c r="K138" s="20"/>
      <c r="L138" s="20" t="s">
        <v>36</v>
      </c>
      <c r="M138" s="20"/>
      <c r="N138" s="74"/>
      <c r="O138" s="180">
        <v>4</v>
      </c>
      <c r="P138" s="180"/>
      <c r="Q138" s="180" t="s">
        <v>30</v>
      </c>
      <c r="R138" s="74" t="s">
        <v>81</v>
      </c>
      <c r="S138" s="74" t="s">
        <v>82</v>
      </c>
      <c r="T138" s="74"/>
    </row>
    <row r="139" spans="1:20" hidden="1">
      <c r="A139" s="176" t="s">
        <v>24</v>
      </c>
      <c r="B139" s="247"/>
      <c r="C139" s="177">
        <v>3376</v>
      </c>
      <c r="D139" s="177" t="str">
        <f>VLOOKUP(C139,'[1]R1420 Rollout units'!E$3:O166,6,FALSE)</f>
        <v>DE</v>
      </c>
      <c r="E139" s="178" t="str">
        <f>VLOOKUP(C139,'[1]R1420 Rollout units'!E$3:O166,11,FALSE)</f>
        <v xml:space="preserve">EN  DE  </v>
      </c>
      <c r="F139" s="250"/>
      <c r="G139" s="74" t="s">
        <v>37</v>
      </c>
      <c r="H139" s="20" t="s">
        <v>34</v>
      </c>
      <c r="I139" s="20"/>
      <c r="J139" s="20"/>
      <c r="K139" s="20"/>
      <c r="L139" s="20" t="s">
        <v>38</v>
      </c>
      <c r="M139" s="20"/>
      <c r="N139" s="74"/>
      <c r="O139" s="180">
        <v>4</v>
      </c>
      <c r="P139" s="180"/>
      <c r="Q139" s="180" t="s">
        <v>30</v>
      </c>
      <c r="R139" s="74"/>
      <c r="S139" s="74"/>
      <c r="T139" s="74"/>
    </row>
    <row r="140" spans="1:20" hidden="1">
      <c r="A140" s="176" t="s">
        <v>24</v>
      </c>
      <c r="B140" s="247"/>
      <c r="C140" s="177">
        <v>3376</v>
      </c>
      <c r="D140" s="177" t="str">
        <f>VLOOKUP(C140,'[1]R1420 Rollout units'!E$3:O167,6,FALSE)</f>
        <v>DE</v>
      </c>
      <c r="E140" s="178" t="str">
        <f>VLOOKUP(C140,'[1]R1420 Rollout units'!E$3:O167,11,FALSE)</f>
        <v xml:space="preserve">EN  DE  </v>
      </c>
      <c r="F140" s="250"/>
      <c r="G140" s="74" t="s">
        <v>41</v>
      </c>
      <c r="H140" s="20" t="s">
        <v>34</v>
      </c>
      <c r="I140" s="20"/>
      <c r="J140" s="20"/>
      <c r="K140" s="20"/>
      <c r="L140" s="20" t="s">
        <v>42</v>
      </c>
      <c r="M140" s="20"/>
      <c r="N140" s="74"/>
      <c r="O140" s="180">
        <v>4</v>
      </c>
      <c r="P140" s="180"/>
      <c r="Q140" s="180" t="s">
        <v>30</v>
      </c>
      <c r="R140" s="74"/>
      <c r="S140" s="74"/>
      <c r="T140" s="74"/>
    </row>
    <row r="141" spans="1:20" hidden="1">
      <c r="A141" s="176" t="s">
        <v>24</v>
      </c>
      <c r="B141" s="247"/>
      <c r="C141" s="177">
        <v>3376</v>
      </c>
      <c r="D141" s="177" t="str">
        <f>VLOOKUP(C141,'[1]R1420 Rollout units'!E$3:O168,6,FALSE)</f>
        <v>DE</v>
      </c>
      <c r="E141" s="178" t="str">
        <f>VLOOKUP(C141,'[1]R1420 Rollout units'!E$3:O168,11,FALSE)</f>
        <v xml:space="preserve">EN  DE  </v>
      </c>
      <c r="F141" s="250"/>
      <c r="G141" s="74"/>
      <c r="H141" s="20" t="s">
        <v>43</v>
      </c>
      <c r="I141" s="20"/>
      <c r="J141" s="20"/>
      <c r="K141" s="20"/>
      <c r="L141" s="20"/>
      <c r="M141" s="20"/>
      <c r="N141" s="74"/>
      <c r="O141" s="180">
        <v>5</v>
      </c>
      <c r="P141" s="180"/>
      <c r="Q141" s="180" t="s">
        <v>30</v>
      </c>
      <c r="R141" s="74"/>
      <c r="S141" s="74"/>
      <c r="T141" s="74"/>
    </row>
    <row r="142" spans="1:20" ht="43.5" hidden="1">
      <c r="A142" s="176" t="s">
        <v>24</v>
      </c>
      <c r="B142" s="247"/>
      <c r="C142" s="177">
        <v>3376</v>
      </c>
      <c r="D142" s="177" t="str">
        <f>VLOOKUP(C142,'[1]R1420 Rollout units'!E$3:O169,6,FALSE)</f>
        <v>DE</v>
      </c>
      <c r="E142" s="178" t="str">
        <f>VLOOKUP(C142,'[1]R1420 Rollout units'!E$3:O169,11,FALSE)</f>
        <v xml:space="preserve">EN  DE  </v>
      </c>
      <c r="F142" s="250"/>
      <c r="G142" s="74"/>
      <c r="H142" s="20" t="s">
        <v>44</v>
      </c>
      <c r="I142" s="20"/>
      <c r="J142" s="20"/>
      <c r="K142" s="20"/>
      <c r="L142" s="20"/>
      <c r="M142" s="20"/>
      <c r="N142" s="74"/>
      <c r="O142" s="180">
        <v>6</v>
      </c>
      <c r="P142" s="180"/>
      <c r="Q142" s="180" t="s">
        <v>30</v>
      </c>
      <c r="R142" s="74" t="s">
        <v>45</v>
      </c>
      <c r="S142" s="74" t="s">
        <v>46</v>
      </c>
      <c r="T142" s="74"/>
    </row>
    <row r="143" spans="1:20" ht="159.5" hidden="1">
      <c r="A143" s="176" t="s">
        <v>24</v>
      </c>
      <c r="B143" s="247"/>
      <c r="C143" s="177">
        <v>3376</v>
      </c>
      <c r="D143" s="177" t="str">
        <f>VLOOKUP(C143,'[1]R1420 Rollout units'!E$3:O170,6,FALSE)</f>
        <v>DE</v>
      </c>
      <c r="E143" s="178" t="str">
        <f>VLOOKUP(C143,'[1]R1420 Rollout units'!E$3:O170,11,FALSE)</f>
        <v xml:space="preserve">EN  DE  </v>
      </c>
      <c r="F143" s="250"/>
      <c r="G143" s="74"/>
      <c r="H143" s="20" t="s">
        <v>47</v>
      </c>
      <c r="I143" s="20"/>
      <c r="J143" s="20"/>
      <c r="K143" s="20"/>
      <c r="L143" s="20"/>
      <c r="M143" s="20"/>
      <c r="N143" s="74"/>
      <c r="O143" s="180">
        <v>7</v>
      </c>
      <c r="P143" s="180"/>
      <c r="Q143" s="180" t="s">
        <v>30</v>
      </c>
      <c r="R143" s="74" t="s">
        <v>166</v>
      </c>
      <c r="S143" s="74" t="s">
        <v>167</v>
      </c>
      <c r="T143" s="74"/>
    </row>
    <row r="144" spans="1:20" hidden="1">
      <c r="A144" s="176" t="s">
        <v>24</v>
      </c>
      <c r="B144" s="247"/>
      <c r="C144" s="177">
        <v>3376</v>
      </c>
      <c r="D144" s="177" t="str">
        <f>VLOOKUP(C144,'[1]R1420 Rollout units'!E$3:O171,6,FALSE)</f>
        <v>DE</v>
      </c>
      <c r="E144" s="178" t="str">
        <f>VLOOKUP(C144,'[1]R1420 Rollout units'!E$3:O171,11,FALSE)</f>
        <v xml:space="preserve">EN  DE  </v>
      </c>
      <c r="F144" s="250"/>
      <c r="G144" s="74" t="s">
        <v>27</v>
      </c>
      <c r="H144" s="181" t="s">
        <v>51</v>
      </c>
      <c r="I144" s="20"/>
      <c r="J144" s="184" t="s">
        <v>29</v>
      </c>
      <c r="K144" s="184" t="s">
        <v>29</v>
      </c>
      <c r="L144" s="184" t="s">
        <v>29</v>
      </c>
      <c r="M144" s="184" t="s">
        <v>29</v>
      </c>
      <c r="N144" s="179"/>
      <c r="O144" s="182">
        <v>8</v>
      </c>
      <c r="P144" s="182"/>
      <c r="Q144" s="182" t="s">
        <v>30</v>
      </c>
      <c r="R144" s="179" t="s">
        <v>29</v>
      </c>
      <c r="S144" s="179" t="s">
        <v>29</v>
      </c>
      <c r="T144" s="179" t="s">
        <v>29</v>
      </c>
    </row>
    <row r="145" spans="1:20" hidden="1">
      <c r="A145" s="176" t="s">
        <v>24</v>
      </c>
      <c r="B145" s="247"/>
      <c r="C145" s="177">
        <v>3376</v>
      </c>
      <c r="D145" s="177" t="str">
        <f>VLOOKUP(C145,'[1]R1420 Rollout units'!E$3:O172,6,FALSE)</f>
        <v>DE</v>
      </c>
      <c r="E145" s="178" t="str">
        <f>VLOOKUP(C145,'[1]R1420 Rollout units'!E$3:O172,11,FALSE)</f>
        <v xml:space="preserve">EN  DE  </v>
      </c>
      <c r="F145" s="250"/>
      <c r="G145" s="74"/>
      <c r="H145" s="20" t="s">
        <v>52</v>
      </c>
      <c r="I145" s="20"/>
      <c r="J145" s="184" t="s">
        <v>29</v>
      </c>
      <c r="K145" s="184" t="s">
        <v>29</v>
      </c>
      <c r="L145" s="184" t="s">
        <v>29</v>
      </c>
      <c r="M145" s="184" t="s">
        <v>29</v>
      </c>
      <c r="N145" s="74"/>
      <c r="O145" s="180">
        <v>9</v>
      </c>
      <c r="P145" s="180"/>
      <c r="Q145" s="180" t="s">
        <v>30</v>
      </c>
      <c r="R145" s="74" t="s">
        <v>168</v>
      </c>
      <c r="S145" s="74" t="s">
        <v>168</v>
      </c>
      <c r="T145" s="74"/>
    </row>
    <row r="146" spans="1:20" hidden="1">
      <c r="A146" s="176" t="s">
        <v>24</v>
      </c>
      <c r="B146" s="247"/>
      <c r="C146" s="177">
        <v>3376</v>
      </c>
      <c r="D146" s="177" t="str">
        <f>VLOOKUP(C146,'[1]R1420 Rollout units'!E$3:O173,6,FALSE)</f>
        <v>DE</v>
      </c>
      <c r="E146" s="178" t="str">
        <f>VLOOKUP(C146,'[1]R1420 Rollout units'!E$3:O173,11,FALSE)</f>
        <v xml:space="preserve">EN  DE  </v>
      </c>
      <c r="F146" s="250"/>
      <c r="G146" s="74"/>
      <c r="H146" s="20" t="s">
        <v>54</v>
      </c>
      <c r="I146" s="20"/>
      <c r="J146" s="20"/>
      <c r="K146" s="20"/>
      <c r="L146" s="20"/>
      <c r="M146" s="20"/>
      <c r="N146" s="74"/>
      <c r="O146" s="180">
        <v>10</v>
      </c>
      <c r="P146" s="180"/>
      <c r="Q146" s="180" t="s">
        <v>30</v>
      </c>
      <c r="R146" s="74"/>
      <c r="S146" s="74"/>
      <c r="T146" s="74"/>
    </row>
    <row r="147" spans="1:20" ht="43.5" hidden="1">
      <c r="A147" s="176" t="s">
        <v>24</v>
      </c>
      <c r="B147" s="247"/>
      <c r="C147" s="177">
        <v>3376</v>
      </c>
      <c r="D147" s="177" t="str">
        <f>VLOOKUP(C147,'[1]R1420 Rollout units'!E$3:O174,6,FALSE)</f>
        <v>DE</v>
      </c>
      <c r="E147" s="178" t="str">
        <f>VLOOKUP(C147,'[1]R1420 Rollout units'!E$3:O174,11,FALSE)</f>
        <v xml:space="preserve">EN  DE  </v>
      </c>
      <c r="F147" s="250"/>
      <c r="G147" s="74"/>
      <c r="H147" s="20" t="s">
        <v>55</v>
      </c>
      <c r="I147" s="20"/>
      <c r="J147" s="20"/>
      <c r="K147" s="20"/>
      <c r="L147" s="20"/>
      <c r="M147" s="20"/>
      <c r="N147" s="74"/>
      <c r="O147" s="180">
        <v>11</v>
      </c>
      <c r="P147" s="180"/>
      <c r="Q147" s="180" t="s">
        <v>30</v>
      </c>
      <c r="R147" s="74" t="s">
        <v>86</v>
      </c>
      <c r="S147" s="74" t="s">
        <v>87</v>
      </c>
      <c r="T147" s="74"/>
    </row>
    <row r="148" spans="1:20" hidden="1">
      <c r="A148" s="176" t="s">
        <v>24</v>
      </c>
      <c r="B148" s="247"/>
      <c r="C148" s="177">
        <v>3376</v>
      </c>
      <c r="D148" s="177" t="str">
        <f>VLOOKUP(C148,'[1]R1420 Rollout units'!E$3:O175,6,FALSE)</f>
        <v>DE</v>
      </c>
      <c r="E148" s="178" t="str">
        <f>VLOOKUP(C148,'[1]R1420 Rollout units'!E$3:O175,11,FALSE)</f>
        <v xml:space="preserve">EN  DE  </v>
      </c>
      <c r="F148" s="250"/>
      <c r="G148" s="74"/>
      <c r="H148" s="20" t="s">
        <v>58</v>
      </c>
      <c r="I148" s="20"/>
      <c r="J148" s="20"/>
      <c r="K148" s="20"/>
      <c r="L148" s="20"/>
      <c r="M148" s="20"/>
      <c r="N148" s="74"/>
      <c r="O148" s="180">
        <v>12</v>
      </c>
      <c r="P148" s="180"/>
      <c r="Q148" s="180" t="s">
        <v>30</v>
      </c>
      <c r="R148" s="74" t="s">
        <v>88</v>
      </c>
      <c r="S148" s="74" t="s">
        <v>88</v>
      </c>
      <c r="T148" s="74"/>
    </row>
    <row r="149" spans="1:20" ht="101.5" hidden="1">
      <c r="A149" s="176" t="s">
        <v>24</v>
      </c>
      <c r="B149" s="247"/>
      <c r="C149" s="177">
        <v>3376</v>
      </c>
      <c r="D149" s="177" t="str">
        <f>VLOOKUP(C149,'[1]R1420 Rollout units'!E$3:O176,6,FALSE)</f>
        <v>DE</v>
      </c>
      <c r="E149" s="178" t="str">
        <f>VLOOKUP(C149,'[1]R1420 Rollout units'!E$3:O176,11,FALSE)</f>
        <v xml:space="preserve">EN  DE  </v>
      </c>
      <c r="F149" s="250"/>
      <c r="G149" s="74"/>
      <c r="H149" s="20" t="s">
        <v>60</v>
      </c>
      <c r="I149" s="20"/>
      <c r="J149" s="184" t="s">
        <v>29</v>
      </c>
      <c r="K149" s="184" t="s">
        <v>29</v>
      </c>
      <c r="L149" s="184" t="s">
        <v>29</v>
      </c>
      <c r="M149" s="184" t="s">
        <v>29</v>
      </c>
      <c r="N149" s="74"/>
      <c r="O149" s="180">
        <v>13</v>
      </c>
      <c r="P149" s="180"/>
      <c r="Q149" s="180" t="s">
        <v>30</v>
      </c>
      <c r="R149" s="74" t="s">
        <v>169</v>
      </c>
      <c r="S149" s="74" t="s">
        <v>170</v>
      </c>
      <c r="T149" s="74"/>
    </row>
    <row r="150" spans="1:20" hidden="1">
      <c r="A150" s="176" t="s">
        <v>24</v>
      </c>
      <c r="B150" s="247"/>
      <c r="C150" s="177">
        <v>3376</v>
      </c>
      <c r="D150" s="177" t="str">
        <f>VLOOKUP(C150,'[1]R1420 Rollout units'!E$3:O177,6,FALSE)</f>
        <v>DE</v>
      </c>
      <c r="E150" s="178" t="str">
        <f>VLOOKUP(C150,'[1]R1420 Rollout units'!E$3:O177,11,FALSE)</f>
        <v xml:space="preserve">EN  DE  </v>
      </c>
      <c r="F150" s="250"/>
      <c r="G150" s="74"/>
      <c r="H150" s="20" t="s">
        <v>62</v>
      </c>
      <c r="I150" s="20"/>
      <c r="J150" s="184" t="s">
        <v>29</v>
      </c>
      <c r="K150" s="184" t="s">
        <v>29</v>
      </c>
      <c r="L150" s="184" t="s">
        <v>29</v>
      </c>
      <c r="M150" s="184" t="s">
        <v>29</v>
      </c>
      <c r="N150" s="74"/>
      <c r="O150" s="180">
        <v>14</v>
      </c>
      <c r="P150" s="180"/>
      <c r="Q150" s="180" t="s">
        <v>30</v>
      </c>
      <c r="R150" s="74"/>
      <c r="S150" s="74"/>
      <c r="T150" s="74"/>
    </row>
    <row r="151" spans="1:20" ht="130.5" hidden="1">
      <c r="A151" s="176" t="s">
        <v>24</v>
      </c>
      <c r="B151" s="247"/>
      <c r="C151" s="177">
        <v>3376</v>
      </c>
      <c r="D151" s="177" t="str">
        <f>VLOOKUP(C151,'[1]R1420 Rollout units'!E$3:O177,6,FALSE)</f>
        <v>DE</v>
      </c>
      <c r="E151" s="178" t="str">
        <f>VLOOKUP(C151,'[1]R1420 Rollout units'!E$3:O177,11,FALSE)</f>
        <v xml:space="preserve">EN  DE  </v>
      </c>
      <c r="F151" s="250"/>
      <c r="G151" s="74"/>
      <c r="H151" s="20" t="s">
        <v>63</v>
      </c>
      <c r="I151" s="20"/>
      <c r="J151" s="74"/>
      <c r="K151" s="74"/>
      <c r="L151" s="74"/>
      <c r="M151" s="74"/>
      <c r="N151" s="74"/>
      <c r="O151" s="180">
        <v>15</v>
      </c>
      <c r="P151" s="180"/>
      <c r="Q151" s="180" t="s">
        <v>30</v>
      </c>
      <c r="R151" s="74" t="s">
        <v>171</v>
      </c>
      <c r="S151" s="74" t="s">
        <v>172</v>
      </c>
      <c r="T151" s="74"/>
    </row>
    <row r="152" spans="1:20" ht="304.5">
      <c r="A152" s="176" t="s">
        <v>24</v>
      </c>
      <c r="B152" s="247"/>
      <c r="C152" s="177">
        <v>3376</v>
      </c>
      <c r="D152" s="177" t="str">
        <f>VLOOKUP(C152,'[1]R1420 Rollout units'!E$3:O176,6,FALSE)</f>
        <v>DE</v>
      </c>
      <c r="E152" s="178" t="str">
        <f>VLOOKUP(C152,'[1]R1420 Rollout units'!E$3:O176,11,FALSE)</f>
        <v xml:space="preserve">EN  DE  </v>
      </c>
      <c r="F152" s="250"/>
      <c r="G152" s="74"/>
      <c r="H152" s="74" t="s">
        <v>93</v>
      </c>
      <c r="I152" s="20"/>
      <c r="J152" s="74"/>
      <c r="K152" s="74"/>
      <c r="L152" s="74" t="s">
        <v>35</v>
      </c>
      <c r="M152" s="74"/>
      <c r="N152" s="74"/>
      <c r="O152" s="185" t="s">
        <v>68</v>
      </c>
      <c r="P152" s="180"/>
      <c r="Q152" s="180" t="s">
        <v>30</v>
      </c>
      <c r="R152" s="235" t="s">
        <v>173</v>
      </c>
      <c r="S152" s="235" t="s">
        <v>174</v>
      </c>
      <c r="T152" s="74"/>
    </row>
    <row r="153" spans="1:20" ht="409.5">
      <c r="A153" s="176" t="s">
        <v>24</v>
      </c>
      <c r="B153" s="247"/>
      <c r="C153" s="177">
        <v>3376</v>
      </c>
      <c r="D153" s="177" t="str">
        <f>VLOOKUP(C153,'[1]R1420 Rollout units'!E$3:O177,6,FALSE)</f>
        <v>DE</v>
      </c>
      <c r="E153" s="178" t="str">
        <f>VLOOKUP(C153,'[1]R1420 Rollout units'!E$3:O177,11,FALSE)</f>
        <v xml:space="preserve">EN  DE  </v>
      </c>
      <c r="F153" s="250"/>
      <c r="G153" s="74"/>
      <c r="H153" s="74" t="s">
        <v>93</v>
      </c>
      <c r="I153" s="20"/>
      <c r="J153" s="74"/>
      <c r="K153" s="74"/>
      <c r="L153" s="74" t="s">
        <v>36</v>
      </c>
      <c r="M153" s="74"/>
      <c r="N153" s="74"/>
      <c r="O153" s="185" t="s">
        <v>68</v>
      </c>
      <c r="P153" s="180"/>
      <c r="Q153" s="180" t="s">
        <v>30</v>
      </c>
      <c r="R153" s="235" t="s">
        <v>175</v>
      </c>
      <c r="S153" s="235" t="s">
        <v>176</v>
      </c>
      <c r="T153" s="74"/>
    </row>
    <row r="154" spans="1:20" ht="217.5">
      <c r="A154" s="176" t="s">
        <v>24</v>
      </c>
      <c r="B154" s="247"/>
      <c r="C154" s="177">
        <v>3376</v>
      </c>
      <c r="D154" s="177" t="str">
        <f>VLOOKUP(C154,'[1]R1420 Rollout units'!E$3:O177,6,FALSE)</f>
        <v>DE</v>
      </c>
      <c r="E154" s="178" t="str">
        <f>VLOOKUP(C154,'[1]R1420 Rollout units'!E$3:O177,11,FALSE)</f>
        <v xml:space="preserve">EN  DE  </v>
      </c>
      <c r="F154" s="250"/>
      <c r="G154" s="74"/>
      <c r="H154" s="74" t="s">
        <v>98</v>
      </c>
      <c r="I154" s="20"/>
      <c r="J154" s="74"/>
      <c r="K154" s="74"/>
      <c r="L154" s="74"/>
      <c r="M154" s="74"/>
      <c r="N154" s="74"/>
      <c r="O154" s="186" t="s">
        <v>73</v>
      </c>
      <c r="P154" s="180"/>
      <c r="Q154" s="180" t="s">
        <v>30</v>
      </c>
      <c r="R154" s="235" t="s">
        <v>177</v>
      </c>
      <c r="S154" s="235" t="s">
        <v>178</v>
      </c>
      <c r="T154" s="74"/>
    </row>
    <row r="155" spans="1:20" ht="130.5">
      <c r="A155" s="176" t="s">
        <v>24</v>
      </c>
      <c r="B155" s="248"/>
      <c r="C155" s="177">
        <v>3376</v>
      </c>
      <c r="D155" s="177" t="str">
        <f>VLOOKUP(C155,'[1]R1420 Rollout units'!E$3:O178,6,FALSE)</f>
        <v>DE</v>
      </c>
      <c r="E155" s="178" t="str">
        <f>VLOOKUP(C155,'[1]R1420 Rollout units'!E$3:O178,11,FALSE)</f>
        <v xml:space="preserve">EN  DE  </v>
      </c>
      <c r="F155" s="251"/>
      <c r="G155" s="74"/>
      <c r="H155" s="74" t="s">
        <v>101</v>
      </c>
      <c r="I155" s="20"/>
      <c r="J155" s="74"/>
      <c r="K155" s="74"/>
      <c r="L155" s="74"/>
      <c r="M155" s="74"/>
      <c r="N155" s="74"/>
      <c r="O155" s="180">
        <v>15</v>
      </c>
      <c r="P155" s="180"/>
      <c r="Q155" s="180" t="s">
        <v>30</v>
      </c>
      <c r="R155" s="74" t="s">
        <v>171</v>
      </c>
      <c r="S155" s="74" t="s">
        <v>172</v>
      </c>
      <c r="T155" s="74"/>
    </row>
    <row r="156" spans="1:20" hidden="1">
      <c r="A156" s="176" t="s">
        <v>24</v>
      </c>
      <c r="B156" s="246" t="s">
        <v>179</v>
      </c>
      <c r="C156" s="177">
        <v>3377</v>
      </c>
      <c r="D156" s="177" t="str">
        <f>VLOOKUP(C156,'[1]R1420 Rollout units'!E$3:O182,6,FALSE)</f>
        <v>DE</v>
      </c>
      <c r="E156" s="178" t="str">
        <f>VLOOKUP(C156,'[1]R1420 Rollout units'!E$3:O182,11,FALSE)</f>
        <v xml:space="preserve">EN  DE  </v>
      </c>
      <c r="F156" s="249" t="s">
        <v>180</v>
      </c>
      <c r="G156" s="74" t="s">
        <v>27</v>
      </c>
      <c r="H156" s="20" t="s">
        <v>28</v>
      </c>
      <c r="I156" s="20"/>
      <c r="J156" s="179" t="s">
        <v>29</v>
      </c>
      <c r="K156" s="179" t="s">
        <v>29</v>
      </c>
      <c r="L156" s="179" t="s">
        <v>29</v>
      </c>
      <c r="M156" s="179" t="s">
        <v>29</v>
      </c>
      <c r="N156" s="74"/>
      <c r="O156" s="180">
        <v>1</v>
      </c>
      <c r="P156" s="180" t="s">
        <v>30</v>
      </c>
      <c r="Q156" s="180"/>
      <c r="R156" s="74"/>
      <c r="S156" s="74"/>
      <c r="T156" s="74"/>
    </row>
    <row r="157" spans="1:20" hidden="1">
      <c r="A157" s="176" t="s">
        <v>24</v>
      </c>
      <c r="B157" s="247"/>
      <c r="C157" s="177">
        <v>3377</v>
      </c>
      <c r="D157" s="177" t="str">
        <f>VLOOKUP(C157,'[1]R1420 Rollout units'!E$3:O183,6,FALSE)</f>
        <v>DE</v>
      </c>
      <c r="E157" s="178" t="str">
        <f>VLOOKUP(C157,'[1]R1420 Rollout units'!E$3:O183,11,FALSE)</f>
        <v xml:space="preserve">EN  DE  </v>
      </c>
      <c r="F157" s="250"/>
      <c r="G157" s="74" t="s">
        <v>27</v>
      </c>
      <c r="H157" s="181" t="s">
        <v>31</v>
      </c>
      <c r="I157" s="20"/>
      <c r="J157" s="179" t="s">
        <v>29</v>
      </c>
      <c r="K157" s="179" t="s">
        <v>29</v>
      </c>
      <c r="L157" s="179" t="s">
        <v>29</v>
      </c>
      <c r="M157" s="179" t="s">
        <v>29</v>
      </c>
      <c r="N157" s="179"/>
      <c r="O157" s="182">
        <v>2</v>
      </c>
      <c r="P157" s="182"/>
      <c r="Q157" s="182" t="s">
        <v>30</v>
      </c>
      <c r="R157" s="179" t="s">
        <v>29</v>
      </c>
      <c r="S157" s="179" t="s">
        <v>29</v>
      </c>
      <c r="T157" s="179" t="s">
        <v>29</v>
      </c>
    </row>
    <row r="158" spans="1:20" hidden="1">
      <c r="A158" s="176" t="s">
        <v>24</v>
      </c>
      <c r="B158" s="247"/>
      <c r="C158" s="177">
        <v>3377</v>
      </c>
      <c r="D158" s="177" t="str">
        <f>VLOOKUP(C158,'[1]R1420 Rollout units'!E$3:O184,6,FALSE)</f>
        <v>DE</v>
      </c>
      <c r="E158" s="178" t="str">
        <f>VLOOKUP(C158,'[1]R1420 Rollout units'!E$3:O184,11,FALSE)</f>
        <v xml:space="preserve">EN  DE  </v>
      </c>
      <c r="F158" s="250"/>
      <c r="G158" s="74"/>
      <c r="H158" s="20" t="s">
        <v>32</v>
      </c>
      <c r="I158" s="20"/>
      <c r="J158" s="183" t="s">
        <v>29</v>
      </c>
      <c r="K158" s="183" t="s">
        <v>29</v>
      </c>
      <c r="L158" s="183" t="s">
        <v>29</v>
      </c>
      <c r="M158" s="20"/>
      <c r="N158" s="74"/>
      <c r="O158" s="180">
        <v>3</v>
      </c>
      <c r="P158" s="180"/>
      <c r="Q158" s="180" t="s">
        <v>30</v>
      </c>
      <c r="R158" s="74"/>
      <c r="S158" s="74"/>
      <c r="T158" s="74"/>
    </row>
    <row r="159" spans="1:20" ht="87" hidden="1">
      <c r="A159" s="176" t="s">
        <v>24</v>
      </c>
      <c r="B159" s="247"/>
      <c r="C159" s="177">
        <v>3377</v>
      </c>
      <c r="D159" s="177" t="str">
        <f>VLOOKUP(C159,'[1]R1420 Rollout units'!E$3:O185,6,FALSE)</f>
        <v>DE</v>
      </c>
      <c r="E159" s="178" t="str">
        <f>VLOOKUP(C159,'[1]R1420 Rollout units'!E$3:O185,11,FALSE)</f>
        <v xml:space="preserve">EN  DE  </v>
      </c>
      <c r="F159" s="250"/>
      <c r="G159" s="74" t="s">
        <v>33</v>
      </c>
      <c r="H159" s="20" t="s">
        <v>34</v>
      </c>
      <c r="I159" s="20"/>
      <c r="J159" s="20"/>
      <c r="K159" s="20"/>
      <c r="L159" s="20" t="s">
        <v>35</v>
      </c>
      <c r="M159" s="20"/>
      <c r="N159" s="74"/>
      <c r="O159" s="180">
        <v>4</v>
      </c>
      <c r="P159" s="180"/>
      <c r="Q159" s="180" t="s">
        <v>30</v>
      </c>
      <c r="R159" s="74" t="s">
        <v>39</v>
      </c>
      <c r="S159" s="74" t="s">
        <v>40</v>
      </c>
      <c r="T159" s="74"/>
    </row>
    <row r="160" spans="1:20" ht="290" hidden="1">
      <c r="A160" s="176" t="s">
        <v>24</v>
      </c>
      <c r="B160" s="247"/>
      <c r="C160" s="177">
        <v>3377</v>
      </c>
      <c r="D160" s="177" t="str">
        <f>VLOOKUP(C160,'[1]R1420 Rollout units'!E$3:O186,6,FALSE)</f>
        <v>DE</v>
      </c>
      <c r="E160" s="178" t="str">
        <f>VLOOKUP(C160,'[1]R1420 Rollout units'!E$3:O186,11,FALSE)</f>
        <v xml:space="preserve">EN  DE  </v>
      </c>
      <c r="F160" s="250"/>
      <c r="G160" s="74" t="s">
        <v>33</v>
      </c>
      <c r="H160" s="20" t="s">
        <v>34</v>
      </c>
      <c r="I160" s="20"/>
      <c r="J160" s="20"/>
      <c r="K160" s="20"/>
      <c r="L160" s="20" t="s">
        <v>36</v>
      </c>
      <c r="M160" s="20"/>
      <c r="N160" s="74"/>
      <c r="O160" s="180">
        <v>4</v>
      </c>
      <c r="P160" s="180"/>
      <c r="Q160" s="180" t="s">
        <v>30</v>
      </c>
      <c r="R160" s="74" t="s">
        <v>81</v>
      </c>
      <c r="S160" s="74" t="s">
        <v>82</v>
      </c>
      <c r="T160" s="74"/>
    </row>
    <row r="161" spans="1:20" hidden="1">
      <c r="A161" s="176" t="s">
        <v>24</v>
      </c>
      <c r="B161" s="247"/>
      <c r="C161" s="177">
        <v>3377</v>
      </c>
      <c r="D161" s="177" t="str">
        <f>VLOOKUP(C161,'[1]R1420 Rollout units'!E$3:O187,6,FALSE)</f>
        <v>DE</v>
      </c>
      <c r="E161" s="178" t="str">
        <f>VLOOKUP(C161,'[1]R1420 Rollout units'!E$3:O187,11,FALSE)</f>
        <v xml:space="preserve">EN  DE  </v>
      </c>
      <c r="F161" s="250"/>
      <c r="G161" s="74" t="s">
        <v>37</v>
      </c>
      <c r="H161" s="20" t="s">
        <v>34</v>
      </c>
      <c r="I161" s="20"/>
      <c r="J161" s="20"/>
      <c r="K161" s="20"/>
      <c r="L161" s="20" t="s">
        <v>38</v>
      </c>
      <c r="M161" s="20"/>
      <c r="N161" s="74"/>
      <c r="O161" s="180">
        <v>4</v>
      </c>
      <c r="P161" s="180"/>
      <c r="Q161" s="180" t="s">
        <v>30</v>
      </c>
      <c r="R161" s="74"/>
      <c r="S161" s="74"/>
      <c r="T161" s="74"/>
    </row>
    <row r="162" spans="1:20" hidden="1">
      <c r="A162" s="176" t="s">
        <v>24</v>
      </c>
      <c r="B162" s="247"/>
      <c r="C162" s="177">
        <v>3377</v>
      </c>
      <c r="D162" s="177" t="str">
        <f>VLOOKUP(C162,'[1]R1420 Rollout units'!E$3:O188,6,FALSE)</f>
        <v>DE</v>
      </c>
      <c r="E162" s="178" t="str">
        <f>VLOOKUP(C162,'[1]R1420 Rollout units'!E$3:O188,11,FALSE)</f>
        <v xml:space="preserve">EN  DE  </v>
      </c>
      <c r="F162" s="250"/>
      <c r="G162" s="74" t="s">
        <v>41</v>
      </c>
      <c r="H162" s="20" t="s">
        <v>34</v>
      </c>
      <c r="I162" s="20"/>
      <c r="J162" s="20"/>
      <c r="K162" s="20"/>
      <c r="L162" s="20" t="s">
        <v>42</v>
      </c>
      <c r="M162" s="20"/>
      <c r="N162" s="74"/>
      <c r="O162" s="180">
        <v>4</v>
      </c>
      <c r="P162" s="180"/>
      <c r="Q162" s="180" t="s">
        <v>30</v>
      </c>
      <c r="R162" s="74"/>
      <c r="S162" s="74"/>
      <c r="T162" s="74"/>
    </row>
    <row r="163" spans="1:20" hidden="1">
      <c r="A163" s="176" t="s">
        <v>24</v>
      </c>
      <c r="B163" s="247"/>
      <c r="C163" s="177">
        <v>3377</v>
      </c>
      <c r="D163" s="177" t="str">
        <f>VLOOKUP(C163,'[1]R1420 Rollout units'!E$3:O189,6,FALSE)</f>
        <v>DE</v>
      </c>
      <c r="E163" s="178" t="str">
        <f>VLOOKUP(C163,'[1]R1420 Rollout units'!E$3:O189,11,FALSE)</f>
        <v xml:space="preserve">EN  DE  </v>
      </c>
      <c r="F163" s="250"/>
      <c r="G163" s="74"/>
      <c r="H163" s="20" t="s">
        <v>43</v>
      </c>
      <c r="I163" s="20"/>
      <c r="J163" s="20"/>
      <c r="K163" s="20"/>
      <c r="L163" s="20"/>
      <c r="M163" s="20"/>
      <c r="N163" s="74"/>
      <c r="O163" s="180">
        <v>5</v>
      </c>
      <c r="P163" s="180"/>
      <c r="Q163" s="180" t="s">
        <v>30</v>
      </c>
      <c r="R163" s="74"/>
      <c r="S163" s="74"/>
      <c r="T163" s="74"/>
    </row>
    <row r="164" spans="1:20" ht="43.5" hidden="1">
      <c r="A164" s="176" t="s">
        <v>24</v>
      </c>
      <c r="B164" s="247"/>
      <c r="C164" s="177">
        <v>3377</v>
      </c>
      <c r="D164" s="177" t="str">
        <f>VLOOKUP(C164,'[1]R1420 Rollout units'!E$3:O190,6,FALSE)</f>
        <v>DE</v>
      </c>
      <c r="E164" s="178" t="str">
        <f>VLOOKUP(C164,'[1]R1420 Rollout units'!E$3:O190,11,FALSE)</f>
        <v xml:space="preserve">EN  DE  </v>
      </c>
      <c r="F164" s="250"/>
      <c r="G164" s="74"/>
      <c r="H164" s="20" t="s">
        <v>44</v>
      </c>
      <c r="I164" s="20"/>
      <c r="J164" s="20"/>
      <c r="K164" s="20"/>
      <c r="L164" s="20"/>
      <c r="M164" s="20"/>
      <c r="N164" s="74"/>
      <c r="O164" s="180">
        <v>6</v>
      </c>
      <c r="P164" s="180"/>
      <c r="Q164" s="180" t="s">
        <v>30</v>
      </c>
      <c r="R164" s="74" t="s">
        <v>45</v>
      </c>
      <c r="S164" s="74" t="s">
        <v>46</v>
      </c>
      <c r="T164" s="74"/>
    </row>
    <row r="165" spans="1:20" ht="159.5" hidden="1">
      <c r="A165" s="176" t="s">
        <v>24</v>
      </c>
      <c r="B165" s="247"/>
      <c r="C165" s="177">
        <v>3377</v>
      </c>
      <c r="D165" s="177" t="str">
        <f>VLOOKUP(C165,'[1]R1420 Rollout units'!E$3:O191,6,FALSE)</f>
        <v>DE</v>
      </c>
      <c r="E165" s="178" t="str">
        <f>VLOOKUP(C165,'[1]R1420 Rollout units'!E$3:O191,11,FALSE)</f>
        <v xml:space="preserve">EN  DE  </v>
      </c>
      <c r="F165" s="250"/>
      <c r="G165" s="74"/>
      <c r="H165" s="20" t="s">
        <v>47</v>
      </c>
      <c r="I165" s="20"/>
      <c r="J165" s="20"/>
      <c r="K165" s="20"/>
      <c r="L165" s="20"/>
      <c r="M165" s="20"/>
      <c r="N165" s="74"/>
      <c r="O165" s="180">
        <v>7</v>
      </c>
      <c r="P165" s="180"/>
      <c r="Q165" s="180" t="s">
        <v>30</v>
      </c>
      <c r="R165" s="74" t="s">
        <v>181</v>
      </c>
      <c r="S165" s="74" t="s">
        <v>182</v>
      </c>
      <c r="T165" s="74"/>
    </row>
    <row r="166" spans="1:20" hidden="1">
      <c r="A166" s="176" t="s">
        <v>24</v>
      </c>
      <c r="B166" s="247"/>
      <c r="C166" s="177">
        <v>3377</v>
      </c>
      <c r="D166" s="177" t="str">
        <f>VLOOKUP(C166,'[1]R1420 Rollout units'!E$3:O192,6,FALSE)</f>
        <v>DE</v>
      </c>
      <c r="E166" s="178" t="str">
        <f>VLOOKUP(C166,'[1]R1420 Rollout units'!E$3:O192,11,FALSE)</f>
        <v xml:space="preserve">EN  DE  </v>
      </c>
      <c r="F166" s="250"/>
      <c r="G166" s="74" t="s">
        <v>27</v>
      </c>
      <c r="H166" s="181" t="s">
        <v>51</v>
      </c>
      <c r="I166" s="20"/>
      <c r="J166" s="184" t="s">
        <v>29</v>
      </c>
      <c r="K166" s="184" t="s">
        <v>29</v>
      </c>
      <c r="L166" s="184" t="s">
        <v>29</v>
      </c>
      <c r="M166" s="184" t="s">
        <v>29</v>
      </c>
      <c r="N166" s="179"/>
      <c r="O166" s="182">
        <v>8</v>
      </c>
      <c r="P166" s="182"/>
      <c r="Q166" s="182" t="s">
        <v>30</v>
      </c>
      <c r="R166" s="179" t="s">
        <v>29</v>
      </c>
      <c r="S166" s="179" t="s">
        <v>29</v>
      </c>
      <c r="T166" s="179" t="s">
        <v>29</v>
      </c>
    </row>
    <row r="167" spans="1:20" hidden="1">
      <c r="A167" s="176" t="s">
        <v>24</v>
      </c>
      <c r="B167" s="247"/>
      <c r="C167" s="177">
        <v>3377</v>
      </c>
      <c r="D167" s="177" t="str">
        <f>VLOOKUP(C167,'[1]R1420 Rollout units'!E$3:O193,6,FALSE)</f>
        <v>DE</v>
      </c>
      <c r="E167" s="178" t="str">
        <f>VLOOKUP(C167,'[1]R1420 Rollout units'!E$3:O193,11,FALSE)</f>
        <v xml:space="preserve">EN  DE  </v>
      </c>
      <c r="F167" s="250"/>
      <c r="G167" s="74"/>
      <c r="H167" s="20" t="s">
        <v>52</v>
      </c>
      <c r="I167" s="20"/>
      <c r="J167" s="184" t="s">
        <v>29</v>
      </c>
      <c r="K167" s="184" t="s">
        <v>29</v>
      </c>
      <c r="L167" s="184" t="s">
        <v>29</v>
      </c>
      <c r="M167" s="184" t="s">
        <v>29</v>
      </c>
      <c r="N167" s="74"/>
      <c r="O167" s="180">
        <v>9</v>
      </c>
      <c r="P167" s="180"/>
      <c r="Q167" s="180" t="s">
        <v>30</v>
      </c>
      <c r="R167" s="74" t="s">
        <v>183</v>
      </c>
      <c r="S167" s="74" t="s">
        <v>183</v>
      </c>
      <c r="T167" s="74"/>
    </row>
    <row r="168" spans="1:20" hidden="1">
      <c r="A168" s="176" t="s">
        <v>24</v>
      </c>
      <c r="B168" s="247"/>
      <c r="C168" s="177">
        <v>3377</v>
      </c>
      <c r="D168" s="177" t="str">
        <f>VLOOKUP(C168,'[1]R1420 Rollout units'!E$3:O194,6,FALSE)</f>
        <v>DE</v>
      </c>
      <c r="E168" s="178" t="str">
        <f>VLOOKUP(C168,'[1]R1420 Rollout units'!E$3:O194,11,FALSE)</f>
        <v xml:space="preserve">EN  DE  </v>
      </c>
      <c r="F168" s="250"/>
      <c r="G168" s="74"/>
      <c r="H168" s="20" t="s">
        <v>54</v>
      </c>
      <c r="I168" s="20"/>
      <c r="J168" s="20"/>
      <c r="K168" s="20"/>
      <c r="L168" s="20"/>
      <c r="M168" s="20"/>
      <c r="N168" s="74"/>
      <c r="O168" s="180">
        <v>10</v>
      </c>
      <c r="P168" s="180"/>
      <c r="Q168" s="180" t="s">
        <v>30</v>
      </c>
      <c r="R168" s="74"/>
      <c r="S168" s="74"/>
      <c r="T168" s="74"/>
    </row>
    <row r="169" spans="1:20" ht="43.5" hidden="1">
      <c r="A169" s="176" t="s">
        <v>24</v>
      </c>
      <c r="B169" s="247"/>
      <c r="C169" s="177">
        <v>3377</v>
      </c>
      <c r="D169" s="177" t="str">
        <f>VLOOKUP(C169,'[1]R1420 Rollout units'!E$3:O195,6,FALSE)</f>
        <v>DE</v>
      </c>
      <c r="E169" s="178" t="str">
        <f>VLOOKUP(C169,'[1]R1420 Rollout units'!E$3:O195,11,FALSE)</f>
        <v xml:space="preserve">EN  DE  </v>
      </c>
      <c r="F169" s="250"/>
      <c r="G169" s="74"/>
      <c r="H169" s="20" t="s">
        <v>55</v>
      </c>
      <c r="I169" s="20"/>
      <c r="J169" s="20"/>
      <c r="K169" s="20"/>
      <c r="L169" s="20"/>
      <c r="M169" s="20"/>
      <c r="N169" s="74"/>
      <c r="O169" s="180">
        <v>11</v>
      </c>
      <c r="P169" s="180"/>
      <c r="Q169" s="180" t="s">
        <v>30</v>
      </c>
      <c r="R169" s="74" t="s">
        <v>86</v>
      </c>
      <c r="S169" s="74" t="s">
        <v>87</v>
      </c>
      <c r="T169" s="74"/>
    </row>
    <row r="170" spans="1:20" hidden="1">
      <c r="A170" s="176" t="s">
        <v>24</v>
      </c>
      <c r="B170" s="247"/>
      <c r="C170" s="177">
        <v>3377</v>
      </c>
      <c r="D170" s="177" t="str">
        <f>VLOOKUP(C170,'[1]R1420 Rollout units'!E$3:O196,6,FALSE)</f>
        <v>DE</v>
      </c>
      <c r="E170" s="178" t="str">
        <f>VLOOKUP(C170,'[1]R1420 Rollout units'!E$3:O196,11,FALSE)</f>
        <v xml:space="preserve">EN  DE  </v>
      </c>
      <c r="F170" s="250"/>
      <c r="G170" s="74"/>
      <c r="H170" s="20" t="s">
        <v>58</v>
      </c>
      <c r="I170" s="20"/>
      <c r="J170" s="20"/>
      <c r="K170" s="20"/>
      <c r="L170" s="20"/>
      <c r="M170" s="20"/>
      <c r="N170" s="74"/>
      <c r="O170" s="180">
        <v>12</v>
      </c>
      <c r="P170" s="180"/>
      <c r="Q170" s="180" t="s">
        <v>30</v>
      </c>
      <c r="R170" s="74" t="s">
        <v>88</v>
      </c>
      <c r="S170" s="74" t="s">
        <v>88</v>
      </c>
      <c r="T170" s="74"/>
    </row>
    <row r="171" spans="1:20" ht="101.5" hidden="1">
      <c r="A171" s="176" t="s">
        <v>24</v>
      </c>
      <c r="B171" s="247"/>
      <c r="C171" s="177">
        <v>3377</v>
      </c>
      <c r="D171" s="177" t="str">
        <f>VLOOKUP(C171,'[1]R1420 Rollout units'!E$3:O197,6,FALSE)</f>
        <v>DE</v>
      </c>
      <c r="E171" s="178" t="str">
        <f>VLOOKUP(C171,'[1]R1420 Rollout units'!E$3:O197,11,FALSE)</f>
        <v xml:space="preserve">EN  DE  </v>
      </c>
      <c r="F171" s="250"/>
      <c r="G171" s="74"/>
      <c r="H171" s="20" t="s">
        <v>60</v>
      </c>
      <c r="I171" s="20"/>
      <c r="J171" s="184" t="s">
        <v>29</v>
      </c>
      <c r="K171" s="184" t="s">
        <v>29</v>
      </c>
      <c r="L171" s="184" t="s">
        <v>29</v>
      </c>
      <c r="M171" s="184" t="s">
        <v>29</v>
      </c>
      <c r="N171" s="74"/>
      <c r="O171" s="180">
        <v>13</v>
      </c>
      <c r="P171" s="180"/>
      <c r="Q171" s="180" t="s">
        <v>30</v>
      </c>
      <c r="R171" s="74" t="s">
        <v>184</v>
      </c>
      <c r="S171" s="74" t="s">
        <v>185</v>
      </c>
      <c r="T171" s="74"/>
    </row>
    <row r="172" spans="1:20" hidden="1">
      <c r="A172" s="176" t="s">
        <v>24</v>
      </c>
      <c r="B172" s="247"/>
      <c r="C172" s="177">
        <v>3377</v>
      </c>
      <c r="D172" s="177" t="str">
        <f>VLOOKUP(C172,'[1]R1420 Rollout units'!E$3:O198,6,FALSE)</f>
        <v>DE</v>
      </c>
      <c r="E172" s="178" t="str">
        <f>VLOOKUP(C172,'[1]R1420 Rollout units'!E$3:O198,11,FALSE)</f>
        <v xml:space="preserve">EN  DE  </v>
      </c>
      <c r="F172" s="250"/>
      <c r="G172" s="74"/>
      <c r="H172" s="20" t="s">
        <v>62</v>
      </c>
      <c r="I172" s="20"/>
      <c r="J172" s="184" t="s">
        <v>29</v>
      </c>
      <c r="K172" s="184" t="s">
        <v>29</v>
      </c>
      <c r="L172" s="184" t="s">
        <v>29</v>
      </c>
      <c r="M172" s="184" t="s">
        <v>29</v>
      </c>
      <c r="N172" s="74"/>
      <c r="O172" s="180">
        <v>14</v>
      </c>
      <c r="P172" s="180"/>
      <c r="Q172" s="180" t="s">
        <v>30</v>
      </c>
      <c r="R172" s="74"/>
      <c r="S172" s="74"/>
      <c r="T172" s="74"/>
    </row>
    <row r="173" spans="1:20" ht="130.5" hidden="1">
      <c r="A173" s="176" t="s">
        <v>24</v>
      </c>
      <c r="B173" s="247"/>
      <c r="C173" s="177">
        <v>3377</v>
      </c>
      <c r="D173" s="177" t="str">
        <f>VLOOKUP(C173,'[1]R1420 Rollout units'!E$3:O198,6,FALSE)</f>
        <v>DE</v>
      </c>
      <c r="E173" s="178" t="str">
        <f>VLOOKUP(C173,'[1]R1420 Rollout units'!E$3:O198,11,FALSE)</f>
        <v xml:space="preserve">EN  DE  </v>
      </c>
      <c r="F173" s="250"/>
      <c r="G173" s="74"/>
      <c r="H173" s="20" t="s">
        <v>63</v>
      </c>
      <c r="I173" s="20"/>
      <c r="J173" s="74"/>
      <c r="K173" s="74"/>
      <c r="L173" s="74"/>
      <c r="M173" s="74"/>
      <c r="N173" s="74"/>
      <c r="O173" s="180">
        <v>15</v>
      </c>
      <c r="P173" s="180"/>
      <c r="Q173" s="180" t="s">
        <v>30</v>
      </c>
      <c r="R173" s="74" t="s">
        <v>186</v>
      </c>
      <c r="S173" s="74" t="s">
        <v>187</v>
      </c>
      <c r="T173" s="74"/>
    </row>
    <row r="174" spans="1:20" ht="304.5">
      <c r="A174" s="176" t="s">
        <v>24</v>
      </c>
      <c r="B174" s="247"/>
      <c r="C174" s="177">
        <v>3377</v>
      </c>
      <c r="D174" s="177" t="str">
        <f>VLOOKUP(C174,'[1]R1420 Rollout units'!E$3:O197,6,FALSE)</f>
        <v>DE</v>
      </c>
      <c r="E174" s="178" t="str">
        <f>VLOOKUP(C174,'[1]R1420 Rollout units'!E$3:O197,11,FALSE)</f>
        <v xml:space="preserve">EN  DE  </v>
      </c>
      <c r="F174" s="250"/>
      <c r="G174" s="74"/>
      <c r="H174" s="74" t="s">
        <v>93</v>
      </c>
      <c r="I174" s="20"/>
      <c r="J174" s="74"/>
      <c r="K174" s="74"/>
      <c r="L174" s="74" t="s">
        <v>35</v>
      </c>
      <c r="M174" s="74"/>
      <c r="N174" s="74"/>
      <c r="O174" s="185" t="s">
        <v>68</v>
      </c>
      <c r="P174" s="180"/>
      <c r="Q174" s="180" t="s">
        <v>30</v>
      </c>
      <c r="R174" s="235" t="s">
        <v>188</v>
      </c>
      <c r="S174" s="235" t="s">
        <v>189</v>
      </c>
      <c r="T174" s="74"/>
    </row>
    <row r="175" spans="1:20" ht="409.5">
      <c r="A175" s="176" t="s">
        <v>24</v>
      </c>
      <c r="B175" s="247"/>
      <c r="C175" s="177">
        <v>3377</v>
      </c>
      <c r="D175" s="177" t="str">
        <f>VLOOKUP(C175,'[1]R1420 Rollout units'!E$3:O198,6,FALSE)</f>
        <v>DE</v>
      </c>
      <c r="E175" s="178" t="str">
        <f>VLOOKUP(C175,'[1]R1420 Rollout units'!E$3:O198,11,FALSE)</f>
        <v xml:space="preserve">EN  DE  </v>
      </c>
      <c r="F175" s="250"/>
      <c r="G175" s="74"/>
      <c r="H175" s="74" t="s">
        <v>93</v>
      </c>
      <c r="I175" s="20"/>
      <c r="J175" s="74"/>
      <c r="K175" s="74"/>
      <c r="L175" s="74" t="s">
        <v>36</v>
      </c>
      <c r="M175" s="74"/>
      <c r="N175" s="74"/>
      <c r="O175" s="185" t="s">
        <v>68</v>
      </c>
      <c r="P175" s="180"/>
      <c r="Q175" s="180" t="s">
        <v>30</v>
      </c>
      <c r="R175" s="235" t="s">
        <v>190</v>
      </c>
      <c r="S175" s="235" t="s">
        <v>176</v>
      </c>
      <c r="T175" s="74"/>
    </row>
    <row r="176" spans="1:20" ht="217.5">
      <c r="A176" s="176" t="s">
        <v>24</v>
      </c>
      <c r="B176" s="247"/>
      <c r="C176" s="177">
        <v>3377</v>
      </c>
      <c r="D176" s="177" t="str">
        <f>VLOOKUP(C176,'[1]R1420 Rollout units'!E$3:O198,6,FALSE)</f>
        <v>DE</v>
      </c>
      <c r="E176" s="178" t="str">
        <f>VLOOKUP(C176,'[1]R1420 Rollout units'!E$3:O198,11,FALSE)</f>
        <v xml:space="preserve">EN  DE  </v>
      </c>
      <c r="F176" s="250"/>
      <c r="G176" s="74"/>
      <c r="H176" s="74" t="s">
        <v>98</v>
      </c>
      <c r="I176" s="20"/>
      <c r="J176" s="74"/>
      <c r="K176" s="74"/>
      <c r="L176" s="74"/>
      <c r="M176" s="74"/>
      <c r="N176" s="74"/>
      <c r="O176" s="186" t="s">
        <v>73</v>
      </c>
      <c r="P176" s="180"/>
      <c r="Q176" s="180" t="s">
        <v>30</v>
      </c>
      <c r="R176" s="235" t="s">
        <v>191</v>
      </c>
      <c r="S176" s="235" t="s">
        <v>192</v>
      </c>
      <c r="T176" s="74"/>
    </row>
    <row r="177" spans="1:20" ht="130.5">
      <c r="A177" s="176" t="s">
        <v>24</v>
      </c>
      <c r="B177" s="248"/>
      <c r="C177" s="177">
        <v>3377</v>
      </c>
      <c r="D177" s="177" t="str">
        <f>VLOOKUP(C177,'[1]R1420 Rollout units'!E$3:O199,6,FALSE)</f>
        <v>DE</v>
      </c>
      <c r="E177" s="178" t="str">
        <f>VLOOKUP(C177,'[1]R1420 Rollout units'!E$3:O199,11,FALSE)</f>
        <v xml:space="preserve">EN  DE  </v>
      </c>
      <c r="F177" s="251"/>
      <c r="G177" s="74"/>
      <c r="H177" s="74" t="s">
        <v>101</v>
      </c>
      <c r="I177" s="20"/>
      <c r="J177" s="74"/>
      <c r="K177" s="74"/>
      <c r="L177" s="74"/>
      <c r="M177" s="74"/>
      <c r="N177" s="74"/>
      <c r="O177" s="180">
        <v>15</v>
      </c>
      <c r="P177" s="180"/>
      <c r="Q177" s="180" t="s">
        <v>30</v>
      </c>
      <c r="R177" s="74" t="s">
        <v>186</v>
      </c>
      <c r="S177" s="74" t="s">
        <v>187</v>
      </c>
      <c r="T177" s="74"/>
    </row>
    <row r="178" spans="1:20" hidden="1">
      <c r="A178" s="176" t="s">
        <v>24</v>
      </c>
      <c r="B178" s="246" t="s">
        <v>193</v>
      </c>
      <c r="C178" s="177">
        <v>3378</v>
      </c>
      <c r="D178" s="177" t="str">
        <f>VLOOKUP(C178,'[1]R1420 Rollout units'!E$3:O203,6,FALSE)</f>
        <v>DE</v>
      </c>
      <c r="E178" s="178" t="str">
        <f>VLOOKUP(C178,'[1]R1420 Rollout units'!E$3:O203,11,FALSE)</f>
        <v xml:space="preserve">EN  DE  </v>
      </c>
      <c r="F178" s="249" t="s">
        <v>194</v>
      </c>
      <c r="G178" s="74" t="s">
        <v>27</v>
      </c>
      <c r="H178" s="20" t="s">
        <v>28</v>
      </c>
      <c r="I178" s="20"/>
      <c r="J178" s="179" t="s">
        <v>29</v>
      </c>
      <c r="K178" s="179" t="s">
        <v>29</v>
      </c>
      <c r="L178" s="179" t="s">
        <v>29</v>
      </c>
      <c r="M178" s="179" t="s">
        <v>29</v>
      </c>
      <c r="N178" s="74"/>
      <c r="O178" s="180">
        <v>1</v>
      </c>
      <c r="P178" s="180" t="s">
        <v>30</v>
      </c>
      <c r="Q178" s="180"/>
      <c r="R178" s="74"/>
      <c r="S178" s="74"/>
      <c r="T178" s="74"/>
    </row>
    <row r="179" spans="1:20" hidden="1">
      <c r="A179" s="176" t="s">
        <v>24</v>
      </c>
      <c r="B179" s="247"/>
      <c r="C179" s="177">
        <v>3378</v>
      </c>
      <c r="D179" s="177" t="str">
        <f>VLOOKUP(C179,'[1]R1420 Rollout units'!E$3:O204,6,FALSE)</f>
        <v>DE</v>
      </c>
      <c r="E179" s="178" t="str">
        <f>VLOOKUP(C179,'[1]R1420 Rollout units'!E$3:O204,11,FALSE)</f>
        <v xml:space="preserve">EN  DE  </v>
      </c>
      <c r="F179" s="250"/>
      <c r="G179" s="74" t="s">
        <v>27</v>
      </c>
      <c r="H179" s="181" t="s">
        <v>31</v>
      </c>
      <c r="I179" s="20"/>
      <c r="J179" s="179" t="s">
        <v>29</v>
      </c>
      <c r="K179" s="179" t="s">
        <v>29</v>
      </c>
      <c r="L179" s="179" t="s">
        <v>29</v>
      </c>
      <c r="M179" s="179" t="s">
        <v>29</v>
      </c>
      <c r="N179" s="179"/>
      <c r="O179" s="182">
        <v>2</v>
      </c>
      <c r="P179" s="182"/>
      <c r="Q179" s="182" t="s">
        <v>30</v>
      </c>
      <c r="R179" s="179" t="s">
        <v>29</v>
      </c>
      <c r="S179" s="179" t="s">
        <v>29</v>
      </c>
      <c r="T179" s="179" t="s">
        <v>29</v>
      </c>
    </row>
    <row r="180" spans="1:20" hidden="1">
      <c r="A180" s="176" t="s">
        <v>24</v>
      </c>
      <c r="B180" s="247"/>
      <c r="C180" s="177">
        <v>3378</v>
      </c>
      <c r="D180" s="177" t="str">
        <f>VLOOKUP(C180,'[1]R1420 Rollout units'!E$3:O205,6,FALSE)</f>
        <v>DE</v>
      </c>
      <c r="E180" s="178" t="str">
        <f>VLOOKUP(C180,'[1]R1420 Rollout units'!E$3:O205,11,FALSE)</f>
        <v xml:space="preserve">EN  DE  </v>
      </c>
      <c r="F180" s="250"/>
      <c r="G180" s="74"/>
      <c r="H180" s="20" t="s">
        <v>32</v>
      </c>
      <c r="I180" s="20"/>
      <c r="J180" s="183" t="s">
        <v>29</v>
      </c>
      <c r="K180" s="183" t="s">
        <v>29</v>
      </c>
      <c r="L180" s="183" t="s">
        <v>29</v>
      </c>
      <c r="M180" s="20"/>
      <c r="N180" s="74"/>
      <c r="O180" s="180">
        <v>3</v>
      </c>
      <c r="P180" s="180"/>
      <c r="Q180" s="180" t="s">
        <v>30</v>
      </c>
      <c r="R180" s="74"/>
      <c r="S180" s="74"/>
      <c r="T180" s="74"/>
    </row>
    <row r="181" spans="1:20" ht="87" hidden="1">
      <c r="A181" s="176" t="s">
        <v>24</v>
      </c>
      <c r="B181" s="247"/>
      <c r="C181" s="177">
        <v>3378</v>
      </c>
      <c r="D181" s="177" t="str">
        <f>VLOOKUP(C181,'[1]R1420 Rollout units'!E$3:O206,6,FALSE)</f>
        <v>DE</v>
      </c>
      <c r="E181" s="178" t="str">
        <f>VLOOKUP(C181,'[1]R1420 Rollout units'!E$3:O206,11,FALSE)</f>
        <v xml:space="preserve">EN  DE  </v>
      </c>
      <c r="F181" s="250"/>
      <c r="G181" s="74" t="s">
        <v>33</v>
      </c>
      <c r="H181" s="20" t="s">
        <v>34</v>
      </c>
      <c r="I181" s="20"/>
      <c r="J181" s="20"/>
      <c r="K181" s="20"/>
      <c r="L181" s="20" t="s">
        <v>35</v>
      </c>
      <c r="M181" s="20"/>
      <c r="N181" s="74"/>
      <c r="O181" s="180">
        <v>4</v>
      </c>
      <c r="P181" s="180"/>
      <c r="Q181" s="180" t="s">
        <v>30</v>
      </c>
      <c r="R181" s="74" t="s">
        <v>39</v>
      </c>
      <c r="S181" s="74" t="s">
        <v>40</v>
      </c>
      <c r="T181" s="74"/>
    </row>
    <row r="182" spans="1:20" ht="120.75" hidden="1" customHeight="1">
      <c r="A182" s="176" t="s">
        <v>24</v>
      </c>
      <c r="B182" s="247"/>
      <c r="C182" s="177">
        <v>3378</v>
      </c>
      <c r="D182" s="177" t="str">
        <f>VLOOKUP(C182,'[1]R1420 Rollout units'!E$3:O207,6,FALSE)</f>
        <v>DE</v>
      </c>
      <c r="E182" s="178" t="str">
        <f>VLOOKUP(C182,'[1]R1420 Rollout units'!E$3:O207,11,FALSE)</f>
        <v xml:space="preserve">EN  DE  </v>
      </c>
      <c r="F182" s="250"/>
      <c r="G182" s="74" t="s">
        <v>33</v>
      </c>
      <c r="H182" s="20" t="s">
        <v>34</v>
      </c>
      <c r="I182" s="20"/>
      <c r="J182" s="20"/>
      <c r="K182" s="20"/>
      <c r="L182" s="20" t="s">
        <v>36</v>
      </c>
      <c r="M182" s="20"/>
      <c r="N182" s="74"/>
      <c r="O182" s="180">
        <v>4</v>
      </c>
      <c r="P182" s="180"/>
      <c r="Q182" s="180" t="s">
        <v>30</v>
      </c>
      <c r="R182" s="74" t="s">
        <v>81</v>
      </c>
      <c r="S182" s="74" t="s">
        <v>82</v>
      </c>
      <c r="T182" s="74"/>
    </row>
    <row r="183" spans="1:20" hidden="1">
      <c r="A183" s="176" t="s">
        <v>24</v>
      </c>
      <c r="B183" s="247"/>
      <c r="C183" s="177">
        <v>3378</v>
      </c>
      <c r="D183" s="177" t="str">
        <f>VLOOKUP(C183,'[1]R1420 Rollout units'!E$3:O208,6,FALSE)</f>
        <v>DE</v>
      </c>
      <c r="E183" s="178" t="str">
        <f>VLOOKUP(C183,'[1]R1420 Rollout units'!E$3:O208,11,FALSE)</f>
        <v xml:space="preserve">EN  DE  </v>
      </c>
      <c r="F183" s="250"/>
      <c r="G183" s="74" t="s">
        <v>37</v>
      </c>
      <c r="H183" s="20" t="s">
        <v>34</v>
      </c>
      <c r="I183" s="20"/>
      <c r="J183" s="20"/>
      <c r="K183" s="20"/>
      <c r="L183" s="20" t="s">
        <v>38</v>
      </c>
      <c r="M183" s="20"/>
      <c r="N183" s="74"/>
      <c r="O183" s="180">
        <v>4</v>
      </c>
      <c r="P183" s="180"/>
      <c r="Q183" s="180" t="s">
        <v>30</v>
      </c>
      <c r="R183" s="74"/>
      <c r="S183" s="74"/>
      <c r="T183" s="74"/>
    </row>
    <row r="184" spans="1:20" hidden="1">
      <c r="A184" s="176" t="s">
        <v>24</v>
      </c>
      <c r="B184" s="247"/>
      <c r="C184" s="177">
        <v>3378</v>
      </c>
      <c r="D184" s="177" t="str">
        <f>VLOOKUP(C184,'[1]R1420 Rollout units'!E$3:O209,6,FALSE)</f>
        <v>DE</v>
      </c>
      <c r="E184" s="178" t="str">
        <f>VLOOKUP(C184,'[1]R1420 Rollout units'!E$3:O209,11,FALSE)</f>
        <v xml:space="preserve">EN  DE  </v>
      </c>
      <c r="F184" s="250"/>
      <c r="G184" s="74" t="s">
        <v>41</v>
      </c>
      <c r="H184" s="20" t="s">
        <v>34</v>
      </c>
      <c r="I184" s="20"/>
      <c r="J184" s="20"/>
      <c r="K184" s="20"/>
      <c r="L184" s="20" t="s">
        <v>42</v>
      </c>
      <c r="M184" s="20"/>
      <c r="N184" s="74"/>
      <c r="O184" s="180">
        <v>4</v>
      </c>
      <c r="P184" s="180"/>
      <c r="Q184" s="180" t="s">
        <v>30</v>
      </c>
      <c r="R184" s="74"/>
      <c r="S184" s="74"/>
      <c r="T184" s="74"/>
    </row>
    <row r="185" spans="1:20" hidden="1">
      <c r="A185" s="176" t="s">
        <v>24</v>
      </c>
      <c r="B185" s="247"/>
      <c r="C185" s="177">
        <v>3378</v>
      </c>
      <c r="D185" s="177" t="str">
        <f>VLOOKUP(C185,'[1]R1420 Rollout units'!E$3:O210,6,FALSE)</f>
        <v>DE</v>
      </c>
      <c r="E185" s="178" t="str">
        <f>VLOOKUP(C185,'[1]R1420 Rollout units'!E$3:O210,11,FALSE)</f>
        <v xml:space="preserve">EN  DE  </v>
      </c>
      <c r="F185" s="250"/>
      <c r="G185" s="74"/>
      <c r="H185" s="20" t="s">
        <v>43</v>
      </c>
      <c r="I185" s="20"/>
      <c r="J185" s="20"/>
      <c r="K185" s="20"/>
      <c r="L185" s="20"/>
      <c r="M185" s="20"/>
      <c r="N185" s="74"/>
      <c r="O185" s="180">
        <v>5</v>
      </c>
      <c r="P185" s="180"/>
      <c r="Q185" s="180" t="s">
        <v>30</v>
      </c>
      <c r="R185" s="74"/>
      <c r="S185" s="74"/>
      <c r="T185" s="74"/>
    </row>
    <row r="186" spans="1:20" ht="43.5" hidden="1">
      <c r="A186" s="176" t="s">
        <v>24</v>
      </c>
      <c r="B186" s="247"/>
      <c r="C186" s="177">
        <v>3378</v>
      </c>
      <c r="D186" s="177" t="str">
        <f>VLOOKUP(C186,'[1]R1420 Rollout units'!E$3:O211,6,FALSE)</f>
        <v>DE</v>
      </c>
      <c r="E186" s="178" t="str">
        <f>VLOOKUP(C186,'[1]R1420 Rollout units'!E$3:O211,11,FALSE)</f>
        <v xml:space="preserve">EN  DE  </v>
      </c>
      <c r="F186" s="250"/>
      <c r="G186" s="74"/>
      <c r="H186" s="20" t="s">
        <v>44</v>
      </c>
      <c r="I186" s="20"/>
      <c r="J186" s="20"/>
      <c r="K186" s="20"/>
      <c r="L186" s="20"/>
      <c r="M186" s="20"/>
      <c r="N186" s="74"/>
      <c r="O186" s="180">
        <v>6</v>
      </c>
      <c r="P186" s="180"/>
      <c r="Q186" s="180" t="s">
        <v>30</v>
      </c>
      <c r="R186" s="74" t="s">
        <v>45</v>
      </c>
      <c r="S186" s="74" t="s">
        <v>46</v>
      </c>
      <c r="T186" s="74"/>
    </row>
    <row r="187" spans="1:20" ht="159.5" hidden="1">
      <c r="A187" s="176" t="s">
        <v>24</v>
      </c>
      <c r="B187" s="247"/>
      <c r="C187" s="177">
        <v>3378</v>
      </c>
      <c r="D187" s="177" t="str">
        <f>VLOOKUP(C187,'[1]R1420 Rollout units'!E$3:O212,6,FALSE)</f>
        <v>DE</v>
      </c>
      <c r="E187" s="178" t="str">
        <f>VLOOKUP(C187,'[1]R1420 Rollout units'!E$3:O212,11,FALSE)</f>
        <v xml:space="preserve">EN  DE  </v>
      </c>
      <c r="F187" s="250"/>
      <c r="G187" s="74"/>
      <c r="H187" s="20" t="s">
        <v>47</v>
      </c>
      <c r="I187" s="20"/>
      <c r="J187" s="20"/>
      <c r="K187" s="20"/>
      <c r="L187" s="20"/>
      <c r="M187" s="20"/>
      <c r="N187" s="74"/>
      <c r="O187" s="180">
        <v>7</v>
      </c>
      <c r="P187" s="180"/>
      <c r="Q187" s="180" t="s">
        <v>30</v>
      </c>
      <c r="R187" s="74" t="s">
        <v>195</v>
      </c>
      <c r="S187" s="74" t="s">
        <v>196</v>
      </c>
      <c r="T187" s="74"/>
    </row>
    <row r="188" spans="1:20" hidden="1">
      <c r="A188" s="176" t="s">
        <v>24</v>
      </c>
      <c r="B188" s="247"/>
      <c r="C188" s="177">
        <v>3378</v>
      </c>
      <c r="D188" s="177" t="str">
        <f>VLOOKUP(C188,'[1]R1420 Rollout units'!E$3:O213,6,FALSE)</f>
        <v>DE</v>
      </c>
      <c r="E188" s="178" t="str">
        <f>VLOOKUP(C188,'[1]R1420 Rollout units'!E$3:O213,11,FALSE)</f>
        <v xml:space="preserve">EN  DE  </v>
      </c>
      <c r="F188" s="250"/>
      <c r="G188" s="74" t="s">
        <v>27</v>
      </c>
      <c r="H188" s="181" t="s">
        <v>51</v>
      </c>
      <c r="I188" s="20"/>
      <c r="J188" s="184" t="s">
        <v>29</v>
      </c>
      <c r="K188" s="184" t="s">
        <v>29</v>
      </c>
      <c r="L188" s="184" t="s">
        <v>29</v>
      </c>
      <c r="M188" s="184" t="s">
        <v>29</v>
      </c>
      <c r="N188" s="179"/>
      <c r="O188" s="182">
        <v>8</v>
      </c>
      <c r="P188" s="182"/>
      <c r="Q188" s="182" t="s">
        <v>30</v>
      </c>
      <c r="R188" s="179" t="s">
        <v>29</v>
      </c>
      <c r="S188" s="179" t="s">
        <v>29</v>
      </c>
      <c r="T188" s="179" t="s">
        <v>29</v>
      </c>
    </row>
    <row r="189" spans="1:20" hidden="1">
      <c r="A189" s="176" t="s">
        <v>24</v>
      </c>
      <c r="B189" s="247"/>
      <c r="C189" s="177">
        <v>3378</v>
      </c>
      <c r="D189" s="177" t="str">
        <f>VLOOKUP(C189,'[1]R1420 Rollout units'!E$3:O214,6,FALSE)</f>
        <v>DE</v>
      </c>
      <c r="E189" s="178" t="str">
        <f>VLOOKUP(C189,'[1]R1420 Rollout units'!E$3:O214,11,FALSE)</f>
        <v xml:space="preserve">EN  DE  </v>
      </c>
      <c r="F189" s="250"/>
      <c r="G189" s="74"/>
      <c r="H189" s="20" t="s">
        <v>52</v>
      </c>
      <c r="I189" s="20"/>
      <c r="J189" s="184" t="s">
        <v>29</v>
      </c>
      <c r="K189" s="184" t="s">
        <v>29</v>
      </c>
      <c r="L189" s="184" t="s">
        <v>29</v>
      </c>
      <c r="M189" s="184" t="s">
        <v>29</v>
      </c>
      <c r="N189" s="74"/>
      <c r="O189" s="180">
        <v>9</v>
      </c>
      <c r="P189" s="180"/>
      <c r="Q189" s="180" t="s">
        <v>30</v>
      </c>
      <c r="R189" s="74" t="s">
        <v>197</v>
      </c>
      <c r="S189" s="74" t="s">
        <v>197</v>
      </c>
      <c r="T189" s="74"/>
    </row>
    <row r="190" spans="1:20" hidden="1">
      <c r="A190" s="176" t="s">
        <v>24</v>
      </c>
      <c r="B190" s="247"/>
      <c r="C190" s="177">
        <v>3378</v>
      </c>
      <c r="D190" s="177" t="str">
        <f>VLOOKUP(C190,'[1]R1420 Rollout units'!E$3:O215,6,FALSE)</f>
        <v>DE</v>
      </c>
      <c r="E190" s="178" t="str">
        <f>VLOOKUP(C190,'[1]R1420 Rollout units'!E$3:O215,11,FALSE)</f>
        <v xml:space="preserve">EN  DE  </v>
      </c>
      <c r="F190" s="250"/>
      <c r="G190" s="74"/>
      <c r="H190" s="20" t="s">
        <v>54</v>
      </c>
      <c r="I190" s="20"/>
      <c r="J190" s="20"/>
      <c r="K190" s="20"/>
      <c r="L190" s="20"/>
      <c r="M190" s="20"/>
      <c r="N190" s="74"/>
      <c r="O190" s="180">
        <v>10</v>
      </c>
      <c r="P190" s="180"/>
      <c r="Q190" s="180" t="s">
        <v>30</v>
      </c>
      <c r="R190" s="74"/>
      <c r="S190" s="74"/>
      <c r="T190" s="74"/>
    </row>
    <row r="191" spans="1:20" ht="43.5" hidden="1">
      <c r="A191" s="176" t="s">
        <v>24</v>
      </c>
      <c r="B191" s="247"/>
      <c r="C191" s="177">
        <v>3378</v>
      </c>
      <c r="D191" s="177" t="str">
        <f>VLOOKUP(C191,'[1]R1420 Rollout units'!E$3:O216,6,FALSE)</f>
        <v>DE</v>
      </c>
      <c r="E191" s="178" t="str">
        <f>VLOOKUP(C191,'[1]R1420 Rollout units'!E$3:O216,11,FALSE)</f>
        <v xml:space="preserve">EN  DE  </v>
      </c>
      <c r="F191" s="250"/>
      <c r="G191" s="74"/>
      <c r="H191" s="20" t="s">
        <v>55</v>
      </c>
      <c r="I191" s="20"/>
      <c r="J191" s="20"/>
      <c r="K191" s="20"/>
      <c r="L191" s="20"/>
      <c r="M191" s="20"/>
      <c r="N191" s="74"/>
      <c r="O191" s="180">
        <v>11</v>
      </c>
      <c r="P191" s="180"/>
      <c r="Q191" s="180" t="s">
        <v>30</v>
      </c>
      <c r="R191" s="74" t="s">
        <v>86</v>
      </c>
      <c r="S191" s="74" t="s">
        <v>87</v>
      </c>
      <c r="T191" s="74"/>
    </row>
    <row r="192" spans="1:20" hidden="1">
      <c r="A192" s="176" t="s">
        <v>24</v>
      </c>
      <c r="B192" s="247"/>
      <c r="C192" s="177">
        <v>3378</v>
      </c>
      <c r="D192" s="177" t="str">
        <f>VLOOKUP(C192,'[1]R1420 Rollout units'!E$3:O217,6,FALSE)</f>
        <v>DE</v>
      </c>
      <c r="E192" s="178" t="str">
        <f>VLOOKUP(C192,'[1]R1420 Rollout units'!E$3:O217,11,FALSE)</f>
        <v xml:space="preserve">EN  DE  </v>
      </c>
      <c r="F192" s="250"/>
      <c r="G192" s="74"/>
      <c r="H192" s="20" t="s">
        <v>58</v>
      </c>
      <c r="I192" s="20"/>
      <c r="J192" s="20"/>
      <c r="K192" s="20"/>
      <c r="L192" s="20"/>
      <c r="M192" s="20"/>
      <c r="N192" s="74"/>
      <c r="O192" s="180">
        <v>12</v>
      </c>
      <c r="P192" s="180"/>
      <c r="Q192" s="180" t="s">
        <v>30</v>
      </c>
      <c r="R192" s="74" t="s">
        <v>88</v>
      </c>
      <c r="S192" s="74" t="s">
        <v>88</v>
      </c>
      <c r="T192" s="74"/>
    </row>
    <row r="193" spans="1:20" ht="101.5" hidden="1">
      <c r="A193" s="176" t="s">
        <v>24</v>
      </c>
      <c r="B193" s="247"/>
      <c r="C193" s="177">
        <v>3378</v>
      </c>
      <c r="D193" s="177" t="str">
        <f>VLOOKUP(C193,'[1]R1420 Rollout units'!E$3:O218,6,FALSE)</f>
        <v>DE</v>
      </c>
      <c r="E193" s="178" t="str">
        <f>VLOOKUP(C193,'[1]R1420 Rollout units'!E$3:O218,11,FALSE)</f>
        <v xml:space="preserve">EN  DE  </v>
      </c>
      <c r="F193" s="250"/>
      <c r="G193" s="74"/>
      <c r="H193" s="20" t="s">
        <v>60</v>
      </c>
      <c r="I193" s="20"/>
      <c r="J193" s="184" t="s">
        <v>29</v>
      </c>
      <c r="K193" s="184" t="s">
        <v>29</v>
      </c>
      <c r="L193" s="184" t="s">
        <v>29</v>
      </c>
      <c r="M193" s="184" t="s">
        <v>29</v>
      </c>
      <c r="N193" s="74"/>
      <c r="O193" s="180">
        <v>13</v>
      </c>
      <c r="P193" s="180"/>
      <c r="Q193" s="180" t="s">
        <v>30</v>
      </c>
      <c r="R193" s="74" t="s">
        <v>198</v>
      </c>
      <c r="S193" s="74" t="s">
        <v>199</v>
      </c>
      <c r="T193" s="74"/>
    </row>
    <row r="194" spans="1:20" hidden="1">
      <c r="A194" s="176" t="s">
        <v>24</v>
      </c>
      <c r="B194" s="247"/>
      <c r="C194" s="177">
        <v>3378</v>
      </c>
      <c r="D194" s="177" t="str">
        <f>VLOOKUP(C194,'[1]R1420 Rollout units'!E$3:O219,6,FALSE)</f>
        <v>DE</v>
      </c>
      <c r="E194" s="178" t="str">
        <f>VLOOKUP(C194,'[1]R1420 Rollout units'!E$3:O219,11,FALSE)</f>
        <v xml:space="preserve">EN  DE  </v>
      </c>
      <c r="F194" s="250"/>
      <c r="G194" s="74"/>
      <c r="H194" s="20" t="s">
        <v>62</v>
      </c>
      <c r="I194" s="20"/>
      <c r="J194" s="184" t="s">
        <v>29</v>
      </c>
      <c r="K194" s="184" t="s">
        <v>29</v>
      </c>
      <c r="L194" s="184" t="s">
        <v>29</v>
      </c>
      <c r="M194" s="184" t="s">
        <v>29</v>
      </c>
      <c r="N194" s="74"/>
      <c r="O194" s="180">
        <v>14</v>
      </c>
      <c r="P194" s="180"/>
      <c r="Q194" s="180" t="s">
        <v>30</v>
      </c>
      <c r="R194" s="74"/>
      <c r="S194" s="74"/>
      <c r="T194" s="74"/>
    </row>
    <row r="195" spans="1:20" ht="130.5" hidden="1">
      <c r="A195" s="176" t="s">
        <v>24</v>
      </c>
      <c r="B195" s="247"/>
      <c r="C195" s="177">
        <v>3378</v>
      </c>
      <c r="D195" s="177" t="str">
        <f>VLOOKUP(C195,'[1]R1420 Rollout units'!E$3:O219,6,FALSE)</f>
        <v>DE</v>
      </c>
      <c r="E195" s="178" t="str">
        <f>VLOOKUP(C195,'[1]R1420 Rollout units'!E$3:O219,11,FALSE)</f>
        <v xml:space="preserve">EN  DE  </v>
      </c>
      <c r="F195" s="250"/>
      <c r="G195" s="74"/>
      <c r="H195" s="20" t="s">
        <v>63</v>
      </c>
      <c r="I195" s="20"/>
      <c r="J195" s="74"/>
      <c r="K195" s="74"/>
      <c r="L195" s="74"/>
      <c r="M195" s="74"/>
      <c r="N195" s="74"/>
      <c r="O195" s="180">
        <v>15</v>
      </c>
      <c r="P195" s="180"/>
      <c r="Q195" s="180" t="s">
        <v>30</v>
      </c>
      <c r="R195" s="74" t="s">
        <v>200</v>
      </c>
      <c r="S195" s="74" t="s">
        <v>201</v>
      </c>
      <c r="T195" s="74"/>
    </row>
    <row r="196" spans="1:20" ht="304.5">
      <c r="A196" s="176" t="s">
        <v>24</v>
      </c>
      <c r="B196" s="247"/>
      <c r="C196" s="177">
        <v>3378</v>
      </c>
      <c r="D196" s="177" t="str">
        <f>VLOOKUP(C196,'[1]R1420 Rollout units'!E$3:O218,6,FALSE)</f>
        <v>DE</v>
      </c>
      <c r="E196" s="178" t="str">
        <f>VLOOKUP(C196,'[1]R1420 Rollout units'!E$3:O218,11,FALSE)</f>
        <v xml:space="preserve">EN  DE  </v>
      </c>
      <c r="F196" s="250"/>
      <c r="G196" s="74"/>
      <c r="H196" s="74" t="s">
        <v>93</v>
      </c>
      <c r="I196" s="20"/>
      <c r="J196" s="74"/>
      <c r="K196" s="74"/>
      <c r="L196" s="74" t="s">
        <v>35</v>
      </c>
      <c r="M196" s="74"/>
      <c r="N196" s="74"/>
      <c r="O196" s="185" t="s">
        <v>68</v>
      </c>
      <c r="P196" s="180"/>
      <c r="Q196" s="180" t="s">
        <v>30</v>
      </c>
      <c r="R196" s="235" t="s">
        <v>202</v>
      </c>
      <c r="S196" s="235" t="s">
        <v>203</v>
      </c>
      <c r="T196" s="74"/>
    </row>
    <row r="197" spans="1:20" ht="409.5">
      <c r="A197" s="176" t="s">
        <v>24</v>
      </c>
      <c r="B197" s="247"/>
      <c r="C197" s="177">
        <v>3378</v>
      </c>
      <c r="D197" s="177" t="str">
        <f>VLOOKUP(C197,'[1]R1420 Rollout units'!E$3:O219,6,FALSE)</f>
        <v>DE</v>
      </c>
      <c r="E197" s="178" t="str">
        <f>VLOOKUP(C197,'[1]R1420 Rollout units'!E$3:O219,11,FALSE)</f>
        <v xml:space="preserve">EN  DE  </v>
      </c>
      <c r="F197" s="250"/>
      <c r="G197" s="74"/>
      <c r="H197" s="74" t="s">
        <v>93</v>
      </c>
      <c r="I197" s="20"/>
      <c r="J197" s="74"/>
      <c r="K197" s="74"/>
      <c r="L197" s="74" t="s">
        <v>36</v>
      </c>
      <c r="M197" s="74"/>
      <c r="N197" s="74"/>
      <c r="O197" s="185" t="s">
        <v>68</v>
      </c>
      <c r="P197" s="180"/>
      <c r="Q197" s="180" t="s">
        <v>30</v>
      </c>
      <c r="R197" s="235" t="s">
        <v>204</v>
      </c>
      <c r="S197" s="235" t="s">
        <v>205</v>
      </c>
      <c r="T197" s="74"/>
    </row>
    <row r="198" spans="1:20" ht="217.5">
      <c r="A198" s="176" t="s">
        <v>24</v>
      </c>
      <c r="B198" s="247"/>
      <c r="C198" s="177">
        <v>3378</v>
      </c>
      <c r="D198" s="177" t="str">
        <f>VLOOKUP(C198,'[1]R1420 Rollout units'!E$3:O219,6,FALSE)</f>
        <v>DE</v>
      </c>
      <c r="E198" s="178" t="str">
        <f>VLOOKUP(C198,'[1]R1420 Rollout units'!E$3:O219,11,FALSE)</f>
        <v xml:space="preserve">EN  DE  </v>
      </c>
      <c r="F198" s="250"/>
      <c r="G198" s="74"/>
      <c r="H198" s="74" t="s">
        <v>98</v>
      </c>
      <c r="I198" s="20"/>
      <c r="J198" s="74"/>
      <c r="K198" s="74"/>
      <c r="L198" s="74"/>
      <c r="M198" s="74"/>
      <c r="N198" s="74"/>
      <c r="O198" s="186" t="s">
        <v>73</v>
      </c>
      <c r="P198" s="180"/>
      <c r="Q198" s="180" t="s">
        <v>30</v>
      </c>
      <c r="R198" s="235" t="s">
        <v>206</v>
      </c>
      <c r="S198" s="235" t="s">
        <v>207</v>
      </c>
      <c r="T198" s="74"/>
    </row>
    <row r="199" spans="1:20" ht="130.5">
      <c r="A199" s="176" t="s">
        <v>24</v>
      </c>
      <c r="B199" s="248"/>
      <c r="C199" s="177">
        <v>3378</v>
      </c>
      <c r="D199" s="177" t="str">
        <f>VLOOKUP(C199,'[1]R1420 Rollout units'!E$3:O220,6,FALSE)</f>
        <v>DE</v>
      </c>
      <c r="E199" s="178" t="str">
        <f>VLOOKUP(C199,'[1]R1420 Rollout units'!E$3:O220,11,FALSE)</f>
        <v xml:space="preserve">EN  DE  </v>
      </c>
      <c r="F199" s="251"/>
      <c r="G199" s="74"/>
      <c r="H199" s="74" t="s">
        <v>101</v>
      </c>
      <c r="I199" s="20"/>
      <c r="J199" s="74"/>
      <c r="K199" s="74"/>
      <c r="L199" s="74"/>
      <c r="M199" s="74"/>
      <c r="N199" s="74"/>
      <c r="O199" s="180">
        <v>15</v>
      </c>
      <c r="P199" s="180"/>
      <c r="Q199" s="180" t="s">
        <v>30</v>
      </c>
      <c r="R199" s="74" t="s">
        <v>200</v>
      </c>
      <c r="S199" s="74" t="s">
        <v>201</v>
      </c>
      <c r="T199" s="74"/>
    </row>
    <row r="200" spans="1:20" hidden="1">
      <c r="A200" s="176" t="s">
        <v>24</v>
      </c>
      <c r="B200" s="246" t="s">
        <v>208</v>
      </c>
      <c r="C200" s="177">
        <v>3379</v>
      </c>
      <c r="D200" s="177" t="str">
        <f>VLOOKUP(C200,'[1]R1420 Rollout units'!E$3:O224,6,FALSE)</f>
        <v>DE</v>
      </c>
      <c r="E200" s="178" t="str">
        <f>VLOOKUP(C200,'[1]R1420 Rollout units'!E$3:O224,11,FALSE)</f>
        <v xml:space="preserve">EN  DE  </v>
      </c>
      <c r="F200" s="249" t="s">
        <v>209</v>
      </c>
      <c r="G200" s="74" t="s">
        <v>27</v>
      </c>
      <c r="H200" s="20" t="s">
        <v>28</v>
      </c>
      <c r="I200" s="20"/>
      <c r="J200" s="179" t="s">
        <v>29</v>
      </c>
      <c r="K200" s="179" t="s">
        <v>29</v>
      </c>
      <c r="L200" s="179" t="s">
        <v>29</v>
      </c>
      <c r="M200" s="179" t="s">
        <v>29</v>
      </c>
      <c r="N200" s="74"/>
      <c r="O200" s="180">
        <v>1</v>
      </c>
      <c r="P200" s="180" t="s">
        <v>30</v>
      </c>
      <c r="Q200" s="180"/>
      <c r="R200" s="74"/>
      <c r="S200" s="74"/>
      <c r="T200" s="74"/>
    </row>
    <row r="201" spans="1:20" hidden="1">
      <c r="A201" s="176" t="s">
        <v>24</v>
      </c>
      <c r="B201" s="247"/>
      <c r="C201" s="177">
        <v>3379</v>
      </c>
      <c r="D201" s="177" t="str">
        <f>VLOOKUP(C201,'[1]R1420 Rollout units'!E$3:O225,6,FALSE)</f>
        <v>DE</v>
      </c>
      <c r="E201" s="178" t="str">
        <f>VLOOKUP(C201,'[1]R1420 Rollout units'!E$3:O225,11,FALSE)</f>
        <v xml:space="preserve">EN  DE  </v>
      </c>
      <c r="F201" s="250"/>
      <c r="G201" s="74" t="s">
        <v>27</v>
      </c>
      <c r="H201" s="181" t="s">
        <v>31</v>
      </c>
      <c r="I201" s="20"/>
      <c r="J201" s="179" t="s">
        <v>29</v>
      </c>
      <c r="K201" s="179" t="s">
        <v>29</v>
      </c>
      <c r="L201" s="179" t="s">
        <v>29</v>
      </c>
      <c r="M201" s="179" t="s">
        <v>29</v>
      </c>
      <c r="N201" s="179"/>
      <c r="O201" s="182">
        <v>2</v>
      </c>
      <c r="P201" s="182"/>
      <c r="Q201" s="182" t="s">
        <v>30</v>
      </c>
      <c r="R201" s="179" t="s">
        <v>29</v>
      </c>
      <c r="S201" s="179" t="s">
        <v>29</v>
      </c>
      <c r="T201" s="179" t="s">
        <v>29</v>
      </c>
    </row>
    <row r="202" spans="1:20" hidden="1">
      <c r="A202" s="176" t="s">
        <v>24</v>
      </c>
      <c r="B202" s="247"/>
      <c r="C202" s="177">
        <v>3379</v>
      </c>
      <c r="D202" s="177" t="str">
        <f>VLOOKUP(C202,'[1]R1420 Rollout units'!E$3:O226,6,FALSE)</f>
        <v>DE</v>
      </c>
      <c r="E202" s="178" t="str">
        <f>VLOOKUP(C202,'[1]R1420 Rollout units'!E$3:O226,11,FALSE)</f>
        <v xml:space="preserve">EN  DE  </v>
      </c>
      <c r="F202" s="250"/>
      <c r="G202" s="74"/>
      <c r="H202" s="20" t="s">
        <v>32</v>
      </c>
      <c r="I202" s="20"/>
      <c r="J202" s="183" t="s">
        <v>29</v>
      </c>
      <c r="K202" s="183" t="s">
        <v>29</v>
      </c>
      <c r="L202" s="183" t="s">
        <v>29</v>
      </c>
      <c r="M202" s="20"/>
      <c r="N202" s="74"/>
      <c r="O202" s="180">
        <v>3</v>
      </c>
      <c r="P202" s="180"/>
      <c r="Q202" s="180" t="s">
        <v>30</v>
      </c>
      <c r="R202" s="74"/>
      <c r="S202" s="74"/>
      <c r="T202" s="74"/>
    </row>
    <row r="203" spans="1:20" ht="87" hidden="1">
      <c r="A203" s="176" t="s">
        <v>24</v>
      </c>
      <c r="B203" s="247"/>
      <c r="C203" s="177">
        <v>3379</v>
      </c>
      <c r="D203" s="177" t="str">
        <f>VLOOKUP(C203,'[1]R1420 Rollout units'!E$3:O227,6,FALSE)</f>
        <v>DE</v>
      </c>
      <c r="E203" s="178" t="str">
        <f>VLOOKUP(C203,'[1]R1420 Rollout units'!E$3:O227,11,FALSE)</f>
        <v xml:space="preserve">EN  DE  </v>
      </c>
      <c r="F203" s="250"/>
      <c r="G203" s="74" t="s">
        <v>33</v>
      </c>
      <c r="H203" s="20" t="s">
        <v>34</v>
      </c>
      <c r="I203" s="20"/>
      <c r="J203" s="20"/>
      <c r="K203" s="20"/>
      <c r="L203" s="20" t="s">
        <v>35</v>
      </c>
      <c r="M203" s="20"/>
      <c r="N203" s="74"/>
      <c r="O203" s="180">
        <v>4</v>
      </c>
      <c r="P203" s="180"/>
      <c r="Q203" s="180" t="s">
        <v>30</v>
      </c>
      <c r="R203" s="74" t="s">
        <v>39</v>
      </c>
      <c r="S203" s="74" t="s">
        <v>40</v>
      </c>
      <c r="T203" s="74"/>
    </row>
    <row r="204" spans="1:20" ht="290" hidden="1">
      <c r="A204" s="176" t="s">
        <v>24</v>
      </c>
      <c r="B204" s="247"/>
      <c r="C204" s="177">
        <v>3379</v>
      </c>
      <c r="D204" s="177" t="str">
        <f>VLOOKUP(C204,'[1]R1420 Rollout units'!E$3:O228,6,FALSE)</f>
        <v>DE</v>
      </c>
      <c r="E204" s="178" t="str">
        <f>VLOOKUP(C204,'[1]R1420 Rollout units'!E$3:O228,11,FALSE)</f>
        <v xml:space="preserve">EN  DE  </v>
      </c>
      <c r="F204" s="250"/>
      <c r="G204" s="74" t="s">
        <v>33</v>
      </c>
      <c r="H204" s="20" t="s">
        <v>34</v>
      </c>
      <c r="I204" s="20"/>
      <c r="J204" s="20"/>
      <c r="K204" s="20"/>
      <c r="L204" s="20" t="s">
        <v>36</v>
      </c>
      <c r="M204" s="20"/>
      <c r="N204" s="74"/>
      <c r="O204" s="180">
        <v>4</v>
      </c>
      <c r="P204" s="180"/>
      <c r="Q204" s="180" t="s">
        <v>30</v>
      </c>
      <c r="R204" s="74" t="s">
        <v>81</v>
      </c>
      <c r="S204" s="74" t="s">
        <v>82</v>
      </c>
      <c r="T204" s="74"/>
    </row>
    <row r="205" spans="1:20" hidden="1">
      <c r="A205" s="176" t="s">
        <v>24</v>
      </c>
      <c r="B205" s="247"/>
      <c r="C205" s="177">
        <v>3379</v>
      </c>
      <c r="D205" s="177" t="str">
        <f>VLOOKUP(C205,'[1]R1420 Rollout units'!E$3:O229,6,FALSE)</f>
        <v>DE</v>
      </c>
      <c r="E205" s="178" t="str">
        <f>VLOOKUP(C205,'[1]R1420 Rollout units'!E$3:O229,11,FALSE)</f>
        <v xml:space="preserve">EN  DE  </v>
      </c>
      <c r="F205" s="250"/>
      <c r="G205" s="74" t="s">
        <v>37</v>
      </c>
      <c r="H205" s="20" t="s">
        <v>34</v>
      </c>
      <c r="I205" s="20"/>
      <c r="J205" s="20"/>
      <c r="K205" s="20"/>
      <c r="L205" s="20" t="s">
        <v>38</v>
      </c>
      <c r="M205" s="20"/>
      <c r="N205" s="74"/>
      <c r="O205" s="180">
        <v>4</v>
      </c>
      <c r="P205" s="180"/>
      <c r="Q205" s="180" t="s">
        <v>30</v>
      </c>
      <c r="R205" s="74"/>
      <c r="S205" s="74"/>
      <c r="T205" s="74"/>
    </row>
    <row r="206" spans="1:20" hidden="1">
      <c r="A206" s="176" t="s">
        <v>24</v>
      </c>
      <c r="B206" s="247"/>
      <c r="C206" s="177">
        <v>3379</v>
      </c>
      <c r="D206" s="177" t="str">
        <f>VLOOKUP(C206,'[1]R1420 Rollout units'!E$3:O230,6,FALSE)</f>
        <v>DE</v>
      </c>
      <c r="E206" s="178" t="str">
        <f>VLOOKUP(C206,'[1]R1420 Rollout units'!E$3:O230,11,FALSE)</f>
        <v xml:space="preserve">EN  DE  </v>
      </c>
      <c r="F206" s="250"/>
      <c r="G206" s="74" t="s">
        <v>41</v>
      </c>
      <c r="H206" s="20" t="s">
        <v>34</v>
      </c>
      <c r="I206" s="20"/>
      <c r="J206" s="20"/>
      <c r="K206" s="20"/>
      <c r="L206" s="20" t="s">
        <v>42</v>
      </c>
      <c r="M206" s="20"/>
      <c r="N206" s="74"/>
      <c r="O206" s="180">
        <v>4</v>
      </c>
      <c r="P206" s="180"/>
      <c r="Q206" s="180" t="s">
        <v>30</v>
      </c>
      <c r="R206" s="74"/>
      <c r="S206" s="74"/>
      <c r="T206" s="74"/>
    </row>
    <row r="207" spans="1:20" hidden="1">
      <c r="A207" s="176" t="s">
        <v>24</v>
      </c>
      <c r="B207" s="247"/>
      <c r="C207" s="177">
        <v>3379</v>
      </c>
      <c r="D207" s="177" t="str">
        <f>VLOOKUP(C207,'[1]R1420 Rollout units'!E$3:O231,6,FALSE)</f>
        <v>DE</v>
      </c>
      <c r="E207" s="178" t="str">
        <f>VLOOKUP(C207,'[1]R1420 Rollout units'!E$3:O231,11,FALSE)</f>
        <v xml:space="preserve">EN  DE  </v>
      </c>
      <c r="F207" s="250"/>
      <c r="G207" s="74"/>
      <c r="H207" s="20" t="s">
        <v>43</v>
      </c>
      <c r="I207" s="20"/>
      <c r="J207" s="20"/>
      <c r="K207" s="20"/>
      <c r="L207" s="20"/>
      <c r="M207" s="20"/>
      <c r="N207" s="74"/>
      <c r="O207" s="180">
        <v>5</v>
      </c>
      <c r="P207" s="180"/>
      <c r="Q207" s="180" t="s">
        <v>30</v>
      </c>
      <c r="R207" s="74"/>
      <c r="S207" s="74"/>
      <c r="T207" s="74"/>
    </row>
    <row r="208" spans="1:20" ht="43.5" hidden="1">
      <c r="A208" s="176" t="s">
        <v>24</v>
      </c>
      <c r="B208" s="247"/>
      <c r="C208" s="177">
        <v>3379</v>
      </c>
      <c r="D208" s="177" t="str">
        <f>VLOOKUP(C208,'[1]R1420 Rollout units'!E$3:O232,6,FALSE)</f>
        <v>DE</v>
      </c>
      <c r="E208" s="178" t="str">
        <f>VLOOKUP(C208,'[1]R1420 Rollout units'!E$3:O232,11,FALSE)</f>
        <v xml:space="preserve">EN  DE  </v>
      </c>
      <c r="F208" s="250"/>
      <c r="G208" s="74"/>
      <c r="H208" s="20" t="s">
        <v>44</v>
      </c>
      <c r="I208" s="20"/>
      <c r="J208" s="20"/>
      <c r="K208" s="20"/>
      <c r="L208" s="20"/>
      <c r="M208" s="20"/>
      <c r="N208" s="74"/>
      <c r="O208" s="180">
        <v>6</v>
      </c>
      <c r="P208" s="180"/>
      <c r="Q208" s="180" t="s">
        <v>30</v>
      </c>
      <c r="R208" s="74" t="s">
        <v>45</v>
      </c>
      <c r="S208" s="74" t="s">
        <v>46</v>
      </c>
      <c r="T208" s="74"/>
    </row>
    <row r="209" spans="1:20" ht="159.5" hidden="1">
      <c r="A209" s="176" t="s">
        <v>24</v>
      </c>
      <c r="B209" s="247"/>
      <c r="C209" s="177">
        <v>3379</v>
      </c>
      <c r="D209" s="177" t="str">
        <f>VLOOKUP(C209,'[1]R1420 Rollout units'!E$3:O233,6,FALSE)</f>
        <v>DE</v>
      </c>
      <c r="E209" s="178" t="str">
        <f>VLOOKUP(C209,'[1]R1420 Rollout units'!E$3:O233,11,FALSE)</f>
        <v xml:space="preserve">EN  DE  </v>
      </c>
      <c r="F209" s="250"/>
      <c r="G209" s="74"/>
      <c r="H209" s="20" t="s">
        <v>47</v>
      </c>
      <c r="I209" s="20"/>
      <c r="J209" s="20"/>
      <c r="K209" s="20"/>
      <c r="L209" s="20"/>
      <c r="M209" s="20"/>
      <c r="N209" s="74"/>
      <c r="O209" s="180">
        <v>7</v>
      </c>
      <c r="P209" s="180"/>
      <c r="Q209" s="180" t="s">
        <v>30</v>
      </c>
      <c r="R209" s="74" t="s">
        <v>210</v>
      </c>
      <c r="S209" s="74" t="s">
        <v>211</v>
      </c>
      <c r="T209" s="74"/>
    </row>
    <row r="210" spans="1:20" hidden="1">
      <c r="A210" s="176" t="s">
        <v>24</v>
      </c>
      <c r="B210" s="247"/>
      <c r="C210" s="177">
        <v>3379</v>
      </c>
      <c r="D210" s="177" t="str">
        <f>VLOOKUP(C210,'[1]R1420 Rollout units'!E$3:O234,6,FALSE)</f>
        <v>DE</v>
      </c>
      <c r="E210" s="178" t="str">
        <f>VLOOKUP(C210,'[1]R1420 Rollout units'!E$3:O234,11,FALSE)</f>
        <v xml:space="preserve">EN  DE  </v>
      </c>
      <c r="F210" s="250"/>
      <c r="G210" s="74" t="s">
        <v>27</v>
      </c>
      <c r="H210" s="181" t="s">
        <v>51</v>
      </c>
      <c r="I210" s="20"/>
      <c r="J210" s="184" t="s">
        <v>29</v>
      </c>
      <c r="K210" s="184" t="s">
        <v>29</v>
      </c>
      <c r="L210" s="184" t="s">
        <v>29</v>
      </c>
      <c r="M210" s="184" t="s">
        <v>29</v>
      </c>
      <c r="N210" s="179"/>
      <c r="O210" s="182">
        <v>8</v>
      </c>
      <c r="P210" s="182"/>
      <c r="Q210" s="182" t="s">
        <v>30</v>
      </c>
      <c r="R210" s="179" t="s">
        <v>29</v>
      </c>
      <c r="S210" s="179" t="s">
        <v>29</v>
      </c>
      <c r="T210" s="179" t="s">
        <v>29</v>
      </c>
    </row>
    <row r="211" spans="1:20" hidden="1">
      <c r="A211" s="176" t="s">
        <v>24</v>
      </c>
      <c r="B211" s="247"/>
      <c r="C211" s="177">
        <v>3379</v>
      </c>
      <c r="D211" s="177" t="str">
        <f>VLOOKUP(C211,'[1]R1420 Rollout units'!E$3:O235,6,FALSE)</f>
        <v>DE</v>
      </c>
      <c r="E211" s="178" t="str">
        <f>VLOOKUP(C211,'[1]R1420 Rollout units'!E$3:O235,11,FALSE)</f>
        <v xml:space="preserve">EN  DE  </v>
      </c>
      <c r="F211" s="250"/>
      <c r="G211" s="74"/>
      <c r="H211" s="20" t="s">
        <v>52</v>
      </c>
      <c r="I211" s="20"/>
      <c r="J211" s="184" t="s">
        <v>29</v>
      </c>
      <c r="K211" s="184" t="s">
        <v>29</v>
      </c>
      <c r="L211" s="184" t="s">
        <v>29</v>
      </c>
      <c r="M211" s="184" t="s">
        <v>29</v>
      </c>
      <c r="N211" s="74"/>
      <c r="O211" s="180">
        <v>9</v>
      </c>
      <c r="P211" s="180"/>
      <c r="Q211" s="180" t="s">
        <v>30</v>
      </c>
      <c r="R211" s="74" t="s">
        <v>212</v>
      </c>
      <c r="S211" s="74" t="s">
        <v>212</v>
      </c>
      <c r="T211" s="74"/>
    </row>
    <row r="212" spans="1:20" hidden="1">
      <c r="A212" s="176" t="s">
        <v>24</v>
      </c>
      <c r="B212" s="247"/>
      <c r="C212" s="177">
        <v>3379</v>
      </c>
      <c r="D212" s="177" t="str">
        <f>VLOOKUP(C212,'[1]R1420 Rollout units'!E$3:O236,6,FALSE)</f>
        <v>DE</v>
      </c>
      <c r="E212" s="178" t="str">
        <f>VLOOKUP(C212,'[1]R1420 Rollout units'!E$3:O236,11,FALSE)</f>
        <v xml:space="preserve">EN  DE  </v>
      </c>
      <c r="F212" s="250"/>
      <c r="G212" s="74"/>
      <c r="H212" s="20" t="s">
        <v>54</v>
      </c>
      <c r="I212" s="20"/>
      <c r="J212" s="20"/>
      <c r="K212" s="20"/>
      <c r="L212" s="20"/>
      <c r="M212" s="20"/>
      <c r="N212" s="74"/>
      <c r="O212" s="180">
        <v>10</v>
      </c>
      <c r="P212" s="180"/>
      <c r="Q212" s="180" t="s">
        <v>30</v>
      </c>
      <c r="R212" s="74"/>
      <c r="S212" s="74"/>
      <c r="T212" s="74"/>
    </row>
    <row r="213" spans="1:20" ht="43.5" hidden="1">
      <c r="A213" s="176" t="s">
        <v>24</v>
      </c>
      <c r="B213" s="247"/>
      <c r="C213" s="177">
        <v>3379</v>
      </c>
      <c r="D213" s="177" t="str">
        <f>VLOOKUP(C213,'[1]R1420 Rollout units'!E$3:O237,6,FALSE)</f>
        <v>DE</v>
      </c>
      <c r="E213" s="178" t="str">
        <f>VLOOKUP(C213,'[1]R1420 Rollout units'!E$3:O237,11,FALSE)</f>
        <v xml:space="preserve">EN  DE  </v>
      </c>
      <c r="F213" s="250"/>
      <c r="G213" s="74"/>
      <c r="H213" s="20" t="s">
        <v>55</v>
      </c>
      <c r="I213" s="20"/>
      <c r="J213" s="20"/>
      <c r="K213" s="20"/>
      <c r="L213" s="20"/>
      <c r="M213" s="20"/>
      <c r="N213" s="74"/>
      <c r="O213" s="180">
        <v>11</v>
      </c>
      <c r="P213" s="180"/>
      <c r="Q213" s="180" t="s">
        <v>30</v>
      </c>
      <c r="R213" s="74" t="s">
        <v>86</v>
      </c>
      <c r="S213" s="74" t="s">
        <v>87</v>
      </c>
      <c r="T213" s="74"/>
    </row>
    <row r="214" spans="1:20" hidden="1">
      <c r="A214" s="176" t="s">
        <v>24</v>
      </c>
      <c r="B214" s="247"/>
      <c r="C214" s="177">
        <v>3379</v>
      </c>
      <c r="D214" s="177" t="str">
        <f>VLOOKUP(C214,'[1]R1420 Rollout units'!E$3:O238,6,FALSE)</f>
        <v>DE</v>
      </c>
      <c r="E214" s="178" t="str">
        <f>VLOOKUP(C214,'[1]R1420 Rollout units'!E$3:O238,11,FALSE)</f>
        <v xml:space="preserve">EN  DE  </v>
      </c>
      <c r="F214" s="250"/>
      <c r="G214" s="74"/>
      <c r="H214" s="20" t="s">
        <v>58</v>
      </c>
      <c r="I214" s="20"/>
      <c r="J214" s="20"/>
      <c r="K214" s="20"/>
      <c r="L214" s="20"/>
      <c r="M214" s="20"/>
      <c r="N214" s="74"/>
      <c r="O214" s="180">
        <v>12</v>
      </c>
      <c r="P214" s="180"/>
      <c r="Q214" s="180" t="s">
        <v>30</v>
      </c>
      <c r="R214" s="74" t="s">
        <v>88</v>
      </c>
      <c r="S214" s="74" t="s">
        <v>88</v>
      </c>
      <c r="T214" s="74"/>
    </row>
    <row r="215" spans="1:20" ht="101.5" hidden="1">
      <c r="A215" s="176" t="s">
        <v>24</v>
      </c>
      <c r="B215" s="247"/>
      <c r="C215" s="177">
        <v>3379</v>
      </c>
      <c r="D215" s="177" t="str">
        <f>VLOOKUP(C215,'[1]R1420 Rollout units'!E$3:O239,6,FALSE)</f>
        <v>DE</v>
      </c>
      <c r="E215" s="178" t="str">
        <f>VLOOKUP(C215,'[1]R1420 Rollout units'!E$3:O239,11,FALSE)</f>
        <v xml:space="preserve">EN  DE  </v>
      </c>
      <c r="F215" s="250"/>
      <c r="G215" s="74"/>
      <c r="H215" s="20" t="s">
        <v>60</v>
      </c>
      <c r="I215" s="20"/>
      <c r="J215" s="184" t="s">
        <v>29</v>
      </c>
      <c r="K215" s="184" t="s">
        <v>29</v>
      </c>
      <c r="L215" s="184" t="s">
        <v>29</v>
      </c>
      <c r="M215" s="184" t="s">
        <v>29</v>
      </c>
      <c r="N215" s="74"/>
      <c r="O215" s="180">
        <v>13</v>
      </c>
      <c r="P215" s="180"/>
      <c r="Q215" s="180" t="s">
        <v>30</v>
      </c>
      <c r="R215" s="74" t="s">
        <v>213</v>
      </c>
      <c r="S215" s="74" t="s">
        <v>214</v>
      </c>
      <c r="T215" s="74"/>
    </row>
    <row r="216" spans="1:20" hidden="1">
      <c r="A216" s="176" t="s">
        <v>24</v>
      </c>
      <c r="B216" s="247"/>
      <c r="C216" s="177">
        <v>3379</v>
      </c>
      <c r="D216" s="177" t="str">
        <f>VLOOKUP(C216,'[1]R1420 Rollout units'!E$3:O240,6,FALSE)</f>
        <v>DE</v>
      </c>
      <c r="E216" s="178" t="str">
        <f>VLOOKUP(C216,'[1]R1420 Rollout units'!E$3:O240,11,FALSE)</f>
        <v xml:space="preserve">EN  DE  </v>
      </c>
      <c r="F216" s="250"/>
      <c r="G216" s="74"/>
      <c r="H216" s="20" t="s">
        <v>62</v>
      </c>
      <c r="I216" s="20"/>
      <c r="J216" s="184" t="s">
        <v>29</v>
      </c>
      <c r="K216" s="184" t="s">
        <v>29</v>
      </c>
      <c r="L216" s="184" t="s">
        <v>29</v>
      </c>
      <c r="M216" s="184" t="s">
        <v>29</v>
      </c>
      <c r="N216" s="74"/>
      <c r="O216" s="180">
        <v>14</v>
      </c>
      <c r="P216" s="180"/>
      <c r="Q216" s="180" t="s">
        <v>30</v>
      </c>
      <c r="R216" s="74"/>
      <c r="S216" s="74"/>
      <c r="T216" s="74"/>
    </row>
    <row r="217" spans="1:20" ht="130.5" hidden="1">
      <c r="A217" s="176" t="s">
        <v>24</v>
      </c>
      <c r="B217" s="247"/>
      <c r="C217" s="177">
        <v>3379</v>
      </c>
      <c r="D217" s="177" t="str">
        <f>VLOOKUP(C217,'[1]R1420 Rollout units'!E$3:O240,6,FALSE)</f>
        <v>DE</v>
      </c>
      <c r="E217" s="178" t="str">
        <f>VLOOKUP(C217,'[1]R1420 Rollout units'!E$3:O240,11,FALSE)</f>
        <v xml:space="preserve">EN  DE  </v>
      </c>
      <c r="F217" s="250"/>
      <c r="G217" s="74"/>
      <c r="H217" s="20" t="s">
        <v>63</v>
      </c>
      <c r="I217" s="20"/>
      <c r="J217" s="74"/>
      <c r="K217" s="74"/>
      <c r="L217" s="74"/>
      <c r="M217" s="74"/>
      <c r="N217" s="74"/>
      <c r="O217" s="180">
        <v>15</v>
      </c>
      <c r="P217" s="180"/>
      <c r="Q217" s="180" t="s">
        <v>30</v>
      </c>
      <c r="R217" s="74" t="s">
        <v>215</v>
      </c>
      <c r="S217" s="74" t="s">
        <v>216</v>
      </c>
      <c r="T217" s="74"/>
    </row>
    <row r="218" spans="1:20" ht="304.5">
      <c r="A218" s="176" t="s">
        <v>24</v>
      </c>
      <c r="B218" s="247"/>
      <c r="C218" s="177">
        <v>3379</v>
      </c>
      <c r="D218" s="177" t="str">
        <f>VLOOKUP(C218,'[1]R1420 Rollout units'!E$3:O239,6,FALSE)</f>
        <v>DE</v>
      </c>
      <c r="E218" s="178" t="str">
        <f>VLOOKUP(C218,'[1]R1420 Rollout units'!E$3:O239,11,FALSE)</f>
        <v xml:space="preserve">EN  DE  </v>
      </c>
      <c r="F218" s="250"/>
      <c r="G218" s="74"/>
      <c r="H218" s="74" t="s">
        <v>93</v>
      </c>
      <c r="I218" s="20"/>
      <c r="J218" s="74"/>
      <c r="K218" s="74"/>
      <c r="L218" s="74" t="s">
        <v>35</v>
      </c>
      <c r="M218" s="74"/>
      <c r="N218" s="74"/>
      <c r="O218" s="185" t="s">
        <v>68</v>
      </c>
      <c r="P218" s="180"/>
      <c r="Q218" s="180" t="s">
        <v>30</v>
      </c>
      <c r="R218" s="235" t="s">
        <v>217</v>
      </c>
      <c r="S218" s="235" t="s">
        <v>218</v>
      </c>
      <c r="T218" s="74"/>
    </row>
    <row r="219" spans="1:20" ht="409.5">
      <c r="A219" s="176" t="s">
        <v>24</v>
      </c>
      <c r="B219" s="247"/>
      <c r="C219" s="177">
        <v>3379</v>
      </c>
      <c r="D219" s="177" t="str">
        <f>VLOOKUP(C219,'[1]R1420 Rollout units'!E$3:O240,6,FALSE)</f>
        <v>DE</v>
      </c>
      <c r="E219" s="178" t="str">
        <f>VLOOKUP(C219,'[1]R1420 Rollout units'!E$3:O240,11,FALSE)</f>
        <v xml:space="preserve">EN  DE  </v>
      </c>
      <c r="F219" s="250"/>
      <c r="G219" s="74"/>
      <c r="H219" s="74" t="s">
        <v>93</v>
      </c>
      <c r="I219" s="20"/>
      <c r="J219" s="74"/>
      <c r="K219" s="74"/>
      <c r="L219" s="74" t="s">
        <v>36</v>
      </c>
      <c r="M219" s="74"/>
      <c r="N219" s="74"/>
      <c r="O219" s="185" t="s">
        <v>68</v>
      </c>
      <c r="P219" s="180"/>
      <c r="Q219" s="180" t="s">
        <v>30</v>
      </c>
      <c r="R219" s="235" t="s">
        <v>219</v>
      </c>
      <c r="S219" s="235" t="s">
        <v>220</v>
      </c>
      <c r="T219" s="74"/>
    </row>
    <row r="220" spans="1:20" ht="217.5">
      <c r="A220" s="176" t="s">
        <v>24</v>
      </c>
      <c r="B220" s="247"/>
      <c r="C220" s="177">
        <v>3379</v>
      </c>
      <c r="D220" s="177" t="str">
        <f>VLOOKUP(C220,'[1]R1420 Rollout units'!E$3:O240,6,FALSE)</f>
        <v>DE</v>
      </c>
      <c r="E220" s="178" t="str">
        <f>VLOOKUP(C220,'[1]R1420 Rollout units'!E$3:O240,11,FALSE)</f>
        <v xml:space="preserve">EN  DE  </v>
      </c>
      <c r="F220" s="250"/>
      <c r="G220" s="74"/>
      <c r="H220" s="74" t="s">
        <v>98</v>
      </c>
      <c r="I220" s="20"/>
      <c r="J220" s="74"/>
      <c r="K220" s="74"/>
      <c r="L220" s="74"/>
      <c r="M220" s="74"/>
      <c r="N220" s="74"/>
      <c r="O220" s="186" t="s">
        <v>73</v>
      </c>
      <c r="P220" s="180"/>
      <c r="Q220" s="180" t="s">
        <v>30</v>
      </c>
      <c r="R220" s="235" t="s">
        <v>221</v>
      </c>
      <c r="S220" s="235" t="s">
        <v>222</v>
      </c>
      <c r="T220" s="74"/>
    </row>
    <row r="221" spans="1:20" ht="130.5">
      <c r="A221" s="176" t="s">
        <v>24</v>
      </c>
      <c r="B221" s="248"/>
      <c r="C221" s="177">
        <v>3379</v>
      </c>
      <c r="D221" s="177" t="str">
        <f>VLOOKUP(C221,'[1]R1420 Rollout units'!E$3:O241,6,FALSE)</f>
        <v>DE</v>
      </c>
      <c r="E221" s="178" t="str">
        <f>VLOOKUP(C221,'[1]R1420 Rollout units'!E$3:O241,11,FALSE)</f>
        <v xml:space="preserve">EN  DE  </v>
      </c>
      <c r="F221" s="251"/>
      <c r="G221" s="74"/>
      <c r="H221" s="74" t="s">
        <v>101</v>
      </c>
      <c r="I221" s="20"/>
      <c r="J221" s="74"/>
      <c r="K221" s="74"/>
      <c r="L221" s="74"/>
      <c r="M221" s="74"/>
      <c r="N221" s="74"/>
      <c r="O221" s="180">
        <v>15</v>
      </c>
      <c r="P221" s="180"/>
      <c r="Q221" s="180" t="s">
        <v>30</v>
      </c>
      <c r="R221" s="74" t="s">
        <v>215</v>
      </c>
      <c r="S221" s="74" t="s">
        <v>216</v>
      </c>
      <c r="T221" s="74"/>
    </row>
    <row r="222" spans="1:20" hidden="1">
      <c r="A222" s="176" t="s">
        <v>24</v>
      </c>
      <c r="B222" s="246" t="s">
        <v>223</v>
      </c>
      <c r="C222" s="177">
        <v>3380</v>
      </c>
      <c r="D222" s="177" t="str">
        <f>VLOOKUP(C222,'[1]R1420 Rollout units'!E$3:O245,6,FALSE)</f>
        <v>DE</v>
      </c>
      <c r="E222" s="178" t="str">
        <f>VLOOKUP(C222,'[1]R1420 Rollout units'!E$3:O245,11,FALSE)</f>
        <v xml:space="preserve">EN  DE  </v>
      </c>
      <c r="F222" s="249" t="s">
        <v>224</v>
      </c>
      <c r="G222" s="74" t="s">
        <v>27</v>
      </c>
      <c r="H222" s="20" t="s">
        <v>28</v>
      </c>
      <c r="I222" s="20"/>
      <c r="J222" s="179" t="s">
        <v>29</v>
      </c>
      <c r="K222" s="179" t="s">
        <v>29</v>
      </c>
      <c r="L222" s="179" t="s">
        <v>29</v>
      </c>
      <c r="M222" s="179" t="s">
        <v>29</v>
      </c>
      <c r="N222" s="74"/>
      <c r="O222" s="180">
        <v>1</v>
      </c>
      <c r="P222" s="180" t="s">
        <v>30</v>
      </c>
      <c r="Q222" s="180"/>
      <c r="R222" s="74"/>
      <c r="S222" s="74"/>
      <c r="T222" s="74"/>
    </row>
    <row r="223" spans="1:20" hidden="1">
      <c r="A223" s="176" t="s">
        <v>24</v>
      </c>
      <c r="B223" s="247"/>
      <c r="C223" s="177">
        <v>3380</v>
      </c>
      <c r="D223" s="177" t="str">
        <f>VLOOKUP(C223,'[1]R1420 Rollout units'!E$3:O246,6,FALSE)</f>
        <v>DE</v>
      </c>
      <c r="E223" s="178" t="str">
        <f>VLOOKUP(C223,'[1]R1420 Rollout units'!E$3:O246,11,FALSE)</f>
        <v xml:space="preserve">EN  DE  </v>
      </c>
      <c r="F223" s="250"/>
      <c r="G223" s="74" t="s">
        <v>27</v>
      </c>
      <c r="H223" s="181" t="s">
        <v>31</v>
      </c>
      <c r="I223" s="20"/>
      <c r="J223" s="179" t="s">
        <v>29</v>
      </c>
      <c r="K223" s="179" t="s">
        <v>29</v>
      </c>
      <c r="L223" s="179" t="s">
        <v>29</v>
      </c>
      <c r="M223" s="179" t="s">
        <v>29</v>
      </c>
      <c r="N223" s="179"/>
      <c r="O223" s="182">
        <v>2</v>
      </c>
      <c r="P223" s="182"/>
      <c r="Q223" s="182" t="s">
        <v>30</v>
      </c>
      <c r="R223" s="179" t="s">
        <v>29</v>
      </c>
      <c r="S223" s="179" t="s">
        <v>29</v>
      </c>
      <c r="T223" s="179" t="s">
        <v>29</v>
      </c>
    </row>
    <row r="224" spans="1:20" hidden="1">
      <c r="A224" s="176" t="s">
        <v>24</v>
      </c>
      <c r="B224" s="247"/>
      <c r="C224" s="177">
        <v>3380</v>
      </c>
      <c r="D224" s="177" t="str">
        <f>VLOOKUP(C224,'[1]R1420 Rollout units'!E$3:O247,6,FALSE)</f>
        <v>DE</v>
      </c>
      <c r="E224" s="178" t="str">
        <f>VLOOKUP(C224,'[1]R1420 Rollout units'!E$3:O247,11,FALSE)</f>
        <v xml:space="preserve">EN  DE  </v>
      </c>
      <c r="F224" s="250"/>
      <c r="G224" s="74"/>
      <c r="H224" s="20" t="s">
        <v>32</v>
      </c>
      <c r="I224" s="20"/>
      <c r="J224" s="183" t="s">
        <v>29</v>
      </c>
      <c r="K224" s="183" t="s">
        <v>29</v>
      </c>
      <c r="L224" s="183" t="s">
        <v>29</v>
      </c>
      <c r="M224" s="20"/>
      <c r="N224" s="74"/>
      <c r="O224" s="180">
        <v>3</v>
      </c>
      <c r="P224" s="180"/>
      <c r="Q224" s="180" t="s">
        <v>30</v>
      </c>
      <c r="R224" s="74"/>
      <c r="S224" s="74"/>
      <c r="T224" s="74"/>
    </row>
    <row r="225" spans="1:20" ht="87" hidden="1">
      <c r="A225" s="176" t="s">
        <v>24</v>
      </c>
      <c r="B225" s="247"/>
      <c r="C225" s="177">
        <v>3380</v>
      </c>
      <c r="D225" s="177" t="str">
        <f>VLOOKUP(C225,'[1]R1420 Rollout units'!E$3:O248,6,FALSE)</f>
        <v>DE</v>
      </c>
      <c r="E225" s="178" t="str">
        <f>VLOOKUP(C225,'[1]R1420 Rollout units'!E$3:O248,11,FALSE)</f>
        <v xml:space="preserve">EN  DE  </v>
      </c>
      <c r="F225" s="250"/>
      <c r="G225" s="74" t="s">
        <v>33</v>
      </c>
      <c r="H225" s="20" t="s">
        <v>34</v>
      </c>
      <c r="I225" s="20"/>
      <c r="J225" s="20"/>
      <c r="K225" s="20"/>
      <c r="L225" s="20" t="s">
        <v>35</v>
      </c>
      <c r="M225" s="20"/>
      <c r="N225" s="74"/>
      <c r="O225" s="180">
        <v>4</v>
      </c>
      <c r="P225" s="180"/>
      <c r="Q225" s="180" t="s">
        <v>30</v>
      </c>
      <c r="R225" s="74" t="s">
        <v>39</v>
      </c>
      <c r="S225" s="74" t="s">
        <v>40</v>
      </c>
      <c r="T225" s="74"/>
    </row>
    <row r="226" spans="1:20" ht="290" hidden="1">
      <c r="A226" s="176" t="s">
        <v>24</v>
      </c>
      <c r="B226" s="247"/>
      <c r="C226" s="177">
        <v>3380</v>
      </c>
      <c r="D226" s="177" t="str">
        <f>VLOOKUP(C226,'[1]R1420 Rollout units'!E$3:O249,6,FALSE)</f>
        <v>DE</v>
      </c>
      <c r="E226" s="178" t="str">
        <f>VLOOKUP(C226,'[1]R1420 Rollout units'!E$3:O249,11,FALSE)</f>
        <v xml:space="preserve">EN  DE  </v>
      </c>
      <c r="F226" s="250"/>
      <c r="G226" s="74" t="s">
        <v>33</v>
      </c>
      <c r="H226" s="20" t="s">
        <v>34</v>
      </c>
      <c r="I226" s="20"/>
      <c r="J226" s="20"/>
      <c r="K226" s="20"/>
      <c r="L226" s="20" t="s">
        <v>36</v>
      </c>
      <c r="M226" s="20"/>
      <c r="N226" s="74"/>
      <c r="O226" s="180">
        <v>4</v>
      </c>
      <c r="P226" s="180"/>
      <c r="Q226" s="180" t="s">
        <v>30</v>
      </c>
      <c r="R226" s="74" t="s">
        <v>81</v>
      </c>
      <c r="S226" s="235" t="s">
        <v>225</v>
      </c>
      <c r="T226" s="74"/>
    </row>
    <row r="227" spans="1:20" hidden="1">
      <c r="A227" s="176" t="s">
        <v>24</v>
      </c>
      <c r="B227" s="247"/>
      <c r="C227" s="177">
        <v>3380</v>
      </c>
      <c r="D227" s="177" t="str">
        <f>VLOOKUP(C227,'[1]R1420 Rollout units'!E$3:O250,6,FALSE)</f>
        <v>DE</v>
      </c>
      <c r="E227" s="178" t="str">
        <f>VLOOKUP(C227,'[1]R1420 Rollout units'!E$3:O250,11,FALSE)</f>
        <v xml:space="preserve">EN  DE  </v>
      </c>
      <c r="F227" s="250"/>
      <c r="G227" s="74" t="s">
        <v>37</v>
      </c>
      <c r="H227" s="20" t="s">
        <v>34</v>
      </c>
      <c r="I227" s="20"/>
      <c r="J227" s="20"/>
      <c r="K227" s="20"/>
      <c r="L227" s="20" t="s">
        <v>38</v>
      </c>
      <c r="M227" s="20"/>
      <c r="N227" s="74"/>
      <c r="O227" s="180">
        <v>4</v>
      </c>
      <c r="P227" s="180"/>
      <c r="Q227" s="180" t="s">
        <v>30</v>
      </c>
      <c r="R227" s="74"/>
      <c r="S227" s="74"/>
      <c r="T227" s="74"/>
    </row>
    <row r="228" spans="1:20" hidden="1">
      <c r="A228" s="176" t="s">
        <v>24</v>
      </c>
      <c r="B228" s="247"/>
      <c r="C228" s="177">
        <v>3380</v>
      </c>
      <c r="D228" s="177" t="str">
        <f>VLOOKUP(C228,'[1]R1420 Rollout units'!E$3:O251,6,FALSE)</f>
        <v>DE</v>
      </c>
      <c r="E228" s="178" t="str">
        <f>VLOOKUP(C228,'[1]R1420 Rollout units'!E$3:O251,11,FALSE)</f>
        <v xml:space="preserve">EN  DE  </v>
      </c>
      <c r="F228" s="250"/>
      <c r="G228" s="74" t="s">
        <v>41</v>
      </c>
      <c r="H228" s="20" t="s">
        <v>34</v>
      </c>
      <c r="I228" s="20"/>
      <c r="J228" s="20"/>
      <c r="K228" s="20"/>
      <c r="L228" s="20" t="s">
        <v>42</v>
      </c>
      <c r="M228" s="20"/>
      <c r="N228" s="74"/>
      <c r="O228" s="180">
        <v>4</v>
      </c>
      <c r="P228" s="180"/>
      <c r="Q228" s="180" t="s">
        <v>30</v>
      </c>
      <c r="R228" s="74"/>
      <c r="S228" s="74"/>
      <c r="T228" s="74"/>
    </row>
    <row r="229" spans="1:20" hidden="1">
      <c r="A229" s="176" t="s">
        <v>24</v>
      </c>
      <c r="B229" s="247"/>
      <c r="C229" s="177">
        <v>3380</v>
      </c>
      <c r="D229" s="177" t="str">
        <f>VLOOKUP(C229,'[1]R1420 Rollout units'!E$3:O252,6,FALSE)</f>
        <v>DE</v>
      </c>
      <c r="E229" s="178" t="str">
        <f>VLOOKUP(C229,'[1]R1420 Rollout units'!E$3:O252,11,FALSE)</f>
        <v xml:space="preserve">EN  DE  </v>
      </c>
      <c r="F229" s="250"/>
      <c r="G229" s="74"/>
      <c r="H229" s="20" t="s">
        <v>43</v>
      </c>
      <c r="I229" s="20"/>
      <c r="J229" s="20"/>
      <c r="K229" s="20"/>
      <c r="L229" s="20"/>
      <c r="M229" s="20"/>
      <c r="N229" s="74"/>
      <c r="O229" s="180">
        <v>5</v>
      </c>
      <c r="P229" s="180"/>
      <c r="Q229" s="180" t="s">
        <v>30</v>
      </c>
      <c r="R229" s="74"/>
      <c r="S229" s="74"/>
      <c r="T229" s="74"/>
    </row>
    <row r="230" spans="1:20" ht="43.5" hidden="1">
      <c r="A230" s="176" t="s">
        <v>24</v>
      </c>
      <c r="B230" s="247"/>
      <c r="C230" s="177">
        <v>3380</v>
      </c>
      <c r="D230" s="177" t="str">
        <f>VLOOKUP(C230,'[1]R1420 Rollout units'!E$3:O253,6,FALSE)</f>
        <v>DE</v>
      </c>
      <c r="E230" s="178" t="str">
        <f>VLOOKUP(C230,'[1]R1420 Rollout units'!E$3:O253,11,FALSE)</f>
        <v xml:space="preserve">EN  DE  </v>
      </c>
      <c r="F230" s="250"/>
      <c r="G230" s="74"/>
      <c r="H230" s="20" t="s">
        <v>44</v>
      </c>
      <c r="I230" s="20"/>
      <c r="J230" s="20"/>
      <c r="K230" s="20"/>
      <c r="L230" s="20"/>
      <c r="M230" s="20"/>
      <c r="N230" s="74"/>
      <c r="O230" s="180">
        <v>6</v>
      </c>
      <c r="P230" s="180"/>
      <c r="Q230" s="180" t="s">
        <v>30</v>
      </c>
      <c r="R230" s="74" t="s">
        <v>45</v>
      </c>
      <c r="S230" s="74" t="s">
        <v>46</v>
      </c>
      <c r="T230" s="74"/>
    </row>
    <row r="231" spans="1:20" ht="159.5" hidden="1">
      <c r="A231" s="176" t="s">
        <v>24</v>
      </c>
      <c r="B231" s="247"/>
      <c r="C231" s="177">
        <v>3380</v>
      </c>
      <c r="D231" s="177" t="str">
        <f>VLOOKUP(C231,'[1]R1420 Rollout units'!E$3:O254,6,FALSE)</f>
        <v>DE</v>
      </c>
      <c r="E231" s="178" t="str">
        <f>VLOOKUP(C231,'[1]R1420 Rollout units'!E$3:O254,11,FALSE)</f>
        <v xml:space="preserve">EN  DE  </v>
      </c>
      <c r="F231" s="250"/>
      <c r="G231" s="74"/>
      <c r="H231" s="20" t="s">
        <v>47</v>
      </c>
      <c r="I231" s="20"/>
      <c r="J231" s="20"/>
      <c r="K231" s="20"/>
      <c r="L231" s="20"/>
      <c r="M231" s="20"/>
      <c r="N231" s="74"/>
      <c r="O231" s="180">
        <v>7</v>
      </c>
      <c r="P231" s="180"/>
      <c r="Q231" s="180" t="s">
        <v>30</v>
      </c>
      <c r="R231" s="74" t="s">
        <v>226</v>
      </c>
      <c r="S231" s="74" t="s">
        <v>227</v>
      </c>
      <c r="T231" s="74"/>
    </row>
    <row r="232" spans="1:20" hidden="1">
      <c r="A232" s="176" t="s">
        <v>24</v>
      </c>
      <c r="B232" s="247"/>
      <c r="C232" s="177">
        <v>3380</v>
      </c>
      <c r="D232" s="177" t="str">
        <f>VLOOKUP(C232,'[1]R1420 Rollout units'!E$3:O255,6,FALSE)</f>
        <v>DE</v>
      </c>
      <c r="E232" s="178" t="str">
        <f>VLOOKUP(C232,'[1]R1420 Rollout units'!E$3:O255,11,FALSE)</f>
        <v xml:space="preserve">EN  DE  </v>
      </c>
      <c r="F232" s="250"/>
      <c r="G232" s="74" t="s">
        <v>27</v>
      </c>
      <c r="H232" s="181" t="s">
        <v>51</v>
      </c>
      <c r="I232" s="20"/>
      <c r="J232" s="184" t="s">
        <v>29</v>
      </c>
      <c r="K232" s="184" t="s">
        <v>29</v>
      </c>
      <c r="L232" s="184" t="s">
        <v>29</v>
      </c>
      <c r="M232" s="184" t="s">
        <v>29</v>
      </c>
      <c r="N232" s="179"/>
      <c r="O232" s="182">
        <v>8</v>
      </c>
      <c r="P232" s="182"/>
      <c r="Q232" s="182" t="s">
        <v>30</v>
      </c>
      <c r="R232" s="179" t="s">
        <v>29</v>
      </c>
      <c r="S232" s="179" t="s">
        <v>29</v>
      </c>
      <c r="T232" s="179" t="s">
        <v>29</v>
      </c>
    </row>
    <row r="233" spans="1:20" hidden="1">
      <c r="A233" s="176" t="s">
        <v>24</v>
      </c>
      <c r="B233" s="247"/>
      <c r="C233" s="177">
        <v>3380</v>
      </c>
      <c r="D233" s="177" t="str">
        <f>VLOOKUP(C233,'[1]R1420 Rollout units'!E$3:O256,6,FALSE)</f>
        <v>DE</v>
      </c>
      <c r="E233" s="178" t="str">
        <f>VLOOKUP(C233,'[1]R1420 Rollout units'!E$3:O256,11,FALSE)</f>
        <v xml:space="preserve">EN  DE  </v>
      </c>
      <c r="F233" s="250"/>
      <c r="G233" s="74"/>
      <c r="H233" s="20" t="s">
        <v>52</v>
      </c>
      <c r="I233" s="20"/>
      <c r="J233" s="184" t="s">
        <v>29</v>
      </c>
      <c r="K233" s="184" t="s">
        <v>29</v>
      </c>
      <c r="L233" s="184" t="s">
        <v>29</v>
      </c>
      <c r="M233" s="184" t="s">
        <v>29</v>
      </c>
      <c r="N233" s="74"/>
      <c r="O233" s="180">
        <v>9</v>
      </c>
      <c r="P233" s="180"/>
      <c r="Q233" s="180" t="s">
        <v>30</v>
      </c>
      <c r="R233" s="74" t="s">
        <v>228</v>
      </c>
      <c r="S233" s="74" t="s">
        <v>228</v>
      </c>
      <c r="T233" s="74"/>
    </row>
    <row r="234" spans="1:20" hidden="1">
      <c r="A234" s="176" t="s">
        <v>24</v>
      </c>
      <c r="B234" s="247"/>
      <c r="C234" s="177">
        <v>3380</v>
      </c>
      <c r="D234" s="177" t="str">
        <f>VLOOKUP(C234,'[1]R1420 Rollout units'!E$3:O257,6,FALSE)</f>
        <v>DE</v>
      </c>
      <c r="E234" s="178" t="str">
        <f>VLOOKUP(C234,'[1]R1420 Rollout units'!E$3:O257,11,FALSE)</f>
        <v xml:space="preserve">EN  DE  </v>
      </c>
      <c r="F234" s="250"/>
      <c r="G234" s="74"/>
      <c r="H234" s="20" t="s">
        <v>54</v>
      </c>
      <c r="I234" s="20"/>
      <c r="J234" s="20"/>
      <c r="K234" s="20"/>
      <c r="L234" s="20"/>
      <c r="M234" s="20"/>
      <c r="N234" s="74"/>
      <c r="O234" s="180">
        <v>10</v>
      </c>
      <c r="P234" s="180"/>
      <c r="Q234" s="180" t="s">
        <v>30</v>
      </c>
      <c r="R234" s="74"/>
      <c r="S234" s="74"/>
      <c r="T234" s="74"/>
    </row>
    <row r="235" spans="1:20" ht="43.5" hidden="1">
      <c r="A235" s="176" t="s">
        <v>24</v>
      </c>
      <c r="B235" s="247"/>
      <c r="C235" s="177">
        <v>3380</v>
      </c>
      <c r="D235" s="177" t="str">
        <f>VLOOKUP(C235,'[1]R1420 Rollout units'!E$3:O258,6,FALSE)</f>
        <v>DE</v>
      </c>
      <c r="E235" s="178" t="str">
        <f>VLOOKUP(C235,'[1]R1420 Rollout units'!E$3:O258,11,FALSE)</f>
        <v xml:space="preserve">EN  DE  </v>
      </c>
      <c r="F235" s="250"/>
      <c r="G235" s="74"/>
      <c r="H235" s="20" t="s">
        <v>55</v>
      </c>
      <c r="I235" s="20"/>
      <c r="J235" s="20"/>
      <c r="K235" s="20"/>
      <c r="L235" s="20"/>
      <c r="M235" s="20"/>
      <c r="N235" s="74"/>
      <c r="O235" s="180">
        <v>11</v>
      </c>
      <c r="P235" s="180"/>
      <c r="Q235" s="180" t="s">
        <v>30</v>
      </c>
      <c r="R235" s="74" t="s">
        <v>86</v>
      </c>
      <c r="S235" s="74" t="s">
        <v>87</v>
      </c>
      <c r="T235" s="74"/>
    </row>
    <row r="236" spans="1:20" hidden="1">
      <c r="A236" s="176" t="s">
        <v>24</v>
      </c>
      <c r="B236" s="247"/>
      <c r="C236" s="177">
        <v>3380</v>
      </c>
      <c r="D236" s="177" t="str">
        <f>VLOOKUP(C236,'[1]R1420 Rollout units'!E$3:O259,6,FALSE)</f>
        <v>DE</v>
      </c>
      <c r="E236" s="178" t="str">
        <f>VLOOKUP(C236,'[1]R1420 Rollout units'!E$3:O259,11,FALSE)</f>
        <v xml:space="preserve">EN  DE  </v>
      </c>
      <c r="F236" s="250"/>
      <c r="G236" s="74"/>
      <c r="H236" s="20" t="s">
        <v>58</v>
      </c>
      <c r="I236" s="20"/>
      <c r="J236" s="20"/>
      <c r="K236" s="20"/>
      <c r="L236" s="20"/>
      <c r="M236" s="20"/>
      <c r="N236" s="74"/>
      <c r="O236" s="180">
        <v>12</v>
      </c>
      <c r="P236" s="180"/>
      <c r="Q236" s="180" t="s">
        <v>30</v>
      </c>
      <c r="R236" s="74" t="s">
        <v>88</v>
      </c>
      <c r="S236" s="74" t="s">
        <v>88</v>
      </c>
      <c r="T236" s="74"/>
    </row>
    <row r="237" spans="1:20" ht="43.5" hidden="1">
      <c r="A237" s="176" t="s">
        <v>24</v>
      </c>
      <c r="B237" s="247"/>
      <c r="C237" s="177">
        <v>3380</v>
      </c>
      <c r="D237" s="177" t="str">
        <f>VLOOKUP(C237,'[1]R1420 Rollout units'!E$3:O260,6,FALSE)</f>
        <v>DE</v>
      </c>
      <c r="E237" s="178" t="str">
        <f>VLOOKUP(C237,'[1]R1420 Rollout units'!E$3:O260,11,FALSE)</f>
        <v xml:space="preserve">EN  DE  </v>
      </c>
      <c r="F237" s="250"/>
      <c r="G237" s="74"/>
      <c r="H237" s="20" t="s">
        <v>60</v>
      </c>
      <c r="I237" s="20"/>
      <c r="J237" s="184" t="s">
        <v>29</v>
      </c>
      <c r="K237" s="184" t="s">
        <v>29</v>
      </c>
      <c r="L237" s="184" t="s">
        <v>29</v>
      </c>
      <c r="M237" s="184" t="s">
        <v>29</v>
      </c>
      <c r="N237" s="74"/>
      <c r="O237" s="180">
        <v>13</v>
      </c>
      <c r="P237" s="180"/>
      <c r="Q237" s="180" t="s">
        <v>30</v>
      </c>
      <c r="R237" s="74" t="s">
        <v>229</v>
      </c>
      <c r="S237" s="74" t="s">
        <v>230</v>
      </c>
      <c r="T237" s="74"/>
    </row>
    <row r="238" spans="1:20" hidden="1">
      <c r="A238" s="176" t="s">
        <v>24</v>
      </c>
      <c r="B238" s="247"/>
      <c r="C238" s="177">
        <v>3380</v>
      </c>
      <c r="D238" s="177" t="str">
        <f>VLOOKUP(C238,'[1]R1420 Rollout units'!E$3:O261,6,FALSE)</f>
        <v>DE</v>
      </c>
      <c r="E238" s="178" t="str">
        <f>VLOOKUP(C238,'[1]R1420 Rollout units'!E$3:O261,11,FALSE)</f>
        <v xml:space="preserve">EN  DE  </v>
      </c>
      <c r="F238" s="250"/>
      <c r="G238" s="74"/>
      <c r="H238" s="20" t="s">
        <v>62</v>
      </c>
      <c r="I238" s="20"/>
      <c r="J238" s="184" t="s">
        <v>29</v>
      </c>
      <c r="K238" s="184" t="s">
        <v>29</v>
      </c>
      <c r="L238" s="184" t="s">
        <v>29</v>
      </c>
      <c r="M238" s="184" t="s">
        <v>29</v>
      </c>
      <c r="N238" s="74"/>
      <c r="O238" s="180">
        <v>14</v>
      </c>
      <c r="P238" s="180"/>
      <c r="Q238" s="180" t="s">
        <v>30</v>
      </c>
      <c r="R238" s="74"/>
      <c r="S238" s="74"/>
      <c r="T238" s="74"/>
    </row>
    <row r="239" spans="1:20" ht="130.5" hidden="1">
      <c r="A239" s="176" t="s">
        <v>24</v>
      </c>
      <c r="B239" s="247"/>
      <c r="C239" s="177">
        <v>3380</v>
      </c>
      <c r="D239" s="177" t="str">
        <f>VLOOKUP(C239,'[1]R1420 Rollout units'!E$3:O261,6,FALSE)</f>
        <v>DE</v>
      </c>
      <c r="E239" s="178" t="str">
        <f>VLOOKUP(C239,'[1]R1420 Rollout units'!E$3:O261,11,FALSE)</f>
        <v xml:space="preserve">EN  DE  </v>
      </c>
      <c r="F239" s="250"/>
      <c r="G239" s="74"/>
      <c r="H239" s="20" t="s">
        <v>63</v>
      </c>
      <c r="I239" s="20"/>
      <c r="J239" s="74"/>
      <c r="K239" s="74"/>
      <c r="L239" s="74"/>
      <c r="M239" s="74"/>
      <c r="N239" s="74"/>
      <c r="O239" s="180">
        <v>15</v>
      </c>
      <c r="P239" s="180"/>
      <c r="Q239" s="180" t="s">
        <v>30</v>
      </c>
      <c r="R239" s="74" t="s">
        <v>231</v>
      </c>
      <c r="S239" s="74" t="s">
        <v>232</v>
      </c>
      <c r="T239" s="74"/>
    </row>
    <row r="240" spans="1:20" ht="304.5">
      <c r="A240" s="176" t="s">
        <v>24</v>
      </c>
      <c r="B240" s="247"/>
      <c r="C240" s="177">
        <v>3380</v>
      </c>
      <c r="D240" s="177" t="str">
        <f>VLOOKUP(C240,'[1]R1420 Rollout units'!E$3:O260,6,FALSE)</f>
        <v>DE</v>
      </c>
      <c r="E240" s="178" t="str">
        <f>VLOOKUP(C240,'[1]R1420 Rollout units'!E$3:O260,11,FALSE)</f>
        <v xml:space="preserve">EN  DE  </v>
      </c>
      <c r="F240" s="250"/>
      <c r="G240" s="74"/>
      <c r="H240" s="74" t="s">
        <v>93</v>
      </c>
      <c r="I240" s="20"/>
      <c r="J240" s="74"/>
      <c r="K240" s="74"/>
      <c r="L240" s="74" t="s">
        <v>35</v>
      </c>
      <c r="M240" s="74"/>
      <c r="N240" s="74"/>
      <c r="O240" s="185" t="s">
        <v>68</v>
      </c>
      <c r="P240" s="180"/>
      <c r="Q240" s="180" t="s">
        <v>30</v>
      </c>
      <c r="R240" s="235" t="s">
        <v>233</v>
      </c>
      <c r="S240" s="235" t="s">
        <v>234</v>
      </c>
      <c r="T240" s="74"/>
    </row>
    <row r="241" spans="1:20" ht="409.5">
      <c r="A241" s="176" t="s">
        <v>24</v>
      </c>
      <c r="B241" s="247"/>
      <c r="C241" s="177">
        <v>3380</v>
      </c>
      <c r="D241" s="177" t="str">
        <f>VLOOKUP(C241,'[1]R1420 Rollout units'!E$3:O261,6,FALSE)</f>
        <v>DE</v>
      </c>
      <c r="E241" s="178" t="str">
        <f>VLOOKUP(C241,'[1]R1420 Rollout units'!E$3:O261,11,FALSE)</f>
        <v xml:space="preserve">EN  DE  </v>
      </c>
      <c r="F241" s="250"/>
      <c r="G241" s="74"/>
      <c r="H241" s="74" t="s">
        <v>93</v>
      </c>
      <c r="I241" s="20"/>
      <c r="J241" s="74"/>
      <c r="K241" s="74"/>
      <c r="L241" s="74" t="s">
        <v>36</v>
      </c>
      <c r="M241" s="74"/>
      <c r="N241" s="74"/>
      <c r="O241" s="185" t="s">
        <v>68</v>
      </c>
      <c r="P241" s="180"/>
      <c r="Q241" s="180" t="s">
        <v>30</v>
      </c>
      <c r="R241" s="235" t="s">
        <v>235</v>
      </c>
      <c r="S241" s="235" t="s">
        <v>236</v>
      </c>
      <c r="T241" s="74"/>
    </row>
    <row r="242" spans="1:20" ht="159.5">
      <c r="A242" s="176" t="s">
        <v>24</v>
      </c>
      <c r="B242" s="247"/>
      <c r="C242" s="177">
        <v>3380</v>
      </c>
      <c r="D242" s="177" t="str">
        <f>VLOOKUP(C242,'[1]R1420 Rollout units'!E$3:O261,6,FALSE)</f>
        <v>DE</v>
      </c>
      <c r="E242" s="178" t="str">
        <f>VLOOKUP(C242,'[1]R1420 Rollout units'!E$3:O261,11,FALSE)</f>
        <v xml:space="preserve">EN  DE  </v>
      </c>
      <c r="F242" s="250"/>
      <c r="G242" s="74"/>
      <c r="H242" s="74" t="s">
        <v>98</v>
      </c>
      <c r="I242" s="20"/>
      <c r="J242" s="74"/>
      <c r="K242" s="74"/>
      <c r="L242" s="74"/>
      <c r="M242" s="74"/>
      <c r="N242" s="74"/>
      <c r="O242" s="186" t="s">
        <v>73</v>
      </c>
      <c r="P242" s="180"/>
      <c r="Q242" s="180" t="s">
        <v>30</v>
      </c>
      <c r="R242" s="235" t="s">
        <v>237</v>
      </c>
      <c r="S242" s="235" t="s">
        <v>238</v>
      </c>
      <c r="T242" s="74"/>
    </row>
    <row r="243" spans="1:20" ht="130.5">
      <c r="A243" s="176" t="s">
        <v>24</v>
      </c>
      <c r="B243" s="248"/>
      <c r="C243" s="177">
        <v>3380</v>
      </c>
      <c r="D243" s="177" t="str">
        <f>VLOOKUP(C243,'[1]R1420 Rollout units'!E$3:O262,6,FALSE)</f>
        <v>DE</v>
      </c>
      <c r="E243" s="178" t="str">
        <f>VLOOKUP(C243,'[1]R1420 Rollout units'!E$3:O262,11,FALSE)</f>
        <v xml:space="preserve">EN  DE  </v>
      </c>
      <c r="F243" s="251"/>
      <c r="G243" s="74"/>
      <c r="H243" s="74" t="s">
        <v>101</v>
      </c>
      <c r="I243" s="20"/>
      <c r="J243" s="74"/>
      <c r="K243" s="74"/>
      <c r="L243" s="74"/>
      <c r="M243" s="74"/>
      <c r="N243" s="74"/>
      <c r="O243" s="180">
        <v>15</v>
      </c>
      <c r="P243" s="180"/>
      <c r="Q243" s="180" t="s">
        <v>30</v>
      </c>
      <c r="R243" s="74" t="s">
        <v>231</v>
      </c>
      <c r="S243" s="74" t="s">
        <v>232</v>
      </c>
      <c r="T243" s="74"/>
    </row>
    <row r="244" spans="1:20" hidden="1">
      <c r="A244" s="176" t="s">
        <v>24</v>
      </c>
      <c r="B244" s="246" t="s">
        <v>239</v>
      </c>
      <c r="C244" s="177">
        <v>3381</v>
      </c>
      <c r="D244" s="177" t="str">
        <f>VLOOKUP(C244,'[1]R1420 Rollout units'!E$3:O266,6,FALSE)</f>
        <v>DE</v>
      </c>
      <c r="E244" s="178" t="str">
        <f>VLOOKUP(C244,'[1]R1420 Rollout units'!E$3:O266,11,FALSE)</f>
        <v xml:space="preserve">EN  DE  </v>
      </c>
      <c r="F244" s="249" t="s">
        <v>240</v>
      </c>
      <c r="G244" s="74" t="s">
        <v>27</v>
      </c>
      <c r="H244" s="20" t="s">
        <v>28</v>
      </c>
      <c r="I244" s="20"/>
      <c r="J244" s="179" t="s">
        <v>29</v>
      </c>
      <c r="K244" s="179" t="s">
        <v>29</v>
      </c>
      <c r="L244" s="179" t="s">
        <v>29</v>
      </c>
      <c r="M244" s="179" t="s">
        <v>29</v>
      </c>
      <c r="N244" s="74"/>
      <c r="O244" s="180">
        <v>1</v>
      </c>
      <c r="P244" s="180" t="s">
        <v>30</v>
      </c>
      <c r="Q244" s="180"/>
      <c r="R244" s="74"/>
      <c r="S244" s="74"/>
      <c r="T244" s="74"/>
    </row>
    <row r="245" spans="1:20" hidden="1">
      <c r="A245" s="176" t="s">
        <v>24</v>
      </c>
      <c r="B245" s="247"/>
      <c r="C245" s="177">
        <v>3381</v>
      </c>
      <c r="D245" s="177" t="str">
        <f>VLOOKUP(C245,'[1]R1420 Rollout units'!E$3:O267,6,FALSE)</f>
        <v>DE</v>
      </c>
      <c r="E245" s="178" t="str">
        <f>VLOOKUP(C245,'[1]R1420 Rollout units'!E$3:O267,11,FALSE)</f>
        <v xml:space="preserve">EN  DE  </v>
      </c>
      <c r="F245" s="250"/>
      <c r="G245" s="74" t="s">
        <v>27</v>
      </c>
      <c r="H245" s="181" t="s">
        <v>31</v>
      </c>
      <c r="I245" s="20"/>
      <c r="J245" s="179" t="s">
        <v>29</v>
      </c>
      <c r="K245" s="179" t="s">
        <v>29</v>
      </c>
      <c r="L245" s="179" t="s">
        <v>29</v>
      </c>
      <c r="M245" s="179" t="s">
        <v>29</v>
      </c>
      <c r="N245" s="179"/>
      <c r="O245" s="182">
        <v>2</v>
      </c>
      <c r="P245" s="182"/>
      <c r="Q245" s="182" t="s">
        <v>30</v>
      </c>
      <c r="R245" s="179" t="s">
        <v>29</v>
      </c>
      <c r="S245" s="179" t="s">
        <v>29</v>
      </c>
      <c r="T245" s="179" t="s">
        <v>29</v>
      </c>
    </row>
    <row r="246" spans="1:20" hidden="1">
      <c r="A246" s="176" t="s">
        <v>24</v>
      </c>
      <c r="B246" s="247"/>
      <c r="C246" s="177">
        <v>3381</v>
      </c>
      <c r="D246" s="177" t="str">
        <f>VLOOKUP(C246,'[1]R1420 Rollout units'!E$3:O268,6,FALSE)</f>
        <v>DE</v>
      </c>
      <c r="E246" s="178" t="str">
        <f>VLOOKUP(C246,'[1]R1420 Rollout units'!E$3:O268,11,FALSE)</f>
        <v xml:space="preserve">EN  DE  </v>
      </c>
      <c r="F246" s="250"/>
      <c r="G246" s="74"/>
      <c r="H246" s="20" t="s">
        <v>32</v>
      </c>
      <c r="I246" s="20"/>
      <c r="J246" s="183" t="s">
        <v>29</v>
      </c>
      <c r="K246" s="183" t="s">
        <v>29</v>
      </c>
      <c r="L246" s="183" t="s">
        <v>29</v>
      </c>
      <c r="M246" s="20"/>
      <c r="N246" s="74"/>
      <c r="O246" s="180">
        <v>3</v>
      </c>
      <c r="P246" s="180"/>
      <c r="Q246" s="180" t="s">
        <v>30</v>
      </c>
      <c r="R246" s="74"/>
      <c r="S246" s="74"/>
      <c r="T246" s="74"/>
    </row>
    <row r="247" spans="1:20" ht="87" hidden="1">
      <c r="A247" s="176" t="s">
        <v>24</v>
      </c>
      <c r="B247" s="247"/>
      <c r="C247" s="177">
        <v>3381</v>
      </c>
      <c r="D247" s="177" t="str">
        <f>VLOOKUP(C247,'[1]R1420 Rollout units'!E$3:O269,6,FALSE)</f>
        <v>DE</v>
      </c>
      <c r="E247" s="178" t="str">
        <f>VLOOKUP(C247,'[1]R1420 Rollout units'!E$3:O269,11,FALSE)</f>
        <v xml:space="preserve">EN  DE  </v>
      </c>
      <c r="F247" s="250"/>
      <c r="G247" s="74" t="s">
        <v>33</v>
      </c>
      <c r="H247" s="20" t="s">
        <v>34</v>
      </c>
      <c r="I247" s="20"/>
      <c r="J247" s="20"/>
      <c r="K247" s="20"/>
      <c r="L247" s="20" t="s">
        <v>35</v>
      </c>
      <c r="M247" s="20"/>
      <c r="N247" s="74"/>
      <c r="O247" s="180">
        <v>4</v>
      </c>
      <c r="P247" s="180"/>
      <c r="Q247" s="180" t="s">
        <v>30</v>
      </c>
      <c r="R247" s="74" t="s">
        <v>39</v>
      </c>
      <c r="S247" s="74" t="s">
        <v>40</v>
      </c>
      <c r="T247" s="74"/>
    </row>
    <row r="248" spans="1:20" ht="290" hidden="1">
      <c r="A248" s="176" t="s">
        <v>24</v>
      </c>
      <c r="B248" s="247"/>
      <c r="C248" s="177">
        <v>3381</v>
      </c>
      <c r="D248" s="177" t="str">
        <f>VLOOKUP(C248,'[1]R1420 Rollout units'!E$3:O270,6,FALSE)</f>
        <v>DE</v>
      </c>
      <c r="E248" s="178" t="str">
        <f>VLOOKUP(C248,'[1]R1420 Rollout units'!E$3:O270,11,FALSE)</f>
        <v xml:space="preserve">EN  DE  </v>
      </c>
      <c r="F248" s="250"/>
      <c r="G248" s="74" t="s">
        <v>33</v>
      </c>
      <c r="H248" s="20" t="s">
        <v>34</v>
      </c>
      <c r="I248" s="20"/>
      <c r="J248" s="20"/>
      <c r="K248" s="20"/>
      <c r="L248" s="20" t="s">
        <v>36</v>
      </c>
      <c r="M248" s="20"/>
      <c r="N248" s="74"/>
      <c r="O248" s="180">
        <v>4</v>
      </c>
      <c r="P248" s="180"/>
      <c r="Q248" s="180" t="s">
        <v>30</v>
      </c>
      <c r="R248" s="74" t="s">
        <v>81</v>
      </c>
      <c r="S248" s="74" t="s">
        <v>82</v>
      </c>
      <c r="T248" s="74"/>
    </row>
    <row r="249" spans="1:20" hidden="1">
      <c r="A249" s="176" t="s">
        <v>24</v>
      </c>
      <c r="B249" s="247"/>
      <c r="C249" s="177">
        <v>3381</v>
      </c>
      <c r="D249" s="177" t="str">
        <f>VLOOKUP(C249,'[1]R1420 Rollout units'!E$3:O271,6,FALSE)</f>
        <v>DE</v>
      </c>
      <c r="E249" s="178" t="str">
        <f>VLOOKUP(C249,'[1]R1420 Rollout units'!E$3:O271,11,FALSE)</f>
        <v xml:space="preserve">EN  DE  </v>
      </c>
      <c r="F249" s="250"/>
      <c r="G249" s="74" t="s">
        <v>37</v>
      </c>
      <c r="H249" s="20" t="s">
        <v>34</v>
      </c>
      <c r="I249" s="20"/>
      <c r="J249" s="20"/>
      <c r="K249" s="20"/>
      <c r="L249" s="20" t="s">
        <v>38</v>
      </c>
      <c r="M249" s="20"/>
      <c r="N249" s="74"/>
      <c r="O249" s="180">
        <v>4</v>
      </c>
      <c r="P249" s="180"/>
      <c r="Q249" s="180" t="s">
        <v>30</v>
      </c>
      <c r="R249" s="74"/>
      <c r="S249" s="74"/>
      <c r="T249" s="74"/>
    </row>
    <row r="250" spans="1:20" hidden="1">
      <c r="A250" s="176" t="s">
        <v>24</v>
      </c>
      <c r="B250" s="247"/>
      <c r="C250" s="177">
        <v>3381</v>
      </c>
      <c r="D250" s="177" t="str">
        <f>VLOOKUP(C250,'[1]R1420 Rollout units'!E$3:O272,6,FALSE)</f>
        <v>DE</v>
      </c>
      <c r="E250" s="178" t="str">
        <f>VLOOKUP(C250,'[1]R1420 Rollout units'!E$3:O272,11,FALSE)</f>
        <v xml:space="preserve">EN  DE  </v>
      </c>
      <c r="F250" s="250"/>
      <c r="G250" s="74" t="s">
        <v>41</v>
      </c>
      <c r="H250" s="20" t="s">
        <v>34</v>
      </c>
      <c r="I250" s="20"/>
      <c r="J250" s="20"/>
      <c r="K250" s="20"/>
      <c r="L250" s="20" t="s">
        <v>42</v>
      </c>
      <c r="M250" s="20"/>
      <c r="N250" s="74"/>
      <c r="O250" s="180">
        <v>4</v>
      </c>
      <c r="P250" s="180"/>
      <c r="Q250" s="180" t="s">
        <v>30</v>
      </c>
      <c r="R250" s="74"/>
      <c r="S250" s="74"/>
      <c r="T250" s="74"/>
    </row>
    <row r="251" spans="1:20" hidden="1">
      <c r="A251" s="176" t="s">
        <v>24</v>
      </c>
      <c r="B251" s="247"/>
      <c r="C251" s="177">
        <v>3381</v>
      </c>
      <c r="D251" s="177" t="str">
        <f>VLOOKUP(C251,'[1]R1420 Rollout units'!E$3:O273,6,FALSE)</f>
        <v>DE</v>
      </c>
      <c r="E251" s="178" t="str">
        <f>VLOOKUP(C251,'[1]R1420 Rollout units'!E$3:O273,11,FALSE)</f>
        <v xml:space="preserve">EN  DE  </v>
      </c>
      <c r="F251" s="250"/>
      <c r="G251" s="74"/>
      <c r="H251" s="20" t="s">
        <v>43</v>
      </c>
      <c r="I251" s="20"/>
      <c r="J251" s="20"/>
      <c r="K251" s="20"/>
      <c r="L251" s="20"/>
      <c r="M251" s="20"/>
      <c r="N251" s="74"/>
      <c r="O251" s="180">
        <v>5</v>
      </c>
      <c r="P251" s="180"/>
      <c r="Q251" s="180" t="s">
        <v>30</v>
      </c>
      <c r="R251" s="74"/>
      <c r="S251" s="74"/>
      <c r="T251" s="74"/>
    </row>
    <row r="252" spans="1:20" ht="43.5" hidden="1">
      <c r="A252" s="176" t="s">
        <v>24</v>
      </c>
      <c r="B252" s="247"/>
      <c r="C252" s="177">
        <v>3381</v>
      </c>
      <c r="D252" s="177" t="str">
        <f>VLOOKUP(C252,'[1]R1420 Rollout units'!E$3:O274,6,FALSE)</f>
        <v>DE</v>
      </c>
      <c r="E252" s="178" t="str">
        <f>VLOOKUP(C252,'[1]R1420 Rollout units'!E$3:O274,11,FALSE)</f>
        <v xml:space="preserve">EN  DE  </v>
      </c>
      <c r="F252" s="250"/>
      <c r="G252" s="74"/>
      <c r="H252" s="20" t="s">
        <v>44</v>
      </c>
      <c r="I252" s="20"/>
      <c r="J252" s="20"/>
      <c r="K252" s="20"/>
      <c r="L252" s="20"/>
      <c r="M252" s="20"/>
      <c r="N252" s="74"/>
      <c r="O252" s="180">
        <v>6</v>
      </c>
      <c r="P252" s="180"/>
      <c r="Q252" s="180" t="s">
        <v>30</v>
      </c>
      <c r="R252" s="74" t="s">
        <v>45</v>
      </c>
      <c r="S252" s="74" t="s">
        <v>46</v>
      </c>
      <c r="T252" s="74"/>
    </row>
    <row r="253" spans="1:20" ht="174" hidden="1">
      <c r="A253" s="176" t="s">
        <v>24</v>
      </c>
      <c r="B253" s="247"/>
      <c r="C253" s="177">
        <v>3381</v>
      </c>
      <c r="D253" s="177" t="str">
        <f>VLOOKUP(C253,'[1]R1420 Rollout units'!E$3:O275,6,FALSE)</f>
        <v>DE</v>
      </c>
      <c r="E253" s="178" t="str">
        <f>VLOOKUP(C253,'[1]R1420 Rollout units'!E$3:O275,11,FALSE)</f>
        <v xml:space="preserve">EN  DE  </v>
      </c>
      <c r="F253" s="250"/>
      <c r="G253" s="74"/>
      <c r="H253" s="20" t="s">
        <v>47</v>
      </c>
      <c r="I253" s="20"/>
      <c r="J253" s="20"/>
      <c r="K253" s="20"/>
      <c r="L253" s="20"/>
      <c r="M253" s="20"/>
      <c r="N253" s="74"/>
      <c r="O253" s="180">
        <v>7</v>
      </c>
      <c r="P253" s="180"/>
      <c r="Q253" s="180" t="s">
        <v>30</v>
      </c>
      <c r="R253" s="74" t="s">
        <v>241</v>
      </c>
      <c r="S253" s="74" t="s">
        <v>242</v>
      </c>
      <c r="T253" s="74"/>
    </row>
    <row r="254" spans="1:20" hidden="1">
      <c r="A254" s="176" t="s">
        <v>24</v>
      </c>
      <c r="B254" s="247"/>
      <c r="C254" s="177">
        <v>3381</v>
      </c>
      <c r="D254" s="177" t="str">
        <f>VLOOKUP(C254,'[1]R1420 Rollout units'!E$3:O276,6,FALSE)</f>
        <v>DE</v>
      </c>
      <c r="E254" s="178" t="str">
        <f>VLOOKUP(C254,'[1]R1420 Rollout units'!E$3:O276,11,FALSE)</f>
        <v xml:space="preserve">EN  DE  </v>
      </c>
      <c r="F254" s="250"/>
      <c r="G254" s="74" t="s">
        <v>27</v>
      </c>
      <c r="H254" s="181" t="s">
        <v>51</v>
      </c>
      <c r="I254" s="20"/>
      <c r="J254" s="184" t="s">
        <v>29</v>
      </c>
      <c r="K254" s="184" t="s">
        <v>29</v>
      </c>
      <c r="L254" s="184" t="s">
        <v>29</v>
      </c>
      <c r="M254" s="184" t="s">
        <v>29</v>
      </c>
      <c r="N254" s="179"/>
      <c r="O254" s="182">
        <v>8</v>
      </c>
      <c r="P254" s="182"/>
      <c r="Q254" s="182" t="s">
        <v>30</v>
      </c>
      <c r="R254" s="179" t="s">
        <v>29</v>
      </c>
      <c r="S254" s="179" t="s">
        <v>29</v>
      </c>
      <c r="T254" s="179" t="s">
        <v>29</v>
      </c>
    </row>
    <row r="255" spans="1:20" hidden="1">
      <c r="A255" s="176" t="s">
        <v>24</v>
      </c>
      <c r="B255" s="247"/>
      <c r="C255" s="177">
        <v>3381</v>
      </c>
      <c r="D255" s="177" t="str">
        <f>VLOOKUP(C255,'[1]R1420 Rollout units'!E$3:O277,6,FALSE)</f>
        <v>DE</v>
      </c>
      <c r="E255" s="178" t="str">
        <f>VLOOKUP(C255,'[1]R1420 Rollout units'!E$3:O277,11,FALSE)</f>
        <v xml:space="preserve">EN  DE  </v>
      </c>
      <c r="F255" s="250"/>
      <c r="G255" s="74"/>
      <c r="H255" s="20" t="s">
        <v>52</v>
      </c>
      <c r="I255" s="20"/>
      <c r="J255" s="184" t="s">
        <v>29</v>
      </c>
      <c r="K255" s="184" t="s">
        <v>29</v>
      </c>
      <c r="L255" s="184" t="s">
        <v>29</v>
      </c>
      <c r="M255" s="184" t="s">
        <v>29</v>
      </c>
      <c r="N255" s="74"/>
      <c r="O255" s="180">
        <v>9</v>
      </c>
      <c r="P255" s="180"/>
      <c r="Q255" s="180" t="s">
        <v>30</v>
      </c>
      <c r="R255" s="74" t="s">
        <v>243</v>
      </c>
      <c r="S255" s="74" t="s">
        <v>243</v>
      </c>
      <c r="T255" s="74"/>
    </row>
    <row r="256" spans="1:20" hidden="1">
      <c r="A256" s="176" t="s">
        <v>24</v>
      </c>
      <c r="B256" s="247"/>
      <c r="C256" s="177">
        <v>3381</v>
      </c>
      <c r="D256" s="177" t="str">
        <f>VLOOKUP(C256,'[1]R1420 Rollout units'!E$3:O278,6,FALSE)</f>
        <v>DE</v>
      </c>
      <c r="E256" s="178" t="str">
        <f>VLOOKUP(C256,'[1]R1420 Rollout units'!E$3:O278,11,FALSE)</f>
        <v xml:space="preserve">EN  DE  </v>
      </c>
      <c r="F256" s="250"/>
      <c r="G256" s="74"/>
      <c r="H256" s="20" t="s">
        <v>54</v>
      </c>
      <c r="I256" s="20"/>
      <c r="J256" s="20"/>
      <c r="K256" s="20"/>
      <c r="L256" s="20"/>
      <c r="M256" s="20"/>
      <c r="N256" s="74"/>
      <c r="O256" s="180">
        <v>10</v>
      </c>
      <c r="P256" s="180"/>
      <c r="Q256" s="180" t="s">
        <v>30</v>
      </c>
      <c r="R256" s="74"/>
      <c r="S256" s="74"/>
      <c r="T256" s="74"/>
    </row>
    <row r="257" spans="1:20" ht="43.5" hidden="1">
      <c r="A257" s="176" t="s">
        <v>24</v>
      </c>
      <c r="B257" s="247"/>
      <c r="C257" s="177">
        <v>3381</v>
      </c>
      <c r="D257" s="177" t="str">
        <f>VLOOKUP(C257,'[1]R1420 Rollout units'!E$3:O279,6,FALSE)</f>
        <v>DE</v>
      </c>
      <c r="E257" s="178" t="str">
        <f>VLOOKUP(C257,'[1]R1420 Rollout units'!E$3:O279,11,FALSE)</f>
        <v xml:space="preserve">EN  DE  </v>
      </c>
      <c r="F257" s="250"/>
      <c r="G257" s="74"/>
      <c r="H257" s="20" t="s">
        <v>55</v>
      </c>
      <c r="I257" s="20"/>
      <c r="J257" s="20"/>
      <c r="K257" s="20"/>
      <c r="L257" s="20"/>
      <c r="M257" s="20"/>
      <c r="N257" s="74"/>
      <c r="O257" s="180">
        <v>11</v>
      </c>
      <c r="P257" s="180"/>
      <c r="Q257" s="180" t="s">
        <v>30</v>
      </c>
      <c r="R257" s="74" t="s">
        <v>86</v>
      </c>
      <c r="S257" s="74" t="s">
        <v>87</v>
      </c>
      <c r="T257" s="74"/>
    </row>
    <row r="258" spans="1:20" hidden="1">
      <c r="A258" s="176" t="s">
        <v>24</v>
      </c>
      <c r="B258" s="247"/>
      <c r="C258" s="177">
        <v>3381</v>
      </c>
      <c r="D258" s="177" t="str">
        <f>VLOOKUP(C258,'[1]R1420 Rollout units'!E$3:O280,6,FALSE)</f>
        <v>DE</v>
      </c>
      <c r="E258" s="178" t="str">
        <f>VLOOKUP(C258,'[1]R1420 Rollout units'!E$3:O280,11,FALSE)</f>
        <v xml:space="preserve">EN  DE  </v>
      </c>
      <c r="F258" s="250"/>
      <c r="G258" s="74"/>
      <c r="H258" s="20" t="s">
        <v>58</v>
      </c>
      <c r="I258" s="20"/>
      <c r="J258" s="20"/>
      <c r="K258" s="20"/>
      <c r="L258" s="20"/>
      <c r="M258" s="20"/>
      <c r="N258" s="74"/>
      <c r="O258" s="180">
        <v>12</v>
      </c>
      <c r="P258" s="180"/>
      <c r="Q258" s="180" t="s">
        <v>30</v>
      </c>
      <c r="R258" s="74" t="s">
        <v>88</v>
      </c>
      <c r="S258" s="74" t="s">
        <v>88</v>
      </c>
      <c r="T258" s="74"/>
    </row>
    <row r="259" spans="1:20" ht="101.5" hidden="1">
      <c r="A259" s="176" t="s">
        <v>24</v>
      </c>
      <c r="B259" s="247"/>
      <c r="C259" s="177">
        <v>3381</v>
      </c>
      <c r="D259" s="177" t="str">
        <f>VLOOKUP(C259,'[1]R1420 Rollout units'!E$3:O281,6,FALSE)</f>
        <v>DE</v>
      </c>
      <c r="E259" s="178" t="str">
        <f>VLOOKUP(C259,'[1]R1420 Rollout units'!E$3:O281,11,FALSE)</f>
        <v xml:space="preserve">EN  DE  </v>
      </c>
      <c r="F259" s="250"/>
      <c r="G259" s="74"/>
      <c r="H259" s="20" t="s">
        <v>60</v>
      </c>
      <c r="I259" s="20"/>
      <c r="J259" s="184" t="s">
        <v>29</v>
      </c>
      <c r="K259" s="184" t="s">
        <v>29</v>
      </c>
      <c r="L259" s="184" t="s">
        <v>29</v>
      </c>
      <c r="M259" s="184" t="s">
        <v>29</v>
      </c>
      <c r="N259" s="74"/>
      <c r="O259" s="180">
        <v>13</v>
      </c>
      <c r="P259" s="180"/>
      <c r="Q259" s="180" t="s">
        <v>30</v>
      </c>
      <c r="R259" s="74" t="s">
        <v>244</v>
      </c>
      <c r="S259" s="74" t="s">
        <v>245</v>
      </c>
      <c r="T259" s="74"/>
    </row>
    <row r="260" spans="1:20" hidden="1">
      <c r="A260" s="176" t="s">
        <v>24</v>
      </c>
      <c r="B260" s="247"/>
      <c r="C260" s="177">
        <v>3381</v>
      </c>
      <c r="D260" s="177" t="str">
        <f>VLOOKUP(C260,'[1]R1420 Rollout units'!E$3:O282,6,FALSE)</f>
        <v>DE</v>
      </c>
      <c r="E260" s="178" t="str">
        <f>VLOOKUP(C260,'[1]R1420 Rollout units'!E$3:O282,11,FALSE)</f>
        <v xml:space="preserve">EN  DE  </v>
      </c>
      <c r="F260" s="250"/>
      <c r="G260" s="74"/>
      <c r="H260" s="20" t="s">
        <v>62</v>
      </c>
      <c r="I260" s="20"/>
      <c r="J260" s="184" t="s">
        <v>29</v>
      </c>
      <c r="K260" s="184" t="s">
        <v>29</v>
      </c>
      <c r="L260" s="184" t="s">
        <v>29</v>
      </c>
      <c r="M260" s="184" t="s">
        <v>29</v>
      </c>
      <c r="N260" s="74"/>
      <c r="O260" s="180">
        <v>14</v>
      </c>
      <c r="P260" s="180"/>
      <c r="Q260" s="180" t="s">
        <v>30</v>
      </c>
      <c r="R260" s="74"/>
      <c r="S260" s="74"/>
      <c r="T260" s="74"/>
    </row>
    <row r="261" spans="1:20" ht="130.5" hidden="1">
      <c r="A261" s="176" t="s">
        <v>24</v>
      </c>
      <c r="B261" s="247"/>
      <c r="C261" s="177">
        <v>3381</v>
      </c>
      <c r="D261" s="177" t="str">
        <f>VLOOKUP(C261,'[1]R1420 Rollout units'!E$3:O282,6,FALSE)</f>
        <v>DE</v>
      </c>
      <c r="E261" s="178" t="str">
        <f>VLOOKUP(C261,'[1]R1420 Rollout units'!E$3:O282,11,FALSE)</f>
        <v xml:space="preserve">EN  DE  </v>
      </c>
      <c r="F261" s="250"/>
      <c r="G261" s="74"/>
      <c r="H261" s="20" t="s">
        <v>63</v>
      </c>
      <c r="I261" s="20"/>
      <c r="J261" s="74"/>
      <c r="K261" s="74"/>
      <c r="L261" s="74"/>
      <c r="M261" s="74"/>
      <c r="N261" s="74"/>
      <c r="O261" s="180">
        <v>15</v>
      </c>
      <c r="P261" s="180"/>
      <c r="Q261" s="180" t="s">
        <v>30</v>
      </c>
      <c r="R261" s="74" t="s">
        <v>246</v>
      </c>
      <c r="S261" s="74" t="s">
        <v>247</v>
      </c>
      <c r="T261" s="74"/>
    </row>
    <row r="262" spans="1:20" ht="319">
      <c r="A262" s="176" t="s">
        <v>24</v>
      </c>
      <c r="B262" s="247"/>
      <c r="C262" s="177">
        <v>3381</v>
      </c>
      <c r="D262" s="177" t="str">
        <f>VLOOKUP(C262,'[1]R1420 Rollout units'!E$3:O281,6,FALSE)</f>
        <v>DE</v>
      </c>
      <c r="E262" s="178" t="str">
        <f>VLOOKUP(C262,'[1]R1420 Rollout units'!E$3:O281,11,FALSE)</f>
        <v xml:space="preserve">EN  DE  </v>
      </c>
      <c r="F262" s="250"/>
      <c r="G262" s="74"/>
      <c r="H262" s="74" t="s">
        <v>93</v>
      </c>
      <c r="I262" s="20"/>
      <c r="J262" s="74"/>
      <c r="K262" s="74"/>
      <c r="L262" s="74" t="s">
        <v>35</v>
      </c>
      <c r="M262" s="74"/>
      <c r="N262" s="74"/>
      <c r="O262" s="185" t="s">
        <v>68</v>
      </c>
      <c r="P262" s="180"/>
      <c r="Q262" s="180" t="s">
        <v>30</v>
      </c>
      <c r="R262" s="235" t="s">
        <v>248</v>
      </c>
      <c r="S262" s="235" t="s">
        <v>249</v>
      </c>
      <c r="T262" s="74"/>
    </row>
    <row r="263" spans="1:20" ht="409.5">
      <c r="A263" s="176" t="s">
        <v>24</v>
      </c>
      <c r="B263" s="247"/>
      <c r="C263" s="177">
        <v>3381</v>
      </c>
      <c r="D263" s="177" t="str">
        <f>VLOOKUP(C263,'[1]R1420 Rollout units'!E$3:O282,6,FALSE)</f>
        <v>DE</v>
      </c>
      <c r="E263" s="178" t="str">
        <f>VLOOKUP(C263,'[1]R1420 Rollout units'!E$3:O282,11,FALSE)</f>
        <v xml:space="preserve">EN  DE  </v>
      </c>
      <c r="F263" s="250"/>
      <c r="G263" s="74"/>
      <c r="H263" s="74" t="s">
        <v>93</v>
      </c>
      <c r="I263" s="20"/>
      <c r="J263" s="74"/>
      <c r="K263" s="74"/>
      <c r="L263" s="74" t="s">
        <v>36</v>
      </c>
      <c r="M263" s="74"/>
      <c r="N263" s="74"/>
      <c r="O263" s="185" t="s">
        <v>68</v>
      </c>
      <c r="P263" s="180"/>
      <c r="Q263" s="180" t="s">
        <v>30</v>
      </c>
      <c r="R263" s="235" t="s">
        <v>250</v>
      </c>
      <c r="S263" s="235" t="s">
        <v>251</v>
      </c>
      <c r="T263" s="74"/>
    </row>
    <row r="264" spans="1:20" ht="217.5">
      <c r="A264" s="176" t="s">
        <v>24</v>
      </c>
      <c r="B264" s="247"/>
      <c r="C264" s="177">
        <v>3381</v>
      </c>
      <c r="D264" s="177" t="str">
        <f>VLOOKUP(C264,'[1]R1420 Rollout units'!E$3:O282,6,FALSE)</f>
        <v>DE</v>
      </c>
      <c r="E264" s="178" t="str">
        <f>VLOOKUP(C264,'[1]R1420 Rollout units'!E$3:O282,11,FALSE)</f>
        <v xml:space="preserve">EN  DE  </v>
      </c>
      <c r="F264" s="250"/>
      <c r="G264" s="74"/>
      <c r="H264" s="74" t="s">
        <v>98</v>
      </c>
      <c r="I264" s="20"/>
      <c r="J264" s="74"/>
      <c r="K264" s="74"/>
      <c r="L264" s="74"/>
      <c r="M264" s="74"/>
      <c r="N264" s="74"/>
      <c r="O264" s="186" t="s">
        <v>73</v>
      </c>
      <c r="P264" s="180"/>
      <c r="Q264" s="180" t="s">
        <v>30</v>
      </c>
      <c r="R264" s="235" t="s">
        <v>252</v>
      </c>
      <c r="S264" s="235" t="s">
        <v>253</v>
      </c>
      <c r="T264" s="74"/>
    </row>
    <row r="265" spans="1:20" ht="130.5">
      <c r="A265" s="176" t="s">
        <v>24</v>
      </c>
      <c r="B265" s="248"/>
      <c r="C265" s="177">
        <v>3381</v>
      </c>
      <c r="D265" s="177" t="str">
        <f>VLOOKUP(C265,'[1]R1420 Rollout units'!E$3:O283,6,FALSE)</f>
        <v>DE</v>
      </c>
      <c r="E265" s="178" t="str">
        <f>VLOOKUP(C265,'[1]R1420 Rollout units'!E$3:O283,11,FALSE)</f>
        <v xml:space="preserve">EN  DE  </v>
      </c>
      <c r="F265" s="251"/>
      <c r="G265" s="74"/>
      <c r="H265" s="74" t="s">
        <v>101</v>
      </c>
      <c r="I265" s="20"/>
      <c r="J265" s="74"/>
      <c r="K265" s="74"/>
      <c r="L265" s="74"/>
      <c r="M265" s="74"/>
      <c r="N265" s="74"/>
      <c r="O265" s="180">
        <v>15</v>
      </c>
      <c r="P265" s="180"/>
      <c r="Q265" s="180" t="s">
        <v>30</v>
      </c>
      <c r="R265" s="74" t="s">
        <v>246</v>
      </c>
      <c r="S265" s="74" t="s">
        <v>247</v>
      </c>
      <c r="T265" s="74"/>
    </row>
    <row r="266" spans="1:20" hidden="1">
      <c r="A266" s="176" t="s">
        <v>24</v>
      </c>
      <c r="B266" s="246" t="s">
        <v>254</v>
      </c>
      <c r="C266" s="177">
        <v>3382</v>
      </c>
      <c r="D266" s="177" t="str">
        <f>VLOOKUP(C266,'[1]R1420 Rollout units'!E$3:O287,6,FALSE)</f>
        <v>DE</v>
      </c>
      <c r="E266" s="178" t="str">
        <f>VLOOKUP(C266,'[1]R1420 Rollout units'!E$3:O287,11,FALSE)</f>
        <v xml:space="preserve">EN  DE  </v>
      </c>
      <c r="F266" s="249" t="s">
        <v>255</v>
      </c>
      <c r="G266" s="74" t="s">
        <v>27</v>
      </c>
      <c r="H266" s="20" t="s">
        <v>28</v>
      </c>
      <c r="I266" s="20"/>
      <c r="J266" s="179" t="s">
        <v>29</v>
      </c>
      <c r="K266" s="179" t="s">
        <v>29</v>
      </c>
      <c r="L266" s="179" t="s">
        <v>29</v>
      </c>
      <c r="M266" s="179" t="s">
        <v>29</v>
      </c>
      <c r="N266" s="74"/>
      <c r="O266" s="180">
        <v>1</v>
      </c>
      <c r="P266" s="180" t="s">
        <v>30</v>
      </c>
      <c r="Q266" s="180"/>
      <c r="R266" s="74"/>
      <c r="S266" s="74"/>
      <c r="T266" s="74"/>
    </row>
    <row r="267" spans="1:20" hidden="1">
      <c r="A267" s="176" t="s">
        <v>24</v>
      </c>
      <c r="B267" s="247"/>
      <c r="C267" s="177">
        <v>3382</v>
      </c>
      <c r="D267" s="177" t="str">
        <f>VLOOKUP(C267,'[1]R1420 Rollout units'!E$3:O288,6,FALSE)</f>
        <v>DE</v>
      </c>
      <c r="E267" s="178" t="str">
        <f>VLOOKUP(C267,'[1]R1420 Rollout units'!E$3:O288,11,FALSE)</f>
        <v xml:space="preserve">EN  DE  </v>
      </c>
      <c r="F267" s="250"/>
      <c r="G267" s="74" t="s">
        <v>27</v>
      </c>
      <c r="H267" s="181" t="s">
        <v>31</v>
      </c>
      <c r="I267" s="20"/>
      <c r="J267" s="179" t="s">
        <v>29</v>
      </c>
      <c r="K267" s="179" t="s">
        <v>29</v>
      </c>
      <c r="L267" s="179" t="s">
        <v>29</v>
      </c>
      <c r="M267" s="179" t="s">
        <v>29</v>
      </c>
      <c r="N267" s="179"/>
      <c r="O267" s="182">
        <v>2</v>
      </c>
      <c r="P267" s="182"/>
      <c r="Q267" s="182" t="s">
        <v>30</v>
      </c>
      <c r="R267" s="179" t="s">
        <v>29</v>
      </c>
      <c r="S267" s="179" t="s">
        <v>29</v>
      </c>
      <c r="T267" s="179" t="s">
        <v>29</v>
      </c>
    </row>
    <row r="268" spans="1:20" hidden="1">
      <c r="A268" s="176" t="s">
        <v>24</v>
      </c>
      <c r="B268" s="247"/>
      <c r="C268" s="177">
        <v>3382</v>
      </c>
      <c r="D268" s="177" t="str">
        <f>VLOOKUP(C268,'[1]R1420 Rollout units'!E$3:O289,6,FALSE)</f>
        <v>DE</v>
      </c>
      <c r="E268" s="178" t="str">
        <f>VLOOKUP(C268,'[1]R1420 Rollout units'!E$3:O289,11,FALSE)</f>
        <v xml:space="preserve">EN  DE  </v>
      </c>
      <c r="F268" s="250"/>
      <c r="G268" s="74"/>
      <c r="H268" s="20" t="s">
        <v>32</v>
      </c>
      <c r="I268" s="20"/>
      <c r="J268" s="183" t="s">
        <v>29</v>
      </c>
      <c r="K268" s="183" t="s">
        <v>29</v>
      </c>
      <c r="L268" s="183" t="s">
        <v>29</v>
      </c>
      <c r="M268" s="20"/>
      <c r="N268" s="74"/>
      <c r="O268" s="180">
        <v>3</v>
      </c>
      <c r="P268" s="180"/>
      <c r="Q268" s="180" t="s">
        <v>30</v>
      </c>
      <c r="R268" s="74"/>
      <c r="S268" s="74"/>
      <c r="T268" s="74"/>
    </row>
    <row r="269" spans="1:20" ht="87" hidden="1">
      <c r="A269" s="176" t="s">
        <v>24</v>
      </c>
      <c r="B269" s="247"/>
      <c r="C269" s="177">
        <v>3382</v>
      </c>
      <c r="D269" s="177" t="str">
        <f>VLOOKUP(C269,'[1]R1420 Rollout units'!E$3:O290,6,FALSE)</f>
        <v>DE</v>
      </c>
      <c r="E269" s="178" t="str">
        <f>VLOOKUP(C269,'[1]R1420 Rollout units'!E$3:O290,11,FALSE)</f>
        <v xml:space="preserve">EN  DE  </v>
      </c>
      <c r="F269" s="250"/>
      <c r="G269" s="74" t="s">
        <v>33</v>
      </c>
      <c r="H269" s="20" t="s">
        <v>34</v>
      </c>
      <c r="I269" s="20"/>
      <c r="J269" s="20"/>
      <c r="K269" s="20"/>
      <c r="L269" s="20" t="s">
        <v>35</v>
      </c>
      <c r="M269" s="20"/>
      <c r="N269" s="74"/>
      <c r="O269" s="180">
        <v>4</v>
      </c>
      <c r="P269" s="180"/>
      <c r="Q269" s="180" t="s">
        <v>30</v>
      </c>
      <c r="R269" s="74" t="s">
        <v>39</v>
      </c>
      <c r="S269" s="74" t="s">
        <v>40</v>
      </c>
      <c r="T269" s="74"/>
    </row>
    <row r="270" spans="1:20" ht="290" hidden="1">
      <c r="A270" s="176" t="s">
        <v>24</v>
      </c>
      <c r="B270" s="247"/>
      <c r="C270" s="177">
        <v>3382</v>
      </c>
      <c r="D270" s="177" t="str">
        <f>VLOOKUP(C270,'[1]R1420 Rollout units'!E$3:O291,6,FALSE)</f>
        <v>DE</v>
      </c>
      <c r="E270" s="178" t="str">
        <f>VLOOKUP(C270,'[1]R1420 Rollout units'!E$3:O291,11,FALSE)</f>
        <v xml:space="preserve">EN  DE  </v>
      </c>
      <c r="F270" s="250"/>
      <c r="G270" s="74" t="s">
        <v>33</v>
      </c>
      <c r="H270" s="20" t="s">
        <v>34</v>
      </c>
      <c r="I270" s="20"/>
      <c r="J270" s="20"/>
      <c r="K270" s="20"/>
      <c r="L270" s="20" t="s">
        <v>36</v>
      </c>
      <c r="M270" s="20"/>
      <c r="N270" s="74"/>
      <c r="O270" s="180">
        <v>4</v>
      </c>
      <c r="P270" s="180"/>
      <c r="Q270" s="180" t="s">
        <v>30</v>
      </c>
      <c r="R270" s="74" t="s">
        <v>81</v>
      </c>
      <c r="S270" s="74" t="s">
        <v>82</v>
      </c>
      <c r="T270" s="74"/>
    </row>
    <row r="271" spans="1:20" hidden="1">
      <c r="A271" s="176" t="s">
        <v>24</v>
      </c>
      <c r="B271" s="247"/>
      <c r="C271" s="177">
        <v>3382</v>
      </c>
      <c r="D271" s="177" t="str">
        <f>VLOOKUP(C271,'[1]R1420 Rollout units'!E$3:O292,6,FALSE)</f>
        <v>DE</v>
      </c>
      <c r="E271" s="178" t="str">
        <f>VLOOKUP(C271,'[1]R1420 Rollout units'!E$3:O292,11,FALSE)</f>
        <v xml:space="preserve">EN  DE  </v>
      </c>
      <c r="F271" s="250"/>
      <c r="G271" s="74" t="s">
        <v>37</v>
      </c>
      <c r="H271" s="20" t="s">
        <v>34</v>
      </c>
      <c r="I271" s="20"/>
      <c r="J271" s="20"/>
      <c r="K271" s="20"/>
      <c r="L271" s="20" t="s">
        <v>38</v>
      </c>
      <c r="M271" s="20"/>
      <c r="N271" s="74"/>
      <c r="O271" s="180">
        <v>4</v>
      </c>
      <c r="P271" s="180"/>
      <c r="Q271" s="180" t="s">
        <v>30</v>
      </c>
      <c r="R271" s="74"/>
      <c r="S271" s="74"/>
      <c r="T271" s="74"/>
    </row>
    <row r="272" spans="1:20" hidden="1">
      <c r="A272" s="176" t="s">
        <v>24</v>
      </c>
      <c r="B272" s="247"/>
      <c r="C272" s="177">
        <v>3382</v>
      </c>
      <c r="D272" s="177" t="str">
        <f>VLOOKUP(C272,'[1]R1420 Rollout units'!E$3:O293,6,FALSE)</f>
        <v>DE</v>
      </c>
      <c r="E272" s="178" t="str">
        <f>VLOOKUP(C272,'[1]R1420 Rollout units'!E$3:O293,11,FALSE)</f>
        <v xml:space="preserve">EN  DE  </v>
      </c>
      <c r="F272" s="250"/>
      <c r="G272" s="74" t="s">
        <v>41</v>
      </c>
      <c r="H272" s="20" t="s">
        <v>34</v>
      </c>
      <c r="I272" s="20"/>
      <c r="J272" s="20"/>
      <c r="K272" s="20"/>
      <c r="L272" s="20" t="s">
        <v>42</v>
      </c>
      <c r="M272" s="20"/>
      <c r="N272" s="74"/>
      <c r="O272" s="180">
        <v>4</v>
      </c>
      <c r="P272" s="180"/>
      <c r="Q272" s="180" t="s">
        <v>30</v>
      </c>
      <c r="R272" s="74"/>
      <c r="S272" s="74"/>
      <c r="T272" s="74"/>
    </row>
    <row r="273" spans="1:20" hidden="1">
      <c r="A273" s="176" t="s">
        <v>24</v>
      </c>
      <c r="B273" s="247"/>
      <c r="C273" s="177">
        <v>3382</v>
      </c>
      <c r="D273" s="177" t="str">
        <f>VLOOKUP(C273,'[1]R1420 Rollout units'!E$3:O294,6,FALSE)</f>
        <v>DE</v>
      </c>
      <c r="E273" s="178" t="str">
        <f>VLOOKUP(C273,'[1]R1420 Rollout units'!E$3:O294,11,FALSE)</f>
        <v xml:space="preserve">EN  DE  </v>
      </c>
      <c r="F273" s="250"/>
      <c r="G273" s="74"/>
      <c r="H273" s="20" t="s">
        <v>43</v>
      </c>
      <c r="I273" s="20"/>
      <c r="J273" s="20"/>
      <c r="K273" s="20"/>
      <c r="L273" s="20"/>
      <c r="M273" s="20"/>
      <c r="N273" s="74"/>
      <c r="O273" s="180">
        <v>5</v>
      </c>
      <c r="P273" s="180"/>
      <c r="Q273" s="180" t="s">
        <v>30</v>
      </c>
      <c r="R273" s="74"/>
      <c r="S273" s="74"/>
      <c r="T273" s="74"/>
    </row>
    <row r="274" spans="1:20" ht="43.5" hidden="1">
      <c r="A274" s="176" t="s">
        <v>24</v>
      </c>
      <c r="B274" s="247"/>
      <c r="C274" s="177">
        <v>3382</v>
      </c>
      <c r="D274" s="177" t="str">
        <f>VLOOKUP(C274,'[1]R1420 Rollout units'!E$3:O295,6,FALSE)</f>
        <v>DE</v>
      </c>
      <c r="E274" s="178" t="str">
        <f>VLOOKUP(C274,'[1]R1420 Rollout units'!E$3:O295,11,FALSE)</f>
        <v xml:space="preserve">EN  DE  </v>
      </c>
      <c r="F274" s="250"/>
      <c r="G274" s="74"/>
      <c r="H274" s="20" t="s">
        <v>44</v>
      </c>
      <c r="I274" s="20"/>
      <c r="J274" s="20"/>
      <c r="K274" s="20"/>
      <c r="L274" s="20"/>
      <c r="M274" s="20"/>
      <c r="N274" s="74"/>
      <c r="O274" s="180">
        <v>6</v>
      </c>
      <c r="P274" s="180"/>
      <c r="Q274" s="180" t="s">
        <v>30</v>
      </c>
      <c r="R274" s="74" t="s">
        <v>45</v>
      </c>
      <c r="S274" s="74" t="s">
        <v>46</v>
      </c>
      <c r="T274" s="74"/>
    </row>
    <row r="275" spans="1:20" ht="174" hidden="1">
      <c r="A275" s="176" t="s">
        <v>24</v>
      </c>
      <c r="B275" s="247"/>
      <c r="C275" s="177">
        <v>3382</v>
      </c>
      <c r="D275" s="177" t="str">
        <f>VLOOKUP(C275,'[1]R1420 Rollout units'!E$3:O296,6,FALSE)</f>
        <v>DE</v>
      </c>
      <c r="E275" s="178" t="str">
        <f>VLOOKUP(C275,'[1]R1420 Rollout units'!E$3:O296,11,FALSE)</f>
        <v xml:space="preserve">EN  DE  </v>
      </c>
      <c r="F275" s="250"/>
      <c r="G275" s="74"/>
      <c r="H275" s="20" t="s">
        <v>47</v>
      </c>
      <c r="I275" s="20"/>
      <c r="J275" s="20"/>
      <c r="K275" s="20"/>
      <c r="L275" s="20"/>
      <c r="M275" s="20"/>
      <c r="N275" s="74"/>
      <c r="O275" s="180">
        <v>7</v>
      </c>
      <c r="P275" s="180"/>
      <c r="Q275" s="180" t="s">
        <v>30</v>
      </c>
      <c r="R275" s="74" t="s">
        <v>256</v>
      </c>
      <c r="S275" s="74" t="s">
        <v>257</v>
      </c>
      <c r="T275" s="74"/>
    </row>
    <row r="276" spans="1:20" hidden="1">
      <c r="A276" s="176" t="s">
        <v>24</v>
      </c>
      <c r="B276" s="247"/>
      <c r="C276" s="177">
        <v>3382</v>
      </c>
      <c r="D276" s="177" t="str">
        <f>VLOOKUP(C276,'[1]R1420 Rollout units'!E$3:O297,6,FALSE)</f>
        <v>DE</v>
      </c>
      <c r="E276" s="178" t="str">
        <f>VLOOKUP(C276,'[1]R1420 Rollout units'!E$3:O297,11,FALSE)</f>
        <v xml:space="preserve">EN  DE  </v>
      </c>
      <c r="F276" s="250"/>
      <c r="G276" s="74" t="s">
        <v>27</v>
      </c>
      <c r="H276" s="181" t="s">
        <v>51</v>
      </c>
      <c r="I276" s="20"/>
      <c r="J276" s="184" t="s">
        <v>29</v>
      </c>
      <c r="K276" s="184" t="s">
        <v>29</v>
      </c>
      <c r="L276" s="184" t="s">
        <v>29</v>
      </c>
      <c r="M276" s="184" t="s">
        <v>29</v>
      </c>
      <c r="N276" s="179"/>
      <c r="O276" s="182">
        <v>8</v>
      </c>
      <c r="P276" s="182"/>
      <c r="Q276" s="182" t="s">
        <v>30</v>
      </c>
      <c r="R276" s="179" t="s">
        <v>29</v>
      </c>
      <c r="S276" s="179" t="s">
        <v>29</v>
      </c>
      <c r="T276" s="179" t="s">
        <v>29</v>
      </c>
    </row>
    <row r="277" spans="1:20" hidden="1">
      <c r="A277" s="176" t="s">
        <v>24</v>
      </c>
      <c r="B277" s="247"/>
      <c r="C277" s="177">
        <v>3382</v>
      </c>
      <c r="D277" s="177" t="str">
        <f>VLOOKUP(C277,'[1]R1420 Rollout units'!E$3:O298,6,FALSE)</f>
        <v>DE</v>
      </c>
      <c r="E277" s="178" t="str">
        <f>VLOOKUP(C277,'[1]R1420 Rollout units'!E$3:O298,11,FALSE)</f>
        <v xml:space="preserve">EN  DE  </v>
      </c>
      <c r="F277" s="250"/>
      <c r="G277" s="74"/>
      <c r="H277" s="20" t="s">
        <v>52</v>
      </c>
      <c r="I277" s="20"/>
      <c r="J277" s="184" t="s">
        <v>29</v>
      </c>
      <c r="K277" s="184" t="s">
        <v>29</v>
      </c>
      <c r="L277" s="184" t="s">
        <v>29</v>
      </c>
      <c r="M277" s="184" t="s">
        <v>29</v>
      </c>
      <c r="N277" s="74"/>
      <c r="O277" s="180">
        <v>9</v>
      </c>
      <c r="P277" s="180"/>
      <c r="Q277" s="180" t="s">
        <v>30</v>
      </c>
      <c r="R277" s="74" t="s">
        <v>258</v>
      </c>
      <c r="S277" s="74" t="s">
        <v>258</v>
      </c>
      <c r="T277" s="74"/>
    </row>
    <row r="278" spans="1:20" hidden="1">
      <c r="A278" s="176" t="s">
        <v>24</v>
      </c>
      <c r="B278" s="247"/>
      <c r="C278" s="177">
        <v>3382</v>
      </c>
      <c r="D278" s="177" t="str">
        <f>VLOOKUP(C278,'[1]R1420 Rollout units'!E$3:O299,6,FALSE)</f>
        <v>DE</v>
      </c>
      <c r="E278" s="178" t="str">
        <f>VLOOKUP(C278,'[1]R1420 Rollout units'!E$3:O299,11,FALSE)</f>
        <v xml:space="preserve">EN  DE  </v>
      </c>
      <c r="F278" s="250"/>
      <c r="G278" s="74"/>
      <c r="H278" s="20" t="s">
        <v>54</v>
      </c>
      <c r="I278" s="20"/>
      <c r="J278" s="20"/>
      <c r="K278" s="20"/>
      <c r="L278" s="20"/>
      <c r="M278" s="20"/>
      <c r="N278" s="74"/>
      <c r="O278" s="180">
        <v>10</v>
      </c>
      <c r="P278" s="180"/>
      <c r="Q278" s="180" t="s">
        <v>30</v>
      </c>
      <c r="R278" s="74"/>
      <c r="S278" s="74"/>
      <c r="T278" s="74"/>
    </row>
    <row r="279" spans="1:20" ht="43.5" hidden="1">
      <c r="A279" s="176" t="s">
        <v>24</v>
      </c>
      <c r="B279" s="247"/>
      <c r="C279" s="177">
        <v>3382</v>
      </c>
      <c r="D279" s="177" t="str">
        <f>VLOOKUP(C279,'[1]R1420 Rollout units'!E$3:O300,6,FALSE)</f>
        <v>DE</v>
      </c>
      <c r="E279" s="178" t="str">
        <f>VLOOKUP(C279,'[1]R1420 Rollout units'!E$3:O300,11,FALSE)</f>
        <v xml:space="preserve">EN  DE  </v>
      </c>
      <c r="F279" s="250"/>
      <c r="G279" s="74"/>
      <c r="H279" s="20" t="s">
        <v>55</v>
      </c>
      <c r="I279" s="20"/>
      <c r="J279" s="20"/>
      <c r="K279" s="20"/>
      <c r="L279" s="20"/>
      <c r="M279" s="20"/>
      <c r="N279" s="74"/>
      <c r="O279" s="180">
        <v>11</v>
      </c>
      <c r="P279" s="180"/>
      <c r="Q279" s="180" t="s">
        <v>30</v>
      </c>
      <c r="R279" s="74" t="s">
        <v>86</v>
      </c>
      <c r="S279" s="74" t="s">
        <v>87</v>
      </c>
      <c r="T279" s="74"/>
    </row>
    <row r="280" spans="1:20" hidden="1">
      <c r="A280" s="176" t="s">
        <v>24</v>
      </c>
      <c r="B280" s="247"/>
      <c r="C280" s="177">
        <v>3382</v>
      </c>
      <c r="D280" s="177" t="str">
        <f>VLOOKUP(C280,'[1]R1420 Rollout units'!E$3:O301,6,FALSE)</f>
        <v>DE</v>
      </c>
      <c r="E280" s="178" t="str">
        <f>VLOOKUP(C280,'[1]R1420 Rollout units'!E$3:O301,11,FALSE)</f>
        <v xml:space="preserve">EN  DE  </v>
      </c>
      <c r="F280" s="250"/>
      <c r="G280" s="74"/>
      <c r="H280" s="20" t="s">
        <v>58</v>
      </c>
      <c r="I280" s="20"/>
      <c r="J280" s="20"/>
      <c r="K280" s="20"/>
      <c r="L280" s="20"/>
      <c r="M280" s="20"/>
      <c r="N280" s="74"/>
      <c r="O280" s="180">
        <v>12</v>
      </c>
      <c r="P280" s="180"/>
      <c r="Q280" s="180" t="s">
        <v>30</v>
      </c>
      <c r="R280" s="74" t="s">
        <v>88</v>
      </c>
      <c r="S280" s="74" t="s">
        <v>88</v>
      </c>
      <c r="T280" s="74"/>
    </row>
    <row r="281" spans="1:20" ht="101.5" hidden="1">
      <c r="A281" s="176" t="s">
        <v>24</v>
      </c>
      <c r="B281" s="247"/>
      <c r="C281" s="177">
        <v>3382</v>
      </c>
      <c r="D281" s="177" t="str">
        <f>VLOOKUP(C281,'[1]R1420 Rollout units'!E$3:O302,6,FALSE)</f>
        <v>DE</v>
      </c>
      <c r="E281" s="178" t="str">
        <f>VLOOKUP(C281,'[1]R1420 Rollout units'!E$3:O302,11,FALSE)</f>
        <v xml:space="preserve">EN  DE  </v>
      </c>
      <c r="F281" s="250"/>
      <c r="G281" s="74"/>
      <c r="H281" s="20" t="s">
        <v>60</v>
      </c>
      <c r="I281" s="20"/>
      <c r="J281" s="184" t="s">
        <v>29</v>
      </c>
      <c r="K281" s="184" t="s">
        <v>29</v>
      </c>
      <c r="L281" s="184" t="s">
        <v>29</v>
      </c>
      <c r="M281" s="184" t="s">
        <v>29</v>
      </c>
      <c r="N281" s="74"/>
      <c r="O281" s="180">
        <v>13</v>
      </c>
      <c r="P281" s="180"/>
      <c r="Q281" s="180" t="s">
        <v>30</v>
      </c>
      <c r="R281" s="74" t="s">
        <v>259</v>
      </c>
      <c r="S281" s="74" t="s">
        <v>245</v>
      </c>
      <c r="T281" s="74"/>
    </row>
    <row r="282" spans="1:20" hidden="1">
      <c r="A282" s="176" t="s">
        <v>24</v>
      </c>
      <c r="B282" s="247"/>
      <c r="C282" s="177">
        <v>3382</v>
      </c>
      <c r="D282" s="177" t="str">
        <f>VLOOKUP(C282,'[1]R1420 Rollout units'!E$3:O303,6,FALSE)</f>
        <v>DE</v>
      </c>
      <c r="E282" s="178" t="str">
        <f>VLOOKUP(C282,'[1]R1420 Rollout units'!E$3:O303,11,FALSE)</f>
        <v xml:space="preserve">EN  DE  </v>
      </c>
      <c r="F282" s="250"/>
      <c r="G282" s="74"/>
      <c r="H282" s="20" t="s">
        <v>62</v>
      </c>
      <c r="I282" s="20"/>
      <c r="J282" s="184" t="s">
        <v>29</v>
      </c>
      <c r="K282" s="184" t="s">
        <v>29</v>
      </c>
      <c r="L282" s="184" t="s">
        <v>29</v>
      </c>
      <c r="M282" s="184" t="s">
        <v>29</v>
      </c>
      <c r="N282" s="74"/>
      <c r="O282" s="180">
        <v>14</v>
      </c>
      <c r="P282" s="180"/>
      <c r="Q282" s="180" t="s">
        <v>30</v>
      </c>
      <c r="R282" s="74"/>
      <c r="S282" s="74"/>
      <c r="T282" s="74"/>
    </row>
    <row r="283" spans="1:20" ht="130.5" hidden="1">
      <c r="A283" s="176" t="s">
        <v>24</v>
      </c>
      <c r="B283" s="247"/>
      <c r="C283" s="177">
        <v>3382</v>
      </c>
      <c r="D283" s="177" t="str">
        <f>VLOOKUP(C283,'[1]R1420 Rollout units'!E$3:O303,6,FALSE)</f>
        <v>DE</v>
      </c>
      <c r="E283" s="178" t="str">
        <f>VLOOKUP(C283,'[1]R1420 Rollout units'!E$3:O303,11,FALSE)</f>
        <v xml:space="preserve">EN  DE  </v>
      </c>
      <c r="F283" s="250"/>
      <c r="G283" s="74"/>
      <c r="H283" s="20" t="s">
        <v>63</v>
      </c>
      <c r="I283" s="20"/>
      <c r="J283" s="74"/>
      <c r="K283" s="74"/>
      <c r="L283" s="74"/>
      <c r="M283" s="74"/>
      <c r="N283" s="74"/>
      <c r="O283" s="180">
        <v>15</v>
      </c>
      <c r="P283" s="180"/>
      <c r="Q283" s="180" t="s">
        <v>30</v>
      </c>
      <c r="R283" s="74" t="s">
        <v>260</v>
      </c>
      <c r="S283" s="74" t="s">
        <v>261</v>
      </c>
      <c r="T283" s="74"/>
    </row>
    <row r="284" spans="1:20" ht="319">
      <c r="A284" s="176" t="s">
        <v>24</v>
      </c>
      <c r="B284" s="247"/>
      <c r="C284" s="177">
        <v>3382</v>
      </c>
      <c r="D284" s="177" t="str">
        <f>VLOOKUP(C284,'[1]R1420 Rollout units'!E$3:O302,6,FALSE)</f>
        <v>DE</v>
      </c>
      <c r="E284" s="178" t="str">
        <f>VLOOKUP(C284,'[1]R1420 Rollout units'!E$3:O302,11,FALSE)</f>
        <v xml:space="preserve">EN  DE  </v>
      </c>
      <c r="F284" s="250"/>
      <c r="G284" s="74"/>
      <c r="H284" s="74" t="s">
        <v>93</v>
      </c>
      <c r="I284" s="20"/>
      <c r="J284" s="74"/>
      <c r="K284" s="74"/>
      <c r="L284" s="74" t="s">
        <v>35</v>
      </c>
      <c r="M284" s="74"/>
      <c r="N284" s="74"/>
      <c r="O284" s="185" t="s">
        <v>68</v>
      </c>
      <c r="P284" s="180"/>
      <c r="Q284" s="180" t="s">
        <v>30</v>
      </c>
      <c r="R284" s="235" t="s">
        <v>262</v>
      </c>
      <c r="S284" s="235" t="s">
        <v>263</v>
      </c>
      <c r="T284" s="74"/>
    </row>
    <row r="285" spans="1:20" ht="409.5">
      <c r="A285" s="176" t="s">
        <v>24</v>
      </c>
      <c r="B285" s="247"/>
      <c r="C285" s="177">
        <v>3382</v>
      </c>
      <c r="D285" s="177" t="str">
        <f>VLOOKUP(C285,'[1]R1420 Rollout units'!E$3:O303,6,FALSE)</f>
        <v>DE</v>
      </c>
      <c r="E285" s="178" t="str">
        <f>VLOOKUP(C285,'[1]R1420 Rollout units'!E$3:O303,11,FALSE)</f>
        <v xml:space="preserve">EN  DE  </v>
      </c>
      <c r="F285" s="250"/>
      <c r="G285" s="74"/>
      <c r="H285" s="74" t="s">
        <v>93</v>
      </c>
      <c r="I285" s="20"/>
      <c r="J285" s="74"/>
      <c r="K285" s="74"/>
      <c r="L285" s="74" t="s">
        <v>36</v>
      </c>
      <c r="M285" s="74"/>
      <c r="N285" s="74"/>
      <c r="O285" s="185" t="s">
        <v>68</v>
      </c>
      <c r="P285" s="180"/>
      <c r="Q285" s="180" t="s">
        <v>30</v>
      </c>
      <c r="R285" s="235" t="s">
        <v>264</v>
      </c>
      <c r="S285" s="235" t="s">
        <v>265</v>
      </c>
      <c r="T285" s="74"/>
    </row>
    <row r="286" spans="1:20" ht="217.5">
      <c r="A286" s="176" t="s">
        <v>24</v>
      </c>
      <c r="B286" s="247"/>
      <c r="C286" s="177">
        <v>3382</v>
      </c>
      <c r="D286" s="177" t="str">
        <f>VLOOKUP(C286,'[1]R1420 Rollout units'!E$3:O303,6,FALSE)</f>
        <v>DE</v>
      </c>
      <c r="E286" s="178" t="str">
        <f>VLOOKUP(C286,'[1]R1420 Rollout units'!E$3:O303,11,FALSE)</f>
        <v xml:space="preserve">EN  DE  </v>
      </c>
      <c r="F286" s="250"/>
      <c r="G286" s="74"/>
      <c r="H286" s="74" t="s">
        <v>98</v>
      </c>
      <c r="I286" s="20"/>
      <c r="J286" s="74"/>
      <c r="K286" s="74"/>
      <c r="L286" s="74"/>
      <c r="M286" s="74"/>
      <c r="N286" s="74"/>
      <c r="O286" s="186" t="s">
        <v>73</v>
      </c>
      <c r="P286" s="180"/>
      <c r="Q286" s="180" t="s">
        <v>30</v>
      </c>
      <c r="R286" s="235" t="s">
        <v>266</v>
      </c>
      <c r="S286" s="235" t="s">
        <v>267</v>
      </c>
      <c r="T286" s="74"/>
    </row>
    <row r="287" spans="1:20" ht="130.5">
      <c r="A287" s="176" t="s">
        <v>24</v>
      </c>
      <c r="B287" s="248"/>
      <c r="C287" s="177">
        <v>3382</v>
      </c>
      <c r="D287" s="177" t="str">
        <f>VLOOKUP(C287,'[1]R1420 Rollout units'!E$3:O304,6,FALSE)</f>
        <v>DE</v>
      </c>
      <c r="E287" s="178" t="str">
        <f>VLOOKUP(C287,'[1]R1420 Rollout units'!E$3:O304,11,FALSE)</f>
        <v xml:space="preserve">EN  DE  </v>
      </c>
      <c r="F287" s="251"/>
      <c r="G287" s="74"/>
      <c r="H287" s="74" t="s">
        <v>101</v>
      </c>
      <c r="I287" s="20"/>
      <c r="J287" s="74"/>
      <c r="K287" s="74"/>
      <c r="L287" s="74"/>
      <c r="M287" s="74"/>
      <c r="N287" s="74"/>
      <c r="O287" s="180">
        <v>15</v>
      </c>
      <c r="P287" s="180"/>
      <c r="Q287" s="180" t="s">
        <v>30</v>
      </c>
      <c r="R287" s="74" t="s">
        <v>260</v>
      </c>
      <c r="S287" s="74" t="s">
        <v>261</v>
      </c>
      <c r="T287" s="74"/>
    </row>
    <row r="288" spans="1:20" hidden="1">
      <c r="A288" s="176" t="s">
        <v>24</v>
      </c>
      <c r="B288" s="246" t="s">
        <v>268</v>
      </c>
      <c r="C288" s="177">
        <v>3384</v>
      </c>
      <c r="D288" s="177" t="str">
        <f>VLOOKUP(C288,'[1]R1420 Rollout units'!E$3:O308,6,FALSE)</f>
        <v>DE</v>
      </c>
      <c r="E288" s="178" t="str">
        <f>VLOOKUP(C288,'[1]R1420 Rollout units'!E$3:O308,11,FALSE)</f>
        <v xml:space="preserve">EN  DE  </v>
      </c>
      <c r="F288" s="249" t="s">
        <v>269</v>
      </c>
      <c r="G288" s="74" t="s">
        <v>27</v>
      </c>
      <c r="H288" s="20" t="s">
        <v>28</v>
      </c>
      <c r="I288" s="20"/>
      <c r="J288" s="179" t="s">
        <v>29</v>
      </c>
      <c r="K288" s="179" t="s">
        <v>29</v>
      </c>
      <c r="L288" s="179" t="s">
        <v>29</v>
      </c>
      <c r="M288" s="179" t="s">
        <v>29</v>
      </c>
      <c r="N288" s="74"/>
      <c r="O288" s="180">
        <v>1</v>
      </c>
      <c r="P288" s="180" t="s">
        <v>30</v>
      </c>
      <c r="Q288" s="180"/>
      <c r="R288" s="74"/>
      <c r="S288" s="74"/>
      <c r="T288" s="74"/>
    </row>
    <row r="289" spans="1:20" hidden="1">
      <c r="A289" s="176" t="s">
        <v>24</v>
      </c>
      <c r="B289" s="247"/>
      <c r="C289" s="177">
        <v>3384</v>
      </c>
      <c r="D289" s="177" t="str">
        <f>VLOOKUP(C289,'[1]R1420 Rollout units'!E$3:O309,6,FALSE)</f>
        <v>DE</v>
      </c>
      <c r="E289" s="178" t="str">
        <f>VLOOKUP(C289,'[1]R1420 Rollout units'!E$3:O309,11,FALSE)</f>
        <v xml:space="preserve">EN  DE  </v>
      </c>
      <c r="F289" s="250"/>
      <c r="G289" s="74" t="s">
        <v>27</v>
      </c>
      <c r="H289" s="181" t="s">
        <v>31</v>
      </c>
      <c r="I289" s="20"/>
      <c r="J289" s="179" t="s">
        <v>29</v>
      </c>
      <c r="K289" s="179" t="s">
        <v>29</v>
      </c>
      <c r="L289" s="179" t="s">
        <v>29</v>
      </c>
      <c r="M289" s="179" t="s">
        <v>29</v>
      </c>
      <c r="N289" s="179"/>
      <c r="O289" s="182">
        <v>2</v>
      </c>
      <c r="P289" s="182"/>
      <c r="Q289" s="182" t="s">
        <v>30</v>
      </c>
      <c r="R289" s="179" t="s">
        <v>29</v>
      </c>
      <c r="S289" s="179" t="s">
        <v>29</v>
      </c>
      <c r="T289" s="179" t="s">
        <v>29</v>
      </c>
    </row>
    <row r="290" spans="1:20" hidden="1">
      <c r="A290" s="176" t="s">
        <v>24</v>
      </c>
      <c r="B290" s="247"/>
      <c r="C290" s="177">
        <v>3384</v>
      </c>
      <c r="D290" s="177" t="str">
        <f>VLOOKUP(C290,'[1]R1420 Rollout units'!E$3:O310,6,FALSE)</f>
        <v>DE</v>
      </c>
      <c r="E290" s="178" t="str">
        <f>VLOOKUP(C290,'[1]R1420 Rollout units'!E$3:O310,11,FALSE)</f>
        <v xml:space="preserve">EN  DE  </v>
      </c>
      <c r="F290" s="250"/>
      <c r="G290" s="74"/>
      <c r="H290" s="20" t="s">
        <v>32</v>
      </c>
      <c r="I290" s="20"/>
      <c r="J290" s="183" t="s">
        <v>29</v>
      </c>
      <c r="K290" s="183" t="s">
        <v>29</v>
      </c>
      <c r="L290" s="183" t="s">
        <v>29</v>
      </c>
      <c r="M290" s="20"/>
      <c r="N290" s="74"/>
      <c r="O290" s="180">
        <v>3</v>
      </c>
      <c r="P290" s="180"/>
      <c r="Q290" s="180" t="s">
        <v>30</v>
      </c>
      <c r="R290" s="74"/>
      <c r="S290" s="74"/>
      <c r="T290" s="74"/>
    </row>
    <row r="291" spans="1:20" ht="87" hidden="1">
      <c r="A291" s="176" t="s">
        <v>24</v>
      </c>
      <c r="B291" s="247"/>
      <c r="C291" s="177">
        <v>3384</v>
      </c>
      <c r="D291" s="177" t="str">
        <f>VLOOKUP(C291,'[1]R1420 Rollout units'!E$3:O311,6,FALSE)</f>
        <v>DE</v>
      </c>
      <c r="E291" s="178" t="str">
        <f>VLOOKUP(C291,'[1]R1420 Rollout units'!E$3:O311,11,FALSE)</f>
        <v xml:space="preserve">EN  DE  </v>
      </c>
      <c r="F291" s="250"/>
      <c r="G291" s="74" t="s">
        <v>33</v>
      </c>
      <c r="H291" s="20" t="s">
        <v>34</v>
      </c>
      <c r="I291" s="20"/>
      <c r="J291" s="20"/>
      <c r="K291" s="20"/>
      <c r="L291" s="20" t="s">
        <v>35</v>
      </c>
      <c r="M291" s="20"/>
      <c r="N291" s="74"/>
      <c r="O291" s="180">
        <v>4</v>
      </c>
      <c r="P291" s="180"/>
      <c r="Q291" s="180" t="s">
        <v>30</v>
      </c>
      <c r="R291" s="74" t="s">
        <v>39</v>
      </c>
      <c r="S291" s="74" t="s">
        <v>40</v>
      </c>
      <c r="T291" s="74"/>
    </row>
    <row r="292" spans="1:20" ht="290" hidden="1">
      <c r="A292" s="176" t="s">
        <v>24</v>
      </c>
      <c r="B292" s="247"/>
      <c r="C292" s="177">
        <v>3384</v>
      </c>
      <c r="D292" s="177" t="str">
        <f>VLOOKUP(C292,'[1]R1420 Rollout units'!E$3:O312,6,FALSE)</f>
        <v>DE</v>
      </c>
      <c r="E292" s="178" t="str">
        <f>VLOOKUP(C292,'[1]R1420 Rollout units'!E$3:O312,11,FALSE)</f>
        <v xml:space="preserve">EN  DE  </v>
      </c>
      <c r="F292" s="250"/>
      <c r="G292" s="74" t="s">
        <v>33</v>
      </c>
      <c r="H292" s="20" t="s">
        <v>34</v>
      </c>
      <c r="I292" s="20"/>
      <c r="J292" s="20"/>
      <c r="K292" s="20"/>
      <c r="L292" s="20" t="s">
        <v>36</v>
      </c>
      <c r="M292" s="20"/>
      <c r="N292" s="74"/>
      <c r="O292" s="180">
        <v>4</v>
      </c>
      <c r="P292" s="180"/>
      <c r="Q292" s="180" t="s">
        <v>30</v>
      </c>
      <c r="R292" s="74" t="s">
        <v>81</v>
      </c>
      <c r="S292" s="74" t="s">
        <v>82</v>
      </c>
      <c r="T292" s="74"/>
    </row>
    <row r="293" spans="1:20" hidden="1">
      <c r="A293" s="176" t="s">
        <v>24</v>
      </c>
      <c r="B293" s="247"/>
      <c r="C293" s="177">
        <v>3384</v>
      </c>
      <c r="D293" s="177" t="str">
        <f>VLOOKUP(C293,'[1]R1420 Rollout units'!E$3:O313,6,FALSE)</f>
        <v>DE</v>
      </c>
      <c r="E293" s="178" t="str">
        <f>VLOOKUP(C293,'[1]R1420 Rollout units'!E$3:O313,11,FALSE)</f>
        <v xml:space="preserve">EN  DE  </v>
      </c>
      <c r="F293" s="250"/>
      <c r="G293" s="74" t="s">
        <v>37</v>
      </c>
      <c r="H293" s="20" t="s">
        <v>34</v>
      </c>
      <c r="I293" s="20"/>
      <c r="J293" s="20"/>
      <c r="K293" s="20"/>
      <c r="L293" s="20" t="s">
        <v>38</v>
      </c>
      <c r="M293" s="20"/>
      <c r="N293" s="74"/>
      <c r="O293" s="180">
        <v>4</v>
      </c>
      <c r="P293" s="180"/>
      <c r="Q293" s="180" t="s">
        <v>30</v>
      </c>
      <c r="R293" s="74"/>
      <c r="S293" s="74"/>
      <c r="T293" s="74"/>
    </row>
    <row r="294" spans="1:20" hidden="1">
      <c r="A294" s="176" t="s">
        <v>24</v>
      </c>
      <c r="B294" s="247"/>
      <c r="C294" s="177">
        <v>3384</v>
      </c>
      <c r="D294" s="177" t="str">
        <f>VLOOKUP(C294,'[1]R1420 Rollout units'!E$3:O314,6,FALSE)</f>
        <v>DE</v>
      </c>
      <c r="E294" s="178" t="str">
        <f>VLOOKUP(C294,'[1]R1420 Rollout units'!E$3:O314,11,FALSE)</f>
        <v xml:space="preserve">EN  DE  </v>
      </c>
      <c r="F294" s="250"/>
      <c r="G294" s="74" t="s">
        <v>41</v>
      </c>
      <c r="H294" s="20" t="s">
        <v>34</v>
      </c>
      <c r="I294" s="20"/>
      <c r="J294" s="20"/>
      <c r="K294" s="20"/>
      <c r="L294" s="20" t="s">
        <v>42</v>
      </c>
      <c r="M294" s="20"/>
      <c r="N294" s="74"/>
      <c r="O294" s="180">
        <v>4</v>
      </c>
      <c r="P294" s="180"/>
      <c r="Q294" s="180" t="s">
        <v>30</v>
      </c>
      <c r="R294" s="74"/>
      <c r="S294" s="74"/>
      <c r="T294" s="74"/>
    </row>
    <row r="295" spans="1:20" hidden="1">
      <c r="A295" s="176" t="s">
        <v>24</v>
      </c>
      <c r="B295" s="247"/>
      <c r="C295" s="177">
        <v>3384</v>
      </c>
      <c r="D295" s="177" t="str">
        <f>VLOOKUP(C295,'[1]R1420 Rollout units'!E$3:O315,6,FALSE)</f>
        <v>DE</v>
      </c>
      <c r="E295" s="178" t="str">
        <f>VLOOKUP(C295,'[1]R1420 Rollout units'!E$3:O315,11,FALSE)</f>
        <v xml:space="preserve">EN  DE  </v>
      </c>
      <c r="F295" s="250"/>
      <c r="G295" s="74"/>
      <c r="H295" s="20" t="s">
        <v>43</v>
      </c>
      <c r="I295" s="20"/>
      <c r="J295" s="20"/>
      <c r="K295" s="20"/>
      <c r="L295" s="20"/>
      <c r="M295" s="20"/>
      <c r="N295" s="74"/>
      <c r="O295" s="180">
        <v>5</v>
      </c>
      <c r="P295" s="180"/>
      <c r="Q295" s="180" t="s">
        <v>30</v>
      </c>
      <c r="R295" s="74"/>
      <c r="S295" s="74"/>
      <c r="T295" s="74"/>
    </row>
    <row r="296" spans="1:20" ht="43.5" hidden="1">
      <c r="A296" s="176" t="s">
        <v>24</v>
      </c>
      <c r="B296" s="247"/>
      <c r="C296" s="177">
        <v>3384</v>
      </c>
      <c r="D296" s="177" t="str">
        <f>VLOOKUP(C296,'[1]R1420 Rollout units'!E$3:O316,6,FALSE)</f>
        <v>DE</v>
      </c>
      <c r="E296" s="178" t="str">
        <f>VLOOKUP(C296,'[1]R1420 Rollout units'!E$3:O316,11,FALSE)</f>
        <v xml:space="preserve">EN  DE  </v>
      </c>
      <c r="F296" s="250"/>
      <c r="G296" s="74"/>
      <c r="H296" s="20" t="s">
        <v>44</v>
      </c>
      <c r="I296" s="20"/>
      <c r="J296" s="20"/>
      <c r="K296" s="20"/>
      <c r="L296" s="20"/>
      <c r="M296" s="20"/>
      <c r="N296" s="74"/>
      <c r="O296" s="180">
        <v>6</v>
      </c>
      <c r="P296" s="180"/>
      <c r="Q296" s="180" t="s">
        <v>30</v>
      </c>
      <c r="R296" s="74" t="s">
        <v>45</v>
      </c>
      <c r="S296" s="74" t="s">
        <v>46</v>
      </c>
      <c r="T296" s="74"/>
    </row>
    <row r="297" spans="1:20" ht="159.5" hidden="1">
      <c r="A297" s="176" t="s">
        <v>24</v>
      </c>
      <c r="B297" s="247"/>
      <c r="C297" s="177">
        <v>3384</v>
      </c>
      <c r="D297" s="177" t="str">
        <f>VLOOKUP(C297,'[1]R1420 Rollout units'!E$3:O317,6,FALSE)</f>
        <v>DE</v>
      </c>
      <c r="E297" s="178" t="str">
        <f>VLOOKUP(C297,'[1]R1420 Rollout units'!E$3:O317,11,FALSE)</f>
        <v xml:space="preserve">EN  DE  </v>
      </c>
      <c r="F297" s="250"/>
      <c r="G297" s="74"/>
      <c r="H297" s="20" t="s">
        <v>47</v>
      </c>
      <c r="I297" s="20"/>
      <c r="J297" s="20"/>
      <c r="K297" s="20"/>
      <c r="L297" s="20"/>
      <c r="M297" s="20"/>
      <c r="N297" s="74"/>
      <c r="O297" s="180">
        <v>7</v>
      </c>
      <c r="P297" s="180"/>
      <c r="Q297" s="180" t="s">
        <v>30</v>
      </c>
      <c r="R297" s="74" t="s">
        <v>270</v>
      </c>
      <c r="S297" s="74" t="s">
        <v>271</v>
      </c>
      <c r="T297" s="74"/>
    </row>
    <row r="298" spans="1:20" hidden="1">
      <c r="A298" s="176" t="s">
        <v>24</v>
      </c>
      <c r="B298" s="247"/>
      <c r="C298" s="177">
        <v>3384</v>
      </c>
      <c r="D298" s="177" t="str">
        <f>VLOOKUP(C298,'[1]R1420 Rollout units'!E$3:O318,6,FALSE)</f>
        <v>DE</v>
      </c>
      <c r="E298" s="178" t="str">
        <f>VLOOKUP(C298,'[1]R1420 Rollout units'!E$3:O318,11,FALSE)</f>
        <v xml:space="preserve">EN  DE  </v>
      </c>
      <c r="F298" s="250"/>
      <c r="G298" s="74" t="s">
        <v>27</v>
      </c>
      <c r="H298" s="181" t="s">
        <v>51</v>
      </c>
      <c r="I298" s="20"/>
      <c r="J298" s="184" t="s">
        <v>29</v>
      </c>
      <c r="K298" s="184" t="s">
        <v>29</v>
      </c>
      <c r="L298" s="184" t="s">
        <v>29</v>
      </c>
      <c r="M298" s="184" t="s">
        <v>29</v>
      </c>
      <c r="N298" s="179"/>
      <c r="O298" s="182">
        <v>8</v>
      </c>
      <c r="P298" s="182"/>
      <c r="Q298" s="182" t="s">
        <v>30</v>
      </c>
      <c r="R298" s="179" t="s">
        <v>29</v>
      </c>
      <c r="S298" s="179" t="s">
        <v>29</v>
      </c>
      <c r="T298" s="179" t="s">
        <v>29</v>
      </c>
    </row>
    <row r="299" spans="1:20" hidden="1">
      <c r="A299" s="176" t="s">
        <v>24</v>
      </c>
      <c r="B299" s="247"/>
      <c r="C299" s="177">
        <v>3384</v>
      </c>
      <c r="D299" s="177" t="str">
        <f>VLOOKUP(C299,'[1]R1420 Rollout units'!E$3:O319,6,FALSE)</f>
        <v>DE</v>
      </c>
      <c r="E299" s="178" t="str">
        <f>VLOOKUP(C299,'[1]R1420 Rollout units'!E$3:O319,11,FALSE)</f>
        <v xml:space="preserve">EN  DE  </v>
      </c>
      <c r="F299" s="250"/>
      <c r="G299" s="74"/>
      <c r="H299" s="20" t="s">
        <v>52</v>
      </c>
      <c r="I299" s="20"/>
      <c r="J299" s="184" t="s">
        <v>29</v>
      </c>
      <c r="K299" s="184" t="s">
        <v>29</v>
      </c>
      <c r="L299" s="184" t="s">
        <v>29</v>
      </c>
      <c r="M299" s="184" t="s">
        <v>29</v>
      </c>
      <c r="N299" s="74"/>
      <c r="O299" s="180">
        <v>9</v>
      </c>
      <c r="P299" s="180"/>
      <c r="Q299" s="180" t="s">
        <v>30</v>
      </c>
      <c r="R299" s="74" t="s">
        <v>272</v>
      </c>
      <c r="S299" s="74" t="s">
        <v>272</v>
      </c>
      <c r="T299" s="74"/>
    </row>
    <row r="300" spans="1:20" hidden="1">
      <c r="A300" s="176" t="s">
        <v>24</v>
      </c>
      <c r="B300" s="247"/>
      <c r="C300" s="177">
        <v>3384</v>
      </c>
      <c r="D300" s="177" t="str">
        <f>VLOOKUP(C300,'[1]R1420 Rollout units'!E$3:O320,6,FALSE)</f>
        <v>DE</v>
      </c>
      <c r="E300" s="178" t="str">
        <f>VLOOKUP(C300,'[1]R1420 Rollout units'!E$3:O320,11,FALSE)</f>
        <v xml:space="preserve">EN  DE  </v>
      </c>
      <c r="F300" s="250"/>
      <c r="G300" s="74"/>
      <c r="H300" s="20" t="s">
        <v>54</v>
      </c>
      <c r="I300" s="20"/>
      <c r="J300" s="20"/>
      <c r="K300" s="20"/>
      <c r="L300" s="20"/>
      <c r="M300" s="20"/>
      <c r="N300" s="74"/>
      <c r="O300" s="180">
        <v>10</v>
      </c>
      <c r="P300" s="180"/>
      <c r="Q300" s="180" t="s">
        <v>30</v>
      </c>
      <c r="R300" s="74"/>
      <c r="S300" s="74"/>
      <c r="T300" s="74"/>
    </row>
    <row r="301" spans="1:20" ht="29" hidden="1">
      <c r="A301" s="176" t="s">
        <v>24</v>
      </c>
      <c r="B301" s="247"/>
      <c r="C301" s="177">
        <v>3384</v>
      </c>
      <c r="D301" s="177" t="str">
        <f>VLOOKUP(C301,'[1]R1420 Rollout units'!E$3:O321,6,FALSE)</f>
        <v>DE</v>
      </c>
      <c r="E301" s="178" t="str">
        <f>VLOOKUP(C301,'[1]R1420 Rollout units'!E$3:O321,11,FALSE)</f>
        <v xml:space="preserve">EN  DE  </v>
      </c>
      <c r="F301" s="250"/>
      <c r="G301" s="74"/>
      <c r="H301" s="20" t="s">
        <v>55</v>
      </c>
      <c r="I301" s="20"/>
      <c r="J301" s="20"/>
      <c r="K301" s="20"/>
      <c r="L301" s="20"/>
      <c r="M301" s="20"/>
      <c r="N301" s="74"/>
      <c r="O301" s="180">
        <v>11</v>
      </c>
      <c r="P301" s="180"/>
      <c r="Q301" s="180" t="s">
        <v>30</v>
      </c>
      <c r="R301" s="74" t="s">
        <v>56</v>
      </c>
      <c r="S301" s="74" t="s">
        <v>57</v>
      </c>
      <c r="T301" s="74"/>
    </row>
    <row r="302" spans="1:20" hidden="1">
      <c r="A302" s="176" t="s">
        <v>24</v>
      </c>
      <c r="B302" s="247"/>
      <c r="C302" s="177">
        <v>3384</v>
      </c>
      <c r="D302" s="177" t="str">
        <f>VLOOKUP(C302,'[1]R1420 Rollout units'!E$3:O322,6,FALSE)</f>
        <v>DE</v>
      </c>
      <c r="E302" s="178" t="str">
        <f>VLOOKUP(C302,'[1]R1420 Rollout units'!E$3:O322,11,FALSE)</f>
        <v xml:space="preserve">EN  DE  </v>
      </c>
      <c r="F302" s="250"/>
      <c r="G302" s="74"/>
      <c r="H302" s="20" t="s">
        <v>58</v>
      </c>
      <c r="I302" s="20"/>
      <c r="J302" s="20"/>
      <c r="K302" s="20"/>
      <c r="L302" s="20"/>
      <c r="M302" s="20"/>
      <c r="N302" s="74"/>
      <c r="O302" s="180">
        <v>12</v>
      </c>
      <c r="P302" s="180"/>
      <c r="Q302" s="180" t="s">
        <v>30</v>
      </c>
      <c r="R302" s="74" t="s">
        <v>59</v>
      </c>
      <c r="S302" s="74" t="s">
        <v>59</v>
      </c>
      <c r="T302" s="74"/>
    </row>
    <row r="303" spans="1:20" ht="101.5" hidden="1">
      <c r="A303" s="176" t="s">
        <v>24</v>
      </c>
      <c r="B303" s="247"/>
      <c r="C303" s="177">
        <v>3384</v>
      </c>
      <c r="D303" s="177" t="str">
        <f>VLOOKUP(C303,'[1]R1420 Rollout units'!E$3:O323,6,FALSE)</f>
        <v>DE</v>
      </c>
      <c r="E303" s="178" t="str">
        <f>VLOOKUP(C303,'[1]R1420 Rollout units'!E$3:O323,11,FALSE)</f>
        <v xml:space="preserve">EN  DE  </v>
      </c>
      <c r="F303" s="250"/>
      <c r="G303" s="74"/>
      <c r="H303" s="20" t="s">
        <v>60</v>
      </c>
      <c r="I303" s="20"/>
      <c r="J303" s="184" t="s">
        <v>29</v>
      </c>
      <c r="K303" s="184" t="s">
        <v>29</v>
      </c>
      <c r="L303" s="184" t="s">
        <v>29</v>
      </c>
      <c r="M303" s="184" t="s">
        <v>29</v>
      </c>
      <c r="N303" s="74"/>
      <c r="O303" s="180">
        <v>13</v>
      </c>
      <c r="P303" s="180"/>
      <c r="Q303" s="180" t="s">
        <v>30</v>
      </c>
      <c r="R303" s="74" t="s">
        <v>259</v>
      </c>
      <c r="S303" s="74" t="s">
        <v>245</v>
      </c>
      <c r="T303" s="74"/>
    </row>
    <row r="304" spans="1:20" hidden="1">
      <c r="A304" s="176" t="s">
        <v>24</v>
      </c>
      <c r="B304" s="247"/>
      <c r="C304" s="177">
        <v>3384</v>
      </c>
      <c r="D304" s="177" t="str">
        <f>VLOOKUP(C304,'[1]R1420 Rollout units'!E$3:O324,6,FALSE)</f>
        <v>DE</v>
      </c>
      <c r="E304" s="178" t="str">
        <f>VLOOKUP(C304,'[1]R1420 Rollout units'!E$3:O324,11,FALSE)</f>
        <v xml:space="preserve">EN  DE  </v>
      </c>
      <c r="F304" s="250"/>
      <c r="G304" s="74"/>
      <c r="H304" s="20" t="s">
        <v>62</v>
      </c>
      <c r="I304" s="20"/>
      <c r="J304" s="184" t="s">
        <v>29</v>
      </c>
      <c r="K304" s="184" t="s">
        <v>29</v>
      </c>
      <c r="L304" s="184" t="s">
        <v>29</v>
      </c>
      <c r="M304" s="184" t="s">
        <v>29</v>
      </c>
      <c r="N304" s="74"/>
      <c r="O304" s="180">
        <v>14</v>
      </c>
      <c r="P304" s="180"/>
      <c r="Q304" s="180" t="s">
        <v>30</v>
      </c>
      <c r="R304" s="74"/>
      <c r="S304" s="74"/>
      <c r="T304" s="74"/>
    </row>
    <row r="305" spans="1:20" ht="116" hidden="1">
      <c r="A305" s="176" t="s">
        <v>24</v>
      </c>
      <c r="B305" s="247"/>
      <c r="C305" s="177">
        <v>3384</v>
      </c>
      <c r="D305" s="177" t="str">
        <f>VLOOKUP(C305,'[1]R1420 Rollout units'!E$3:O324,6,FALSE)</f>
        <v>DE</v>
      </c>
      <c r="E305" s="178" t="str">
        <f>VLOOKUP(C305,'[1]R1420 Rollout units'!E$3:O324,11,FALSE)</f>
        <v xml:space="preserve">EN  DE  </v>
      </c>
      <c r="F305" s="250"/>
      <c r="G305" s="74"/>
      <c r="H305" s="20" t="s">
        <v>63</v>
      </c>
      <c r="I305" s="20"/>
      <c r="J305" s="74"/>
      <c r="K305" s="74"/>
      <c r="L305" s="74"/>
      <c r="M305" s="74"/>
      <c r="N305" s="74"/>
      <c r="O305" s="180">
        <v>15</v>
      </c>
      <c r="P305" s="180"/>
      <c r="Q305" s="180" t="s">
        <v>30</v>
      </c>
      <c r="R305" s="74" t="s">
        <v>273</v>
      </c>
      <c r="S305" s="74" t="s">
        <v>274</v>
      </c>
      <c r="T305" s="74"/>
    </row>
    <row r="306" spans="1:20" ht="304.5">
      <c r="A306" s="176" t="s">
        <v>24</v>
      </c>
      <c r="B306" s="247"/>
      <c r="C306" s="177">
        <v>3384</v>
      </c>
      <c r="D306" s="177" t="str">
        <f>VLOOKUP(C306,'[1]R1420 Rollout units'!E$3:O323,6,FALSE)</f>
        <v>DE</v>
      </c>
      <c r="E306" s="178" t="str">
        <f>VLOOKUP(C306,'[1]R1420 Rollout units'!E$3:O323,11,FALSE)</f>
        <v xml:space="preserve">EN  DE  </v>
      </c>
      <c r="F306" s="250"/>
      <c r="G306" s="74"/>
      <c r="H306" s="74" t="s">
        <v>93</v>
      </c>
      <c r="I306" s="20"/>
      <c r="J306" s="74"/>
      <c r="K306" s="74"/>
      <c r="L306" s="74" t="s">
        <v>35</v>
      </c>
      <c r="M306" s="74"/>
      <c r="N306" s="74"/>
      <c r="O306" s="185" t="s">
        <v>68</v>
      </c>
      <c r="P306" s="180"/>
      <c r="Q306" s="180" t="s">
        <v>30</v>
      </c>
      <c r="R306" s="235" t="s">
        <v>275</v>
      </c>
      <c r="S306" s="235" t="s">
        <v>276</v>
      </c>
      <c r="T306" s="74"/>
    </row>
    <row r="307" spans="1:20" ht="409.5">
      <c r="A307" s="176" t="s">
        <v>24</v>
      </c>
      <c r="B307" s="247"/>
      <c r="C307" s="177">
        <v>3384</v>
      </c>
      <c r="D307" s="177" t="str">
        <f>VLOOKUP(C307,'[1]R1420 Rollout units'!E$3:O324,6,FALSE)</f>
        <v>DE</v>
      </c>
      <c r="E307" s="178" t="str">
        <f>VLOOKUP(C307,'[1]R1420 Rollout units'!E$3:O324,11,FALSE)</f>
        <v xml:space="preserve">EN  DE  </v>
      </c>
      <c r="F307" s="250"/>
      <c r="G307" s="74"/>
      <c r="H307" s="74" t="s">
        <v>93</v>
      </c>
      <c r="I307" s="20"/>
      <c r="J307" s="74"/>
      <c r="K307" s="74"/>
      <c r="L307" s="74" t="s">
        <v>36</v>
      </c>
      <c r="M307" s="74"/>
      <c r="N307" s="74"/>
      <c r="O307" s="185" t="s">
        <v>68</v>
      </c>
      <c r="P307" s="180"/>
      <c r="Q307" s="180" t="s">
        <v>30</v>
      </c>
      <c r="R307" s="235" t="s">
        <v>277</v>
      </c>
      <c r="S307" s="235" t="s">
        <v>278</v>
      </c>
      <c r="T307" s="74"/>
    </row>
    <row r="308" spans="1:20" ht="203">
      <c r="A308" s="176" t="s">
        <v>24</v>
      </c>
      <c r="B308" s="247"/>
      <c r="C308" s="177">
        <v>3384</v>
      </c>
      <c r="D308" s="177" t="str">
        <f>VLOOKUP(C308,'[1]R1420 Rollout units'!E$3:O324,6,FALSE)</f>
        <v>DE</v>
      </c>
      <c r="E308" s="178" t="str">
        <f>VLOOKUP(C308,'[1]R1420 Rollout units'!E$3:O324,11,FALSE)</f>
        <v xml:space="preserve">EN  DE  </v>
      </c>
      <c r="F308" s="250"/>
      <c r="G308" s="74"/>
      <c r="H308" s="74" t="s">
        <v>98</v>
      </c>
      <c r="I308" s="20"/>
      <c r="J308" s="74"/>
      <c r="K308" s="74"/>
      <c r="L308" s="74"/>
      <c r="M308" s="74"/>
      <c r="N308" s="74"/>
      <c r="O308" s="186" t="s">
        <v>73</v>
      </c>
      <c r="P308" s="180"/>
      <c r="Q308" s="180" t="s">
        <v>30</v>
      </c>
      <c r="R308" s="235" t="s">
        <v>279</v>
      </c>
      <c r="S308" s="235" t="s">
        <v>280</v>
      </c>
      <c r="T308" s="74"/>
    </row>
    <row r="309" spans="1:20" ht="116">
      <c r="A309" s="176" t="s">
        <v>24</v>
      </c>
      <c r="B309" s="248"/>
      <c r="C309" s="177">
        <v>3384</v>
      </c>
      <c r="D309" s="177" t="str">
        <f>VLOOKUP(C309,'[1]R1420 Rollout units'!E$3:O325,6,FALSE)</f>
        <v>DE</v>
      </c>
      <c r="E309" s="178" t="str">
        <f>VLOOKUP(C309,'[1]R1420 Rollout units'!E$3:O325,11,FALSE)</f>
        <v xml:space="preserve">EN  DE  </v>
      </c>
      <c r="F309" s="251"/>
      <c r="G309" s="74"/>
      <c r="H309" s="74" t="s">
        <v>101</v>
      </c>
      <c r="I309" s="20"/>
      <c r="J309" s="74"/>
      <c r="K309" s="74"/>
      <c r="L309" s="74"/>
      <c r="M309" s="74"/>
      <c r="N309" s="74"/>
      <c r="O309" s="180">
        <v>15</v>
      </c>
      <c r="P309" s="180"/>
      <c r="Q309" s="180" t="s">
        <v>30</v>
      </c>
      <c r="R309" s="74" t="s">
        <v>273</v>
      </c>
      <c r="S309" s="74" t="s">
        <v>274</v>
      </c>
      <c r="T309" s="74"/>
    </row>
    <row r="310" spans="1:20" hidden="1">
      <c r="A310" s="176" t="s">
        <v>24</v>
      </c>
      <c r="B310" s="246" t="s">
        <v>281</v>
      </c>
      <c r="C310" s="177">
        <v>3385</v>
      </c>
      <c r="D310" s="177" t="str">
        <f>VLOOKUP(C310,'[1]R1420 Rollout units'!E$3:O329,6,FALSE)</f>
        <v>DE</v>
      </c>
      <c r="E310" s="178" t="str">
        <f>VLOOKUP(C310,'[1]R1420 Rollout units'!E$3:O329,11,FALSE)</f>
        <v xml:space="preserve">EN  DE  </v>
      </c>
      <c r="F310" s="249" t="s">
        <v>282</v>
      </c>
      <c r="G310" s="74" t="s">
        <v>27</v>
      </c>
      <c r="H310" s="20" t="s">
        <v>28</v>
      </c>
      <c r="I310" s="20"/>
      <c r="J310" s="179" t="s">
        <v>29</v>
      </c>
      <c r="K310" s="179" t="s">
        <v>29</v>
      </c>
      <c r="L310" s="179" t="s">
        <v>29</v>
      </c>
      <c r="M310" s="179" t="s">
        <v>29</v>
      </c>
      <c r="N310" s="74"/>
      <c r="O310" s="180">
        <v>1</v>
      </c>
      <c r="P310" s="180" t="s">
        <v>30</v>
      </c>
      <c r="Q310" s="180"/>
      <c r="R310" s="74"/>
      <c r="S310" s="74"/>
      <c r="T310" s="74"/>
    </row>
    <row r="311" spans="1:20" hidden="1">
      <c r="A311" s="176" t="s">
        <v>24</v>
      </c>
      <c r="B311" s="247"/>
      <c r="C311" s="177">
        <v>3385</v>
      </c>
      <c r="D311" s="177" t="str">
        <f>VLOOKUP(C311,'[1]R1420 Rollout units'!E$3:O330,6,FALSE)</f>
        <v>DE</v>
      </c>
      <c r="E311" s="178" t="str">
        <f>VLOOKUP(C311,'[1]R1420 Rollout units'!E$3:O330,11,FALSE)</f>
        <v xml:space="preserve">EN  DE  </v>
      </c>
      <c r="F311" s="250"/>
      <c r="G311" s="74" t="s">
        <v>27</v>
      </c>
      <c r="H311" s="181" t="s">
        <v>31</v>
      </c>
      <c r="I311" s="20"/>
      <c r="J311" s="179" t="s">
        <v>29</v>
      </c>
      <c r="K311" s="179" t="s">
        <v>29</v>
      </c>
      <c r="L311" s="179" t="s">
        <v>29</v>
      </c>
      <c r="M311" s="179" t="s">
        <v>29</v>
      </c>
      <c r="N311" s="179"/>
      <c r="O311" s="182">
        <v>2</v>
      </c>
      <c r="P311" s="182"/>
      <c r="Q311" s="182" t="s">
        <v>30</v>
      </c>
      <c r="R311" s="179" t="s">
        <v>29</v>
      </c>
      <c r="S311" s="179" t="s">
        <v>29</v>
      </c>
      <c r="T311" s="179" t="s">
        <v>29</v>
      </c>
    </row>
    <row r="312" spans="1:20" hidden="1">
      <c r="A312" s="176" t="s">
        <v>24</v>
      </c>
      <c r="B312" s="247"/>
      <c r="C312" s="177">
        <v>3385</v>
      </c>
      <c r="D312" s="177" t="str">
        <f>VLOOKUP(C312,'[1]R1420 Rollout units'!E$3:O331,6,FALSE)</f>
        <v>DE</v>
      </c>
      <c r="E312" s="178" t="str">
        <f>VLOOKUP(C312,'[1]R1420 Rollout units'!E$3:O331,11,FALSE)</f>
        <v xml:space="preserve">EN  DE  </v>
      </c>
      <c r="F312" s="250"/>
      <c r="G312" s="74"/>
      <c r="H312" s="20" t="s">
        <v>32</v>
      </c>
      <c r="I312" s="20"/>
      <c r="J312" s="183" t="s">
        <v>29</v>
      </c>
      <c r="K312" s="183" t="s">
        <v>29</v>
      </c>
      <c r="L312" s="183" t="s">
        <v>29</v>
      </c>
      <c r="M312" s="20"/>
      <c r="N312" s="74"/>
      <c r="O312" s="180">
        <v>3</v>
      </c>
      <c r="P312" s="180"/>
      <c r="Q312" s="180" t="s">
        <v>30</v>
      </c>
      <c r="R312" s="74"/>
      <c r="S312" s="74"/>
      <c r="T312" s="74"/>
    </row>
    <row r="313" spans="1:20" ht="87" hidden="1">
      <c r="A313" s="176" t="s">
        <v>24</v>
      </c>
      <c r="B313" s="247"/>
      <c r="C313" s="177">
        <v>3385</v>
      </c>
      <c r="D313" s="177" t="str">
        <f>VLOOKUP(C313,'[1]R1420 Rollout units'!E$3:O332,6,FALSE)</f>
        <v>DE</v>
      </c>
      <c r="E313" s="178" t="str">
        <f>VLOOKUP(C313,'[1]R1420 Rollout units'!E$3:O332,11,FALSE)</f>
        <v xml:space="preserve">EN  DE  </v>
      </c>
      <c r="F313" s="250"/>
      <c r="G313" s="74" t="s">
        <v>33</v>
      </c>
      <c r="H313" s="20" t="s">
        <v>34</v>
      </c>
      <c r="I313" s="20"/>
      <c r="J313" s="20"/>
      <c r="K313" s="20"/>
      <c r="L313" s="20" t="s">
        <v>35</v>
      </c>
      <c r="M313" s="20"/>
      <c r="N313" s="74"/>
      <c r="O313" s="180">
        <v>4</v>
      </c>
      <c r="P313" s="180"/>
      <c r="Q313" s="180" t="s">
        <v>30</v>
      </c>
      <c r="R313" s="74" t="s">
        <v>39</v>
      </c>
      <c r="S313" s="74" t="s">
        <v>40</v>
      </c>
      <c r="T313" s="74"/>
    </row>
    <row r="314" spans="1:20" ht="290" hidden="1">
      <c r="A314" s="176" t="s">
        <v>24</v>
      </c>
      <c r="B314" s="247"/>
      <c r="C314" s="177">
        <v>3385</v>
      </c>
      <c r="D314" s="177" t="str">
        <f>VLOOKUP(C314,'[1]R1420 Rollout units'!E$3:O333,6,FALSE)</f>
        <v>DE</v>
      </c>
      <c r="E314" s="178" t="str">
        <f>VLOOKUP(C314,'[1]R1420 Rollout units'!E$3:O333,11,FALSE)</f>
        <v xml:space="preserve">EN  DE  </v>
      </c>
      <c r="F314" s="250"/>
      <c r="G314" s="74" t="s">
        <v>33</v>
      </c>
      <c r="H314" s="20" t="s">
        <v>34</v>
      </c>
      <c r="I314" s="20"/>
      <c r="J314" s="20"/>
      <c r="K314" s="20"/>
      <c r="L314" s="20" t="s">
        <v>36</v>
      </c>
      <c r="M314" s="20"/>
      <c r="N314" s="74"/>
      <c r="O314" s="180">
        <v>4</v>
      </c>
      <c r="P314" s="180"/>
      <c r="Q314" s="180" t="s">
        <v>30</v>
      </c>
      <c r="R314" s="74" t="s">
        <v>81</v>
      </c>
      <c r="S314" s="74" t="s">
        <v>82</v>
      </c>
      <c r="T314" s="74"/>
    </row>
    <row r="315" spans="1:20" hidden="1">
      <c r="A315" s="176" t="s">
        <v>24</v>
      </c>
      <c r="B315" s="247"/>
      <c r="C315" s="177">
        <v>3385</v>
      </c>
      <c r="D315" s="177" t="str">
        <f>VLOOKUP(C315,'[1]R1420 Rollout units'!E$3:O334,6,FALSE)</f>
        <v>DE</v>
      </c>
      <c r="E315" s="178" t="str">
        <f>VLOOKUP(C315,'[1]R1420 Rollout units'!E$3:O334,11,FALSE)</f>
        <v xml:space="preserve">EN  DE  </v>
      </c>
      <c r="F315" s="250"/>
      <c r="G315" s="74" t="s">
        <v>37</v>
      </c>
      <c r="H315" s="20" t="s">
        <v>34</v>
      </c>
      <c r="I315" s="20"/>
      <c r="J315" s="20"/>
      <c r="K315" s="20"/>
      <c r="L315" s="20" t="s">
        <v>38</v>
      </c>
      <c r="M315" s="20"/>
      <c r="N315" s="74"/>
      <c r="O315" s="180">
        <v>4</v>
      </c>
      <c r="P315" s="180"/>
      <c r="Q315" s="180" t="s">
        <v>30</v>
      </c>
      <c r="R315" s="74"/>
      <c r="S315" s="74"/>
      <c r="T315" s="74"/>
    </row>
    <row r="316" spans="1:20" hidden="1">
      <c r="A316" s="176" t="s">
        <v>24</v>
      </c>
      <c r="B316" s="247"/>
      <c r="C316" s="177">
        <v>3385</v>
      </c>
      <c r="D316" s="177" t="str">
        <f>VLOOKUP(C316,'[1]R1420 Rollout units'!E$3:O335,6,FALSE)</f>
        <v>DE</v>
      </c>
      <c r="E316" s="178" t="str">
        <f>VLOOKUP(C316,'[1]R1420 Rollout units'!E$3:O335,11,FALSE)</f>
        <v xml:space="preserve">EN  DE  </v>
      </c>
      <c r="F316" s="250"/>
      <c r="G316" s="74" t="s">
        <v>41</v>
      </c>
      <c r="H316" s="20" t="s">
        <v>34</v>
      </c>
      <c r="I316" s="20"/>
      <c r="J316" s="20"/>
      <c r="K316" s="20"/>
      <c r="L316" s="20" t="s">
        <v>42</v>
      </c>
      <c r="M316" s="20"/>
      <c r="N316" s="74"/>
      <c r="O316" s="180">
        <v>4</v>
      </c>
      <c r="P316" s="180"/>
      <c r="Q316" s="180" t="s">
        <v>30</v>
      </c>
      <c r="R316" s="74"/>
      <c r="S316" s="74"/>
      <c r="T316" s="74"/>
    </row>
    <row r="317" spans="1:20" hidden="1">
      <c r="A317" s="176" t="s">
        <v>24</v>
      </c>
      <c r="B317" s="247"/>
      <c r="C317" s="177">
        <v>3385</v>
      </c>
      <c r="D317" s="177" t="str">
        <f>VLOOKUP(C317,'[1]R1420 Rollout units'!E$3:O336,6,FALSE)</f>
        <v>DE</v>
      </c>
      <c r="E317" s="178" t="str">
        <f>VLOOKUP(C317,'[1]R1420 Rollout units'!E$3:O336,11,FALSE)</f>
        <v xml:space="preserve">EN  DE  </v>
      </c>
      <c r="F317" s="250"/>
      <c r="G317" s="74"/>
      <c r="H317" s="20" t="s">
        <v>43</v>
      </c>
      <c r="I317" s="20"/>
      <c r="J317" s="20"/>
      <c r="K317" s="20"/>
      <c r="L317" s="20"/>
      <c r="M317" s="20"/>
      <c r="N317" s="74"/>
      <c r="O317" s="180">
        <v>5</v>
      </c>
      <c r="P317" s="180"/>
      <c r="Q317" s="180" t="s">
        <v>30</v>
      </c>
      <c r="R317" s="74"/>
      <c r="S317" s="74"/>
      <c r="T317" s="74"/>
    </row>
    <row r="318" spans="1:20" ht="43.5" hidden="1">
      <c r="A318" s="176" t="s">
        <v>24</v>
      </c>
      <c r="B318" s="247"/>
      <c r="C318" s="177">
        <v>3385</v>
      </c>
      <c r="D318" s="177" t="str">
        <f>VLOOKUP(C318,'[1]R1420 Rollout units'!E$3:O337,6,FALSE)</f>
        <v>DE</v>
      </c>
      <c r="E318" s="178" t="str">
        <f>VLOOKUP(C318,'[1]R1420 Rollout units'!E$3:O337,11,FALSE)</f>
        <v xml:space="preserve">EN  DE  </v>
      </c>
      <c r="F318" s="250"/>
      <c r="G318" s="74"/>
      <c r="H318" s="20" t="s">
        <v>44</v>
      </c>
      <c r="I318" s="20"/>
      <c r="J318" s="20"/>
      <c r="K318" s="20"/>
      <c r="L318" s="20"/>
      <c r="M318" s="20"/>
      <c r="N318" s="74"/>
      <c r="O318" s="180">
        <v>6</v>
      </c>
      <c r="P318" s="180"/>
      <c r="Q318" s="180" t="s">
        <v>30</v>
      </c>
      <c r="R318" s="74" t="s">
        <v>45</v>
      </c>
      <c r="S318" s="74" t="s">
        <v>46</v>
      </c>
      <c r="T318" s="74"/>
    </row>
    <row r="319" spans="1:20" ht="159.5" hidden="1">
      <c r="A319" s="176" t="s">
        <v>24</v>
      </c>
      <c r="B319" s="247"/>
      <c r="C319" s="177">
        <v>3385</v>
      </c>
      <c r="D319" s="177" t="str">
        <f>VLOOKUP(C319,'[1]R1420 Rollout units'!E$3:O338,6,FALSE)</f>
        <v>DE</v>
      </c>
      <c r="E319" s="178" t="str">
        <f>VLOOKUP(C319,'[1]R1420 Rollout units'!E$3:O338,11,FALSE)</f>
        <v xml:space="preserve">EN  DE  </v>
      </c>
      <c r="F319" s="250"/>
      <c r="G319" s="74"/>
      <c r="H319" s="20" t="s">
        <v>47</v>
      </c>
      <c r="I319" s="20"/>
      <c r="J319" s="20"/>
      <c r="K319" s="20"/>
      <c r="L319" s="20"/>
      <c r="M319" s="20"/>
      <c r="N319" s="74"/>
      <c r="O319" s="180">
        <v>7</v>
      </c>
      <c r="P319" s="180"/>
      <c r="Q319" s="180" t="s">
        <v>30</v>
      </c>
      <c r="R319" s="74" t="s">
        <v>283</v>
      </c>
      <c r="S319" s="74" t="s">
        <v>284</v>
      </c>
      <c r="T319" s="74"/>
    </row>
    <row r="320" spans="1:20" hidden="1">
      <c r="A320" s="176" t="s">
        <v>24</v>
      </c>
      <c r="B320" s="247"/>
      <c r="C320" s="177">
        <v>3385</v>
      </c>
      <c r="D320" s="177" t="str">
        <f>VLOOKUP(C320,'[1]R1420 Rollout units'!E$3:O339,6,FALSE)</f>
        <v>DE</v>
      </c>
      <c r="E320" s="178" t="str">
        <f>VLOOKUP(C320,'[1]R1420 Rollout units'!E$3:O339,11,FALSE)</f>
        <v xml:space="preserve">EN  DE  </v>
      </c>
      <c r="F320" s="250"/>
      <c r="G320" s="74" t="s">
        <v>27</v>
      </c>
      <c r="H320" s="181" t="s">
        <v>51</v>
      </c>
      <c r="I320" s="20"/>
      <c r="J320" s="184" t="s">
        <v>29</v>
      </c>
      <c r="K320" s="184" t="s">
        <v>29</v>
      </c>
      <c r="L320" s="184" t="s">
        <v>29</v>
      </c>
      <c r="M320" s="184" t="s">
        <v>29</v>
      </c>
      <c r="N320" s="179"/>
      <c r="O320" s="182">
        <v>8</v>
      </c>
      <c r="P320" s="182"/>
      <c r="Q320" s="182" t="s">
        <v>30</v>
      </c>
      <c r="R320" s="179" t="s">
        <v>29</v>
      </c>
      <c r="S320" s="179" t="s">
        <v>29</v>
      </c>
      <c r="T320" s="179" t="s">
        <v>29</v>
      </c>
    </row>
    <row r="321" spans="1:20" hidden="1">
      <c r="A321" s="176" t="s">
        <v>24</v>
      </c>
      <c r="B321" s="247"/>
      <c r="C321" s="177">
        <v>3385</v>
      </c>
      <c r="D321" s="177" t="str">
        <f>VLOOKUP(C321,'[1]R1420 Rollout units'!E$3:O340,6,FALSE)</f>
        <v>DE</v>
      </c>
      <c r="E321" s="178" t="str">
        <f>VLOOKUP(C321,'[1]R1420 Rollout units'!E$3:O340,11,FALSE)</f>
        <v xml:space="preserve">EN  DE  </v>
      </c>
      <c r="F321" s="250"/>
      <c r="G321" s="74"/>
      <c r="H321" s="20" t="s">
        <v>52</v>
      </c>
      <c r="I321" s="20"/>
      <c r="J321" s="184" t="s">
        <v>29</v>
      </c>
      <c r="K321" s="184" t="s">
        <v>29</v>
      </c>
      <c r="L321" s="184" t="s">
        <v>29</v>
      </c>
      <c r="M321" s="184" t="s">
        <v>29</v>
      </c>
      <c r="N321" s="74"/>
      <c r="O321" s="180">
        <v>9</v>
      </c>
      <c r="P321" s="180"/>
      <c r="Q321" s="180" t="s">
        <v>30</v>
      </c>
      <c r="R321" s="74" t="s">
        <v>285</v>
      </c>
      <c r="S321" s="74" t="s">
        <v>285</v>
      </c>
      <c r="T321" s="74"/>
    </row>
    <row r="322" spans="1:20" hidden="1">
      <c r="A322" s="176" t="s">
        <v>24</v>
      </c>
      <c r="B322" s="247"/>
      <c r="C322" s="177">
        <v>3385</v>
      </c>
      <c r="D322" s="177" t="str">
        <f>VLOOKUP(C322,'[1]R1420 Rollout units'!E$3:O341,6,FALSE)</f>
        <v>DE</v>
      </c>
      <c r="E322" s="178" t="str">
        <f>VLOOKUP(C322,'[1]R1420 Rollout units'!E$3:O341,11,FALSE)</f>
        <v xml:space="preserve">EN  DE  </v>
      </c>
      <c r="F322" s="250"/>
      <c r="G322" s="74"/>
      <c r="H322" s="20" t="s">
        <v>54</v>
      </c>
      <c r="I322" s="20"/>
      <c r="J322" s="20"/>
      <c r="K322" s="20"/>
      <c r="L322" s="20"/>
      <c r="M322" s="20"/>
      <c r="N322" s="74"/>
      <c r="O322" s="180">
        <v>10</v>
      </c>
      <c r="P322" s="180"/>
      <c r="Q322" s="180" t="s">
        <v>30</v>
      </c>
      <c r="R322" s="74"/>
      <c r="S322" s="74"/>
      <c r="T322" s="74"/>
    </row>
    <row r="323" spans="1:20" ht="43.5" hidden="1">
      <c r="A323" s="176" t="s">
        <v>24</v>
      </c>
      <c r="B323" s="247"/>
      <c r="C323" s="177">
        <v>3385</v>
      </c>
      <c r="D323" s="177" t="str">
        <f>VLOOKUP(C323,'[1]R1420 Rollout units'!E$3:O342,6,FALSE)</f>
        <v>DE</v>
      </c>
      <c r="E323" s="178" t="str">
        <f>VLOOKUP(C323,'[1]R1420 Rollout units'!E$3:O342,11,FALSE)</f>
        <v xml:space="preserve">EN  DE  </v>
      </c>
      <c r="F323" s="250"/>
      <c r="G323" s="74"/>
      <c r="H323" s="20" t="s">
        <v>55</v>
      </c>
      <c r="I323" s="20"/>
      <c r="J323" s="20"/>
      <c r="K323" s="20"/>
      <c r="L323" s="20"/>
      <c r="M323" s="20"/>
      <c r="N323" s="74"/>
      <c r="O323" s="180">
        <v>11</v>
      </c>
      <c r="P323" s="180"/>
      <c r="Q323" s="180" t="s">
        <v>30</v>
      </c>
      <c r="R323" s="74" t="s">
        <v>86</v>
      </c>
      <c r="S323" s="74" t="s">
        <v>87</v>
      </c>
      <c r="T323" s="74"/>
    </row>
    <row r="324" spans="1:20" hidden="1">
      <c r="A324" s="176" t="s">
        <v>24</v>
      </c>
      <c r="B324" s="247"/>
      <c r="C324" s="177">
        <v>3385</v>
      </c>
      <c r="D324" s="177" t="str">
        <f>VLOOKUP(C324,'[1]R1420 Rollout units'!E$3:O343,6,FALSE)</f>
        <v>DE</v>
      </c>
      <c r="E324" s="178" t="str">
        <f>VLOOKUP(C324,'[1]R1420 Rollout units'!E$3:O343,11,FALSE)</f>
        <v xml:space="preserve">EN  DE  </v>
      </c>
      <c r="F324" s="250"/>
      <c r="G324" s="74"/>
      <c r="H324" s="20" t="s">
        <v>58</v>
      </c>
      <c r="I324" s="20"/>
      <c r="J324" s="20"/>
      <c r="K324" s="20"/>
      <c r="L324" s="20"/>
      <c r="M324" s="20"/>
      <c r="N324" s="74"/>
      <c r="O324" s="180">
        <v>12</v>
      </c>
      <c r="P324" s="180"/>
      <c r="Q324" s="180" t="s">
        <v>30</v>
      </c>
      <c r="R324" s="74" t="s">
        <v>88</v>
      </c>
      <c r="S324" s="74" t="s">
        <v>88</v>
      </c>
      <c r="T324" s="74"/>
    </row>
    <row r="325" spans="1:20" ht="87" hidden="1">
      <c r="A325" s="176" t="s">
        <v>24</v>
      </c>
      <c r="B325" s="247"/>
      <c r="C325" s="177">
        <v>3385</v>
      </c>
      <c r="D325" s="177" t="str">
        <f>VLOOKUP(C325,'[1]R1420 Rollout units'!E$3:O344,6,FALSE)</f>
        <v>DE</v>
      </c>
      <c r="E325" s="178" t="str">
        <f>VLOOKUP(C325,'[1]R1420 Rollout units'!E$3:O344,11,FALSE)</f>
        <v xml:space="preserve">EN  DE  </v>
      </c>
      <c r="F325" s="250"/>
      <c r="G325" s="74"/>
      <c r="H325" s="20" t="s">
        <v>60</v>
      </c>
      <c r="I325" s="20"/>
      <c r="J325" s="184" t="s">
        <v>29</v>
      </c>
      <c r="K325" s="184" t="s">
        <v>29</v>
      </c>
      <c r="L325" s="184" t="s">
        <v>29</v>
      </c>
      <c r="M325" s="184" t="s">
        <v>29</v>
      </c>
      <c r="N325" s="74"/>
      <c r="O325" s="180">
        <v>13</v>
      </c>
      <c r="P325" s="180"/>
      <c r="Q325" s="180" t="s">
        <v>30</v>
      </c>
      <c r="R325" s="74" t="s">
        <v>286</v>
      </c>
      <c r="S325" s="74" t="s">
        <v>245</v>
      </c>
      <c r="T325" s="74"/>
    </row>
    <row r="326" spans="1:20" hidden="1">
      <c r="A326" s="176" t="s">
        <v>24</v>
      </c>
      <c r="B326" s="247"/>
      <c r="C326" s="177">
        <v>3385</v>
      </c>
      <c r="D326" s="177" t="str">
        <f>VLOOKUP(C326,'[1]R1420 Rollout units'!E$3:O345,6,FALSE)</f>
        <v>DE</v>
      </c>
      <c r="E326" s="178" t="str">
        <f>VLOOKUP(C326,'[1]R1420 Rollout units'!E$3:O345,11,FALSE)</f>
        <v xml:space="preserve">EN  DE  </v>
      </c>
      <c r="F326" s="250"/>
      <c r="G326" s="74"/>
      <c r="H326" s="20" t="s">
        <v>62</v>
      </c>
      <c r="I326" s="20"/>
      <c r="J326" s="184" t="s">
        <v>29</v>
      </c>
      <c r="K326" s="184" t="s">
        <v>29</v>
      </c>
      <c r="L326" s="184" t="s">
        <v>29</v>
      </c>
      <c r="M326" s="184" t="s">
        <v>29</v>
      </c>
      <c r="N326" s="74"/>
      <c r="O326" s="180">
        <v>14</v>
      </c>
      <c r="P326" s="180"/>
      <c r="Q326" s="180" t="s">
        <v>30</v>
      </c>
      <c r="R326" s="74"/>
      <c r="S326" s="74"/>
      <c r="T326" s="74"/>
    </row>
    <row r="327" spans="1:20" ht="130.5" hidden="1">
      <c r="A327" s="176" t="s">
        <v>24</v>
      </c>
      <c r="B327" s="247"/>
      <c r="C327" s="177">
        <v>3385</v>
      </c>
      <c r="D327" s="177" t="str">
        <f>VLOOKUP(C327,'[1]R1420 Rollout units'!E$3:O345,6,FALSE)</f>
        <v>DE</v>
      </c>
      <c r="E327" s="178" t="str">
        <f>VLOOKUP(C327,'[1]R1420 Rollout units'!E$3:O345,11,FALSE)</f>
        <v xml:space="preserve">EN  DE  </v>
      </c>
      <c r="F327" s="250"/>
      <c r="G327" s="74"/>
      <c r="H327" s="20" t="s">
        <v>63</v>
      </c>
      <c r="I327" s="20"/>
      <c r="J327" s="74"/>
      <c r="K327" s="74"/>
      <c r="L327" s="74"/>
      <c r="M327" s="74"/>
      <c r="N327" s="74"/>
      <c r="O327" s="180">
        <v>15</v>
      </c>
      <c r="P327" s="180"/>
      <c r="Q327" s="180" t="s">
        <v>30</v>
      </c>
      <c r="R327" s="74" t="s">
        <v>287</v>
      </c>
      <c r="S327" s="74" t="s">
        <v>288</v>
      </c>
      <c r="T327" s="74"/>
    </row>
    <row r="328" spans="1:20" ht="304.5">
      <c r="A328" s="176" t="s">
        <v>24</v>
      </c>
      <c r="B328" s="247"/>
      <c r="C328" s="177">
        <v>3385</v>
      </c>
      <c r="D328" s="177" t="str">
        <f>VLOOKUP(C328,'[1]R1420 Rollout units'!E$3:O344,6,FALSE)</f>
        <v>DE</v>
      </c>
      <c r="E328" s="178" t="str">
        <f>VLOOKUP(C328,'[1]R1420 Rollout units'!E$3:O344,11,FALSE)</f>
        <v xml:space="preserve">EN  DE  </v>
      </c>
      <c r="F328" s="250"/>
      <c r="G328" s="74"/>
      <c r="H328" s="74" t="s">
        <v>93</v>
      </c>
      <c r="I328" s="20"/>
      <c r="J328" s="74"/>
      <c r="K328" s="74"/>
      <c r="L328" s="74" t="s">
        <v>35</v>
      </c>
      <c r="M328" s="74"/>
      <c r="N328" s="74"/>
      <c r="O328" s="185" t="s">
        <v>68</v>
      </c>
      <c r="P328" s="180"/>
      <c r="Q328" s="180" t="s">
        <v>30</v>
      </c>
      <c r="R328" s="235" t="s">
        <v>289</v>
      </c>
      <c r="S328" s="235" t="s">
        <v>290</v>
      </c>
      <c r="T328" s="74"/>
    </row>
    <row r="329" spans="1:20" ht="409.5">
      <c r="A329" s="176" t="s">
        <v>24</v>
      </c>
      <c r="B329" s="247"/>
      <c r="C329" s="177">
        <v>3385</v>
      </c>
      <c r="D329" s="177" t="str">
        <f>VLOOKUP(C329,'[1]R1420 Rollout units'!E$3:O345,6,FALSE)</f>
        <v>DE</v>
      </c>
      <c r="E329" s="178" t="str">
        <f>VLOOKUP(C329,'[1]R1420 Rollout units'!E$3:O345,11,FALSE)</f>
        <v xml:space="preserve">EN  DE  </v>
      </c>
      <c r="F329" s="250"/>
      <c r="G329" s="74"/>
      <c r="H329" s="74" t="s">
        <v>93</v>
      </c>
      <c r="I329" s="20"/>
      <c r="J329" s="74"/>
      <c r="K329" s="74"/>
      <c r="L329" s="74" t="s">
        <v>36</v>
      </c>
      <c r="M329" s="74"/>
      <c r="N329" s="74"/>
      <c r="O329" s="185" t="s">
        <v>68</v>
      </c>
      <c r="P329" s="180"/>
      <c r="Q329" s="180" t="s">
        <v>30</v>
      </c>
      <c r="R329" s="235" t="s">
        <v>291</v>
      </c>
      <c r="S329" s="235" t="s">
        <v>292</v>
      </c>
      <c r="T329" s="74"/>
    </row>
    <row r="330" spans="1:20" ht="203">
      <c r="A330" s="176" t="s">
        <v>24</v>
      </c>
      <c r="B330" s="247"/>
      <c r="C330" s="177">
        <v>3385</v>
      </c>
      <c r="D330" s="177" t="str">
        <f>VLOOKUP(C330,'[1]R1420 Rollout units'!E$3:O345,6,FALSE)</f>
        <v>DE</v>
      </c>
      <c r="E330" s="178" t="str">
        <f>VLOOKUP(C330,'[1]R1420 Rollout units'!E$3:O345,11,FALSE)</f>
        <v xml:space="preserve">EN  DE  </v>
      </c>
      <c r="F330" s="250"/>
      <c r="G330" s="74"/>
      <c r="H330" s="74" t="s">
        <v>98</v>
      </c>
      <c r="I330" s="20"/>
      <c r="J330" s="74"/>
      <c r="K330" s="74"/>
      <c r="L330" s="74"/>
      <c r="M330" s="74"/>
      <c r="N330" s="74"/>
      <c r="O330" s="186" t="s">
        <v>73</v>
      </c>
      <c r="P330" s="180"/>
      <c r="Q330" s="180" t="s">
        <v>30</v>
      </c>
      <c r="R330" s="235" t="s">
        <v>293</v>
      </c>
      <c r="S330" s="235" t="s">
        <v>294</v>
      </c>
      <c r="T330" s="74"/>
    </row>
    <row r="331" spans="1:20" ht="130.5">
      <c r="A331" s="176" t="s">
        <v>24</v>
      </c>
      <c r="B331" s="248"/>
      <c r="C331" s="177">
        <v>3385</v>
      </c>
      <c r="D331" s="177" t="str">
        <f>VLOOKUP(C331,'[1]R1420 Rollout units'!E$3:O346,6,FALSE)</f>
        <v>DE</v>
      </c>
      <c r="E331" s="178" t="str">
        <f>VLOOKUP(C331,'[1]R1420 Rollout units'!E$3:O346,11,FALSE)</f>
        <v xml:space="preserve">EN  DE  </v>
      </c>
      <c r="F331" s="251"/>
      <c r="G331" s="74"/>
      <c r="H331" s="74" t="s">
        <v>101</v>
      </c>
      <c r="I331" s="20"/>
      <c r="J331" s="74"/>
      <c r="K331" s="74"/>
      <c r="L331" s="74"/>
      <c r="M331" s="74"/>
      <c r="N331" s="74"/>
      <c r="O331" s="180">
        <v>15</v>
      </c>
      <c r="P331" s="180"/>
      <c r="Q331" s="180" t="s">
        <v>30</v>
      </c>
      <c r="R331" s="74" t="s">
        <v>287</v>
      </c>
      <c r="S331" s="74" t="s">
        <v>288</v>
      </c>
      <c r="T331" s="74"/>
    </row>
    <row r="332" spans="1:20" hidden="1">
      <c r="A332" s="176" t="s">
        <v>24</v>
      </c>
      <c r="B332" s="246" t="s">
        <v>295</v>
      </c>
      <c r="C332" s="177">
        <v>3386</v>
      </c>
      <c r="D332" s="177" t="str">
        <f>VLOOKUP(C332,'[1]R1420 Rollout units'!E$3:O350,6,FALSE)</f>
        <v>DE</v>
      </c>
      <c r="E332" s="178" t="str">
        <f>VLOOKUP(C332,'[1]R1420 Rollout units'!E$3:O350,11,FALSE)</f>
        <v xml:space="preserve">EN  DE  </v>
      </c>
      <c r="F332" s="249" t="s">
        <v>296</v>
      </c>
      <c r="G332" s="74" t="s">
        <v>27</v>
      </c>
      <c r="H332" s="20" t="s">
        <v>28</v>
      </c>
      <c r="I332" s="20"/>
      <c r="J332" s="179" t="s">
        <v>29</v>
      </c>
      <c r="K332" s="179" t="s">
        <v>29</v>
      </c>
      <c r="L332" s="179" t="s">
        <v>29</v>
      </c>
      <c r="M332" s="179" t="s">
        <v>29</v>
      </c>
      <c r="N332" s="74"/>
      <c r="O332" s="180">
        <v>1</v>
      </c>
      <c r="P332" s="180" t="s">
        <v>30</v>
      </c>
      <c r="Q332" s="180"/>
      <c r="R332" s="74"/>
      <c r="S332" s="74"/>
      <c r="T332" s="74"/>
    </row>
    <row r="333" spans="1:20" hidden="1">
      <c r="A333" s="176" t="s">
        <v>24</v>
      </c>
      <c r="B333" s="247"/>
      <c r="C333" s="177">
        <v>3386</v>
      </c>
      <c r="D333" s="177" t="str">
        <f>VLOOKUP(C333,'[1]R1420 Rollout units'!E$3:O351,6,FALSE)</f>
        <v>DE</v>
      </c>
      <c r="E333" s="178" t="str">
        <f>VLOOKUP(C333,'[1]R1420 Rollout units'!E$3:O351,11,FALSE)</f>
        <v xml:space="preserve">EN  DE  </v>
      </c>
      <c r="F333" s="250"/>
      <c r="G333" s="74" t="s">
        <v>27</v>
      </c>
      <c r="H333" s="181" t="s">
        <v>31</v>
      </c>
      <c r="I333" s="20"/>
      <c r="J333" s="179" t="s">
        <v>29</v>
      </c>
      <c r="K333" s="179" t="s">
        <v>29</v>
      </c>
      <c r="L333" s="179" t="s">
        <v>29</v>
      </c>
      <c r="M333" s="179" t="s">
        <v>29</v>
      </c>
      <c r="N333" s="179"/>
      <c r="O333" s="182">
        <v>2</v>
      </c>
      <c r="P333" s="182"/>
      <c r="Q333" s="182" t="s">
        <v>30</v>
      </c>
      <c r="R333" s="179" t="s">
        <v>29</v>
      </c>
      <c r="S333" s="179" t="s">
        <v>29</v>
      </c>
      <c r="T333" s="179" t="s">
        <v>29</v>
      </c>
    </row>
    <row r="334" spans="1:20" hidden="1">
      <c r="A334" s="176" t="s">
        <v>24</v>
      </c>
      <c r="B334" s="247"/>
      <c r="C334" s="177">
        <v>3386</v>
      </c>
      <c r="D334" s="177" t="str">
        <f>VLOOKUP(C334,'[1]R1420 Rollout units'!E$3:O352,6,FALSE)</f>
        <v>DE</v>
      </c>
      <c r="E334" s="178" t="str">
        <f>VLOOKUP(C334,'[1]R1420 Rollout units'!E$3:O352,11,FALSE)</f>
        <v xml:space="preserve">EN  DE  </v>
      </c>
      <c r="F334" s="250"/>
      <c r="G334" s="74"/>
      <c r="H334" s="20" t="s">
        <v>32</v>
      </c>
      <c r="I334" s="20"/>
      <c r="J334" s="183" t="s">
        <v>29</v>
      </c>
      <c r="K334" s="183" t="s">
        <v>29</v>
      </c>
      <c r="L334" s="183" t="s">
        <v>29</v>
      </c>
      <c r="M334" s="20"/>
      <c r="N334" s="74"/>
      <c r="O334" s="180">
        <v>3</v>
      </c>
      <c r="P334" s="180"/>
      <c r="Q334" s="180" t="s">
        <v>30</v>
      </c>
      <c r="R334" s="74"/>
      <c r="S334" s="74"/>
      <c r="T334" s="74"/>
    </row>
    <row r="335" spans="1:20" ht="87" hidden="1">
      <c r="A335" s="176" t="s">
        <v>24</v>
      </c>
      <c r="B335" s="247"/>
      <c r="C335" s="177">
        <v>3386</v>
      </c>
      <c r="D335" s="177" t="str">
        <f>VLOOKUP(C335,'[1]R1420 Rollout units'!E$3:O353,6,FALSE)</f>
        <v>DE</v>
      </c>
      <c r="E335" s="178" t="str">
        <f>VLOOKUP(C335,'[1]R1420 Rollout units'!E$3:O353,11,FALSE)</f>
        <v xml:space="preserve">EN  DE  </v>
      </c>
      <c r="F335" s="250"/>
      <c r="G335" s="74" t="s">
        <v>33</v>
      </c>
      <c r="H335" s="20" t="s">
        <v>34</v>
      </c>
      <c r="I335" s="20"/>
      <c r="J335" s="20"/>
      <c r="K335" s="20"/>
      <c r="L335" s="20" t="s">
        <v>35</v>
      </c>
      <c r="M335" s="20"/>
      <c r="N335" s="74"/>
      <c r="O335" s="180">
        <v>4</v>
      </c>
      <c r="P335" s="180"/>
      <c r="Q335" s="180" t="s">
        <v>30</v>
      </c>
      <c r="R335" s="74" t="s">
        <v>39</v>
      </c>
      <c r="S335" s="74" t="s">
        <v>40</v>
      </c>
      <c r="T335" s="74"/>
    </row>
    <row r="336" spans="1:20" ht="290" hidden="1">
      <c r="A336" s="176" t="s">
        <v>24</v>
      </c>
      <c r="B336" s="247"/>
      <c r="C336" s="177">
        <v>3386</v>
      </c>
      <c r="D336" s="177" t="str">
        <f>VLOOKUP(C336,'[1]R1420 Rollout units'!E$3:O354,6,FALSE)</f>
        <v>DE</v>
      </c>
      <c r="E336" s="178" t="str">
        <f>VLOOKUP(C336,'[1]R1420 Rollout units'!E$3:O354,11,FALSE)</f>
        <v xml:space="preserve">EN  DE  </v>
      </c>
      <c r="F336" s="250"/>
      <c r="G336" s="74" t="s">
        <v>33</v>
      </c>
      <c r="H336" s="20" t="s">
        <v>34</v>
      </c>
      <c r="I336" s="20"/>
      <c r="J336" s="20"/>
      <c r="K336" s="20"/>
      <c r="L336" s="20" t="s">
        <v>36</v>
      </c>
      <c r="M336" s="20"/>
      <c r="N336" s="74"/>
      <c r="O336" s="180">
        <v>4</v>
      </c>
      <c r="P336" s="180"/>
      <c r="Q336" s="180" t="s">
        <v>30</v>
      </c>
      <c r="R336" s="74" t="s">
        <v>81</v>
      </c>
      <c r="S336" s="74" t="s">
        <v>82</v>
      </c>
      <c r="T336" s="74"/>
    </row>
    <row r="337" spans="1:20" hidden="1">
      <c r="A337" s="176" t="s">
        <v>24</v>
      </c>
      <c r="B337" s="247"/>
      <c r="C337" s="177">
        <v>3386</v>
      </c>
      <c r="D337" s="177" t="str">
        <f>VLOOKUP(C337,'[1]R1420 Rollout units'!E$3:O355,6,FALSE)</f>
        <v>DE</v>
      </c>
      <c r="E337" s="178" t="str">
        <f>VLOOKUP(C337,'[1]R1420 Rollout units'!E$3:O355,11,FALSE)</f>
        <v xml:space="preserve">EN  DE  </v>
      </c>
      <c r="F337" s="250"/>
      <c r="G337" s="74" t="s">
        <v>37</v>
      </c>
      <c r="H337" s="20" t="s">
        <v>34</v>
      </c>
      <c r="I337" s="20"/>
      <c r="J337" s="20"/>
      <c r="K337" s="20"/>
      <c r="L337" s="20" t="s">
        <v>38</v>
      </c>
      <c r="M337" s="20"/>
      <c r="N337" s="74"/>
      <c r="O337" s="180">
        <v>4</v>
      </c>
      <c r="P337" s="180"/>
      <c r="Q337" s="180" t="s">
        <v>30</v>
      </c>
      <c r="R337" s="74"/>
      <c r="S337" s="74"/>
      <c r="T337" s="74"/>
    </row>
    <row r="338" spans="1:20" hidden="1">
      <c r="A338" s="176" t="s">
        <v>24</v>
      </c>
      <c r="B338" s="247"/>
      <c r="C338" s="177">
        <v>3386</v>
      </c>
      <c r="D338" s="177" t="str">
        <f>VLOOKUP(C338,'[1]R1420 Rollout units'!E$3:O356,6,FALSE)</f>
        <v>DE</v>
      </c>
      <c r="E338" s="178" t="str">
        <f>VLOOKUP(C338,'[1]R1420 Rollout units'!E$3:O356,11,FALSE)</f>
        <v xml:space="preserve">EN  DE  </v>
      </c>
      <c r="F338" s="250"/>
      <c r="G338" s="74" t="s">
        <v>41</v>
      </c>
      <c r="H338" s="20" t="s">
        <v>34</v>
      </c>
      <c r="I338" s="20"/>
      <c r="J338" s="20"/>
      <c r="K338" s="20"/>
      <c r="L338" s="20" t="s">
        <v>42</v>
      </c>
      <c r="M338" s="20"/>
      <c r="N338" s="74"/>
      <c r="O338" s="180">
        <v>4</v>
      </c>
      <c r="P338" s="180"/>
      <c r="Q338" s="180" t="s">
        <v>30</v>
      </c>
      <c r="R338" s="74"/>
      <c r="S338" s="74"/>
      <c r="T338" s="74"/>
    </row>
    <row r="339" spans="1:20" hidden="1">
      <c r="A339" s="176" t="s">
        <v>24</v>
      </c>
      <c r="B339" s="247"/>
      <c r="C339" s="177">
        <v>3386</v>
      </c>
      <c r="D339" s="177" t="str">
        <f>VLOOKUP(C339,'[1]R1420 Rollout units'!E$3:O357,6,FALSE)</f>
        <v>DE</v>
      </c>
      <c r="E339" s="178" t="str">
        <f>VLOOKUP(C339,'[1]R1420 Rollout units'!E$3:O357,11,FALSE)</f>
        <v xml:space="preserve">EN  DE  </v>
      </c>
      <c r="F339" s="250"/>
      <c r="G339" s="74"/>
      <c r="H339" s="20" t="s">
        <v>43</v>
      </c>
      <c r="I339" s="20"/>
      <c r="J339" s="20"/>
      <c r="K339" s="20"/>
      <c r="L339" s="20"/>
      <c r="M339" s="20"/>
      <c r="N339" s="74"/>
      <c r="O339" s="180">
        <v>5</v>
      </c>
      <c r="P339" s="180"/>
      <c r="Q339" s="180" t="s">
        <v>30</v>
      </c>
      <c r="R339" s="74"/>
      <c r="S339" s="74"/>
      <c r="T339" s="74"/>
    </row>
    <row r="340" spans="1:20" ht="43.5" hidden="1">
      <c r="A340" s="176" t="s">
        <v>24</v>
      </c>
      <c r="B340" s="247"/>
      <c r="C340" s="177">
        <v>3386</v>
      </c>
      <c r="D340" s="177" t="str">
        <f>VLOOKUP(C340,'[1]R1420 Rollout units'!E$3:O358,6,FALSE)</f>
        <v>DE</v>
      </c>
      <c r="E340" s="178" t="str">
        <f>VLOOKUP(C340,'[1]R1420 Rollout units'!E$3:O358,11,FALSE)</f>
        <v xml:space="preserve">EN  DE  </v>
      </c>
      <c r="F340" s="250"/>
      <c r="G340" s="74"/>
      <c r="H340" s="20" t="s">
        <v>44</v>
      </c>
      <c r="I340" s="20"/>
      <c r="J340" s="20"/>
      <c r="K340" s="20"/>
      <c r="L340" s="20"/>
      <c r="M340" s="20"/>
      <c r="N340" s="74"/>
      <c r="O340" s="180">
        <v>6</v>
      </c>
      <c r="P340" s="180"/>
      <c r="Q340" s="180" t="s">
        <v>30</v>
      </c>
      <c r="R340" s="74" t="s">
        <v>45</v>
      </c>
      <c r="S340" s="74" t="s">
        <v>46</v>
      </c>
      <c r="T340" s="74"/>
    </row>
    <row r="341" spans="1:20" ht="159.5" hidden="1">
      <c r="A341" s="176" t="s">
        <v>24</v>
      </c>
      <c r="B341" s="247"/>
      <c r="C341" s="177">
        <v>3386</v>
      </c>
      <c r="D341" s="177" t="str">
        <f>VLOOKUP(C341,'[1]R1420 Rollout units'!E$3:O359,6,FALSE)</f>
        <v>DE</v>
      </c>
      <c r="E341" s="178" t="str">
        <f>VLOOKUP(C341,'[1]R1420 Rollout units'!E$3:O359,11,FALSE)</f>
        <v xml:space="preserve">EN  DE  </v>
      </c>
      <c r="F341" s="250"/>
      <c r="G341" s="74"/>
      <c r="H341" s="20" t="s">
        <v>47</v>
      </c>
      <c r="I341" s="20"/>
      <c r="J341" s="20"/>
      <c r="K341" s="20"/>
      <c r="L341" s="20"/>
      <c r="M341" s="20"/>
      <c r="N341" s="74"/>
      <c r="O341" s="180">
        <v>7</v>
      </c>
      <c r="P341" s="180"/>
      <c r="Q341" s="180" t="s">
        <v>30</v>
      </c>
      <c r="R341" s="74" t="s">
        <v>297</v>
      </c>
      <c r="S341" s="74" t="s">
        <v>298</v>
      </c>
      <c r="T341" s="74"/>
    </row>
    <row r="342" spans="1:20" hidden="1">
      <c r="A342" s="176" t="s">
        <v>24</v>
      </c>
      <c r="B342" s="247"/>
      <c r="C342" s="177">
        <v>3386</v>
      </c>
      <c r="D342" s="177" t="str">
        <f>VLOOKUP(C342,'[1]R1420 Rollout units'!E$3:O360,6,FALSE)</f>
        <v>DE</v>
      </c>
      <c r="E342" s="178" t="str">
        <f>VLOOKUP(C342,'[1]R1420 Rollout units'!E$3:O360,11,FALSE)</f>
        <v xml:space="preserve">EN  DE  </v>
      </c>
      <c r="F342" s="250"/>
      <c r="G342" s="74" t="s">
        <v>27</v>
      </c>
      <c r="H342" s="181" t="s">
        <v>51</v>
      </c>
      <c r="I342" s="20"/>
      <c r="J342" s="184" t="s">
        <v>29</v>
      </c>
      <c r="K342" s="184" t="s">
        <v>29</v>
      </c>
      <c r="L342" s="184" t="s">
        <v>29</v>
      </c>
      <c r="M342" s="184" t="s">
        <v>29</v>
      </c>
      <c r="N342" s="179"/>
      <c r="O342" s="182">
        <v>8</v>
      </c>
      <c r="P342" s="182"/>
      <c r="Q342" s="182" t="s">
        <v>30</v>
      </c>
      <c r="R342" s="179" t="s">
        <v>29</v>
      </c>
      <c r="S342" s="179" t="s">
        <v>29</v>
      </c>
      <c r="T342" s="179" t="s">
        <v>29</v>
      </c>
    </row>
    <row r="343" spans="1:20" hidden="1">
      <c r="A343" s="176" t="s">
        <v>24</v>
      </c>
      <c r="B343" s="247"/>
      <c r="C343" s="177">
        <v>3386</v>
      </c>
      <c r="D343" s="177" t="str">
        <f>VLOOKUP(C343,'[1]R1420 Rollout units'!E$3:O361,6,FALSE)</f>
        <v>DE</v>
      </c>
      <c r="E343" s="178" t="str">
        <f>VLOOKUP(C343,'[1]R1420 Rollout units'!E$3:O361,11,FALSE)</f>
        <v xml:space="preserve">EN  DE  </v>
      </c>
      <c r="F343" s="250"/>
      <c r="G343" s="74"/>
      <c r="H343" s="20" t="s">
        <v>52</v>
      </c>
      <c r="I343" s="20"/>
      <c r="J343" s="184" t="s">
        <v>29</v>
      </c>
      <c r="K343" s="184" t="s">
        <v>29</v>
      </c>
      <c r="L343" s="184" t="s">
        <v>29</v>
      </c>
      <c r="M343" s="184" t="s">
        <v>29</v>
      </c>
      <c r="N343" s="74"/>
      <c r="O343" s="180">
        <v>9</v>
      </c>
      <c r="P343" s="180"/>
      <c r="Q343" s="180" t="s">
        <v>30</v>
      </c>
      <c r="R343" s="74" t="s">
        <v>299</v>
      </c>
      <c r="S343" s="74" t="s">
        <v>299</v>
      </c>
      <c r="T343" s="74"/>
    </row>
    <row r="344" spans="1:20" hidden="1">
      <c r="A344" s="176" t="s">
        <v>24</v>
      </c>
      <c r="B344" s="247"/>
      <c r="C344" s="177">
        <v>3386</v>
      </c>
      <c r="D344" s="177" t="str">
        <f>VLOOKUP(C344,'[1]R1420 Rollout units'!E$3:O362,6,FALSE)</f>
        <v>DE</v>
      </c>
      <c r="E344" s="178" t="str">
        <f>VLOOKUP(C344,'[1]R1420 Rollout units'!E$3:O362,11,FALSE)</f>
        <v xml:space="preserve">EN  DE  </v>
      </c>
      <c r="F344" s="250"/>
      <c r="G344" s="74"/>
      <c r="H344" s="20" t="s">
        <v>54</v>
      </c>
      <c r="I344" s="20"/>
      <c r="J344" s="20"/>
      <c r="K344" s="20"/>
      <c r="L344" s="20"/>
      <c r="M344" s="20"/>
      <c r="N344" s="74"/>
      <c r="O344" s="180">
        <v>10</v>
      </c>
      <c r="P344" s="180"/>
      <c r="Q344" s="180" t="s">
        <v>30</v>
      </c>
      <c r="R344" s="74"/>
      <c r="S344" s="74"/>
      <c r="T344" s="74"/>
    </row>
    <row r="345" spans="1:20" ht="43.5" hidden="1">
      <c r="A345" s="176" t="s">
        <v>24</v>
      </c>
      <c r="B345" s="247"/>
      <c r="C345" s="177">
        <v>3386</v>
      </c>
      <c r="D345" s="177" t="str">
        <f>VLOOKUP(C345,'[1]R1420 Rollout units'!E$3:O363,6,FALSE)</f>
        <v>DE</v>
      </c>
      <c r="E345" s="178" t="str">
        <f>VLOOKUP(C345,'[1]R1420 Rollout units'!E$3:O363,11,FALSE)</f>
        <v xml:space="preserve">EN  DE  </v>
      </c>
      <c r="F345" s="250"/>
      <c r="G345" s="74"/>
      <c r="H345" s="20" t="s">
        <v>55</v>
      </c>
      <c r="I345" s="20"/>
      <c r="J345" s="20"/>
      <c r="K345" s="20"/>
      <c r="L345" s="20"/>
      <c r="M345" s="20"/>
      <c r="N345" s="74"/>
      <c r="O345" s="180">
        <v>11</v>
      </c>
      <c r="P345" s="180"/>
      <c r="Q345" s="180" t="s">
        <v>30</v>
      </c>
      <c r="R345" s="74" t="s">
        <v>86</v>
      </c>
      <c r="S345" s="74" t="s">
        <v>87</v>
      </c>
      <c r="T345" s="74"/>
    </row>
    <row r="346" spans="1:20" hidden="1">
      <c r="A346" s="176" t="s">
        <v>24</v>
      </c>
      <c r="B346" s="247"/>
      <c r="C346" s="177">
        <v>3386</v>
      </c>
      <c r="D346" s="177" t="str">
        <f>VLOOKUP(C346,'[1]R1420 Rollout units'!E$3:O364,6,FALSE)</f>
        <v>DE</v>
      </c>
      <c r="E346" s="178" t="str">
        <f>VLOOKUP(C346,'[1]R1420 Rollout units'!E$3:O364,11,FALSE)</f>
        <v xml:space="preserve">EN  DE  </v>
      </c>
      <c r="F346" s="250"/>
      <c r="G346" s="74"/>
      <c r="H346" s="20" t="s">
        <v>58</v>
      </c>
      <c r="I346" s="20"/>
      <c r="J346" s="20"/>
      <c r="K346" s="20"/>
      <c r="L346" s="20"/>
      <c r="M346" s="20"/>
      <c r="N346" s="74"/>
      <c r="O346" s="180">
        <v>12</v>
      </c>
      <c r="P346" s="180"/>
      <c r="Q346" s="180" t="s">
        <v>30</v>
      </c>
      <c r="R346" s="74" t="s">
        <v>88</v>
      </c>
      <c r="S346" s="74" t="s">
        <v>88</v>
      </c>
      <c r="T346" s="74"/>
    </row>
    <row r="347" spans="1:20" ht="101.5" hidden="1">
      <c r="A347" s="176" t="s">
        <v>24</v>
      </c>
      <c r="B347" s="247"/>
      <c r="C347" s="177">
        <v>3386</v>
      </c>
      <c r="D347" s="177" t="str">
        <f>VLOOKUP(C347,'[1]R1420 Rollout units'!E$3:O365,6,FALSE)</f>
        <v>DE</v>
      </c>
      <c r="E347" s="178" t="str">
        <f>VLOOKUP(C347,'[1]R1420 Rollout units'!E$3:O365,11,FALSE)</f>
        <v xml:space="preserve">EN  DE  </v>
      </c>
      <c r="F347" s="250"/>
      <c r="G347" s="74"/>
      <c r="H347" s="20" t="s">
        <v>60</v>
      </c>
      <c r="I347" s="20"/>
      <c r="J347" s="184" t="s">
        <v>29</v>
      </c>
      <c r="K347" s="184" t="s">
        <v>29</v>
      </c>
      <c r="L347" s="184" t="s">
        <v>29</v>
      </c>
      <c r="M347" s="184" t="s">
        <v>29</v>
      </c>
      <c r="N347" s="74"/>
      <c r="O347" s="180">
        <v>13</v>
      </c>
      <c r="P347" s="180"/>
      <c r="Q347" s="180" t="s">
        <v>30</v>
      </c>
      <c r="R347" s="74" t="s">
        <v>259</v>
      </c>
      <c r="S347" s="74" t="s">
        <v>245</v>
      </c>
      <c r="T347" s="74"/>
    </row>
    <row r="348" spans="1:20" hidden="1">
      <c r="A348" s="176" t="s">
        <v>24</v>
      </c>
      <c r="B348" s="247"/>
      <c r="C348" s="177">
        <v>3386</v>
      </c>
      <c r="D348" s="177" t="str">
        <f>VLOOKUP(C348,'[1]R1420 Rollout units'!E$3:O366,6,FALSE)</f>
        <v>DE</v>
      </c>
      <c r="E348" s="178" t="str">
        <f>VLOOKUP(C348,'[1]R1420 Rollout units'!E$3:O366,11,FALSE)</f>
        <v xml:space="preserve">EN  DE  </v>
      </c>
      <c r="F348" s="250"/>
      <c r="G348" s="74"/>
      <c r="H348" s="20" t="s">
        <v>62</v>
      </c>
      <c r="I348" s="20"/>
      <c r="J348" s="184" t="s">
        <v>29</v>
      </c>
      <c r="K348" s="184" t="s">
        <v>29</v>
      </c>
      <c r="L348" s="184" t="s">
        <v>29</v>
      </c>
      <c r="M348" s="184" t="s">
        <v>29</v>
      </c>
      <c r="N348" s="74"/>
      <c r="O348" s="180">
        <v>14</v>
      </c>
      <c r="P348" s="180"/>
      <c r="Q348" s="180" t="s">
        <v>30</v>
      </c>
      <c r="R348" s="74"/>
      <c r="S348" s="74"/>
      <c r="T348" s="74"/>
    </row>
    <row r="349" spans="1:20" ht="130.5" hidden="1">
      <c r="A349" s="176" t="s">
        <v>24</v>
      </c>
      <c r="B349" s="247"/>
      <c r="C349" s="177">
        <v>3386</v>
      </c>
      <c r="D349" s="177" t="str">
        <f>VLOOKUP(C349,'[1]R1420 Rollout units'!E$3:O366,6,FALSE)</f>
        <v>DE</v>
      </c>
      <c r="E349" s="178" t="str">
        <f>VLOOKUP(C349,'[1]R1420 Rollout units'!E$3:O366,11,FALSE)</f>
        <v xml:space="preserve">EN  DE  </v>
      </c>
      <c r="F349" s="250"/>
      <c r="G349" s="74"/>
      <c r="H349" s="20" t="s">
        <v>63</v>
      </c>
      <c r="I349" s="20"/>
      <c r="J349" s="74"/>
      <c r="K349" s="74"/>
      <c r="L349" s="74"/>
      <c r="M349" s="74"/>
      <c r="N349" s="74"/>
      <c r="O349" s="180">
        <v>15</v>
      </c>
      <c r="P349" s="180"/>
      <c r="Q349" s="180" t="s">
        <v>30</v>
      </c>
      <c r="R349" s="74" t="s">
        <v>300</v>
      </c>
      <c r="S349" s="74" t="s">
        <v>301</v>
      </c>
      <c r="T349" s="74"/>
    </row>
    <row r="350" spans="1:20" ht="304.5">
      <c r="A350" s="176" t="s">
        <v>24</v>
      </c>
      <c r="B350" s="247"/>
      <c r="C350" s="177">
        <v>3386</v>
      </c>
      <c r="D350" s="177" t="str">
        <f>VLOOKUP(C350,'[1]R1420 Rollout units'!E$3:O365,6,FALSE)</f>
        <v>DE</v>
      </c>
      <c r="E350" s="178" t="str">
        <f>VLOOKUP(C350,'[1]R1420 Rollout units'!E$3:O365,11,FALSE)</f>
        <v xml:space="preserve">EN  DE  </v>
      </c>
      <c r="F350" s="250"/>
      <c r="G350" s="74"/>
      <c r="H350" s="74" t="s">
        <v>93</v>
      </c>
      <c r="I350" s="20"/>
      <c r="J350" s="74"/>
      <c r="K350" s="74"/>
      <c r="L350" s="74" t="s">
        <v>35</v>
      </c>
      <c r="M350" s="74"/>
      <c r="N350" s="74"/>
      <c r="O350" s="185" t="s">
        <v>68</v>
      </c>
      <c r="P350" s="180"/>
      <c r="Q350" s="180" t="s">
        <v>30</v>
      </c>
      <c r="R350" s="235" t="s">
        <v>302</v>
      </c>
      <c r="S350" s="235" t="s">
        <v>303</v>
      </c>
      <c r="T350" s="74"/>
    </row>
    <row r="351" spans="1:20" ht="409.5">
      <c r="A351" s="176" t="s">
        <v>24</v>
      </c>
      <c r="B351" s="247"/>
      <c r="C351" s="177">
        <v>3386</v>
      </c>
      <c r="D351" s="177" t="str">
        <f>VLOOKUP(C351,'[1]R1420 Rollout units'!E$3:O366,6,FALSE)</f>
        <v>DE</v>
      </c>
      <c r="E351" s="178" t="str">
        <f>VLOOKUP(C351,'[1]R1420 Rollout units'!E$3:O366,11,FALSE)</f>
        <v xml:space="preserve">EN  DE  </v>
      </c>
      <c r="F351" s="250"/>
      <c r="G351" s="74"/>
      <c r="H351" s="74" t="s">
        <v>93</v>
      </c>
      <c r="I351" s="20"/>
      <c r="J351" s="74"/>
      <c r="K351" s="74"/>
      <c r="L351" s="74" t="s">
        <v>36</v>
      </c>
      <c r="M351" s="74"/>
      <c r="N351" s="74"/>
      <c r="O351" s="185" t="s">
        <v>68</v>
      </c>
      <c r="P351" s="180"/>
      <c r="Q351" s="180" t="s">
        <v>30</v>
      </c>
      <c r="R351" s="235" t="s">
        <v>304</v>
      </c>
      <c r="S351" s="235" t="s">
        <v>305</v>
      </c>
      <c r="T351" s="74"/>
    </row>
    <row r="352" spans="1:20" ht="217.5">
      <c r="A352" s="176" t="s">
        <v>24</v>
      </c>
      <c r="B352" s="247"/>
      <c r="C352" s="177">
        <v>3386</v>
      </c>
      <c r="D352" s="177" t="str">
        <f>VLOOKUP(C352,'[1]R1420 Rollout units'!E$3:O366,6,FALSE)</f>
        <v>DE</v>
      </c>
      <c r="E352" s="178" t="str">
        <f>VLOOKUP(C352,'[1]R1420 Rollout units'!E$3:O366,11,FALSE)</f>
        <v xml:space="preserve">EN  DE  </v>
      </c>
      <c r="F352" s="250"/>
      <c r="G352" s="74"/>
      <c r="H352" s="74" t="s">
        <v>98</v>
      </c>
      <c r="I352" s="20"/>
      <c r="J352" s="74"/>
      <c r="K352" s="74"/>
      <c r="L352" s="74"/>
      <c r="M352" s="74"/>
      <c r="N352" s="74"/>
      <c r="O352" s="186" t="s">
        <v>73</v>
      </c>
      <c r="P352" s="180"/>
      <c r="Q352" s="180" t="s">
        <v>30</v>
      </c>
      <c r="R352" s="235" t="s">
        <v>306</v>
      </c>
      <c r="S352" s="235" t="s">
        <v>307</v>
      </c>
      <c r="T352" s="74"/>
    </row>
    <row r="353" spans="1:20" ht="130.5">
      <c r="A353" s="176" t="s">
        <v>24</v>
      </c>
      <c r="B353" s="248"/>
      <c r="C353" s="177">
        <v>3386</v>
      </c>
      <c r="D353" s="177" t="str">
        <f>VLOOKUP(C353,'[1]R1420 Rollout units'!E$3:O367,6,FALSE)</f>
        <v>DE</v>
      </c>
      <c r="E353" s="178" t="str">
        <f>VLOOKUP(C353,'[1]R1420 Rollout units'!E$3:O367,11,FALSE)</f>
        <v xml:space="preserve">EN  DE  </v>
      </c>
      <c r="F353" s="251"/>
      <c r="G353" s="74"/>
      <c r="H353" s="74" t="s">
        <v>101</v>
      </c>
      <c r="I353" s="20"/>
      <c r="J353" s="74"/>
      <c r="K353" s="74"/>
      <c r="L353" s="74"/>
      <c r="M353" s="74"/>
      <c r="N353" s="74"/>
      <c r="O353" s="180">
        <v>15</v>
      </c>
      <c r="P353" s="180"/>
      <c r="Q353" s="180" t="s">
        <v>30</v>
      </c>
      <c r="R353" s="74" t="s">
        <v>300</v>
      </c>
      <c r="S353" s="74" t="s">
        <v>301</v>
      </c>
      <c r="T353" s="74"/>
    </row>
  </sheetData>
  <autoFilter ref="A2:U353" xr:uid="{9B01FE7F-4CD0-40DB-BDDD-658A53EF352D}">
    <filterColumn colId="7">
      <filters>
        <filter val="&quot;EDI: Order Conditions and Confirmation and Invoice (Similar to print form texts 4 - 7)_x000a_ZEDI_PO_TEXT_COI_&lt;CoCo&gt;&quot;"/>
        <filter val="EDI: DCS / Export Control (Similar to print form text 15)_x000a_ZEDI_DCS_&lt;CoCo&gt;"/>
        <filter val="EDI: Footer / Company line (Similar to print form texts 9-14)_x000a_ZEDI_FOOTER_&lt;CoCo&gt;"/>
      </filters>
    </filterColumn>
  </autoFilter>
  <mergeCells count="34">
    <mergeCell ref="B310:B331"/>
    <mergeCell ref="F310:F331"/>
    <mergeCell ref="B332:B353"/>
    <mergeCell ref="F332:F353"/>
    <mergeCell ref="B244:B265"/>
    <mergeCell ref="F244:F265"/>
    <mergeCell ref="B266:B287"/>
    <mergeCell ref="F266:F287"/>
    <mergeCell ref="B288:B309"/>
    <mergeCell ref="F288:F309"/>
    <mergeCell ref="B178:B199"/>
    <mergeCell ref="F178:F199"/>
    <mergeCell ref="B200:B221"/>
    <mergeCell ref="F200:F221"/>
    <mergeCell ref="B222:B243"/>
    <mergeCell ref="F222:F243"/>
    <mergeCell ref="B112:B133"/>
    <mergeCell ref="F112:F133"/>
    <mergeCell ref="B134:B155"/>
    <mergeCell ref="F134:F155"/>
    <mergeCell ref="B156:B177"/>
    <mergeCell ref="F156:F177"/>
    <mergeCell ref="B46:B67"/>
    <mergeCell ref="F46:F67"/>
    <mergeCell ref="B68:B89"/>
    <mergeCell ref="F68:F89"/>
    <mergeCell ref="B90:B111"/>
    <mergeCell ref="F90:F111"/>
    <mergeCell ref="A1:G1"/>
    <mergeCell ref="R1:T1"/>
    <mergeCell ref="B3:B23"/>
    <mergeCell ref="F3:F23"/>
    <mergeCell ref="B24:B45"/>
    <mergeCell ref="F24:F45"/>
  </mergeCells>
  <dataValidations count="3">
    <dataValidation type="list" allowBlank="1" showInputMessage="1" showErrorMessage="1" sqref="G327:G331 G20:G23 G41:G45 G63:G67 G85:G89 G107:G111 G129:G133 G151:G155 G173:G177 G195:G199 G217:G221 G239:G243 G261:G265 G283:G287 G305:G309 G349:G353" xr:uid="{8FD0E6EA-0223-4812-B128-56B9CA34086A}">
      <formula1>"IND X, SRE DIR, DIR, All"</formula1>
    </dataValidation>
    <dataValidation type="list" allowBlank="1" showInputMessage="1" showErrorMessage="1" sqref="G332:G348 G24:G40 G46:G62 G68:G84 G90:G106 G112:G128 G134:G150 G156:G172 G178:G194 G200:G216 G222:G238 G244:G260 G266:G282 G288:G304 G310:G326 G3:G19" xr:uid="{EA791B05-8CA8-4ADA-9064-DA65D9854211}">
      <formula1>"IND X, SRE DIR, DIR, All, DIR &amp; IND"</formula1>
    </dataValidation>
    <dataValidation allowBlank="1" showInputMessage="1" showErrorMessage="1" sqref="B3 B24 B46 B68 B90 B112 B134 B156 B178 B200 B222 B244 B266 B288 B310 B332" xr:uid="{594BAFDA-EB0E-4DBC-B725-9F473E72E575}"/>
  </dataValidations>
  <pageMargins left="0.7" right="0.7" top="0.78740157499999996" bottom="0.78740157499999996" header="0.3" footer="0.3"/>
  <customProperties>
    <customPr name="_pios_id" r:id="rId1"/>
    <customPr name="EpmWorksheetKeyString_GU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F32D-73B8-469D-8E7C-DD24B0330F4D}">
  <dimension ref="A1:U23"/>
  <sheetViews>
    <sheetView zoomScale="80" zoomScaleNormal="80" workbookViewId="0">
      <pane xSplit="3" ySplit="2" topLeftCell="Q3" activePane="bottomRight" state="frozen"/>
      <selection pane="topRight" activeCell="D1" sqref="D1"/>
      <selection pane="bottomLeft" activeCell="A3" sqref="A3"/>
      <selection pane="bottomRight" activeCell="D3" sqref="D3"/>
    </sheetView>
  </sheetViews>
  <sheetFormatPr defaultColWidth="11.453125" defaultRowHeight="14.5"/>
  <sheetData>
    <row r="1" spans="1:21">
      <c r="A1" s="245" t="s">
        <v>0</v>
      </c>
      <c r="B1" s="245"/>
      <c r="C1" s="245"/>
      <c r="D1" s="245"/>
      <c r="E1" s="245"/>
      <c r="F1" s="245"/>
      <c r="G1" s="245"/>
      <c r="H1" s="170"/>
      <c r="I1" s="170"/>
      <c r="J1" s="170" t="s">
        <v>1</v>
      </c>
      <c r="K1" s="170"/>
      <c r="L1" s="170"/>
      <c r="M1" s="170"/>
      <c r="N1" s="166"/>
      <c r="O1" s="170"/>
      <c r="P1" s="170"/>
      <c r="Q1" s="170"/>
      <c r="R1" s="252" t="s">
        <v>3</v>
      </c>
      <c r="S1" s="252"/>
      <c r="T1" s="253"/>
      <c r="U1" s="33" t="s">
        <v>4</v>
      </c>
    </row>
    <row r="2" spans="1:21">
      <c r="A2" s="171" t="s">
        <v>5</v>
      </c>
      <c r="B2" s="171" t="s">
        <v>6</v>
      </c>
      <c r="C2" s="171" t="s">
        <v>7</v>
      </c>
      <c r="D2" s="171" t="s">
        <v>8</v>
      </c>
      <c r="E2" s="172" t="s">
        <v>9</v>
      </c>
      <c r="F2" s="172" t="s">
        <v>10</v>
      </c>
      <c r="G2" s="172" t="s">
        <v>11</v>
      </c>
      <c r="H2" s="173" t="s">
        <v>12</v>
      </c>
      <c r="I2" s="173" t="s">
        <v>7</v>
      </c>
      <c r="J2" s="173" t="s">
        <v>13</v>
      </c>
      <c r="K2" s="173" t="s">
        <v>14</v>
      </c>
      <c r="L2" s="173" t="s">
        <v>15</v>
      </c>
      <c r="M2" s="174" t="s">
        <v>16</v>
      </c>
      <c r="N2" s="175" t="s">
        <v>17</v>
      </c>
      <c r="O2" s="175" t="s">
        <v>18</v>
      </c>
      <c r="P2" s="175" t="s">
        <v>19</v>
      </c>
      <c r="Q2" s="175" t="s">
        <v>20</v>
      </c>
      <c r="R2" s="174" t="s">
        <v>21</v>
      </c>
      <c r="S2" s="174" t="s">
        <v>22</v>
      </c>
      <c r="T2" s="174" t="s">
        <v>23</v>
      </c>
      <c r="U2" s="33"/>
    </row>
    <row r="3" spans="1:21">
      <c r="A3" s="192" t="s">
        <v>24</v>
      </c>
      <c r="B3" s="254" t="s">
        <v>308</v>
      </c>
      <c r="C3" s="193">
        <v>3012</v>
      </c>
      <c r="D3" s="194" t="str">
        <f>VLOOKUP(C3,'[1]R1420 Rollout units'!E$3:O77,6,FALSE)</f>
        <v>DK</v>
      </c>
      <c r="E3" s="195" t="str">
        <f>VLOOKUP(C3,'[1]R1420 Rollout units'!E$3:O77,11,FALSE)</f>
        <v xml:space="preserve">EN    </v>
      </c>
      <c r="F3" s="249"/>
      <c r="G3" s="74" t="s">
        <v>27</v>
      </c>
      <c r="H3" s="20" t="s">
        <v>28</v>
      </c>
      <c r="I3" s="20"/>
      <c r="J3" s="179" t="s">
        <v>29</v>
      </c>
      <c r="K3" s="179" t="s">
        <v>29</v>
      </c>
      <c r="L3" s="179" t="s">
        <v>29</v>
      </c>
      <c r="M3" s="179" t="s">
        <v>29</v>
      </c>
      <c r="N3" s="74"/>
      <c r="O3" s="180">
        <v>1</v>
      </c>
      <c r="P3" s="180" t="s">
        <v>30</v>
      </c>
      <c r="Q3" s="180"/>
      <c r="R3" s="74"/>
      <c r="S3" s="74"/>
      <c r="T3" s="74"/>
      <c r="U3" s="33"/>
    </row>
    <row r="4" spans="1:21">
      <c r="A4" s="192" t="s">
        <v>24</v>
      </c>
      <c r="B4" s="255"/>
      <c r="C4" s="193">
        <v>3012</v>
      </c>
      <c r="D4" s="194" t="str">
        <f>VLOOKUP(C4,'[1]R1420 Rollout units'!E$3:O78,6,FALSE)</f>
        <v>DK</v>
      </c>
      <c r="E4" s="195" t="str">
        <f>VLOOKUP(C4,'[1]R1420 Rollout units'!E$3:O78,11,FALSE)</f>
        <v xml:space="preserve">EN    </v>
      </c>
      <c r="F4" s="250"/>
      <c r="G4" s="74" t="s">
        <v>27</v>
      </c>
      <c r="H4" s="181" t="s">
        <v>31</v>
      </c>
      <c r="I4" s="20"/>
      <c r="J4" s="179" t="s">
        <v>29</v>
      </c>
      <c r="K4" s="179" t="s">
        <v>29</v>
      </c>
      <c r="L4" s="179" t="s">
        <v>29</v>
      </c>
      <c r="M4" s="179" t="s">
        <v>29</v>
      </c>
      <c r="N4" s="179"/>
      <c r="O4" s="182">
        <v>2</v>
      </c>
      <c r="P4" s="182"/>
      <c r="Q4" s="182" t="s">
        <v>30</v>
      </c>
      <c r="R4" s="179" t="s">
        <v>29</v>
      </c>
      <c r="S4" s="179" t="s">
        <v>29</v>
      </c>
      <c r="T4" s="179" t="s">
        <v>29</v>
      </c>
      <c r="U4" s="33"/>
    </row>
    <row r="5" spans="1:21">
      <c r="A5" s="192" t="s">
        <v>24</v>
      </c>
      <c r="B5" s="255"/>
      <c r="C5" s="193">
        <v>3012</v>
      </c>
      <c r="D5" s="194" t="str">
        <f>VLOOKUP(C5,'[1]R1420 Rollout units'!E$3:O79,6,FALSE)</f>
        <v>DK</v>
      </c>
      <c r="E5" s="195" t="str">
        <f>VLOOKUP(C5,'[1]R1420 Rollout units'!E$3:O79,11,FALSE)</f>
        <v xml:space="preserve">EN    </v>
      </c>
      <c r="F5" s="250"/>
      <c r="G5" s="74"/>
      <c r="H5" s="20" t="s">
        <v>32</v>
      </c>
      <c r="I5" s="20"/>
      <c r="J5" s="183" t="s">
        <v>29</v>
      </c>
      <c r="K5" s="183" t="s">
        <v>29</v>
      </c>
      <c r="L5" s="183" t="s">
        <v>29</v>
      </c>
      <c r="M5" s="20"/>
      <c r="N5" s="74"/>
      <c r="O5" s="180">
        <v>3</v>
      </c>
      <c r="P5" s="180"/>
      <c r="Q5" s="180" t="s">
        <v>30</v>
      </c>
      <c r="R5" s="74"/>
      <c r="S5" s="74"/>
      <c r="T5" s="74"/>
      <c r="U5" s="33"/>
    </row>
    <row r="6" spans="1:21">
      <c r="A6" s="192" t="s">
        <v>24</v>
      </c>
      <c r="B6" s="255"/>
      <c r="C6" s="193">
        <v>3012</v>
      </c>
      <c r="D6" s="194" t="str">
        <f>VLOOKUP(C6,'[1]R1420 Rollout units'!E$3:O80,6,FALSE)</f>
        <v>DK</v>
      </c>
      <c r="E6" s="195" t="str">
        <f>VLOOKUP(C6,'[1]R1420 Rollout units'!E$3:O80,11,FALSE)</f>
        <v xml:space="preserve">EN    </v>
      </c>
      <c r="F6" s="250"/>
      <c r="G6" s="74" t="s">
        <v>33</v>
      </c>
      <c r="H6" s="20" t="s">
        <v>34</v>
      </c>
      <c r="I6" s="20"/>
      <c r="J6" s="20"/>
      <c r="K6" s="20"/>
      <c r="L6" s="20"/>
      <c r="M6" s="20"/>
      <c r="N6" s="74"/>
      <c r="O6" s="180">
        <v>4</v>
      </c>
      <c r="P6" s="180"/>
      <c r="Q6" s="180" t="s">
        <v>30</v>
      </c>
      <c r="R6" s="74"/>
      <c r="S6" s="74"/>
      <c r="T6" s="74"/>
      <c r="U6" s="33"/>
    </row>
    <row r="7" spans="1:21">
      <c r="A7" s="192" t="s">
        <v>24</v>
      </c>
      <c r="B7" s="255"/>
      <c r="C7" s="193">
        <v>3012</v>
      </c>
      <c r="D7" s="194" t="str">
        <f>VLOOKUP(C7,'[1]R1420 Rollout units'!E$3:O81,6,FALSE)</f>
        <v>DK</v>
      </c>
      <c r="E7" s="195" t="str">
        <f>VLOOKUP(C7,'[1]R1420 Rollout units'!E$3:O81,11,FALSE)</f>
        <v xml:space="preserve">EN    </v>
      </c>
      <c r="F7" s="250"/>
      <c r="G7" s="74" t="s">
        <v>33</v>
      </c>
      <c r="H7" s="20" t="s">
        <v>34</v>
      </c>
      <c r="I7" s="20"/>
      <c r="J7" s="20"/>
      <c r="K7" s="20"/>
      <c r="L7" s="20"/>
      <c r="M7" s="20"/>
      <c r="N7" s="74"/>
      <c r="O7" s="180">
        <v>4</v>
      </c>
      <c r="P7" s="180"/>
      <c r="Q7" s="180" t="s">
        <v>30</v>
      </c>
      <c r="R7" s="74"/>
      <c r="S7" s="74"/>
      <c r="T7" s="74"/>
      <c r="U7" s="33"/>
    </row>
    <row r="8" spans="1:21">
      <c r="A8" s="192" t="s">
        <v>24</v>
      </c>
      <c r="B8" s="255"/>
      <c r="C8" s="193">
        <v>3012</v>
      </c>
      <c r="D8" s="194" t="str">
        <f>VLOOKUP(C8,'[1]R1420 Rollout units'!E$3:O82,6,FALSE)</f>
        <v>DK</v>
      </c>
      <c r="E8" s="195" t="str">
        <f>VLOOKUP(C8,'[1]R1420 Rollout units'!E$3:O82,11,FALSE)</f>
        <v xml:space="preserve">EN    </v>
      </c>
      <c r="F8" s="250"/>
      <c r="G8" s="74" t="s">
        <v>37</v>
      </c>
      <c r="H8" s="20" t="s">
        <v>34</v>
      </c>
      <c r="I8" s="20"/>
      <c r="J8" s="20"/>
      <c r="K8" s="20"/>
      <c r="L8" s="20"/>
      <c r="M8" s="20"/>
      <c r="N8" s="74"/>
      <c r="O8" s="180">
        <v>4</v>
      </c>
      <c r="P8" s="180"/>
      <c r="Q8" s="180" t="s">
        <v>30</v>
      </c>
      <c r="R8" s="74"/>
      <c r="S8" s="74"/>
      <c r="T8" s="74"/>
      <c r="U8" s="33"/>
    </row>
    <row r="9" spans="1:21">
      <c r="A9" s="192" t="s">
        <v>24</v>
      </c>
      <c r="B9" s="255"/>
      <c r="C9" s="193">
        <v>3012</v>
      </c>
      <c r="D9" s="194" t="str">
        <f>VLOOKUP(C9,'[1]R1420 Rollout units'!E$3:O83,6,FALSE)</f>
        <v>DK</v>
      </c>
      <c r="E9" s="195" t="str">
        <f>VLOOKUP(C9,'[1]R1420 Rollout units'!E$3:O83,11,FALSE)</f>
        <v xml:space="preserve">EN    </v>
      </c>
      <c r="F9" s="250"/>
      <c r="G9" s="74" t="s">
        <v>41</v>
      </c>
      <c r="H9" s="20" t="s">
        <v>34</v>
      </c>
      <c r="I9" s="20"/>
      <c r="J9" s="20"/>
      <c r="K9" s="20"/>
      <c r="L9" s="20"/>
      <c r="M9" s="20"/>
      <c r="N9" s="74"/>
      <c r="O9" s="180">
        <v>4</v>
      </c>
      <c r="P9" s="180"/>
      <c r="Q9" s="180" t="s">
        <v>30</v>
      </c>
      <c r="R9" s="74"/>
      <c r="S9" s="74"/>
      <c r="T9" s="74"/>
      <c r="U9" s="33"/>
    </row>
    <row r="10" spans="1:21">
      <c r="A10" s="192" t="s">
        <v>24</v>
      </c>
      <c r="B10" s="255"/>
      <c r="C10" s="193">
        <v>3012</v>
      </c>
      <c r="D10" s="194" t="str">
        <f>VLOOKUP(C10,'[1]R1420 Rollout units'!E$3:O84,6,FALSE)</f>
        <v>DK</v>
      </c>
      <c r="E10" s="195" t="str">
        <f>VLOOKUP(C10,'[1]R1420 Rollout units'!E$3:O84,11,FALSE)</f>
        <v xml:space="preserve">EN    </v>
      </c>
      <c r="F10" s="250"/>
      <c r="G10" s="74"/>
      <c r="H10" s="20" t="s">
        <v>43</v>
      </c>
      <c r="I10" s="20"/>
      <c r="J10" s="20"/>
      <c r="K10" s="20"/>
      <c r="L10" s="20"/>
      <c r="M10" s="20"/>
      <c r="N10" s="74"/>
      <c r="O10" s="180">
        <v>5</v>
      </c>
      <c r="P10" s="180"/>
      <c r="Q10" s="180" t="s">
        <v>30</v>
      </c>
      <c r="R10" s="74"/>
      <c r="S10" s="74"/>
      <c r="T10" s="74"/>
      <c r="U10" s="33"/>
    </row>
    <row r="11" spans="1:21">
      <c r="A11" s="192" t="s">
        <v>24</v>
      </c>
      <c r="B11" s="255"/>
      <c r="C11" s="193">
        <v>3012</v>
      </c>
      <c r="D11" s="194" t="str">
        <f>VLOOKUP(C11,'[1]R1420 Rollout units'!E$3:O85,6,FALSE)</f>
        <v>DK</v>
      </c>
      <c r="E11" s="195" t="str">
        <f>VLOOKUP(C11,'[1]R1420 Rollout units'!E$3:O85,11,FALSE)</f>
        <v xml:space="preserve">EN    </v>
      </c>
      <c r="F11" s="250"/>
      <c r="G11" s="74"/>
      <c r="H11" s="20" t="s">
        <v>44</v>
      </c>
      <c r="I11" s="20"/>
      <c r="J11" s="20"/>
      <c r="K11" s="20"/>
      <c r="L11" s="20"/>
      <c r="M11" s="20"/>
      <c r="N11" s="74"/>
      <c r="O11" s="180">
        <v>6</v>
      </c>
      <c r="P11" s="180"/>
      <c r="Q11" s="180" t="s">
        <v>30</v>
      </c>
      <c r="R11" s="74"/>
      <c r="S11" s="74"/>
      <c r="T11" s="74"/>
      <c r="U11" s="33"/>
    </row>
    <row r="12" spans="1:21">
      <c r="A12" s="192" t="s">
        <v>24</v>
      </c>
      <c r="B12" s="255"/>
      <c r="C12" s="193">
        <v>3012</v>
      </c>
      <c r="D12" s="194" t="str">
        <f>VLOOKUP(C12,'[1]R1420 Rollout units'!E$3:O86,6,FALSE)</f>
        <v>DK</v>
      </c>
      <c r="E12" s="195" t="str">
        <f>VLOOKUP(C12,'[1]R1420 Rollout units'!E$3:O86,11,FALSE)</f>
        <v xml:space="preserve">EN    </v>
      </c>
      <c r="F12" s="250"/>
      <c r="G12" s="74"/>
      <c r="H12" s="20" t="s">
        <v>47</v>
      </c>
      <c r="I12" s="20"/>
      <c r="J12" s="20"/>
      <c r="K12" s="20"/>
      <c r="L12" s="20"/>
      <c r="M12" s="20"/>
      <c r="N12" s="74"/>
      <c r="O12" s="180">
        <v>7</v>
      </c>
      <c r="P12" s="180"/>
      <c r="Q12" s="180" t="s">
        <v>30</v>
      </c>
      <c r="R12" s="74"/>
      <c r="S12" s="74"/>
      <c r="T12" s="74"/>
      <c r="U12" s="33"/>
    </row>
    <row r="13" spans="1:21">
      <c r="A13" s="192" t="s">
        <v>24</v>
      </c>
      <c r="B13" s="255"/>
      <c r="C13" s="193">
        <v>3012</v>
      </c>
      <c r="D13" s="194" t="str">
        <f>VLOOKUP(C13,'[1]R1420 Rollout units'!E$3:O87,6,FALSE)</f>
        <v>DK</v>
      </c>
      <c r="E13" s="195" t="str">
        <f>VLOOKUP(C13,'[1]R1420 Rollout units'!E$3:O87,11,FALSE)</f>
        <v xml:space="preserve">EN    </v>
      </c>
      <c r="F13" s="250"/>
      <c r="G13" s="74" t="s">
        <v>27</v>
      </c>
      <c r="H13" s="181" t="s">
        <v>51</v>
      </c>
      <c r="I13" s="20"/>
      <c r="J13" s="184" t="s">
        <v>29</v>
      </c>
      <c r="K13" s="184" t="s">
        <v>29</v>
      </c>
      <c r="L13" s="184" t="s">
        <v>29</v>
      </c>
      <c r="M13" s="184" t="s">
        <v>29</v>
      </c>
      <c r="N13" s="179"/>
      <c r="O13" s="182">
        <v>8</v>
      </c>
      <c r="P13" s="182"/>
      <c r="Q13" s="182" t="s">
        <v>30</v>
      </c>
      <c r="R13" s="179" t="s">
        <v>29</v>
      </c>
      <c r="S13" s="179" t="s">
        <v>29</v>
      </c>
      <c r="T13" s="179" t="s">
        <v>29</v>
      </c>
      <c r="U13" s="33"/>
    </row>
    <row r="14" spans="1:21">
      <c r="A14" s="192" t="s">
        <v>24</v>
      </c>
      <c r="B14" s="255"/>
      <c r="C14" s="193">
        <v>3012</v>
      </c>
      <c r="D14" s="194" t="str">
        <f>VLOOKUP(C14,'[1]R1420 Rollout units'!E$3:O88,6,FALSE)</f>
        <v>DK</v>
      </c>
      <c r="E14" s="195" t="str">
        <f>VLOOKUP(C14,'[1]R1420 Rollout units'!E$3:O88,11,FALSE)</f>
        <v xml:space="preserve">EN    </v>
      </c>
      <c r="F14" s="250"/>
      <c r="G14" s="74"/>
      <c r="H14" s="20" t="s">
        <v>52</v>
      </c>
      <c r="I14" s="20"/>
      <c r="J14" s="184" t="s">
        <v>29</v>
      </c>
      <c r="K14" s="184" t="s">
        <v>29</v>
      </c>
      <c r="L14" s="184" t="s">
        <v>29</v>
      </c>
      <c r="M14" s="184" t="s">
        <v>29</v>
      </c>
      <c r="N14" s="74"/>
      <c r="O14" s="180">
        <v>9</v>
      </c>
      <c r="P14" s="180"/>
      <c r="Q14" s="180" t="s">
        <v>30</v>
      </c>
      <c r="R14" s="74"/>
      <c r="S14" s="74"/>
      <c r="T14" s="74"/>
      <c r="U14" s="33"/>
    </row>
    <row r="15" spans="1:21">
      <c r="A15" s="192" t="s">
        <v>24</v>
      </c>
      <c r="B15" s="255"/>
      <c r="C15" s="193">
        <v>3012</v>
      </c>
      <c r="D15" s="194" t="str">
        <f>VLOOKUP(C15,'[1]R1420 Rollout units'!E$3:O89,6,FALSE)</f>
        <v>DK</v>
      </c>
      <c r="E15" s="195" t="str">
        <f>VLOOKUP(C15,'[1]R1420 Rollout units'!E$3:O89,11,FALSE)</f>
        <v xml:space="preserve">EN    </v>
      </c>
      <c r="F15" s="250"/>
      <c r="G15" s="74"/>
      <c r="H15" s="20" t="s">
        <v>54</v>
      </c>
      <c r="I15" s="20"/>
      <c r="J15" s="20"/>
      <c r="K15" s="20"/>
      <c r="L15" s="20"/>
      <c r="M15" s="20"/>
      <c r="N15" s="74"/>
      <c r="O15" s="180">
        <v>10</v>
      </c>
      <c r="P15" s="180"/>
      <c r="Q15" s="180" t="s">
        <v>30</v>
      </c>
      <c r="R15" s="74"/>
      <c r="S15" s="74"/>
      <c r="T15" s="74"/>
      <c r="U15" s="33"/>
    </row>
    <row r="16" spans="1:21">
      <c r="A16" s="192" t="s">
        <v>24</v>
      </c>
      <c r="B16" s="255"/>
      <c r="C16" s="193">
        <v>3012</v>
      </c>
      <c r="D16" s="194" t="str">
        <f>VLOOKUP(C16,'[1]R1420 Rollout units'!E$3:O90,6,FALSE)</f>
        <v>DK</v>
      </c>
      <c r="E16" s="195" t="str">
        <f>VLOOKUP(C16,'[1]R1420 Rollout units'!E$3:O90,11,FALSE)</f>
        <v xml:space="preserve">EN    </v>
      </c>
      <c r="F16" s="250"/>
      <c r="G16" s="74"/>
      <c r="H16" s="20" t="s">
        <v>55</v>
      </c>
      <c r="I16" s="20"/>
      <c r="J16" s="20"/>
      <c r="K16" s="20"/>
      <c r="L16" s="20"/>
      <c r="M16" s="20"/>
      <c r="N16" s="74"/>
      <c r="O16" s="180">
        <v>11</v>
      </c>
      <c r="P16" s="180"/>
      <c r="Q16" s="180" t="s">
        <v>30</v>
      </c>
      <c r="R16" s="74"/>
      <c r="S16" s="74"/>
      <c r="T16" s="74"/>
      <c r="U16" s="33"/>
    </row>
    <row r="17" spans="1:21">
      <c r="A17" s="192" t="s">
        <v>24</v>
      </c>
      <c r="B17" s="255"/>
      <c r="C17" s="193">
        <v>3012</v>
      </c>
      <c r="D17" s="194" t="str">
        <f>VLOOKUP(C17,'[1]R1420 Rollout units'!E$3:O91,6,FALSE)</f>
        <v>DK</v>
      </c>
      <c r="E17" s="195" t="str">
        <f>VLOOKUP(C17,'[1]R1420 Rollout units'!E$3:O91,11,FALSE)</f>
        <v xml:space="preserve">EN    </v>
      </c>
      <c r="F17" s="250"/>
      <c r="G17" s="74"/>
      <c r="H17" s="20" t="s">
        <v>58</v>
      </c>
      <c r="I17" s="20"/>
      <c r="J17" s="20"/>
      <c r="K17" s="20"/>
      <c r="L17" s="20"/>
      <c r="M17" s="20"/>
      <c r="N17" s="74"/>
      <c r="O17" s="180">
        <v>12</v>
      </c>
      <c r="P17" s="180"/>
      <c r="Q17" s="180" t="s">
        <v>30</v>
      </c>
      <c r="R17" s="74"/>
      <c r="S17" s="74"/>
      <c r="T17" s="74"/>
      <c r="U17" s="33"/>
    </row>
    <row r="18" spans="1:21">
      <c r="A18" s="192" t="s">
        <v>24</v>
      </c>
      <c r="B18" s="255"/>
      <c r="C18" s="193">
        <v>3012</v>
      </c>
      <c r="D18" s="194" t="str">
        <f>VLOOKUP(C18,'[1]R1420 Rollout units'!E$3:O92,6,FALSE)</f>
        <v>DK</v>
      </c>
      <c r="E18" s="195" t="str">
        <f>VLOOKUP(C18,'[1]R1420 Rollout units'!E$3:O92,11,FALSE)</f>
        <v xml:space="preserve">EN    </v>
      </c>
      <c r="F18" s="250"/>
      <c r="G18" s="74"/>
      <c r="H18" s="20" t="s">
        <v>60</v>
      </c>
      <c r="I18" s="20"/>
      <c r="J18" s="184" t="s">
        <v>29</v>
      </c>
      <c r="K18" s="184" t="s">
        <v>29</v>
      </c>
      <c r="L18" s="184" t="s">
        <v>29</v>
      </c>
      <c r="M18" s="184" t="s">
        <v>29</v>
      </c>
      <c r="N18" s="74"/>
      <c r="O18" s="180">
        <v>13</v>
      </c>
      <c r="P18" s="180"/>
      <c r="Q18" s="180" t="s">
        <v>30</v>
      </c>
      <c r="R18" s="74"/>
      <c r="S18" s="74"/>
      <c r="T18" s="74"/>
      <c r="U18" s="33"/>
    </row>
    <row r="19" spans="1:21">
      <c r="A19" s="192" t="s">
        <v>24</v>
      </c>
      <c r="B19" s="255"/>
      <c r="C19" s="193">
        <v>3012</v>
      </c>
      <c r="D19" s="194" t="str">
        <f>VLOOKUP(C19,'[1]R1420 Rollout units'!E$3:O93,6,FALSE)</f>
        <v>DK</v>
      </c>
      <c r="E19" s="195" t="str">
        <f>VLOOKUP(C19,'[1]R1420 Rollout units'!E$3:O93,11,FALSE)</f>
        <v xml:space="preserve">EN    </v>
      </c>
      <c r="F19" s="250"/>
      <c r="G19" s="74"/>
      <c r="H19" s="20" t="s">
        <v>62</v>
      </c>
      <c r="I19" s="20"/>
      <c r="J19" s="184" t="s">
        <v>29</v>
      </c>
      <c r="K19" s="184" t="s">
        <v>29</v>
      </c>
      <c r="L19" s="184" t="s">
        <v>29</v>
      </c>
      <c r="M19" s="184" t="s">
        <v>29</v>
      </c>
      <c r="N19" s="74"/>
      <c r="O19" s="180">
        <v>14</v>
      </c>
      <c r="P19" s="180"/>
      <c r="Q19" s="180" t="s">
        <v>30</v>
      </c>
      <c r="R19" s="74"/>
      <c r="S19" s="74"/>
      <c r="T19" s="74"/>
      <c r="U19" s="33"/>
    </row>
    <row r="20" spans="1:21">
      <c r="A20" s="192" t="s">
        <v>24</v>
      </c>
      <c r="B20" s="255"/>
      <c r="C20" s="193">
        <v>3012</v>
      </c>
      <c r="D20" s="194" t="str">
        <f>VLOOKUP(C20,'[1]R1420 Rollout units'!E$3:O93,6,FALSE)</f>
        <v>DK</v>
      </c>
      <c r="E20" s="195" t="str">
        <f>VLOOKUP(C20,'[1]R1420 Rollout units'!E$3:O93,11,FALSE)</f>
        <v xml:space="preserve">EN    </v>
      </c>
      <c r="F20" s="250"/>
      <c r="G20" s="74"/>
      <c r="H20" s="20" t="s">
        <v>63</v>
      </c>
      <c r="I20" s="20"/>
      <c r="J20" s="74"/>
      <c r="K20" s="74"/>
      <c r="L20" s="74"/>
      <c r="M20" s="74"/>
      <c r="N20" s="74"/>
      <c r="O20" s="180">
        <v>15</v>
      </c>
      <c r="P20" s="180"/>
      <c r="Q20" s="180" t="s">
        <v>30</v>
      </c>
      <c r="R20" s="74"/>
      <c r="S20" s="74"/>
      <c r="T20" s="74"/>
      <c r="U20" s="33"/>
    </row>
    <row r="21" spans="1:21" ht="159.5">
      <c r="A21" s="192" t="s">
        <v>24</v>
      </c>
      <c r="B21" s="255"/>
      <c r="C21" s="193">
        <v>3012</v>
      </c>
      <c r="D21" s="194" t="str">
        <f>VLOOKUP(C21,'[1]R1420 Rollout units'!E$3:O93,6,FALSE)</f>
        <v>DK</v>
      </c>
      <c r="E21" s="195" t="str">
        <f>VLOOKUP(C21,'[1]R1420 Rollout units'!E$3:O93,11,FALSE)</f>
        <v xml:space="preserve">EN    </v>
      </c>
      <c r="F21" s="250"/>
      <c r="G21" s="74"/>
      <c r="H21" s="74" t="s">
        <v>93</v>
      </c>
      <c r="I21" s="20"/>
      <c r="J21" s="74"/>
      <c r="K21" s="74"/>
      <c r="L21" s="74"/>
      <c r="M21" s="74"/>
      <c r="N21" s="74"/>
      <c r="O21" s="185" t="s">
        <v>68</v>
      </c>
      <c r="P21" s="180"/>
      <c r="Q21" s="180" t="s">
        <v>30</v>
      </c>
      <c r="R21" s="74"/>
      <c r="S21" s="74"/>
      <c r="T21" s="74"/>
      <c r="U21" s="33"/>
    </row>
    <row r="22" spans="1:21" ht="101.5">
      <c r="A22" s="192" t="s">
        <v>24</v>
      </c>
      <c r="B22" s="255"/>
      <c r="C22" s="193">
        <v>3012</v>
      </c>
      <c r="D22" s="194" t="str">
        <f>VLOOKUP(C22,'[1]R1420 Rollout units'!E$3:O93,6,FALSE)</f>
        <v>DK</v>
      </c>
      <c r="E22" s="195" t="str">
        <f>VLOOKUP(C22,'[1]R1420 Rollout units'!E$3:O93,11,FALSE)</f>
        <v xml:space="preserve">EN    </v>
      </c>
      <c r="F22" s="250"/>
      <c r="G22" s="74"/>
      <c r="H22" s="74" t="s">
        <v>98</v>
      </c>
      <c r="I22" s="20"/>
      <c r="J22" s="74"/>
      <c r="K22" s="74"/>
      <c r="L22" s="74"/>
      <c r="M22" s="74"/>
      <c r="N22" s="74"/>
      <c r="O22" s="186" t="s">
        <v>73</v>
      </c>
      <c r="P22" s="180"/>
      <c r="Q22" s="180" t="s">
        <v>30</v>
      </c>
      <c r="R22" s="74"/>
      <c r="S22" s="74"/>
      <c r="T22" s="74"/>
      <c r="U22" s="33"/>
    </row>
    <row r="23" spans="1:21" ht="116">
      <c r="A23" s="192" t="s">
        <v>24</v>
      </c>
      <c r="B23" s="256"/>
      <c r="C23" s="193">
        <v>3012</v>
      </c>
      <c r="D23" s="194" t="str">
        <f>VLOOKUP(C23,'[1]R1420 Rollout units'!E$3:O94,6,FALSE)</f>
        <v>DK</v>
      </c>
      <c r="E23" s="195" t="str">
        <f>VLOOKUP(C23,'[1]R1420 Rollout units'!E$3:O94,11,FALSE)</f>
        <v xml:space="preserve">EN    </v>
      </c>
      <c r="F23" s="251"/>
      <c r="G23" s="74"/>
      <c r="H23" s="74" t="s">
        <v>101</v>
      </c>
      <c r="I23" s="20"/>
      <c r="J23" s="74"/>
      <c r="K23" s="74"/>
      <c r="L23" s="74"/>
      <c r="M23" s="74"/>
      <c r="N23" s="74"/>
      <c r="O23" s="180">
        <v>15</v>
      </c>
      <c r="P23" s="180"/>
      <c r="Q23" s="180" t="s">
        <v>30</v>
      </c>
      <c r="R23" s="74"/>
      <c r="S23" s="74"/>
      <c r="T23" s="74"/>
      <c r="U23" s="33"/>
    </row>
  </sheetData>
  <mergeCells count="4">
    <mergeCell ref="A1:G1"/>
    <mergeCell ref="R1:T1"/>
    <mergeCell ref="B3:B23"/>
    <mergeCell ref="F3:F23"/>
  </mergeCells>
  <dataValidations count="3">
    <dataValidation allowBlank="1" showInputMessage="1" showErrorMessage="1" sqref="B3" xr:uid="{C0F66B73-1FD4-4638-8AA3-98B8B344EA89}"/>
    <dataValidation type="list" allowBlank="1" showInputMessage="1" showErrorMessage="1" sqref="G3:G19" xr:uid="{C5843B8D-1089-4B28-B292-B4435952BAC6}">
      <formula1>"IND X, SRE DIR, DIR, All, DIR &amp; IND"</formula1>
    </dataValidation>
    <dataValidation type="list" allowBlank="1" showInputMessage="1" showErrorMessage="1" sqref="G20:G23" xr:uid="{01A55EEA-47CB-4880-BB15-5B6CFD05DBE3}">
      <formula1>"IND X, SRE DIR, DIR, All"</formula1>
    </dataValidation>
  </dataValidations>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8BFBE-C0E5-4ABA-BF07-7B976B4F0F0A}">
  <dimension ref="A1:U23"/>
  <sheetViews>
    <sheetView zoomScaleNormal="100" workbookViewId="0">
      <pane xSplit="3" ySplit="2" topLeftCell="H3" activePane="bottomRight" state="frozen"/>
      <selection pane="topRight" activeCell="D1" sqref="D1"/>
      <selection pane="bottomLeft" activeCell="A3" sqref="A3"/>
      <selection pane="bottomRight" activeCell="L7" sqref="L7"/>
    </sheetView>
  </sheetViews>
  <sheetFormatPr defaultColWidth="11.453125" defaultRowHeight="14.5"/>
  <cols>
    <col min="2" max="2" width="27.26953125" customWidth="1"/>
    <col min="8" max="8" width="33.453125" bestFit="1" customWidth="1"/>
    <col min="9" max="9" width="17" customWidth="1"/>
    <col min="14" max="14" width="35.26953125" bestFit="1" customWidth="1"/>
    <col min="18" max="18" width="18.1796875" bestFit="1" customWidth="1"/>
    <col min="19" max="19" width="18" bestFit="1" customWidth="1"/>
    <col min="20" max="20" width="18.1796875" bestFit="1" customWidth="1"/>
  </cols>
  <sheetData>
    <row r="1" spans="1:21">
      <c r="A1" s="245" t="s">
        <v>0</v>
      </c>
      <c r="B1" s="245"/>
      <c r="C1" s="245"/>
      <c r="D1" s="245"/>
      <c r="E1" s="245"/>
      <c r="F1" s="245"/>
      <c r="G1" s="245"/>
      <c r="H1" s="170"/>
      <c r="I1" s="170"/>
      <c r="J1" s="170" t="s">
        <v>1</v>
      </c>
      <c r="K1" s="170"/>
      <c r="L1" s="170"/>
      <c r="M1" s="170"/>
      <c r="N1" s="166"/>
      <c r="O1" s="170"/>
      <c r="P1" s="170"/>
      <c r="Q1" s="170"/>
      <c r="R1" s="252" t="s">
        <v>3</v>
      </c>
      <c r="S1" s="252"/>
      <c r="T1" s="253"/>
      <c r="U1" t="s">
        <v>4</v>
      </c>
    </row>
    <row r="2" spans="1:21">
      <c r="A2" s="171" t="s">
        <v>5</v>
      </c>
      <c r="B2" s="171" t="s">
        <v>6</v>
      </c>
      <c r="C2" s="171" t="s">
        <v>7</v>
      </c>
      <c r="D2" s="171" t="s">
        <v>8</v>
      </c>
      <c r="E2" s="172" t="s">
        <v>9</v>
      </c>
      <c r="F2" s="172" t="s">
        <v>10</v>
      </c>
      <c r="G2" s="172" t="s">
        <v>11</v>
      </c>
      <c r="H2" s="173" t="s">
        <v>12</v>
      </c>
      <c r="I2" s="173" t="s">
        <v>7</v>
      </c>
      <c r="J2" s="173" t="s">
        <v>13</v>
      </c>
      <c r="K2" s="173" t="s">
        <v>14</v>
      </c>
      <c r="L2" s="173" t="s">
        <v>15</v>
      </c>
      <c r="M2" s="174" t="s">
        <v>16</v>
      </c>
      <c r="N2" s="175" t="s">
        <v>17</v>
      </c>
      <c r="O2" s="175" t="s">
        <v>18</v>
      </c>
      <c r="P2" s="175" t="s">
        <v>19</v>
      </c>
      <c r="Q2" s="175" t="s">
        <v>20</v>
      </c>
      <c r="R2" s="174" t="s">
        <v>21</v>
      </c>
      <c r="S2" s="174" t="s">
        <v>22</v>
      </c>
      <c r="T2" s="174" t="s">
        <v>23</v>
      </c>
    </row>
    <row r="3" spans="1:21">
      <c r="A3" s="187" t="s">
        <v>24</v>
      </c>
      <c r="B3" s="257" t="s">
        <v>309</v>
      </c>
      <c r="C3" s="188">
        <v>3014</v>
      </c>
      <c r="D3" s="188" t="str">
        <f>VLOOKUP(C3,'[1]R1420 Rollout units'!E$3:O35,6,FALSE)</f>
        <v>RO</v>
      </c>
      <c r="E3" s="189" t="str">
        <f>VLOOKUP(C3,'[1]R1420 Rollout units'!E$3:O35,11,FALSE)</f>
        <v xml:space="preserve">EN  RO  </v>
      </c>
      <c r="F3" s="260"/>
      <c r="G3" s="20" t="s">
        <v>27</v>
      </c>
      <c r="H3" s="20" t="s">
        <v>28</v>
      </c>
      <c r="I3" s="20"/>
      <c r="J3" s="184" t="s">
        <v>29</v>
      </c>
      <c r="K3" s="184" t="s">
        <v>29</v>
      </c>
      <c r="L3" s="184" t="s">
        <v>29</v>
      </c>
      <c r="M3" s="184" t="s">
        <v>29</v>
      </c>
      <c r="N3" s="20"/>
      <c r="O3" s="190">
        <v>1</v>
      </c>
      <c r="P3" s="190" t="s">
        <v>30</v>
      </c>
      <c r="Q3" s="190"/>
      <c r="R3" s="20"/>
      <c r="S3" s="20"/>
      <c r="T3" s="20"/>
    </row>
    <row r="4" spans="1:21">
      <c r="A4" s="187" t="s">
        <v>24</v>
      </c>
      <c r="B4" s="258"/>
      <c r="C4" s="188">
        <v>3014</v>
      </c>
      <c r="D4" s="188" t="str">
        <f>VLOOKUP(C4,'[1]R1420 Rollout units'!E$3:O36,6,FALSE)</f>
        <v>RO</v>
      </c>
      <c r="E4" s="189" t="str">
        <f>VLOOKUP(C4,'[1]R1420 Rollout units'!E$3:O36,11,FALSE)</f>
        <v xml:space="preserve">EN  RO  </v>
      </c>
      <c r="F4" s="261"/>
      <c r="G4" s="20" t="s">
        <v>27</v>
      </c>
      <c r="H4" s="181" t="s">
        <v>31</v>
      </c>
      <c r="I4" s="20"/>
      <c r="J4" s="184" t="s">
        <v>29</v>
      </c>
      <c r="K4" s="184" t="s">
        <v>29</v>
      </c>
      <c r="L4" s="184" t="s">
        <v>29</v>
      </c>
      <c r="M4" s="184" t="s">
        <v>29</v>
      </c>
      <c r="N4" s="184"/>
      <c r="O4" s="191">
        <v>2</v>
      </c>
      <c r="P4" s="191"/>
      <c r="Q4" s="191" t="s">
        <v>30</v>
      </c>
      <c r="R4" s="184" t="s">
        <v>29</v>
      </c>
      <c r="S4" s="184" t="s">
        <v>29</v>
      </c>
      <c r="T4" s="184" t="s">
        <v>29</v>
      </c>
    </row>
    <row r="5" spans="1:21" ht="72.5">
      <c r="A5" s="187" t="s">
        <v>24</v>
      </c>
      <c r="B5" s="258"/>
      <c r="C5" s="188">
        <v>3014</v>
      </c>
      <c r="D5" s="188" t="str">
        <f>VLOOKUP(C5,'[1]R1420 Rollout units'!E$3:O37,6,FALSE)</f>
        <v>RO</v>
      </c>
      <c r="E5" s="189" t="str">
        <f>VLOOKUP(C5,'[1]R1420 Rollout units'!E$3:O37,11,FALSE)</f>
        <v xml:space="preserve">EN  RO  </v>
      </c>
      <c r="F5" s="261"/>
      <c r="G5" s="20"/>
      <c r="H5" s="20" t="s">
        <v>32</v>
      </c>
      <c r="I5" s="188">
        <v>3014</v>
      </c>
      <c r="J5" s="183" t="s">
        <v>29</v>
      </c>
      <c r="K5" s="183" t="s">
        <v>29</v>
      </c>
      <c r="L5" s="183" t="s">
        <v>29</v>
      </c>
      <c r="M5" s="196" t="s">
        <v>310</v>
      </c>
      <c r="N5" s="20"/>
      <c r="O5" s="190">
        <v>3</v>
      </c>
      <c r="P5" s="190"/>
      <c r="Q5" s="190" t="s">
        <v>30</v>
      </c>
      <c r="R5" s="74" t="s">
        <v>311</v>
      </c>
      <c r="S5" s="74" t="s">
        <v>312</v>
      </c>
      <c r="T5" s="74" t="s">
        <v>311</v>
      </c>
    </row>
    <row r="6" spans="1:21">
      <c r="A6" s="187" t="s">
        <v>24</v>
      </c>
      <c r="B6" s="258"/>
      <c r="C6" s="188">
        <v>3014</v>
      </c>
      <c r="D6" s="188" t="str">
        <f>VLOOKUP(C6,'[1]R1420 Rollout units'!E$3:O38,6,FALSE)</f>
        <v>RO</v>
      </c>
      <c r="E6" s="189" t="str">
        <f>VLOOKUP(C6,'[1]R1420 Rollout units'!E$3:O38,11,FALSE)</f>
        <v xml:space="preserve">EN  RO  </v>
      </c>
      <c r="F6" s="261"/>
      <c r="G6" s="20" t="s">
        <v>33</v>
      </c>
      <c r="H6" s="20" t="s">
        <v>34</v>
      </c>
      <c r="I6" s="20"/>
      <c r="J6" s="20"/>
      <c r="K6" s="20"/>
      <c r="L6" s="20" t="s">
        <v>35</v>
      </c>
      <c r="M6" s="20"/>
      <c r="N6" s="20"/>
      <c r="O6" s="190">
        <v>4</v>
      </c>
      <c r="P6" s="190"/>
      <c r="Q6" s="190" t="s">
        <v>30</v>
      </c>
      <c r="R6" s="74"/>
      <c r="S6" s="20"/>
      <c r="T6" s="20"/>
    </row>
    <row r="7" spans="1:21">
      <c r="A7" s="187" t="s">
        <v>24</v>
      </c>
      <c r="B7" s="258"/>
      <c r="C7" s="188">
        <v>3014</v>
      </c>
      <c r="D7" s="188" t="str">
        <f>VLOOKUP(C7,'[1]R1420 Rollout units'!E$3:O39,6,FALSE)</f>
        <v>RO</v>
      </c>
      <c r="E7" s="189" t="str">
        <f>VLOOKUP(C7,'[1]R1420 Rollout units'!E$3:O39,11,FALSE)</f>
        <v xml:space="preserve">EN  RO  </v>
      </c>
      <c r="F7" s="261"/>
      <c r="G7" s="20" t="s">
        <v>33</v>
      </c>
      <c r="H7" s="20" t="s">
        <v>34</v>
      </c>
      <c r="I7" s="20"/>
      <c r="J7" s="20"/>
      <c r="K7" s="20"/>
      <c r="L7" s="20" t="s">
        <v>36</v>
      </c>
      <c r="M7" s="20"/>
      <c r="N7" s="20"/>
      <c r="O7" s="190">
        <v>4</v>
      </c>
      <c r="P7" s="190"/>
      <c r="Q7" s="190" t="s">
        <v>30</v>
      </c>
      <c r="R7" s="74"/>
      <c r="S7" s="20"/>
      <c r="T7" s="20"/>
    </row>
    <row r="8" spans="1:21">
      <c r="A8" s="187" t="s">
        <v>24</v>
      </c>
      <c r="B8" s="258"/>
      <c r="C8" s="188">
        <v>3014</v>
      </c>
      <c r="D8" s="188" t="str">
        <f>VLOOKUP(C8,'[1]R1420 Rollout units'!E$3:O40,6,FALSE)</f>
        <v>RO</v>
      </c>
      <c r="E8" s="189" t="str">
        <f>VLOOKUP(C8,'[1]R1420 Rollout units'!E$3:O40,11,FALSE)</f>
        <v xml:space="preserve">EN  RO  </v>
      </c>
      <c r="F8" s="261"/>
      <c r="G8" s="20" t="s">
        <v>37</v>
      </c>
      <c r="H8" s="20" t="s">
        <v>34</v>
      </c>
      <c r="I8" s="20"/>
      <c r="J8" s="20"/>
      <c r="K8" s="20"/>
      <c r="L8" s="20"/>
      <c r="M8" s="20"/>
      <c r="N8" s="20"/>
      <c r="O8" s="190">
        <v>4</v>
      </c>
      <c r="P8" s="190"/>
      <c r="Q8" s="190" t="s">
        <v>30</v>
      </c>
      <c r="R8" s="20"/>
      <c r="S8" s="20"/>
      <c r="T8" s="20"/>
    </row>
    <row r="9" spans="1:21">
      <c r="A9" s="187" t="s">
        <v>24</v>
      </c>
      <c r="B9" s="258"/>
      <c r="C9" s="188">
        <v>3014</v>
      </c>
      <c r="D9" s="188" t="str">
        <f>VLOOKUP(C9,'[1]R1420 Rollout units'!E$3:O41,6,FALSE)</f>
        <v>RO</v>
      </c>
      <c r="E9" s="189" t="str">
        <f>VLOOKUP(C9,'[1]R1420 Rollout units'!E$3:O41,11,FALSE)</f>
        <v xml:space="preserve">EN  RO  </v>
      </c>
      <c r="F9" s="261"/>
      <c r="G9" s="20" t="s">
        <v>41</v>
      </c>
      <c r="H9" s="20" t="s">
        <v>34</v>
      </c>
      <c r="I9" s="20"/>
      <c r="J9" s="20"/>
      <c r="K9" s="20"/>
      <c r="L9" s="20"/>
      <c r="M9" s="20"/>
      <c r="N9" s="20"/>
      <c r="O9" s="190">
        <v>4</v>
      </c>
      <c r="P9" s="190"/>
      <c r="Q9" s="190" t="s">
        <v>30</v>
      </c>
      <c r="R9" s="20"/>
      <c r="S9" s="20"/>
      <c r="T9" s="20"/>
    </row>
    <row r="10" spans="1:21">
      <c r="A10" s="187" t="s">
        <v>24</v>
      </c>
      <c r="B10" s="258"/>
      <c r="C10" s="188">
        <v>3014</v>
      </c>
      <c r="D10" s="188" t="str">
        <f>VLOOKUP(C10,'[1]R1420 Rollout units'!E$3:O42,6,FALSE)</f>
        <v>RO</v>
      </c>
      <c r="E10" s="189" t="str">
        <f>VLOOKUP(C10,'[1]R1420 Rollout units'!E$3:O42,11,FALSE)</f>
        <v xml:space="preserve">EN  RO  </v>
      </c>
      <c r="F10" s="261"/>
      <c r="G10" s="20"/>
      <c r="H10" s="20" t="s">
        <v>43</v>
      </c>
      <c r="I10" s="20"/>
      <c r="J10" s="20"/>
      <c r="K10" s="20"/>
      <c r="L10" s="20"/>
      <c r="M10" s="20"/>
      <c r="N10" s="20"/>
      <c r="O10" s="190">
        <v>5</v>
      </c>
      <c r="P10" s="190"/>
      <c r="Q10" s="190" t="s">
        <v>30</v>
      </c>
      <c r="R10" s="20"/>
      <c r="S10" s="20"/>
      <c r="T10" s="20"/>
    </row>
    <row r="11" spans="1:21">
      <c r="A11" s="187" t="s">
        <v>24</v>
      </c>
      <c r="B11" s="258"/>
      <c r="C11" s="188">
        <v>3014</v>
      </c>
      <c r="D11" s="188" t="str">
        <f>VLOOKUP(C11,'[1]R1420 Rollout units'!E$3:O43,6,FALSE)</f>
        <v>RO</v>
      </c>
      <c r="E11" s="189" t="str">
        <f>VLOOKUP(C11,'[1]R1420 Rollout units'!E$3:O43,11,FALSE)</f>
        <v xml:space="preserve">EN  RO  </v>
      </c>
      <c r="F11" s="261"/>
      <c r="G11" s="20"/>
      <c r="H11" s="20" t="s">
        <v>44</v>
      </c>
      <c r="I11" s="20"/>
      <c r="J11" s="20"/>
      <c r="K11" s="20"/>
      <c r="L11" s="20"/>
      <c r="M11" s="20"/>
      <c r="N11" s="20"/>
      <c r="O11" s="190">
        <v>6</v>
      </c>
      <c r="P11" s="190"/>
      <c r="Q11" s="190" t="s">
        <v>30</v>
      </c>
      <c r="R11" s="20"/>
      <c r="S11" s="20"/>
      <c r="T11" s="20"/>
    </row>
    <row r="12" spans="1:21" ht="203">
      <c r="A12" s="187" t="s">
        <v>24</v>
      </c>
      <c r="B12" s="258"/>
      <c r="C12" s="188">
        <v>3014</v>
      </c>
      <c r="D12" s="188" t="str">
        <f>VLOOKUP(C12,'[1]R1420 Rollout units'!E$3:O44,6,FALSE)</f>
        <v>RO</v>
      </c>
      <c r="E12" s="189" t="str">
        <f>VLOOKUP(C12,'[1]R1420 Rollout units'!E$3:O44,11,FALSE)</f>
        <v xml:space="preserve">EN  RO  </v>
      </c>
      <c r="F12" s="261"/>
      <c r="G12" s="20"/>
      <c r="H12" s="20" t="s">
        <v>47</v>
      </c>
      <c r="I12" s="20">
        <v>3014</v>
      </c>
      <c r="J12" s="20"/>
      <c r="K12" s="20"/>
      <c r="L12" s="20"/>
      <c r="M12" s="20"/>
      <c r="N12" s="20"/>
      <c r="O12" s="190">
        <v>7</v>
      </c>
      <c r="P12" s="190"/>
      <c r="Q12" s="190" t="s">
        <v>30</v>
      </c>
      <c r="R12" s="210" t="s">
        <v>313</v>
      </c>
      <c r="S12" s="210" t="s">
        <v>314</v>
      </c>
      <c r="T12" s="74" t="s">
        <v>315</v>
      </c>
      <c r="U12" t="s">
        <v>316</v>
      </c>
    </row>
    <row r="13" spans="1:21">
      <c r="A13" s="187" t="s">
        <v>24</v>
      </c>
      <c r="B13" s="258"/>
      <c r="C13" s="188">
        <v>3014</v>
      </c>
      <c r="D13" s="188" t="str">
        <f>VLOOKUP(C13,'[1]R1420 Rollout units'!E$3:O45,6,FALSE)</f>
        <v>RO</v>
      </c>
      <c r="E13" s="189" t="str">
        <f>VLOOKUP(C13,'[1]R1420 Rollout units'!E$3:O45,11,FALSE)</f>
        <v xml:space="preserve">EN  RO  </v>
      </c>
      <c r="F13" s="261"/>
      <c r="G13" s="20" t="s">
        <v>27</v>
      </c>
      <c r="H13" s="181" t="s">
        <v>51</v>
      </c>
      <c r="I13" s="20"/>
      <c r="J13" s="184" t="s">
        <v>29</v>
      </c>
      <c r="K13" s="184" t="s">
        <v>29</v>
      </c>
      <c r="L13" s="184" t="s">
        <v>29</v>
      </c>
      <c r="M13" s="184" t="s">
        <v>29</v>
      </c>
      <c r="N13" s="184"/>
      <c r="O13" s="191">
        <v>8</v>
      </c>
      <c r="P13" s="191"/>
      <c r="Q13" s="191" t="s">
        <v>30</v>
      </c>
      <c r="R13" s="184" t="s">
        <v>29</v>
      </c>
      <c r="S13" s="184" t="s">
        <v>29</v>
      </c>
      <c r="T13" s="184" t="s">
        <v>29</v>
      </c>
    </row>
    <row r="14" spans="1:21">
      <c r="A14" s="187" t="s">
        <v>24</v>
      </c>
      <c r="B14" s="258"/>
      <c r="C14" s="188">
        <v>3014</v>
      </c>
      <c r="D14" s="188" t="str">
        <f>VLOOKUP(C14,'[1]R1420 Rollout units'!E$3:O46,6,FALSE)</f>
        <v>RO</v>
      </c>
      <c r="E14" s="189" t="str">
        <f>VLOOKUP(C14,'[1]R1420 Rollout units'!E$3:O46,11,FALSE)</f>
        <v xml:space="preserve">EN  RO  </v>
      </c>
      <c r="F14" s="261"/>
      <c r="G14" s="20"/>
      <c r="H14" s="20" t="s">
        <v>52</v>
      </c>
      <c r="I14" s="20"/>
      <c r="J14" s="184" t="s">
        <v>29</v>
      </c>
      <c r="K14" s="184" t="s">
        <v>29</v>
      </c>
      <c r="L14" s="184" t="s">
        <v>29</v>
      </c>
      <c r="M14" s="184" t="s">
        <v>29</v>
      </c>
      <c r="N14" s="20"/>
      <c r="O14" s="190">
        <v>9</v>
      </c>
      <c r="P14" s="190"/>
      <c r="Q14" s="190" t="s">
        <v>30</v>
      </c>
      <c r="R14" s="20"/>
      <c r="S14" s="20"/>
      <c r="T14" s="20"/>
    </row>
    <row r="15" spans="1:21">
      <c r="A15" s="187" t="s">
        <v>24</v>
      </c>
      <c r="B15" s="258"/>
      <c r="C15" s="188">
        <v>3014</v>
      </c>
      <c r="D15" s="188" t="str">
        <f>VLOOKUP(C15,'[1]R1420 Rollout units'!E$3:O47,6,FALSE)</f>
        <v>RO</v>
      </c>
      <c r="E15" s="189" t="str">
        <f>VLOOKUP(C15,'[1]R1420 Rollout units'!E$3:O47,11,FALSE)</f>
        <v xml:space="preserve">EN  RO  </v>
      </c>
      <c r="F15" s="261"/>
      <c r="G15" s="20"/>
      <c r="H15" s="20" t="s">
        <v>54</v>
      </c>
      <c r="I15" s="20"/>
      <c r="J15" s="20"/>
      <c r="K15" s="20"/>
      <c r="L15" s="20"/>
      <c r="M15" s="20"/>
      <c r="N15" s="20"/>
      <c r="O15" s="190">
        <v>10</v>
      </c>
      <c r="P15" s="190"/>
      <c r="Q15" s="190" t="s">
        <v>30</v>
      </c>
      <c r="R15" s="20"/>
      <c r="S15" s="20"/>
      <c r="T15" s="20"/>
    </row>
    <row r="16" spans="1:21">
      <c r="A16" s="187" t="s">
        <v>24</v>
      </c>
      <c r="B16" s="258"/>
      <c r="C16" s="188">
        <v>3014</v>
      </c>
      <c r="D16" s="188" t="str">
        <f>VLOOKUP(C16,'[1]R1420 Rollout units'!E$3:O48,6,FALSE)</f>
        <v>RO</v>
      </c>
      <c r="E16" s="189" t="str">
        <f>VLOOKUP(C16,'[1]R1420 Rollout units'!E$3:O48,11,FALSE)</f>
        <v xml:space="preserve">EN  RO  </v>
      </c>
      <c r="F16" s="261"/>
      <c r="G16" s="20"/>
      <c r="H16" s="20" t="s">
        <v>55</v>
      </c>
      <c r="I16" s="20"/>
      <c r="J16" s="20"/>
      <c r="K16" s="20"/>
      <c r="L16" s="20"/>
      <c r="M16" s="20"/>
      <c r="N16" s="20"/>
      <c r="O16" s="190">
        <v>11</v>
      </c>
      <c r="P16" s="190"/>
      <c r="Q16" s="190" t="s">
        <v>30</v>
      </c>
      <c r="R16" s="20"/>
      <c r="S16" s="20"/>
      <c r="T16" s="20"/>
    </row>
    <row r="17" spans="1:20">
      <c r="A17" s="187" t="s">
        <v>24</v>
      </c>
      <c r="B17" s="258"/>
      <c r="C17" s="188">
        <v>3014</v>
      </c>
      <c r="D17" s="188" t="str">
        <f>VLOOKUP(C17,'[1]R1420 Rollout units'!E$3:O49,6,FALSE)</f>
        <v>RO</v>
      </c>
      <c r="E17" s="189" t="str">
        <f>VLOOKUP(C17,'[1]R1420 Rollout units'!E$3:O49,11,FALSE)</f>
        <v xml:space="preserve">EN  RO  </v>
      </c>
      <c r="F17" s="261"/>
      <c r="G17" s="20"/>
      <c r="H17" s="20" t="s">
        <v>58</v>
      </c>
      <c r="I17" s="20"/>
      <c r="J17" s="20"/>
      <c r="K17" s="20"/>
      <c r="L17" s="20"/>
      <c r="M17" s="20"/>
      <c r="N17" s="20"/>
      <c r="O17" s="190">
        <v>12</v>
      </c>
      <c r="P17" s="190"/>
      <c r="Q17" s="190" t="s">
        <v>30</v>
      </c>
      <c r="R17" s="20"/>
      <c r="S17" s="20"/>
      <c r="T17" s="20"/>
    </row>
    <row r="18" spans="1:20">
      <c r="A18" s="187" t="s">
        <v>24</v>
      </c>
      <c r="B18" s="258"/>
      <c r="C18" s="188">
        <v>3014</v>
      </c>
      <c r="D18" s="188" t="str">
        <f>VLOOKUP(C18,'[1]R1420 Rollout units'!E$3:O50,6,FALSE)</f>
        <v>RO</v>
      </c>
      <c r="E18" s="189" t="str">
        <f>VLOOKUP(C18,'[1]R1420 Rollout units'!E$3:O50,11,FALSE)</f>
        <v xml:space="preserve">EN  RO  </v>
      </c>
      <c r="F18" s="261"/>
      <c r="G18" s="20"/>
      <c r="H18" s="20" t="s">
        <v>60</v>
      </c>
      <c r="I18" s="20"/>
      <c r="J18" s="184" t="s">
        <v>29</v>
      </c>
      <c r="K18" s="184" t="s">
        <v>29</v>
      </c>
      <c r="L18" s="184" t="s">
        <v>29</v>
      </c>
      <c r="M18" s="184" t="s">
        <v>29</v>
      </c>
      <c r="N18" s="20"/>
      <c r="O18" s="190">
        <v>13</v>
      </c>
      <c r="P18" s="190"/>
      <c r="Q18" s="190" t="s">
        <v>30</v>
      </c>
      <c r="R18" s="20"/>
      <c r="S18" s="20"/>
      <c r="T18" s="20"/>
    </row>
    <row r="19" spans="1:20">
      <c r="A19" s="187" t="s">
        <v>24</v>
      </c>
      <c r="B19" s="258"/>
      <c r="C19" s="188">
        <v>3014</v>
      </c>
      <c r="D19" s="188" t="str">
        <f>VLOOKUP(C19,'[1]R1420 Rollout units'!E$3:O51,6,FALSE)</f>
        <v>RO</v>
      </c>
      <c r="E19" s="189" t="str">
        <f>VLOOKUP(C19,'[1]R1420 Rollout units'!E$3:O51,11,FALSE)</f>
        <v xml:space="preserve">EN  RO  </v>
      </c>
      <c r="F19" s="261"/>
      <c r="G19" s="20"/>
      <c r="H19" s="20" t="s">
        <v>62</v>
      </c>
      <c r="I19" s="20"/>
      <c r="J19" s="184" t="s">
        <v>29</v>
      </c>
      <c r="K19" s="184" t="s">
        <v>29</v>
      </c>
      <c r="L19" s="184" t="s">
        <v>29</v>
      </c>
      <c r="M19" s="184" t="s">
        <v>29</v>
      </c>
      <c r="N19" s="20"/>
      <c r="O19" s="190">
        <v>14</v>
      </c>
      <c r="P19" s="190"/>
      <c r="Q19" s="190" t="s">
        <v>30</v>
      </c>
      <c r="R19" s="20"/>
      <c r="S19" s="20"/>
      <c r="T19" s="20"/>
    </row>
    <row r="20" spans="1:20">
      <c r="A20" s="187" t="s">
        <v>24</v>
      </c>
      <c r="B20" s="258"/>
      <c r="C20" s="188">
        <v>3014</v>
      </c>
      <c r="D20" s="188" t="str">
        <f>VLOOKUP(C20,'[1]R1420 Rollout units'!E$3:O51,6,FALSE)</f>
        <v>RO</v>
      </c>
      <c r="E20" s="189" t="str">
        <f>VLOOKUP(C20,'[1]R1420 Rollout units'!E$3:O51,11,FALSE)</f>
        <v xml:space="preserve">EN  RO  </v>
      </c>
      <c r="F20" s="261"/>
      <c r="G20" s="20"/>
      <c r="H20" s="20" t="s">
        <v>63</v>
      </c>
      <c r="I20" s="20"/>
      <c r="J20" s="20"/>
      <c r="K20" s="20"/>
      <c r="L20" s="20"/>
      <c r="M20" s="20"/>
      <c r="N20" s="20"/>
      <c r="O20" s="190">
        <v>15</v>
      </c>
      <c r="P20" s="190"/>
      <c r="Q20" s="190" t="s">
        <v>30</v>
      </c>
      <c r="R20" s="20"/>
      <c r="S20" s="20"/>
      <c r="T20" s="20"/>
    </row>
    <row r="21" spans="1:20" ht="203">
      <c r="A21" s="187" t="s">
        <v>24</v>
      </c>
      <c r="B21" s="258"/>
      <c r="C21" s="188">
        <v>3014</v>
      </c>
      <c r="D21" s="188" t="str">
        <f>VLOOKUP(C21,'[1]R1420 Rollout units'!E$3:O51,6,FALSE)</f>
        <v>RO</v>
      </c>
      <c r="E21" s="189" t="str">
        <f>VLOOKUP(C21,'[1]R1420 Rollout units'!E$3:O51,11,FALSE)</f>
        <v xml:space="preserve">EN  RO  </v>
      </c>
      <c r="F21" s="261"/>
      <c r="G21" s="20"/>
      <c r="H21" s="74" t="s">
        <v>317</v>
      </c>
      <c r="I21" s="20"/>
      <c r="J21" s="20"/>
      <c r="K21" s="20"/>
      <c r="L21" s="20"/>
      <c r="M21" s="20"/>
      <c r="N21" s="20"/>
      <c r="O21" s="185" t="s">
        <v>68</v>
      </c>
      <c r="P21" s="190"/>
      <c r="Q21" s="190" t="s">
        <v>30</v>
      </c>
      <c r="R21" s="210" t="s">
        <v>313</v>
      </c>
      <c r="S21" s="210" t="s">
        <v>314</v>
      </c>
      <c r="T21" s="74" t="s">
        <v>315</v>
      </c>
    </row>
    <row r="22" spans="1:20" ht="43.5">
      <c r="A22" s="187" t="s">
        <v>24</v>
      </c>
      <c r="B22" s="258"/>
      <c r="C22" s="188">
        <v>3014</v>
      </c>
      <c r="D22" s="188" t="str">
        <f>VLOOKUP(C22,'[1]R1420 Rollout units'!E$3:O51,6,FALSE)</f>
        <v>RO</v>
      </c>
      <c r="E22" s="189" t="str">
        <f>VLOOKUP(C22,'[1]R1420 Rollout units'!E$3:O51,11,FALSE)</f>
        <v xml:space="preserve">EN  RO  </v>
      </c>
      <c r="F22" s="261"/>
      <c r="G22" s="20"/>
      <c r="H22" s="74" t="s">
        <v>98</v>
      </c>
      <c r="I22" s="20"/>
      <c r="J22" s="20"/>
      <c r="K22" s="20"/>
      <c r="L22" s="20"/>
      <c r="M22" s="20"/>
      <c r="N22" s="20"/>
      <c r="O22" s="186" t="s">
        <v>73</v>
      </c>
      <c r="P22" s="190"/>
      <c r="Q22" s="190" t="s">
        <v>30</v>
      </c>
      <c r="R22" s="20"/>
      <c r="S22" s="20"/>
      <c r="T22" s="20"/>
    </row>
    <row r="23" spans="1:20" ht="43.5">
      <c r="A23" s="187" t="s">
        <v>24</v>
      </c>
      <c r="B23" s="259"/>
      <c r="C23" s="188">
        <v>3014</v>
      </c>
      <c r="D23" s="188" t="str">
        <f>VLOOKUP(C23,'[1]R1420 Rollout units'!E$3:O52,6,FALSE)</f>
        <v>RO</v>
      </c>
      <c r="E23" s="189" t="str">
        <f>VLOOKUP(C23,'[1]R1420 Rollout units'!E$3:O52,11,FALSE)</f>
        <v xml:space="preserve">EN  RO  </v>
      </c>
      <c r="F23" s="262"/>
      <c r="G23" s="20"/>
      <c r="H23" s="74" t="s">
        <v>101</v>
      </c>
      <c r="I23" s="20"/>
      <c r="J23" s="20"/>
      <c r="K23" s="20"/>
      <c r="L23" s="20"/>
      <c r="M23" s="20"/>
      <c r="N23" s="20"/>
      <c r="O23" s="180">
        <v>15</v>
      </c>
      <c r="P23" s="190"/>
      <c r="Q23" s="190" t="s">
        <v>30</v>
      </c>
      <c r="R23" s="20"/>
      <c r="S23" s="20"/>
      <c r="T23" s="20"/>
    </row>
  </sheetData>
  <mergeCells count="4">
    <mergeCell ref="A1:G1"/>
    <mergeCell ref="R1:T1"/>
    <mergeCell ref="B3:B23"/>
    <mergeCell ref="F3:F23"/>
  </mergeCells>
  <dataValidations count="3">
    <dataValidation allowBlank="1" showInputMessage="1" showErrorMessage="1" sqref="B3" xr:uid="{F894B7E0-6694-47F2-B420-A1D507210673}"/>
    <dataValidation type="list" allowBlank="1" showInputMessage="1" showErrorMessage="1" sqref="G3:G19" xr:uid="{86CAC79E-F05A-4975-A25F-B72DA393F158}">
      <formula1>"IND X, SRE DIR, DIR, All, DIR &amp; IND"</formula1>
    </dataValidation>
    <dataValidation type="list" allowBlank="1" showInputMessage="1" showErrorMessage="1" sqref="G20:G23" xr:uid="{892C63AE-75B8-4181-8820-153A9A76C0C2}">
      <formula1>"IND X, SRE DIR, DIR, All"</formula1>
    </dataValidation>
  </dataValidations>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6359-7A94-4FC8-AD63-357DDABE1CE4}">
  <dimension ref="A1:U65"/>
  <sheetViews>
    <sheetView zoomScale="80" zoomScaleNormal="80" workbookViewId="0">
      <pane xSplit="3" ySplit="2" topLeftCell="I41" activePane="bottomRight" state="frozen"/>
      <selection pane="topRight" activeCell="D1" sqref="D1"/>
      <selection pane="bottomLeft" activeCell="A3" sqref="A3"/>
      <selection pane="bottomRight" activeCell="I2" sqref="I2"/>
    </sheetView>
  </sheetViews>
  <sheetFormatPr defaultColWidth="11.453125" defaultRowHeight="14.5"/>
  <cols>
    <col min="8" max="8" width="33.453125" bestFit="1" customWidth="1"/>
    <col min="10" max="10" width="82.7265625" bestFit="1" customWidth="1"/>
    <col min="11" max="11" width="17.453125" bestFit="1" customWidth="1"/>
  </cols>
  <sheetData>
    <row r="1" spans="1:21">
      <c r="A1" s="245" t="s">
        <v>0</v>
      </c>
      <c r="B1" s="245"/>
      <c r="C1" s="245"/>
      <c r="D1" s="245"/>
      <c r="E1" s="245"/>
      <c r="F1" s="245"/>
      <c r="G1" s="245"/>
      <c r="H1" s="170"/>
      <c r="I1" s="170"/>
      <c r="J1" s="170" t="s">
        <v>1</v>
      </c>
      <c r="K1" s="170"/>
      <c r="L1" s="170"/>
      <c r="M1" s="170"/>
      <c r="N1" s="166"/>
      <c r="O1" s="170"/>
      <c r="P1" s="170"/>
      <c r="Q1" s="170"/>
      <c r="R1" s="252" t="s">
        <v>3</v>
      </c>
      <c r="S1" s="252"/>
      <c r="T1" s="253"/>
      <c r="U1" s="33" t="s">
        <v>4</v>
      </c>
    </row>
    <row r="2" spans="1:21">
      <c r="A2" s="171" t="s">
        <v>5</v>
      </c>
      <c r="B2" s="171" t="s">
        <v>6</v>
      </c>
      <c r="C2" s="171" t="s">
        <v>7</v>
      </c>
      <c r="D2" s="171" t="s">
        <v>8</v>
      </c>
      <c r="E2" s="172" t="s">
        <v>9</v>
      </c>
      <c r="F2" s="172" t="s">
        <v>10</v>
      </c>
      <c r="G2" s="172" t="s">
        <v>11</v>
      </c>
      <c r="H2" s="173" t="s">
        <v>12</v>
      </c>
      <c r="I2" s="173" t="s">
        <v>7</v>
      </c>
      <c r="J2" s="173" t="s">
        <v>13</v>
      </c>
      <c r="K2" s="173" t="s">
        <v>14</v>
      </c>
      <c r="L2" s="173" t="s">
        <v>15</v>
      </c>
      <c r="M2" s="174" t="s">
        <v>16</v>
      </c>
      <c r="N2" s="175" t="s">
        <v>17</v>
      </c>
      <c r="O2" s="175" t="s">
        <v>18</v>
      </c>
      <c r="P2" s="175" t="s">
        <v>19</v>
      </c>
      <c r="Q2" s="175" t="s">
        <v>20</v>
      </c>
      <c r="R2" s="174" t="s">
        <v>21</v>
      </c>
      <c r="S2" s="174" t="s">
        <v>22</v>
      </c>
      <c r="T2" s="174" t="s">
        <v>23</v>
      </c>
      <c r="U2" s="33"/>
    </row>
    <row r="3" spans="1:21">
      <c r="A3" s="192" t="s">
        <v>24</v>
      </c>
      <c r="B3" s="254" t="s">
        <v>318</v>
      </c>
      <c r="C3" s="193">
        <v>3008</v>
      </c>
      <c r="D3" s="194" t="str">
        <f>VLOOKUP(C3,'[1]R1420 Rollout units'!E$3:O77,6,FALSE)</f>
        <v>PK</v>
      </c>
      <c r="E3" s="195" t="str">
        <f>VLOOKUP(C3,'[1]R1420 Rollout units'!E$3:O77,11,FALSE)</f>
        <v xml:space="preserve">EN    </v>
      </c>
      <c r="F3" s="249"/>
      <c r="G3" s="74" t="s">
        <v>27</v>
      </c>
      <c r="H3" s="20" t="s">
        <v>28</v>
      </c>
      <c r="I3" s="20"/>
      <c r="J3" s="179" t="s">
        <v>29</v>
      </c>
      <c r="K3" s="179" t="s">
        <v>29</v>
      </c>
      <c r="L3" s="179" t="s">
        <v>29</v>
      </c>
      <c r="M3" s="179" t="s">
        <v>29</v>
      </c>
      <c r="N3" s="74"/>
      <c r="O3" s="180">
        <v>1</v>
      </c>
      <c r="P3" s="180" t="s">
        <v>30</v>
      </c>
      <c r="Q3" s="180"/>
      <c r="R3" s="74"/>
      <c r="S3" s="74"/>
      <c r="T3" s="74"/>
      <c r="U3" s="33"/>
    </row>
    <row r="4" spans="1:21">
      <c r="A4" s="192" t="s">
        <v>24</v>
      </c>
      <c r="B4" s="255"/>
      <c r="C4" s="193">
        <v>3008</v>
      </c>
      <c r="D4" s="194" t="str">
        <f>VLOOKUP(C4,'[1]R1420 Rollout units'!E$3:O78,6,FALSE)</f>
        <v>PK</v>
      </c>
      <c r="E4" s="195" t="str">
        <f>VLOOKUP(C4,'[1]R1420 Rollout units'!E$3:O78,11,FALSE)</f>
        <v xml:space="preserve">EN    </v>
      </c>
      <c r="F4" s="250"/>
      <c r="G4" s="74" t="s">
        <v>27</v>
      </c>
      <c r="H4" s="181" t="s">
        <v>31</v>
      </c>
      <c r="I4" s="20"/>
      <c r="J4" s="179" t="s">
        <v>29</v>
      </c>
      <c r="K4" s="179" t="s">
        <v>29</v>
      </c>
      <c r="L4" s="179" t="s">
        <v>29</v>
      </c>
      <c r="M4" s="179" t="s">
        <v>29</v>
      </c>
      <c r="N4" s="179"/>
      <c r="O4" s="182">
        <v>2</v>
      </c>
      <c r="P4" s="182"/>
      <c r="Q4" s="182" t="s">
        <v>30</v>
      </c>
      <c r="R4" s="179" t="s">
        <v>29</v>
      </c>
      <c r="S4" s="179" t="s">
        <v>29</v>
      </c>
      <c r="T4" s="179" t="s">
        <v>29</v>
      </c>
      <c r="U4" s="33"/>
    </row>
    <row r="5" spans="1:21">
      <c r="A5" s="192" t="s">
        <v>24</v>
      </c>
      <c r="B5" s="255"/>
      <c r="C5" s="193">
        <v>3008</v>
      </c>
      <c r="D5" s="194" t="str">
        <f>VLOOKUP(C5,'[1]R1420 Rollout units'!E$3:O79,6,FALSE)</f>
        <v>PK</v>
      </c>
      <c r="E5" s="195" t="str">
        <f>VLOOKUP(C5,'[1]R1420 Rollout units'!E$3:O79,11,FALSE)</f>
        <v xml:space="preserve">EN    </v>
      </c>
      <c r="F5" s="250"/>
      <c r="G5" s="74"/>
      <c r="H5" s="20" t="s">
        <v>32</v>
      </c>
      <c r="I5" s="20"/>
      <c r="J5" s="183" t="s">
        <v>29</v>
      </c>
      <c r="K5" s="183" t="s">
        <v>29</v>
      </c>
      <c r="L5" s="183" t="s">
        <v>29</v>
      </c>
      <c r="M5" s="20"/>
      <c r="N5" s="74"/>
      <c r="O5" s="180">
        <v>3</v>
      </c>
      <c r="P5" s="180"/>
      <c r="Q5" s="180" t="s">
        <v>30</v>
      </c>
      <c r="R5" s="74"/>
      <c r="S5" s="74"/>
      <c r="T5" s="74"/>
      <c r="U5" s="33"/>
    </row>
    <row r="6" spans="1:21">
      <c r="A6" s="192" t="s">
        <v>24</v>
      </c>
      <c r="B6" s="255"/>
      <c r="C6" s="193">
        <v>3008</v>
      </c>
      <c r="D6" s="194" t="str">
        <f>VLOOKUP(C6,'[1]R1420 Rollout units'!E$3:O80,6,FALSE)</f>
        <v>PK</v>
      </c>
      <c r="E6" s="195" t="str">
        <f>VLOOKUP(C6,'[1]R1420 Rollout units'!E$3:O80,11,FALSE)</f>
        <v xml:space="preserve">EN    </v>
      </c>
      <c r="F6" s="250"/>
      <c r="G6" s="74" t="s">
        <v>33</v>
      </c>
      <c r="H6" s="20" t="s">
        <v>34</v>
      </c>
      <c r="I6" s="20"/>
      <c r="J6" s="20"/>
      <c r="K6" s="20"/>
      <c r="L6" s="20"/>
      <c r="M6" s="20"/>
      <c r="N6" s="74"/>
      <c r="O6" s="180">
        <v>4</v>
      </c>
      <c r="P6" s="180"/>
      <c r="Q6" s="180" t="s">
        <v>30</v>
      </c>
      <c r="R6" s="74"/>
      <c r="S6" s="74"/>
      <c r="T6" s="74"/>
      <c r="U6" s="33"/>
    </row>
    <row r="7" spans="1:21">
      <c r="A7" s="192" t="s">
        <v>24</v>
      </c>
      <c r="B7" s="255"/>
      <c r="C7" s="193">
        <v>3008</v>
      </c>
      <c r="D7" s="194" t="str">
        <f>VLOOKUP(C7,'[1]R1420 Rollout units'!E$3:O81,6,FALSE)</f>
        <v>PK</v>
      </c>
      <c r="E7" s="195" t="str">
        <f>VLOOKUP(C7,'[1]R1420 Rollout units'!E$3:O81,11,FALSE)</f>
        <v xml:space="preserve">EN    </v>
      </c>
      <c r="F7" s="250"/>
      <c r="G7" s="74" t="s">
        <v>33</v>
      </c>
      <c r="H7" s="20" t="s">
        <v>34</v>
      </c>
      <c r="I7" s="20"/>
      <c r="J7" s="20"/>
      <c r="K7" s="20"/>
      <c r="L7" s="20"/>
      <c r="M7" s="20"/>
      <c r="N7" s="74"/>
      <c r="O7" s="180">
        <v>4</v>
      </c>
      <c r="P7" s="180"/>
      <c r="Q7" s="180" t="s">
        <v>30</v>
      </c>
      <c r="R7" s="74"/>
      <c r="S7" s="74"/>
      <c r="T7" s="74"/>
      <c r="U7" s="33"/>
    </row>
    <row r="8" spans="1:21">
      <c r="A8" s="192" t="s">
        <v>24</v>
      </c>
      <c r="B8" s="255"/>
      <c r="C8" s="193">
        <v>3008</v>
      </c>
      <c r="D8" s="194" t="str">
        <f>VLOOKUP(C8,'[1]R1420 Rollout units'!E$3:O82,6,FALSE)</f>
        <v>PK</v>
      </c>
      <c r="E8" s="195" t="str">
        <f>VLOOKUP(C8,'[1]R1420 Rollout units'!E$3:O82,11,FALSE)</f>
        <v xml:space="preserve">EN    </v>
      </c>
      <c r="F8" s="250"/>
      <c r="G8" s="74" t="s">
        <v>37</v>
      </c>
      <c r="H8" s="20" t="s">
        <v>34</v>
      </c>
      <c r="I8" s="20"/>
      <c r="J8" s="20"/>
      <c r="K8" s="20"/>
      <c r="L8" s="20"/>
      <c r="M8" s="20"/>
      <c r="N8" s="74"/>
      <c r="O8" s="180">
        <v>4</v>
      </c>
      <c r="P8" s="180"/>
      <c r="Q8" s="180" t="s">
        <v>30</v>
      </c>
      <c r="R8" s="74"/>
      <c r="S8" s="74"/>
      <c r="T8" s="74"/>
      <c r="U8" s="33"/>
    </row>
    <row r="9" spans="1:21">
      <c r="A9" s="192" t="s">
        <v>24</v>
      </c>
      <c r="B9" s="255"/>
      <c r="C9" s="193">
        <v>3008</v>
      </c>
      <c r="D9" s="194" t="str">
        <f>VLOOKUP(C9,'[1]R1420 Rollout units'!E$3:O83,6,FALSE)</f>
        <v>PK</v>
      </c>
      <c r="E9" s="195" t="str">
        <f>VLOOKUP(C9,'[1]R1420 Rollout units'!E$3:O83,11,FALSE)</f>
        <v xml:space="preserve">EN    </v>
      </c>
      <c r="F9" s="250"/>
      <c r="G9" s="74" t="s">
        <v>41</v>
      </c>
      <c r="H9" s="20" t="s">
        <v>34</v>
      </c>
      <c r="I9" s="20"/>
      <c r="J9" s="20"/>
      <c r="K9" s="20"/>
      <c r="L9" s="20"/>
      <c r="M9" s="20"/>
      <c r="N9" s="74"/>
      <c r="O9" s="180">
        <v>4</v>
      </c>
      <c r="P9" s="180"/>
      <c r="Q9" s="180" t="s">
        <v>30</v>
      </c>
      <c r="R9" s="74"/>
      <c r="S9" s="74"/>
      <c r="T9" s="74"/>
      <c r="U9" s="33"/>
    </row>
    <row r="10" spans="1:21">
      <c r="A10" s="192" t="s">
        <v>24</v>
      </c>
      <c r="B10" s="255"/>
      <c r="C10" s="193">
        <v>3008</v>
      </c>
      <c r="D10" s="194" t="str">
        <f>VLOOKUP(C10,'[1]R1420 Rollout units'!E$3:O84,6,FALSE)</f>
        <v>PK</v>
      </c>
      <c r="E10" s="195" t="str">
        <f>VLOOKUP(C10,'[1]R1420 Rollout units'!E$3:O84,11,FALSE)</f>
        <v xml:space="preserve">EN    </v>
      </c>
      <c r="F10" s="250"/>
      <c r="G10" s="74"/>
      <c r="H10" s="20" t="s">
        <v>43</v>
      </c>
      <c r="I10" s="20"/>
      <c r="J10" s="20"/>
      <c r="K10" s="20"/>
      <c r="L10" s="20"/>
      <c r="M10" s="20"/>
      <c r="N10" s="74"/>
      <c r="O10" s="180">
        <v>5</v>
      </c>
      <c r="P10" s="180"/>
      <c r="Q10" s="180" t="s">
        <v>30</v>
      </c>
      <c r="R10" s="74"/>
      <c r="S10" s="74"/>
      <c r="T10" s="74"/>
      <c r="U10" s="33"/>
    </row>
    <row r="11" spans="1:21">
      <c r="A11" s="192" t="s">
        <v>24</v>
      </c>
      <c r="B11" s="255"/>
      <c r="C11" s="193">
        <v>3008</v>
      </c>
      <c r="D11" s="194" t="str">
        <f>VLOOKUP(C11,'[1]R1420 Rollout units'!E$3:O85,6,FALSE)</f>
        <v>PK</v>
      </c>
      <c r="E11" s="195" t="str">
        <f>VLOOKUP(C11,'[1]R1420 Rollout units'!E$3:O85,11,FALSE)</f>
        <v xml:space="preserve">EN    </v>
      </c>
      <c r="F11" s="250"/>
      <c r="G11" s="74"/>
      <c r="H11" s="20" t="s">
        <v>44</v>
      </c>
      <c r="I11" s="20"/>
      <c r="J11" s="20"/>
      <c r="K11" s="20"/>
      <c r="L11" s="20"/>
      <c r="M11" s="20"/>
      <c r="N11" s="74"/>
      <c r="O11" s="180">
        <v>6</v>
      </c>
      <c r="P11" s="180"/>
      <c r="Q11" s="180" t="s">
        <v>30</v>
      </c>
      <c r="R11" s="74"/>
      <c r="S11" s="74"/>
      <c r="T11" s="74"/>
      <c r="U11" s="33"/>
    </row>
    <row r="12" spans="1:21">
      <c r="A12" s="192" t="s">
        <v>24</v>
      </c>
      <c r="B12" s="255"/>
      <c r="C12" s="193">
        <v>3008</v>
      </c>
      <c r="D12" s="194" t="str">
        <f>VLOOKUP(C12,'[1]R1420 Rollout units'!E$3:O86,6,FALSE)</f>
        <v>PK</v>
      </c>
      <c r="E12" s="195" t="str">
        <f>VLOOKUP(C12,'[1]R1420 Rollout units'!E$3:O86,11,FALSE)</f>
        <v xml:space="preserve">EN    </v>
      </c>
      <c r="F12" s="250"/>
      <c r="G12" s="74"/>
      <c r="H12" s="20" t="s">
        <v>47</v>
      </c>
      <c r="I12" s="20"/>
      <c r="J12" s="20"/>
      <c r="K12" s="20"/>
      <c r="L12" s="20"/>
      <c r="M12" s="20"/>
      <c r="N12" s="74"/>
      <c r="O12" s="180">
        <v>7</v>
      </c>
      <c r="P12" s="180"/>
      <c r="Q12" s="180" t="s">
        <v>30</v>
      </c>
      <c r="R12" s="74"/>
      <c r="S12" s="74"/>
      <c r="T12" s="74"/>
      <c r="U12" s="33"/>
    </row>
    <row r="13" spans="1:21">
      <c r="A13" s="192" t="s">
        <v>24</v>
      </c>
      <c r="B13" s="255"/>
      <c r="C13" s="193">
        <v>3008</v>
      </c>
      <c r="D13" s="194" t="str">
        <f>VLOOKUP(C13,'[1]R1420 Rollout units'!E$3:O87,6,FALSE)</f>
        <v>PK</v>
      </c>
      <c r="E13" s="195" t="str">
        <f>VLOOKUP(C13,'[1]R1420 Rollout units'!E$3:O87,11,FALSE)</f>
        <v xml:space="preserve">EN    </v>
      </c>
      <c r="F13" s="250"/>
      <c r="G13" s="74" t="s">
        <v>27</v>
      </c>
      <c r="H13" s="181" t="s">
        <v>51</v>
      </c>
      <c r="I13" s="20"/>
      <c r="J13" s="184" t="s">
        <v>29</v>
      </c>
      <c r="K13" s="184" t="s">
        <v>29</v>
      </c>
      <c r="L13" s="184" t="s">
        <v>29</v>
      </c>
      <c r="M13" s="184" t="s">
        <v>29</v>
      </c>
      <c r="N13" s="179"/>
      <c r="O13" s="182">
        <v>8</v>
      </c>
      <c r="P13" s="182"/>
      <c r="Q13" s="182" t="s">
        <v>30</v>
      </c>
      <c r="R13" s="179" t="s">
        <v>29</v>
      </c>
      <c r="S13" s="179" t="s">
        <v>29</v>
      </c>
      <c r="T13" s="179" t="s">
        <v>29</v>
      </c>
      <c r="U13" s="33"/>
    </row>
    <row r="14" spans="1:21">
      <c r="A14" s="192" t="s">
        <v>24</v>
      </c>
      <c r="B14" s="255"/>
      <c r="C14" s="193">
        <v>3008</v>
      </c>
      <c r="D14" s="194" t="str">
        <f>VLOOKUP(C14,'[1]R1420 Rollout units'!E$3:O88,6,FALSE)</f>
        <v>PK</v>
      </c>
      <c r="E14" s="195" t="str">
        <f>VLOOKUP(C14,'[1]R1420 Rollout units'!E$3:O88,11,FALSE)</f>
        <v xml:space="preserve">EN    </v>
      </c>
      <c r="F14" s="250"/>
      <c r="G14" s="74"/>
      <c r="H14" s="20" t="s">
        <v>52</v>
      </c>
      <c r="I14" s="20"/>
      <c r="J14" s="184" t="s">
        <v>29</v>
      </c>
      <c r="K14" s="184" t="s">
        <v>29</v>
      </c>
      <c r="L14" s="184" t="s">
        <v>29</v>
      </c>
      <c r="M14" s="184" t="s">
        <v>29</v>
      </c>
      <c r="N14" s="74"/>
      <c r="O14" s="180">
        <v>9</v>
      </c>
      <c r="P14" s="180"/>
      <c r="Q14" s="180" t="s">
        <v>30</v>
      </c>
      <c r="R14" s="74"/>
      <c r="S14" s="74"/>
      <c r="T14" s="74"/>
      <c r="U14" s="33"/>
    </row>
    <row r="15" spans="1:21">
      <c r="A15" s="192" t="s">
        <v>24</v>
      </c>
      <c r="B15" s="255"/>
      <c r="C15" s="193">
        <v>3008</v>
      </c>
      <c r="D15" s="194" t="str">
        <f>VLOOKUP(C15,'[1]R1420 Rollout units'!E$3:O89,6,FALSE)</f>
        <v>PK</v>
      </c>
      <c r="E15" s="195" t="str">
        <f>VLOOKUP(C15,'[1]R1420 Rollout units'!E$3:O89,11,FALSE)</f>
        <v xml:space="preserve">EN    </v>
      </c>
      <c r="F15" s="250"/>
      <c r="G15" s="74"/>
      <c r="H15" s="20" t="s">
        <v>54</v>
      </c>
      <c r="I15" s="20"/>
      <c r="J15" s="20"/>
      <c r="K15" s="20"/>
      <c r="L15" s="20"/>
      <c r="M15" s="20"/>
      <c r="N15" s="74"/>
      <c r="O15" s="180">
        <v>10</v>
      </c>
      <c r="P15" s="180"/>
      <c r="Q15" s="180" t="s">
        <v>30</v>
      </c>
      <c r="R15" s="74"/>
      <c r="S15" s="74"/>
      <c r="T15" s="74"/>
      <c r="U15" s="33"/>
    </row>
    <row r="16" spans="1:21">
      <c r="A16" s="192" t="s">
        <v>24</v>
      </c>
      <c r="B16" s="255"/>
      <c r="C16" s="193">
        <v>3008</v>
      </c>
      <c r="D16" s="194" t="str">
        <f>VLOOKUP(C16,'[1]R1420 Rollout units'!E$3:O90,6,FALSE)</f>
        <v>PK</v>
      </c>
      <c r="E16" s="195" t="str">
        <f>VLOOKUP(C16,'[1]R1420 Rollout units'!E$3:O90,11,FALSE)</f>
        <v xml:space="preserve">EN    </v>
      </c>
      <c r="F16" s="250"/>
      <c r="G16" s="74"/>
      <c r="H16" s="20" t="s">
        <v>55</v>
      </c>
      <c r="I16" s="20"/>
      <c r="J16" s="20"/>
      <c r="K16" s="20"/>
      <c r="L16" s="20"/>
      <c r="M16" s="20"/>
      <c r="N16" s="74"/>
      <c r="O16" s="180">
        <v>11</v>
      </c>
      <c r="P16" s="180"/>
      <c r="Q16" s="180" t="s">
        <v>30</v>
      </c>
      <c r="R16" s="74"/>
      <c r="S16" s="74"/>
      <c r="T16" s="74"/>
      <c r="U16" s="33"/>
    </row>
    <row r="17" spans="1:21">
      <c r="A17" s="192" t="s">
        <v>24</v>
      </c>
      <c r="B17" s="255"/>
      <c r="C17" s="193">
        <v>3008</v>
      </c>
      <c r="D17" s="194" t="str">
        <f>VLOOKUP(C17,'[1]R1420 Rollout units'!E$3:O91,6,FALSE)</f>
        <v>PK</v>
      </c>
      <c r="E17" s="195" t="str">
        <f>VLOOKUP(C17,'[1]R1420 Rollout units'!E$3:O91,11,FALSE)</f>
        <v xml:space="preserve">EN    </v>
      </c>
      <c r="F17" s="250"/>
      <c r="G17" s="74"/>
      <c r="H17" s="20" t="s">
        <v>58</v>
      </c>
      <c r="I17" s="20"/>
      <c r="J17" s="20"/>
      <c r="K17" s="20"/>
      <c r="L17" s="20"/>
      <c r="M17" s="20"/>
      <c r="N17" s="74"/>
      <c r="O17" s="180">
        <v>12</v>
      </c>
      <c r="P17" s="180"/>
      <c r="Q17" s="180" t="s">
        <v>30</v>
      </c>
      <c r="R17" s="74"/>
      <c r="S17" s="74"/>
      <c r="T17" s="74"/>
      <c r="U17" s="33"/>
    </row>
    <row r="18" spans="1:21">
      <c r="A18" s="192" t="s">
        <v>24</v>
      </c>
      <c r="B18" s="255"/>
      <c r="C18" s="193">
        <v>3008</v>
      </c>
      <c r="D18" s="194" t="str">
        <f>VLOOKUP(C18,'[1]R1420 Rollout units'!E$3:O92,6,FALSE)</f>
        <v>PK</v>
      </c>
      <c r="E18" s="195" t="str">
        <f>VLOOKUP(C18,'[1]R1420 Rollout units'!E$3:O92,11,FALSE)</f>
        <v xml:space="preserve">EN    </v>
      </c>
      <c r="F18" s="250"/>
      <c r="G18" s="74"/>
      <c r="H18" s="20" t="s">
        <v>60</v>
      </c>
      <c r="I18" s="20"/>
      <c r="J18" s="184" t="s">
        <v>29</v>
      </c>
      <c r="K18" s="184" t="s">
        <v>29</v>
      </c>
      <c r="L18" s="184" t="s">
        <v>29</v>
      </c>
      <c r="M18" s="184" t="s">
        <v>29</v>
      </c>
      <c r="N18" s="74"/>
      <c r="O18" s="180">
        <v>13</v>
      </c>
      <c r="P18" s="180"/>
      <c r="Q18" s="180" t="s">
        <v>30</v>
      </c>
      <c r="R18" s="74"/>
      <c r="S18" s="74"/>
      <c r="T18" s="74"/>
      <c r="U18" s="33"/>
    </row>
    <row r="19" spans="1:21">
      <c r="A19" s="192" t="s">
        <v>24</v>
      </c>
      <c r="B19" s="255"/>
      <c r="C19" s="193">
        <v>3008</v>
      </c>
      <c r="D19" s="194" t="str">
        <f>VLOOKUP(C19,'[1]R1420 Rollout units'!E$3:O93,6,FALSE)</f>
        <v>PK</v>
      </c>
      <c r="E19" s="195" t="str">
        <f>VLOOKUP(C19,'[1]R1420 Rollout units'!E$3:O93,11,FALSE)</f>
        <v xml:space="preserve">EN    </v>
      </c>
      <c r="F19" s="250"/>
      <c r="G19" s="74"/>
      <c r="H19" s="20" t="s">
        <v>62</v>
      </c>
      <c r="I19" s="20"/>
      <c r="J19" s="184" t="s">
        <v>29</v>
      </c>
      <c r="K19" s="184" t="s">
        <v>29</v>
      </c>
      <c r="L19" s="184" t="s">
        <v>29</v>
      </c>
      <c r="M19" s="184" t="s">
        <v>29</v>
      </c>
      <c r="N19" s="74"/>
      <c r="O19" s="180">
        <v>14</v>
      </c>
      <c r="P19" s="180"/>
      <c r="Q19" s="180" t="s">
        <v>30</v>
      </c>
      <c r="R19" s="74"/>
      <c r="S19" s="74"/>
      <c r="T19" s="74"/>
      <c r="U19" s="33"/>
    </row>
    <row r="20" spans="1:21">
      <c r="A20" s="192" t="s">
        <v>24</v>
      </c>
      <c r="B20" s="255"/>
      <c r="C20" s="193">
        <v>3008</v>
      </c>
      <c r="D20" s="194" t="str">
        <f>VLOOKUP(C20,'[1]R1420 Rollout units'!E$3:O93,6,FALSE)</f>
        <v>PK</v>
      </c>
      <c r="E20" s="195" t="str">
        <f>VLOOKUP(C20,'[1]R1420 Rollout units'!E$3:O93,11,FALSE)</f>
        <v xml:space="preserve">EN    </v>
      </c>
      <c r="F20" s="250"/>
      <c r="G20" s="74"/>
      <c r="H20" s="20" t="s">
        <v>63</v>
      </c>
      <c r="I20" s="20"/>
      <c r="J20" s="74"/>
      <c r="K20" s="74"/>
      <c r="L20" s="74"/>
      <c r="M20" s="74"/>
      <c r="N20" s="74"/>
      <c r="O20" s="180">
        <v>15</v>
      </c>
      <c r="P20" s="180"/>
      <c r="Q20" s="180" t="s">
        <v>30</v>
      </c>
      <c r="R20" s="74"/>
      <c r="S20" s="74"/>
      <c r="T20" s="74"/>
      <c r="U20" s="33"/>
    </row>
    <row r="21" spans="1:21" ht="58">
      <c r="A21" s="192" t="s">
        <v>24</v>
      </c>
      <c r="B21" s="255"/>
      <c r="C21" s="193">
        <v>3008</v>
      </c>
      <c r="D21" s="194" t="str">
        <f>VLOOKUP(C21,'[1]R1420 Rollout units'!E$3:O93,6,FALSE)</f>
        <v>PK</v>
      </c>
      <c r="E21" s="195" t="str">
        <f>VLOOKUP(C21,'[1]R1420 Rollout units'!E$3:O93,11,FALSE)</f>
        <v xml:space="preserve">EN    </v>
      </c>
      <c r="F21" s="250"/>
      <c r="G21" s="74"/>
      <c r="H21" s="74" t="s">
        <v>93</v>
      </c>
      <c r="I21" s="20"/>
      <c r="J21" s="74"/>
      <c r="K21" s="74"/>
      <c r="L21" s="74"/>
      <c r="M21" s="74"/>
      <c r="N21" s="74"/>
      <c r="O21" s="185" t="s">
        <v>68</v>
      </c>
      <c r="P21" s="180"/>
      <c r="Q21" s="180" t="s">
        <v>30</v>
      </c>
      <c r="R21" s="74"/>
      <c r="S21" s="74"/>
      <c r="T21" s="74"/>
      <c r="U21" s="33"/>
    </row>
    <row r="22" spans="1:21" ht="43.5">
      <c r="A22" s="192" t="s">
        <v>24</v>
      </c>
      <c r="B22" s="255"/>
      <c r="C22" s="193">
        <v>3008</v>
      </c>
      <c r="D22" s="194" t="str">
        <f>VLOOKUP(C22,'[1]R1420 Rollout units'!E$3:O93,6,FALSE)</f>
        <v>PK</v>
      </c>
      <c r="E22" s="195" t="str">
        <f>VLOOKUP(C22,'[1]R1420 Rollout units'!E$3:O93,11,FALSE)</f>
        <v xml:space="preserve">EN    </v>
      </c>
      <c r="F22" s="250"/>
      <c r="G22" s="74"/>
      <c r="H22" s="74" t="s">
        <v>98</v>
      </c>
      <c r="I22" s="20"/>
      <c r="J22" s="74"/>
      <c r="K22" s="74"/>
      <c r="L22" s="74"/>
      <c r="M22" s="74"/>
      <c r="N22" s="74"/>
      <c r="O22" s="186" t="s">
        <v>73</v>
      </c>
      <c r="P22" s="180"/>
      <c r="Q22" s="180" t="s">
        <v>30</v>
      </c>
      <c r="R22" s="74"/>
      <c r="S22" s="74"/>
      <c r="T22" s="74"/>
      <c r="U22" s="33"/>
    </row>
    <row r="23" spans="1:21" ht="43.5">
      <c r="A23" s="192" t="s">
        <v>24</v>
      </c>
      <c r="B23" s="256"/>
      <c r="C23" s="193">
        <v>3008</v>
      </c>
      <c r="D23" s="194" t="str">
        <f>VLOOKUP(C23,'[1]R1420 Rollout units'!E$3:O94,6,FALSE)</f>
        <v>PK</v>
      </c>
      <c r="E23" s="195" t="str">
        <f>VLOOKUP(C23,'[1]R1420 Rollout units'!E$3:O94,11,FALSE)</f>
        <v xml:space="preserve">EN    </v>
      </c>
      <c r="F23" s="251"/>
      <c r="G23" s="74"/>
      <c r="H23" s="74" t="s">
        <v>101</v>
      </c>
      <c r="I23" s="20"/>
      <c r="J23" s="74"/>
      <c r="K23" s="74"/>
      <c r="L23" s="74"/>
      <c r="M23" s="74"/>
      <c r="N23" s="74"/>
      <c r="O23" s="180">
        <v>15</v>
      </c>
      <c r="P23" s="180"/>
      <c r="Q23" s="180" t="s">
        <v>30</v>
      </c>
      <c r="R23" s="74"/>
      <c r="S23" s="74"/>
      <c r="T23" s="74"/>
      <c r="U23" s="33"/>
    </row>
    <row r="24" spans="1:21">
      <c r="A24" s="192" t="s">
        <v>24</v>
      </c>
      <c r="B24" s="254" t="s">
        <v>318</v>
      </c>
      <c r="C24" s="193">
        <v>3010</v>
      </c>
      <c r="D24" s="194" t="str">
        <f>VLOOKUP(C24,'[1]R1420 Rollout units'!E$3:O98,6,FALSE)</f>
        <v>EG</v>
      </c>
      <c r="E24" s="195" t="str">
        <f>VLOOKUP(C24,'[1]R1420 Rollout units'!E$3:O98,11,FALSE)</f>
        <v xml:space="preserve">EN    </v>
      </c>
      <c r="F24" s="249"/>
      <c r="G24" s="74" t="s">
        <v>27</v>
      </c>
      <c r="H24" s="20" t="s">
        <v>28</v>
      </c>
      <c r="I24" s="20"/>
      <c r="J24" s="179" t="s">
        <v>29</v>
      </c>
      <c r="K24" s="179" t="s">
        <v>29</v>
      </c>
      <c r="L24" s="179" t="s">
        <v>29</v>
      </c>
      <c r="M24" s="179" t="s">
        <v>29</v>
      </c>
      <c r="N24" s="74"/>
      <c r="O24" s="180">
        <v>1</v>
      </c>
      <c r="P24" s="180" t="s">
        <v>30</v>
      </c>
      <c r="Q24" s="180"/>
      <c r="R24" s="74"/>
      <c r="S24" s="74"/>
      <c r="T24" s="74"/>
      <c r="U24" s="33"/>
    </row>
    <row r="25" spans="1:21">
      <c r="A25" s="192" t="s">
        <v>24</v>
      </c>
      <c r="B25" s="255"/>
      <c r="C25" s="193">
        <v>3010</v>
      </c>
      <c r="D25" s="194" t="str">
        <f>VLOOKUP(C25,'[1]R1420 Rollout units'!E$3:O99,6,FALSE)</f>
        <v>EG</v>
      </c>
      <c r="E25" s="195" t="str">
        <f>VLOOKUP(C25,'[1]R1420 Rollout units'!E$3:O99,11,FALSE)</f>
        <v xml:space="preserve">EN    </v>
      </c>
      <c r="F25" s="250"/>
      <c r="G25" s="74" t="s">
        <v>27</v>
      </c>
      <c r="H25" s="181" t="s">
        <v>31</v>
      </c>
      <c r="I25" s="20"/>
      <c r="J25" s="179" t="s">
        <v>29</v>
      </c>
      <c r="K25" s="179" t="s">
        <v>29</v>
      </c>
      <c r="L25" s="179" t="s">
        <v>29</v>
      </c>
      <c r="M25" s="179" t="s">
        <v>29</v>
      </c>
      <c r="N25" s="179"/>
      <c r="O25" s="182">
        <v>2</v>
      </c>
      <c r="P25" s="182"/>
      <c r="Q25" s="182" t="s">
        <v>30</v>
      </c>
      <c r="R25" s="179" t="s">
        <v>29</v>
      </c>
      <c r="S25" s="179" t="s">
        <v>29</v>
      </c>
      <c r="T25" s="179" t="s">
        <v>29</v>
      </c>
      <c r="U25" s="33"/>
    </row>
    <row r="26" spans="1:21">
      <c r="A26" s="192" t="s">
        <v>24</v>
      </c>
      <c r="B26" s="255"/>
      <c r="C26" s="193">
        <v>3010</v>
      </c>
      <c r="D26" s="194" t="str">
        <f>VLOOKUP(C26,'[1]R1420 Rollout units'!E$3:O100,6,FALSE)</f>
        <v>EG</v>
      </c>
      <c r="E26" s="195" t="str">
        <f>VLOOKUP(C26,'[1]R1420 Rollout units'!E$3:O100,11,FALSE)</f>
        <v xml:space="preserve">EN    </v>
      </c>
      <c r="F26" s="250"/>
      <c r="G26" s="74"/>
      <c r="H26" s="20" t="s">
        <v>32</v>
      </c>
      <c r="I26" s="20"/>
      <c r="J26" s="183" t="s">
        <v>29</v>
      </c>
      <c r="K26" s="183" t="s">
        <v>29</v>
      </c>
      <c r="L26" s="183" t="s">
        <v>29</v>
      </c>
      <c r="M26" s="20"/>
      <c r="N26" s="74"/>
      <c r="O26" s="180">
        <v>3</v>
      </c>
      <c r="P26" s="180"/>
      <c r="Q26" s="180" t="s">
        <v>30</v>
      </c>
      <c r="R26" s="74"/>
      <c r="S26" s="74"/>
      <c r="T26" s="74"/>
      <c r="U26" s="33"/>
    </row>
    <row r="27" spans="1:21">
      <c r="A27" s="192" t="s">
        <v>24</v>
      </c>
      <c r="B27" s="255"/>
      <c r="C27" s="193">
        <v>3010</v>
      </c>
      <c r="D27" s="194" t="str">
        <f>VLOOKUP(C27,'[1]R1420 Rollout units'!E$3:O101,6,FALSE)</f>
        <v>EG</v>
      </c>
      <c r="E27" s="195" t="str">
        <f>VLOOKUP(C27,'[1]R1420 Rollout units'!E$3:O101,11,FALSE)</f>
        <v xml:space="preserve">EN    </v>
      </c>
      <c r="F27" s="250"/>
      <c r="G27" s="74" t="s">
        <v>33</v>
      </c>
      <c r="H27" s="20" t="s">
        <v>34</v>
      </c>
      <c r="I27" s="20"/>
      <c r="J27" s="20"/>
      <c r="K27" s="20"/>
      <c r="L27" s="20"/>
      <c r="M27" s="20"/>
      <c r="N27" s="74"/>
      <c r="O27" s="180">
        <v>4</v>
      </c>
      <c r="P27" s="180"/>
      <c r="Q27" s="180" t="s">
        <v>30</v>
      </c>
      <c r="R27" s="74"/>
      <c r="S27" s="74"/>
      <c r="T27" s="74"/>
      <c r="U27" s="33"/>
    </row>
    <row r="28" spans="1:21">
      <c r="A28" s="192" t="s">
        <v>24</v>
      </c>
      <c r="B28" s="255"/>
      <c r="C28" s="193">
        <v>3010</v>
      </c>
      <c r="D28" s="194" t="str">
        <f>VLOOKUP(C28,'[1]R1420 Rollout units'!E$3:O102,6,FALSE)</f>
        <v>EG</v>
      </c>
      <c r="E28" s="195" t="str">
        <f>VLOOKUP(C28,'[1]R1420 Rollout units'!E$3:O102,11,FALSE)</f>
        <v xml:space="preserve">EN    </v>
      </c>
      <c r="F28" s="250"/>
      <c r="G28" s="74" t="s">
        <v>33</v>
      </c>
      <c r="H28" s="20" t="s">
        <v>34</v>
      </c>
      <c r="I28" s="20"/>
      <c r="J28" s="20"/>
      <c r="K28" s="20"/>
      <c r="L28" s="20"/>
      <c r="M28" s="20"/>
      <c r="N28" s="74"/>
      <c r="O28" s="180">
        <v>4</v>
      </c>
      <c r="P28" s="180"/>
      <c r="Q28" s="180" t="s">
        <v>30</v>
      </c>
      <c r="R28" s="74"/>
      <c r="S28" s="74"/>
      <c r="T28" s="74"/>
      <c r="U28" s="33"/>
    </row>
    <row r="29" spans="1:21">
      <c r="A29" s="192" t="s">
        <v>24</v>
      </c>
      <c r="B29" s="255"/>
      <c r="C29" s="193">
        <v>3010</v>
      </c>
      <c r="D29" s="194" t="str">
        <f>VLOOKUP(C29,'[1]R1420 Rollout units'!E$3:O103,6,FALSE)</f>
        <v>EG</v>
      </c>
      <c r="E29" s="195" t="str">
        <f>VLOOKUP(C29,'[1]R1420 Rollout units'!E$3:O103,11,FALSE)</f>
        <v xml:space="preserve">EN    </v>
      </c>
      <c r="F29" s="250"/>
      <c r="G29" s="74" t="s">
        <v>37</v>
      </c>
      <c r="H29" s="20" t="s">
        <v>34</v>
      </c>
      <c r="I29" s="20"/>
      <c r="J29" s="20"/>
      <c r="K29" s="20"/>
      <c r="L29" s="20"/>
      <c r="M29" s="20"/>
      <c r="N29" s="74"/>
      <c r="O29" s="180">
        <v>4</v>
      </c>
      <c r="P29" s="180"/>
      <c r="Q29" s="180" t="s">
        <v>30</v>
      </c>
      <c r="R29" s="74"/>
      <c r="S29" s="74"/>
      <c r="T29" s="74"/>
      <c r="U29" s="33"/>
    </row>
    <row r="30" spans="1:21">
      <c r="A30" s="192" t="s">
        <v>24</v>
      </c>
      <c r="B30" s="255"/>
      <c r="C30" s="193">
        <v>3010</v>
      </c>
      <c r="D30" s="194" t="str">
        <f>VLOOKUP(C30,'[1]R1420 Rollout units'!E$3:O104,6,FALSE)</f>
        <v>EG</v>
      </c>
      <c r="E30" s="195" t="str">
        <f>VLOOKUP(C30,'[1]R1420 Rollout units'!E$3:O104,11,FALSE)</f>
        <v xml:space="preserve">EN    </v>
      </c>
      <c r="F30" s="250"/>
      <c r="G30" s="74" t="s">
        <v>41</v>
      </c>
      <c r="H30" s="20" t="s">
        <v>34</v>
      </c>
      <c r="I30" s="20"/>
      <c r="J30" s="20"/>
      <c r="K30" s="20"/>
      <c r="L30" s="20"/>
      <c r="M30" s="20"/>
      <c r="N30" s="74"/>
      <c r="O30" s="180">
        <v>4</v>
      </c>
      <c r="P30" s="180"/>
      <c r="Q30" s="180" t="s">
        <v>30</v>
      </c>
      <c r="R30" s="74"/>
      <c r="S30" s="74"/>
      <c r="T30" s="74"/>
      <c r="U30" s="33"/>
    </row>
    <row r="31" spans="1:21">
      <c r="A31" s="192" t="s">
        <v>24</v>
      </c>
      <c r="B31" s="255"/>
      <c r="C31" s="193">
        <v>3010</v>
      </c>
      <c r="D31" s="194" t="str">
        <f>VLOOKUP(C31,'[1]R1420 Rollout units'!E$3:O105,6,FALSE)</f>
        <v>EG</v>
      </c>
      <c r="E31" s="195" t="str">
        <f>VLOOKUP(C31,'[1]R1420 Rollout units'!E$3:O105,11,FALSE)</f>
        <v xml:space="preserve">EN    </v>
      </c>
      <c r="F31" s="250"/>
      <c r="G31" s="74"/>
      <c r="H31" s="20" t="s">
        <v>43</v>
      </c>
      <c r="I31" s="20"/>
      <c r="J31" s="20"/>
      <c r="K31" s="20"/>
      <c r="L31" s="20"/>
      <c r="M31" s="20"/>
      <c r="N31" s="74"/>
      <c r="O31" s="180">
        <v>5</v>
      </c>
      <c r="P31" s="180"/>
      <c r="Q31" s="180" t="s">
        <v>30</v>
      </c>
      <c r="R31" s="74"/>
      <c r="S31" s="74"/>
      <c r="T31" s="74"/>
      <c r="U31" s="33"/>
    </row>
    <row r="32" spans="1:21">
      <c r="A32" s="192" t="s">
        <v>24</v>
      </c>
      <c r="B32" s="255"/>
      <c r="C32" s="193">
        <v>3010</v>
      </c>
      <c r="D32" s="194" t="str">
        <f>VLOOKUP(C32,'[1]R1420 Rollout units'!E$3:O106,6,FALSE)</f>
        <v>EG</v>
      </c>
      <c r="E32" s="195" t="str">
        <f>VLOOKUP(C32,'[1]R1420 Rollout units'!E$3:O106,11,FALSE)</f>
        <v xml:space="preserve">EN    </v>
      </c>
      <c r="F32" s="250"/>
      <c r="G32" s="74"/>
      <c r="H32" s="20" t="s">
        <v>44</v>
      </c>
      <c r="I32" s="20"/>
      <c r="J32" s="20"/>
      <c r="K32" s="20"/>
      <c r="L32" s="20"/>
      <c r="M32" s="20"/>
      <c r="N32" s="74"/>
      <c r="O32" s="180">
        <v>6</v>
      </c>
      <c r="P32" s="180"/>
      <c r="Q32" s="180" t="s">
        <v>30</v>
      </c>
      <c r="R32" s="74"/>
      <c r="S32" s="74"/>
      <c r="T32" s="74"/>
      <c r="U32" s="33"/>
    </row>
    <row r="33" spans="1:21">
      <c r="A33" s="192" t="s">
        <v>24</v>
      </c>
      <c r="B33" s="255"/>
      <c r="C33" s="193">
        <v>3010</v>
      </c>
      <c r="D33" s="194" t="str">
        <f>VLOOKUP(C33,'[1]R1420 Rollout units'!E$3:O107,6,FALSE)</f>
        <v>EG</v>
      </c>
      <c r="E33" s="195" t="str">
        <f>VLOOKUP(C33,'[1]R1420 Rollout units'!E$3:O107,11,FALSE)</f>
        <v xml:space="preserve">EN    </v>
      </c>
      <c r="F33" s="250"/>
      <c r="G33" s="74"/>
      <c r="H33" s="20" t="s">
        <v>47</v>
      </c>
      <c r="I33" s="20"/>
      <c r="J33" s="20"/>
      <c r="K33" s="20"/>
      <c r="L33" s="20"/>
      <c r="M33" s="20"/>
      <c r="N33" s="74"/>
      <c r="O33" s="180">
        <v>7</v>
      </c>
      <c r="P33" s="180"/>
      <c r="Q33" s="180" t="s">
        <v>30</v>
      </c>
      <c r="R33" s="74"/>
      <c r="S33" s="74"/>
      <c r="T33" s="74"/>
      <c r="U33" s="33"/>
    </row>
    <row r="34" spans="1:21">
      <c r="A34" s="192" t="s">
        <v>24</v>
      </c>
      <c r="B34" s="255"/>
      <c r="C34" s="193">
        <v>3010</v>
      </c>
      <c r="D34" s="194" t="str">
        <f>VLOOKUP(C34,'[1]R1420 Rollout units'!E$3:O108,6,FALSE)</f>
        <v>EG</v>
      </c>
      <c r="E34" s="195" t="str">
        <f>VLOOKUP(C34,'[1]R1420 Rollout units'!E$3:O108,11,FALSE)</f>
        <v xml:space="preserve">EN    </v>
      </c>
      <c r="F34" s="250"/>
      <c r="G34" s="74" t="s">
        <v>27</v>
      </c>
      <c r="H34" s="181" t="s">
        <v>51</v>
      </c>
      <c r="I34" s="20"/>
      <c r="J34" s="184" t="s">
        <v>29</v>
      </c>
      <c r="K34" s="184" t="s">
        <v>29</v>
      </c>
      <c r="L34" s="184" t="s">
        <v>29</v>
      </c>
      <c r="M34" s="184" t="s">
        <v>29</v>
      </c>
      <c r="N34" s="179"/>
      <c r="O34" s="182">
        <v>8</v>
      </c>
      <c r="P34" s="182"/>
      <c r="Q34" s="182" t="s">
        <v>30</v>
      </c>
      <c r="R34" s="179" t="s">
        <v>29</v>
      </c>
      <c r="S34" s="179" t="s">
        <v>29</v>
      </c>
      <c r="T34" s="179" t="s">
        <v>29</v>
      </c>
      <c r="U34" s="33"/>
    </row>
    <row r="35" spans="1:21">
      <c r="A35" s="192" t="s">
        <v>24</v>
      </c>
      <c r="B35" s="255"/>
      <c r="C35" s="193">
        <v>3010</v>
      </c>
      <c r="D35" s="194" t="str">
        <f>VLOOKUP(C35,'[1]R1420 Rollout units'!E$3:O109,6,FALSE)</f>
        <v>EG</v>
      </c>
      <c r="E35" s="195" t="str">
        <f>VLOOKUP(C35,'[1]R1420 Rollout units'!E$3:O109,11,FALSE)</f>
        <v xml:space="preserve">EN    </v>
      </c>
      <c r="F35" s="250"/>
      <c r="G35" s="74"/>
      <c r="H35" s="20" t="s">
        <v>52</v>
      </c>
      <c r="I35" s="20"/>
      <c r="J35" s="184" t="s">
        <v>29</v>
      </c>
      <c r="K35" s="184" t="s">
        <v>29</v>
      </c>
      <c r="L35" s="184" t="s">
        <v>29</v>
      </c>
      <c r="M35" s="184" t="s">
        <v>29</v>
      </c>
      <c r="N35" s="74"/>
      <c r="O35" s="180">
        <v>9</v>
      </c>
      <c r="P35" s="180"/>
      <c r="Q35" s="180" t="s">
        <v>30</v>
      </c>
      <c r="R35" s="74"/>
      <c r="S35" s="74"/>
      <c r="T35" s="74"/>
      <c r="U35" s="33"/>
    </row>
    <row r="36" spans="1:21">
      <c r="A36" s="192" t="s">
        <v>24</v>
      </c>
      <c r="B36" s="255"/>
      <c r="C36" s="193">
        <v>3010</v>
      </c>
      <c r="D36" s="194" t="str">
        <f>VLOOKUP(C36,'[1]R1420 Rollout units'!E$3:O110,6,FALSE)</f>
        <v>EG</v>
      </c>
      <c r="E36" s="195" t="str">
        <f>VLOOKUP(C36,'[1]R1420 Rollout units'!E$3:O110,11,FALSE)</f>
        <v xml:space="preserve">EN    </v>
      </c>
      <c r="F36" s="250"/>
      <c r="G36" s="74"/>
      <c r="H36" s="20" t="s">
        <v>54</v>
      </c>
      <c r="I36" s="20"/>
      <c r="J36" s="20"/>
      <c r="K36" s="20"/>
      <c r="L36" s="20"/>
      <c r="M36" s="20"/>
      <c r="N36" s="74"/>
      <c r="O36" s="180">
        <v>10</v>
      </c>
      <c r="P36" s="180"/>
      <c r="Q36" s="180" t="s">
        <v>30</v>
      </c>
      <c r="R36" s="74"/>
      <c r="S36" s="74"/>
      <c r="T36" s="74"/>
      <c r="U36" s="33"/>
    </row>
    <row r="37" spans="1:21">
      <c r="A37" s="192" t="s">
        <v>24</v>
      </c>
      <c r="B37" s="255"/>
      <c r="C37" s="193">
        <v>3010</v>
      </c>
      <c r="D37" s="194" t="str">
        <f>VLOOKUP(C37,'[1]R1420 Rollout units'!E$3:O111,6,FALSE)</f>
        <v>EG</v>
      </c>
      <c r="E37" s="195" t="str">
        <f>VLOOKUP(C37,'[1]R1420 Rollout units'!E$3:O111,11,FALSE)</f>
        <v xml:space="preserve">EN    </v>
      </c>
      <c r="F37" s="250"/>
      <c r="G37" s="74"/>
      <c r="H37" s="20" t="s">
        <v>55</v>
      </c>
      <c r="I37" s="20"/>
      <c r="J37" s="20"/>
      <c r="K37" s="20"/>
      <c r="L37" s="20"/>
      <c r="M37" s="20"/>
      <c r="N37" s="74"/>
      <c r="O37" s="180">
        <v>11</v>
      </c>
      <c r="P37" s="180"/>
      <c r="Q37" s="180" t="s">
        <v>30</v>
      </c>
      <c r="R37" s="74"/>
      <c r="S37" s="74"/>
      <c r="T37" s="74"/>
      <c r="U37" s="33"/>
    </row>
    <row r="38" spans="1:21">
      <c r="A38" s="192" t="s">
        <v>24</v>
      </c>
      <c r="B38" s="255"/>
      <c r="C38" s="193">
        <v>3010</v>
      </c>
      <c r="D38" s="194" t="str">
        <f>VLOOKUP(C38,'[1]R1420 Rollout units'!E$3:O112,6,FALSE)</f>
        <v>EG</v>
      </c>
      <c r="E38" s="195" t="str">
        <f>VLOOKUP(C38,'[1]R1420 Rollout units'!E$3:O112,11,FALSE)</f>
        <v xml:space="preserve">EN    </v>
      </c>
      <c r="F38" s="250"/>
      <c r="G38" s="74"/>
      <c r="H38" s="20" t="s">
        <v>58</v>
      </c>
      <c r="I38" s="20"/>
      <c r="J38" s="20"/>
      <c r="K38" s="20"/>
      <c r="L38" s="20"/>
      <c r="M38" s="20"/>
      <c r="N38" s="74"/>
      <c r="O38" s="180">
        <v>12</v>
      </c>
      <c r="P38" s="180"/>
      <c r="Q38" s="180" t="s">
        <v>30</v>
      </c>
      <c r="R38" s="74"/>
      <c r="S38" s="74"/>
      <c r="T38" s="74"/>
      <c r="U38" s="33"/>
    </row>
    <row r="39" spans="1:21">
      <c r="A39" s="192" t="s">
        <v>24</v>
      </c>
      <c r="B39" s="255"/>
      <c r="C39" s="193">
        <v>3010</v>
      </c>
      <c r="D39" s="194" t="str">
        <f>VLOOKUP(C39,'[1]R1420 Rollout units'!E$3:O113,6,FALSE)</f>
        <v>EG</v>
      </c>
      <c r="E39" s="195" t="str">
        <f>VLOOKUP(C39,'[1]R1420 Rollout units'!E$3:O113,11,FALSE)</f>
        <v xml:space="preserve">EN    </v>
      </c>
      <c r="F39" s="250"/>
      <c r="G39" s="74"/>
      <c r="H39" s="20" t="s">
        <v>60</v>
      </c>
      <c r="I39" s="20"/>
      <c r="J39" s="184" t="s">
        <v>29</v>
      </c>
      <c r="K39" s="184" t="s">
        <v>29</v>
      </c>
      <c r="L39" s="184" t="s">
        <v>29</v>
      </c>
      <c r="M39" s="184" t="s">
        <v>29</v>
      </c>
      <c r="N39" s="74"/>
      <c r="O39" s="180">
        <v>13</v>
      </c>
      <c r="P39" s="180"/>
      <c r="Q39" s="180" t="s">
        <v>30</v>
      </c>
      <c r="R39" s="74"/>
      <c r="S39" s="74"/>
      <c r="T39" s="74"/>
      <c r="U39" s="33"/>
    </row>
    <row r="40" spans="1:21">
      <c r="A40" s="192" t="s">
        <v>24</v>
      </c>
      <c r="B40" s="255"/>
      <c r="C40" s="193">
        <v>3010</v>
      </c>
      <c r="D40" s="194" t="str">
        <f>VLOOKUP(C40,'[1]R1420 Rollout units'!E$3:O114,6,FALSE)</f>
        <v>EG</v>
      </c>
      <c r="E40" s="195" t="str">
        <f>VLOOKUP(C40,'[1]R1420 Rollout units'!E$3:O114,11,FALSE)</f>
        <v xml:space="preserve">EN    </v>
      </c>
      <c r="F40" s="250"/>
      <c r="G40" s="74"/>
      <c r="H40" s="20" t="s">
        <v>62</v>
      </c>
      <c r="I40" s="20"/>
      <c r="J40" s="184" t="s">
        <v>29</v>
      </c>
      <c r="K40" s="184" t="s">
        <v>29</v>
      </c>
      <c r="L40" s="184" t="s">
        <v>29</v>
      </c>
      <c r="M40" s="184" t="s">
        <v>29</v>
      </c>
      <c r="N40" s="74"/>
      <c r="O40" s="180">
        <v>14</v>
      </c>
      <c r="P40" s="180"/>
      <c r="Q40" s="180" t="s">
        <v>30</v>
      </c>
      <c r="R40" s="74"/>
      <c r="S40" s="74"/>
      <c r="T40" s="74"/>
      <c r="U40" s="33"/>
    </row>
    <row r="41" spans="1:21">
      <c r="A41" s="192" t="s">
        <v>24</v>
      </c>
      <c r="B41" s="255"/>
      <c r="C41" s="193">
        <v>3010</v>
      </c>
      <c r="D41" s="194" t="str">
        <f>VLOOKUP(C41,'[1]R1420 Rollout units'!E$3:O114,6,FALSE)</f>
        <v>EG</v>
      </c>
      <c r="E41" s="195" t="str">
        <f>VLOOKUP(C41,'[1]R1420 Rollout units'!E$3:O114,11,FALSE)</f>
        <v xml:space="preserve">EN    </v>
      </c>
      <c r="F41" s="250"/>
      <c r="G41" s="74"/>
      <c r="H41" s="20" t="s">
        <v>63</v>
      </c>
      <c r="I41" s="20"/>
      <c r="J41" s="74"/>
      <c r="K41" s="74"/>
      <c r="L41" s="74"/>
      <c r="M41" s="74"/>
      <c r="N41" s="74"/>
      <c r="O41" s="180">
        <v>15</v>
      </c>
      <c r="P41" s="180"/>
      <c r="Q41" s="180" t="s">
        <v>30</v>
      </c>
      <c r="R41" s="74"/>
      <c r="S41" s="74"/>
      <c r="T41" s="74"/>
      <c r="U41" s="33"/>
    </row>
    <row r="42" spans="1:21" ht="58">
      <c r="A42" s="192" t="s">
        <v>24</v>
      </c>
      <c r="B42" s="255"/>
      <c r="C42" s="193">
        <v>3010</v>
      </c>
      <c r="D42" s="194" t="str">
        <f>VLOOKUP(C42,'[1]R1420 Rollout units'!E$3:O114,6,FALSE)</f>
        <v>EG</v>
      </c>
      <c r="E42" s="195" t="str">
        <f>VLOOKUP(C42,'[1]R1420 Rollout units'!E$3:O114,11,FALSE)</f>
        <v xml:space="preserve">EN    </v>
      </c>
      <c r="F42" s="250"/>
      <c r="G42" s="74"/>
      <c r="H42" s="74" t="s">
        <v>93</v>
      </c>
      <c r="I42" s="20"/>
      <c r="J42" s="74"/>
      <c r="K42" s="74"/>
      <c r="L42" s="74"/>
      <c r="M42" s="74"/>
      <c r="N42" s="74"/>
      <c r="O42" s="185" t="s">
        <v>68</v>
      </c>
      <c r="P42" s="180"/>
      <c r="Q42" s="180" t="s">
        <v>30</v>
      </c>
      <c r="R42" s="74"/>
      <c r="S42" s="74"/>
      <c r="T42" s="74"/>
      <c r="U42" s="33"/>
    </row>
    <row r="43" spans="1:21" ht="43.5">
      <c r="A43" s="192" t="s">
        <v>24</v>
      </c>
      <c r="B43" s="255"/>
      <c r="C43" s="193">
        <v>3010</v>
      </c>
      <c r="D43" s="194" t="str">
        <f>VLOOKUP(C43,'[1]R1420 Rollout units'!E$3:O114,6,FALSE)</f>
        <v>EG</v>
      </c>
      <c r="E43" s="195" t="str">
        <f>VLOOKUP(C43,'[1]R1420 Rollout units'!E$3:O114,11,FALSE)</f>
        <v xml:space="preserve">EN    </v>
      </c>
      <c r="F43" s="250"/>
      <c r="G43" s="74"/>
      <c r="H43" s="74" t="s">
        <v>98</v>
      </c>
      <c r="I43" s="20"/>
      <c r="J43" s="74"/>
      <c r="K43" s="74"/>
      <c r="L43" s="74"/>
      <c r="M43" s="74"/>
      <c r="N43" s="74"/>
      <c r="O43" s="186" t="s">
        <v>73</v>
      </c>
      <c r="P43" s="180"/>
      <c r="Q43" s="180" t="s">
        <v>30</v>
      </c>
      <c r="R43" s="74"/>
      <c r="S43" s="74"/>
      <c r="T43" s="74"/>
      <c r="U43" s="33"/>
    </row>
    <row r="44" spans="1:21" ht="43.5">
      <c r="A44" s="192" t="s">
        <v>24</v>
      </c>
      <c r="B44" s="256"/>
      <c r="C44" s="193">
        <v>3010</v>
      </c>
      <c r="D44" s="194" t="str">
        <f>VLOOKUP(C44,'[1]R1420 Rollout units'!E$3:O115,6,FALSE)</f>
        <v>EG</v>
      </c>
      <c r="E44" s="195" t="str">
        <f>VLOOKUP(C44,'[1]R1420 Rollout units'!E$3:O115,11,FALSE)</f>
        <v xml:space="preserve">EN    </v>
      </c>
      <c r="F44" s="251"/>
      <c r="G44" s="74"/>
      <c r="H44" s="74" t="s">
        <v>101</v>
      </c>
      <c r="I44" s="20"/>
      <c r="J44" s="74"/>
      <c r="K44" s="74"/>
      <c r="L44" s="74"/>
      <c r="M44" s="74"/>
      <c r="N44" s="74"/>
      <c r="O44" s="180">
        <v>15</v>
      </c>
      <c r="P44" s="180"/>
      <c r="Q44" s="180" t="s">
        <v>30</v>
      </c>
      <c r="R44" s="74"/>
      <c r="S44" s="74"/>
      <c r="T44" s="74"/>
      <c r="U44" s="33"/>
    </row>
    <row r="45" spans="1:21">
      <c r="A45" s="192" t="s">
        <v>24</v>
      </c>
      <c r="B45" s="254" t="s">
        <v>319</v>
      </c>
      <c r="C45" s="193">
        <v>3364</v>
      </c>
      <c r="D45" s="194" t="str">
        <f>VLOOKUP(C45,'[1]R1420 Rollout units'!E$3:O119,6,FALSE)</f>
        <v>US</v>
      </c>
      <c r="E45" s="195" t="str">
        <f>VLOOKUP(C45,'[1]R1420 Rollout units'!E$3:O119,11,FALSE)</f>
        <v xml:space="preserve">EN    </v>
      </c>
      <c r="F45" s="249"/>
      <c r="G45" s="74" t="s">
        <v>27</v>
      </c>
      <c r="H45" s="20" t="s">
        <v>28</v>
      </c>
      <c r="I45" s="20"/>
      <c r="J45" s="179" t="s">
        <v>29</v>
      </c>
      <c r="K45" s="179" t="s">
        <v>29</v>
      </c>
      <c r="L45" s="179" t="s">
        <v>29</v>
      </c>
      <c r="M45" s="179" t="s">
        <v>29</v>
      </c>
      <c r="N45" s="74"/>
      <c r="O45" s="180">
        <v>1</v>
      </c>
      <c r="P45" s="180" t="s">
        <v>30</v>
      </c>
      <c r="Q45" s="180"/>
      <c r="R45" s="74"/>
      <c r="S45" s="74"/>
      <c r="T45" s="74"/>
      <c r="U45" s="33"/>
    </row>
    <row r="46" spans="1:21">
      <c r="A46" s="192" t="s">
        <v>24</v>
      </c>
      <c r="B46" s="255"/>
      <c r="C46" s="193">
        <v>3364</v>
      </c>
      <c r="D46" s="194" t="str">
        <f>VLOOKUP(C46,'[1]R1420 Rollout units'!E$3:O120,6,FALSE)</f>
        <v>US</v>
      </c>
      <c r="E46" s="195" t="str">
        <f>VLOOKUP(C46,'[1]R1420 Rollout units'!E$3:O120,11,FALSE)</f>
        <v xml:space="preserve">EN    </v>
      </c>
      <c r="F46" s="250"/>
      <c r="G46" s="74" t="s">
        <v>27</v>
      </c>
      <c r="H46" s="181" t="s">
        <v>31</v>
      </c>
      <c r="I46" s="20"/>
      <c r="J46" s="179" t="s">
        <v>29</v>
      </c>
      <c r="K46" s="179" t="s">
        <v>29</v>
      </c>
      <c r="L46" s="179" t="s">
        <v>29</v>
      </c>
      <c r="M46" s="179" t="s">
        <v>29</v>
      </c>
      <c r="N46" s="179"/>
      <c r="O46" s="182">
        <v>2</v>
      </c>
      <c r="P46" s="182"/>
      <c r="Q46" s="182" t="s">
        <v>30</v>
      </c>
      <c r="R46" s="179" t="s">
        <v>29</v>
      </c>
      <c r="S46" s="179" t="s">
        <v>29</v>
      </c>
      <c r="T46" s="179" t="s">
        <v>29</v>
      </c>
      <c r="U46" s="33"/>
    </row>
    <row r="47" spans="1:21">
      <c r="A47" s="192" t="s">
        <v>24</v>
      </c>
      <c r="B47" s="255"/>
      <c r="C47" s="193">
        <v>3364</v>
      </c>
      <c r="D47" s="194" t="str">
        <f>VLOOKUP(C47,'[1]R1420 Rollout units'!E$3:O121,6,FALSE)</f>
        <v>US</v>
      </c>
      <c r="E47" s="195" t="str">
        <f>VLOOKUP(C47,'[1]R1420 Rollout units'!E$3:O121,11,FALSE)</f>
        <v xml:space="preserve">EN    </v>
      </c>
      <c r="F47" s="250"/>
      <c r="G47" s="74"/>
      <c r="H47" s="20" t="s">
        <v>32</v>
      </c>
      <c r="I47" s="20"/>
      <c r="J47" s="183" t="s">
        <v>29</v>
      </c>
      <c r="K47" s="183" t="s">
        <v>29</v>
      </c>
      <c r="L47" s="183" t="s">
        <v>29</v>
      </c>
      <c r="M47" s="20"/>
      <c r="N47" s="74"/>
      <c r="O47" s="180">
        <v>3</v>
      </c>
      <c r="P47" s="180"/>
      <c r="Q47" s="180" t="s">
        <v>30</v>
      </c>
      <c r="R47" s="74"/>
      <c r="S47" s="74"/>
      <c r="T47" s="74"/>
      <c r="U47" s="33"/>
    </row>
    <row r="48" spans="1:21">
      <c r="A48" s="192" t="s">
        <v>24</v>
      </c>
      <c r="B48" s="255"/>
      <c r="C48" s="193">
        <v>3364</v>
      </c>
      <c r="D48" s="194" t="str">
        <f>VLOOKUP(C48,'[1]R1420 Rollout units'!E$3:O122,6,FALSE)</f>
        <v>US</v>
      </c>
      <c r="E48" s="195" t="str">
        <f>VLOOKUP(C48,'[1]R1420 Rollout units'!E$3:O122,11,FALSE)</f>
        <v xml:space="preserve">EN    </v>
      </c>
      <c r="F48" s="250"/>
      <c r="G48" s="74" t="s">
        <v>33</v>
      </c>
      <c r="H48" s="20" t="s">
        <v>34</v>
      </c>
      <c r="I48" s="20"/>
      <c r="J48" s="20"/>
      <c r="K48" s="20"/>
      <c r="L48" s="20"/>
      <c r="M48" s="20"/>
      <c r="N48" s="74"/>
      <c r="O48" s="180">
        <v>4</v>
      </c>
      <c r="P48" s="180"/>
      <c r="Q48" s="180" t="s">
        <v>30</v>
      </c>
      <c r="R48" s="74"/>
      <c r="S48" s="74"/>
      <c r="T48" s="74"/>
      <c r="U48" s="33"/>
    </row>
    <row r="49" spans="1:21">
      <c r="A49" s="192" t="s">
        <v>24</v>
      </c>
      <c r="B49" s="255"/>
      <c r="C49" s="193">
        <v>3364</v>
      </c>
      <c r="D49" s="194" t="str">
        <f>VLOOKUP(C49,'[1]R1420 Rollout units'!E$3:O123,6,FALSE)</f>
        <v>US</v>
      </c>
      <c r="E49" s="195" t="str">
        <f>VLOOKUP(C49,'[1]R1420 Rollout units'!E$3:O123,11,FALSE)</f>
        <v xml:space="preserve">EN    </v>
      </c>
      <c r="F49" s="250"/>
      <c r="G49" s="74" t="s">
        <v>33</v>
      </c>
      <c r="H49" s="20" t="s">
        <v>34</v>
      </c>
      <c r="I49" s="20"/>
      <c r="J49" s="20"/>
      <c r="K49" s="20"/>
      <c r="L49" s="20"/>
      <c r="M49" s="20"/>
      <c r="N49" s="74"/>
      <c r="O49" s="180">
        <v>4</v>
      </c>
      <c r="P49" s="180"/>
      <c r="Q49" s="180" t="s">
        <v>30</v>
      </c>
      <c r="R49" s="74"/>
      <c r="S49" s="74"/>
      <c r="T49" s="74"/>
      <c r="U49" s="33"/>
    </row>
    <row r="50" spans="1:21">
      <c r="A50" s="192" t="s">
        <v>24</v>
      </c>
      <c r="B50" s="255"/>
      <c r="C50" s="193">
        <v>3364</v>
      </c>
      <c r="D50" s="194" t="str">
        <f>VLOOKUP(C50,'[1]R1420 Rollout units'!E$3:O124,6,FALSE)</f>
        <v>US</v>
      </c>
      <c r="E50" s="195" t="str">
        <f>VLOOKUP(C50,'[1]R1420 Rollout units'!E$3:O124,11,FALSE)</f>
        <v xml:space="preserve">EN    </v>
      </c>
      <c r="F50" s="250"/>
      <c r="G50" s="74" t="s">
        <v>37</v>
      </c>
      <c r="H50" s="20" t="s">
        <v>34</v>
      </c>
      <c r="I50" s="20"/>
      <c r="J50" s="20"/>
      <c r="K50" s="20"/>
      <c r="L50" s="20"/>
      <c r="M50" s="20"/>
      <c r="N50" s="74"/>
      <c r="O50" s="180">
        <v>4</v>
      </c>
      <c r="P50" s="180"/>
      <c r="Q50" s="180" t="s">
        <v>30</v>
      </c>
      <c r="R50" s="74"/>
      <c r="S50" s="74"/>
      <c r="T50" s="74"/>
      <c r="U50" s="33"/>
    </row>
    <row r="51" spans="1:21">
      <c r="A51" s="192" t="s">
        <v>24</v>
      </c>
      <c r="B51" s="255"/>
      <c r="C51" s="193">
        <v>3364</v>
      </c>
      <c r="D51" s="194" t="str">
        <f>VLOOKUP(C51,'[1]R1420 Rollout units'!E$3:O125,6,FALSE)</f>
        <v>US</v>
      </c>
      <c r="E51" s="195" t="str">
        <f>VLOOKUP(C51,'[1]R1420 Rollout units'!E$3:O125,11,FALSE)</f>
        <v xml:space="preserve">EN    </v>
      </c>
      <c r="F51" s="250"/>
      <c r="G51" s="74" t="s">
        <v>41</v>
      </c>
      <c r="H51" s="20" t="s">
        <v>34</v>
      </c>
      <c r="I51" s="20"/>
      <c r="J51" s="20"/>
      <c r="K51" s="20"/>
      <c r="L51" s="20"/>
      <c r="M51" s="20"/>
      <c r="N51" s="74"/>
      <c r="O51" s="180">
        <v>4</v>
      </c>
      <c r="P51" s="180"/>
      <c r="Q51" s="180" t="s">
        <v>30</v>
      </c>
      <c r="R51" s="74"/>
      <c r="S51" s="74"/>
      <c r="T51" s="74"/>
      <c r="U51" s="33"/>
    </row>
    <row r="52" spans="1:21">
      <c r="A52" s="192" t="s">
        <v>24</v>
      </c>
      <c r="B52" s="255"/>
      <c r="C52" s="193">
        <v>3364</v>
      </c>
      <c r="D52" s="194" t="str">
        <f>VLOOKUP(C52,'[1]R1420 Rollout units'!E$3:O126,6,FALSE)</f>
        <v>US</v>
      </c>
      <c r="E52" s="195" t="str">
        <f>VLOOKUP(C52,'[1]R1420 Rollout units'!E$3:O126,11,FALSE)</f>
        <v xml:space="preserve">EN    </v>
      </c>
      <c r="F52" s="250"/>
      <c r="G52" s="74"/>
      <c r="H52" s="20" t="s">
        <v>43</v>
      </c>
      <c r="I52" s="20"/>
      <c r="J52" s="20"/>
      <c r="K52" s="20"/>
      <c r="L52" s="20"/>
      <c r="M52" s="20"/>
      <c r="N52" s="74"/>
      <c r="O52" s="180">
        <v>5</v>
      </c>
      <c r="P52" s="180"/>
      <c r="Q52" s="180" t="s">
        <v>30</v>
      </c>
      <c r="R52" s="74"/>
      <c r="S52" s="74"/>
      <c r="T52" s="74"/>
      <c r="U52" s="33"/>
    </row>
    <row r="53" spans="1:21">
      <c r="A53" s="192" t="s">
        <v>24</v>
      </c>
      <c r="B53" s="255"/>
      <c r="C53" s="193">
        <v>3364</v>
      </c>
      <c r="D53" s="194" t="str">
        <f>VLOOKUP(C53,'[1]R1420 Rollout units'!E$3:O127,6,FALSE)</f>
        <v>US</v>
      </c>
      <c r="E53" s="195" t="str">
        <f>VLOOKUP(C53,'[1]R1420 Rollout units'!E$3:O127,11,FALSE)</f>
        <v xml:space="preserve">EN    </v>
      </c>
      <c r="F53" s="250"/>
      <c r="G53" s="74"/>
      <c r="H53" s="20" t="s">
        <v>44</v>
      </c>
      <c r="I53" s="20"/>
      <c r="J53" s="20"/>
      <c r="K53" s="20"/>
      <c r="L53" s="20"/>
      <c r="M53" s="20"/>
      <c r="N53" s="74"/>
      <c r="O53" s="180">
        <v>6</v>
      </c>
      <c r="P53" s="180"/>
      <c r="Q53" s="180" t="s">
        <v>30</v>
      </c>
      <c r="R53" s="74"/>
      <c r="S53" s="74"/>
      <c r="T53" s="74"/>
      <c r="U53" s="33"/>
    </row>
    <row r="54" spans="1:21">
      <c r="A54" s="192" t="s">
        <v>24</v>
      </c>
      <c r="B54" s="255"/>
      <c r="C54" s="193">
        <v>3364</v>
      </c>
      <c r="D54" s="194" t="str">
        <f>VLOOKUP(C54,'[1]R1420 Rollout units'!E$3:O128,6,FALSE)</f>
        <v>US</v>
      </c>
      <c r="E54" s="195" t="str">
        <f>VLOOKUP(C54,'[1]R1420 Rollout units'!E$3:O128,11,FALSE)</f>
        <v xml:space="preserve">EN    </v>
      </c>
      <c r="F54" s="250"/>
      <c r="G54" s="74"/>
      <c r="H54" s="20" t="s">
        <v>47</v>
      </c>
      <c r="I54" s="20"/>
      <c r="J54" s="20"/>
      <c r="K54" s="20"/>
      <c r="L54" s="20"/>
      <c r="M54" s="20"/>
      <c r="N54" s="74"/>
      <c r="O54" s="180">
        <v>7</v>
      </c>
      <c r="P54" s="180"/>
      <c r="Q54" s="180" t="s">
        <v>30</v>
      </c>
      <c r="R54" s="74"/>
      <c r="S54" s="74"/>
      <c r="T54" s="74"/>
      <c r="U54" s="33"/>
    </row>
    <row r="55" spans="1:21">
      <c r="A55" s="192" t="s">
        <v>24</v>
      </c>
      <c r="B55" s="255"/>
      <c r="C55" s="193">
        <v>3364</v>
      </c>
      <c r="D55" s="194" t="str">
        <f>VLOOKUP(C55,'[1]R1420 Rollout units'!E$3:O129,6,FALSE)</f>
        <v>US</v>
      </c>
      <c r="E55" s="195" t="str">
        <f>VLOOKUP(C55,'[1]R1420 Rollout units'!E$3:O129,11,FALSE)</f>
        <v xml:space="preserve">EN    </v>
      </c>
      <c r="F55" s="250"/>
      <c r="G55" s="74" t="s">
        <v>27</v>
      </c>
      <c r="H55" s="181" t="s">
        <v>51</v>
      </c>
      <c r="I55" s="20"/>
      <c r="J55" s="184" t="s">
        <v>29</v>
      </c>
      <c r="K55" s="184" t="s">
        <v>29</v>
      </c>
      <c r="L55" s="184" t="s">
        <v>29</v>
      </c>
      <c r="M55" s="184" t="s">
        <v>29</v>
      </c>
      <c r="N55" s="179"/>
      <c r="O55" s="182">
        <v>8</v>
      </c>
      <c r="P55" s="182"/>
      <c r="Q55" s="182" t="s">
        <v>30</v>
      </c>
      <c r="R55" s="179" t="s">
        <v>29</v>
      </c>
      <c r="S55" s="179" t="s">
        <v>29</v>
      </c>
      <c r="T55" s="179" t="s">
        <v>29</v>
      </c>
      <c r="U55" s="33"/>
    </row>
    <row r="56" spans="1:21">
      <c r="A56" s="192" t="s">
        <v>24</v>
      </c>
      <c r="B56" s="255"/>
      <c r="C56" s="193">
        <v>3364</v>
      </c>
      <c r="D56" s="194" t="str">
        <f>VLOOKUP(C56,'[1]R1420 Rollout units'!E$3:O130,6,FALSE)</f>
        <v>US</v>
      </c>
      <c r="E56" s="195" t="str">
        <f>VLOOKUP(C56,'[1]R1420 Rollout units'!E$3:O130,11,FALSE)</f>
        <v xml:space="preserve">EN    </v>
      </c>
      <c r="F56" s="250"/>
      <c r="G56" s="74"/>
      <c r="H56" s="20" t="s">
        <v>52</v>
      </c>
      <c r="I56" s="20"/>
      <c r="J56" s="184" t="s">
        <v>29</v>
      </c>
      <c r="K56" s="184" t="s">
        <v>29</v>
      </c>
      <c r="L56" s="184" t="s">
        <v>29</v>
      </c>
      <c r="M56" s="184" t="s">
        <v>29</v>
      </c>
      <c r="N56" s="74"/>
      <c r="O56" s="180">
        <v>9</v>
      </c>
      <c r="P56" s="180"/>
      <c r="Q56" s="180" t="s">
        <v>30</v>
      </c>
      <c r="R56" s="74"/>
      <c r="S56" s="74"/>
      <c r="T56" s="74"/>
      <c r="U56" s="33"/>
    </row>
    <row r="57" spans="1:21">
      <c r="A57" s="192" t="s">
        <v>24</v>
      </c>
      <c r="B57" s="255"/>
      <c r="C57" s="193">
        <v>3364</v>
      </c>
      <c r="D57" s="194" t="str">
        <f>VLOOKUP(C57,'[1]R1420 Rollout units'!E$3:O131,6,FALSE)</f>
        <v>US</v>
      </c>
      <c r="E57" s="195" t="str">
        <f>VLOOKUP(C57,'[1]R1420 Rollout units'!E$3:O131,11,FALSE)</f>
        <v xml:space="preserve">EN    </v>
      </c>
      <c r="F57" s="250"/>
      <c r="G57" s="74"/>
      <c r="H57" s="20" t="s">
        <v>54</v>
      </c>
      <c r="I57" s="20"/>
      <c r="J57" s="20"/>
      <c r="K57" s="20"/>
      <c r="L57" s="20"/>
      <c r="M57" s="20"/>
      <c r="N57" s="74"/>
      <c r="O57" s="180">
        <v>10</v>
      </c>
      <c r="P57" s="180"/>
      <c r="Q57" s="180" t="s">
        <v>30</v>
      </c>
      <c r="R57" s="74"/>
      <c r="S57" s="74"/>
      <c r="T57" s="74"/>
      <c r="U57" s="33"/>
    </row>
    <row r="58" spans="1:21">
      <c r="A58" s="192" t="s">
        <v>24</v>
      </c>
      <c r="B58" s="255"/>
      <c r="C58" s="193">
        <v>3364</v>
      </c>
      <c r="D58" s="194" t="str">
        <f>VLOOKUP(C58,'[1]R1420 Rollout units'!E$3:O132,6,FALSE)</f>
        <v>US</v>
      </c>
      <c r="E58" s="195" t="str">
        <f>VLOOKUP(C58,'[1]R1420 Rollout units'!E$3:O132,11,FALSE)</f>
        <v xml:space="preserve">EN    </v>
      </c>
      <c r="F58" s="250"/>
      <c r="G58" s="74"/>
      <c r="H58" s="20" t="s">
        <v>55</v>
      </c>
      <c r="I58" s="20"/>
      <c r="J58" s="20"/>
      <c r="K58" s="20"/>
      <c r="L58" s="20"/>
      <c r="M58" s="20"/>
      <c r="N58" s="74"/>
      <c r="O58" s="180">
        <v>11</v>
      </c>
      <c r="P58" s="180"/>
      <c r="Q58" s="180" t="s">
        <v>30</v>
      </c>
      <c r="R58" s="74"/>
      <c r="S58" s="74"/>
      <c r="T58" s="74"/>
      <c r="U58" s="33"/>
    </row>
    <row r="59" spans="1:21">
      <c r="A59" s="192" t="s">
        <v>24</v>
      </c>
      <c r="B59" s="255"/>
      <c r="C59" s="193">
        <v>3364</v>
      </c>
      <c r="D59" s="194" t="str">
        <f>VLOOKUP(C59,'[1]R1420 Rollout units'!E$3:O133,6,FALSE)</f>
        <v>US</v>
      </c>
      <c r="E59" s="195" t="str">
        <f>VLOOKUP(C59,'[1]R1420 Rollout units'!E$3:O133,11,FALSE)</f>
        <v xml:space="preserve">EN    </v>
      </c>
      <c r="F59" s="250"/>
      <c r="G59" s="74"/>
      <c r="H59" s="20" t="s">
        <v>58</v>
      </c>
      <c r="I59" s="20"/>
      <c r="J59" s="20"/>
      <c r="K59" s="20"/>
      <c r="L59" s="20"/>
      <c r="M59" s="20"/>
      <c r="N59" s="74"/>
      <c r="O59" s="180">
        <v>12</v>
      </c>
      <c r="P59" s="180"/>
      <c r="Q59" s="180" t="s">
        <v>30</v>
      </c>
      <c r="R59" s="74"/>
      <c r="S59" s="74"/>
      <c r="T59" s="74"/>
      <c r="U59" s="33"/>
    </row>
    <row r="60" spans="1:21">
      <c r="A60" s="192" t="s">
        <v>24</v>
      </c>
      <c r="B60" s="255"/>
      <c r="C60" s="193">
        <v>3364</v>
      </c>
      <c r="D60" s="194" t="str">
        <f>VLOOKUP(C60,'[1]R1420 Rollout units'!E$3:O134,6,FALSE)</f>
        <v>US</v>
      </c>
      <c r="E60" s="195" t="str">
        <f>VLOOKUP(C60,'[1]R1420 Rollout units'!E$3:O134,11,FALSE)</f>
        <v xml:space="preserve">EN    </v>
      </c>
      <c r="F60" s="250"/>
      <c r="G60" s="74"/>
      <c r="H60" s="20" t="s">
        <v>60</v>
      </c>
      <c r="I60" s="20"/>
      <c r="J60" s="184" t="s">
        <v>29</v>
      </c>
      <c r="K60" s="184" t="s">
        <v>29</v>
      </c>
      <c r="L60" s="184" t="s">
        <v>29</v>
      </c>
      <c r="M60" s="184" t="s">
        <v>29</v>
      </c>
      <c r="N60" s="74"/>
      <c r="O60" s="180">
        <v>13</v>
      </c>
      <c r="P60" s="180"/>
      <c r="Q60" s="180" t="s">
        <v>30</v>
      </c>
      <c r="R60" s="74"/>
      <c r="S60" s="74"/>
      <c r="T60" s="74"/>
      <c r="U60" s="33"/>
    </row>
    <row r="61" spans="1:21">
      <c r="A61" s="192" t="s">
        <v>24</v>
      </c>
      <c r="B61" s="255"/>
      <c r="C61" s="193">
        <v>3364</v>
      </c>
      <c r="D61" s="194" t="str">
        <f>VLOOKUP(C61,'[1]R1420 Rollout units'!E$3:O135,6,FALSE)</f>
        <v>US</v>
      </c>
      <c r="E61" s="195" t="str">
        <f>VLOOKUP(C61,'[1]R1420 Rollout units'!E$3:O135,11,FALSE)</f>
        <v xml:space="preserve">EN    </v>
      </c>
      <c r="F61" s="250"/>
      <c r="G61" s="74"/>
      <c r="H61" s="20" t="s">
        <v>62</v>
      </c>
      <c r="I61" s="20"/>
      <c r="J61" s="184" t="s">
        <v>29</v>
      </c>
      <c r="K61" s="184" t="s">
        <v>29</v>
      </c>
      <c r="L61" s="184" t="s">
        <v>29</v>
      </c>
      <c r="M61" s="184" t="s">
        <v>29</v>
      </c>
      <c r="N61" s="74"/>
      <c r="O61" s="180">
        <v>14</v>
      </c>
      <c r="P61" s="180"/>
      <c r="Q61" s="180" t="s">
        <v>30</v>
      </c>
      <c r="R61" s="74"/>
      <c r="S61" s="74"/>
      <c r="T61" s="74"/>
      <c r="U61" s="33"/>
    </row>
    <row r="62" spans="1:21">
      <c r="A62" s="192" t="s">
        <v>24</v>
      </c>
      <c r="B62" s="255"/>
      <c r="C62" s="193">
        <v>3364</v>
      </c>
      <c r="D62" s="194" t="str">
        <f>VLOOKUP(C62,'[1]R1420 Rollout units'!E$3:O135,6,FALSE)</f>
        <v>US</v>
      </c>
      <c r="E62" s="195" t="str">
        <f>VLOOKUP(C62,'[1]R1420 Rollout units'!E$3:O135,11,FALSE)</f>
        <v xml:space="preserve">EN    </v>
      </c>
      <c r="F62" s="250"/>
      <c r="G62" s="74"/>
      <c r="H62" s="20" t="s">
        <v>63</v>
      </c>
      <c r="I62" s="20"/>
      <c r="J62" s="74"/>
      <c r="K62" s="74"/>
      <c r="L62" s="74"/>
      <c r="M62" s="74"/>
      <c r="N62" s="74"/>
      <c r="O62" s="180">
        <v>15</v>
      </c>
      <c r="P62" s="180"/>
      <c r="Q62" s="180" t="s">
        <v>30</v>
      </c>
      <c r="R62" s="74"/>
      <c r="S62" s="74"/>
      <c r="T62" s="74"/>
      <c r="U62" s="33"/>
    </row>
    <row r="63" spans="1:21" ht="58">
      <c r="A63" s="192" t="s">
        <v>24</v>
      </c>
      <c r="B63" s="255"/>
      <c r="C63" s="193">
        <v>3364</v>
      </c>
      <c r="D63" s="194" t="str">
        <f>VLOOKUP(C63,'[1]R1420 Rollout units'!E$3:O135,6,FALSE)</f>
        <v>US</v>
      </c>
      <c r="E63" s="195" t="str">
        <f>VLOOKUP(C63,'[1]R1420 Rollout units'!E$3:O135,11,FALSE)</f>
        <v xml:space="preserve">EN    </v>
      </c>
      <c r="F63" s="250"/>
      <c r="G63" s="74"/>
      <c r="H63" s="74" t="s">
        <v>93</v>
      </c>
      <c r="I63" s="20"/>
      <c r="J63" s="74"/>
      <c r="K63" s="74"/>
      <c r="L63" s="74"/>
      <c r="M63" s="74"/>
      <c r="N63" s="74"/>
      <c r="O63" s="185" t="s">
        <v>68</v>
      </c>
      <c r="P63" s="180"/>
      <c r="Q63" s="180" t="s">
        <v>30</v>
      </c>
      <c r="R63" s="74"/>
      <c r="S63" s="74"/>
      <c r="T63" s="74"/>
      <c r="U63" s="33"/>
    </row>
    <row r="64" spans="1:21" ht="43.5">
      <c r="A64" s="192" t="s">
        <v>24</v>
      </c>
      <c r="B64" s="255"/>
      <c r="C64" s="193">
        <v>3364</v>
      </c>
      <c r="D64" s="194" t="str">
        <f>VLOOKUP(C64,'[1]R1420 Rollout units'!E$3:O135,6,FALSE)</f>
        <v>US</v>
      </c>
      <c r="E64" s="195" t="str">
        <f>VLOOKUP(C64,'[1]R1420 Rollout units'!E$3:O135,11,FALSE)</f>
        <v xml:space="preserve">EN    </v>
      </c>
      <c r="F64" s="250"/>
      <c r="G64" s="74"/>
      <c r="H64" s="74" t="s">
        <v>98</v>
      </c>
      <c r="I64" s="20"/>
      <c r="J64" s="74"/>
      <c r="K64" s="74"/>
      <c r="L64" s="74"/>
      <c r="M64" s="74"/>
      <c r="N64" s="74"/>
      <c r="O64" s="186" t="s">
        <v>73</v>
      </c>
      <c r="P64" s="180"/>
      <c r="Q64" s="180" t="s">
        <v>30</v>
      </c>
      <c r="R64" s="74"/>
      <c r="S64" s="74"/>
      <c r="T64" s="74"/>
      <c r="U64" s="33"/>
    </row>
    <row r="65" spans="1:21" ht="43.5">
      <c r="A65" s="192" t="s">
        <v>24</v>
      </c>
      <c r="B65" s="256"/>
      <c r="C65" s="193">
        <v>3364</v>
      </c>
      <c r="D65" s="194" t="str">
        <f>VLOOKUP(C65,'[1]R1420 Rollout units'!E$3:O136,6,FALSE)</f>
        <v>US</v>
      </c>
      <c r="E65" s="195" t="str">
        <f>VLOOKUP(C65,'[1]R1420 Rollout units'!E$3:O136,11,FALSE)</f>
        <v xml:space="preserve">EN    </v>
      </c>
      <c r="F65" s="251"/>
      <c r="G65" s="74"/>
      <c r="H65" s="74" t="s">
        <v>101</v>
      </c>
      <c r="I65" s="20"/>
      <c r="J65" s="74"/>
      <c r="K65" s="74"/>
      <c r="L65" s="74"/>
      <c r="M65" s="74"/>
      <c r="N65" s="74"/>
      <c r="O65" s="180">
        <v>15</v>
      </c>
      <c r="P65" s="180"/>
      <c r="Q65" s="180" t="s">
        <v>30</v>
      </c>
      <c r="R65" s="74"/>
      <c r="S65" s="74"/>
      <c r="T65" s="74"/>
      <c r="U65" s="33"/>
    </row>
  </sheetData>
  <mergeCells count="8">
    <mergeCell ref="B45:B65"/>
    <mergeCell ref="F45:F65"/>
    <mergeCell ref="A1:G1"/>
    <mergeCell ref="R1:T1"/>
    <mergeCell ref="B3:B23"/>
    <mergeCell ref="F3:F23"/>
    <mergeCell ref="B24:B44"/>
    <mergeCell ref="F24:F44"/>
  </mergeCells>
  <dataValidations count="3">
    <dataValidation type="list" allowBlank="1" showInputMessage="1" showErrorMessage="1" sqref="G20:G23 G41:G44 G62:G65" xr:uid="{FFC71042-C6F7-4CFC-B7D9-CE6B8FBC4CB9}">
      <formula1>"IND X, SRE DIR, DIR, All"</formula1>
    </dataValidation>
    <dataValidation type="list" allowBlank="1" showInputMessage="1" showErrorMessage="1" sqref="G3:G19 G24:G40 G45:G61" xr:uid="{94232183-2817-4209-BFA9-009FB66B9042}">
      <formula1>"IND X, SRE DIR, DIR, All, DIR &amp; IND"</formula1>
    </dataValidation>
    <dataValidation allowBlank="1" showInputMessage="1" showErrorMessage="1" sqref="B3 B24 B45" xr:uid="{F14F13C6-E6AC-4F86-AD11-7053A5B205C7}"/>
  </dataValidations>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641D-7851-44DF-B1BD-6E00B47C0384}">
  <dimension ref="A1:V44"/>
  <sheetViews>
    <sheetView zoomScale="85" zoomScaleNormal="85" workbookViewId="0">
      <pane xSplit="3" ySplit="2" topLeftCell="D3" activePane="bottomRight" state="frozen"/>
      <selection pane="topRight" activeCell="D1" sqref="D1"/>
      <selection pane="bottomLeft" activeCell="A3" sqref="A3"/>
      <selection pane="bottomRight" activeCell="N30" sqref="N30"/>
    </sheetView>
  </sheetViews>
  <sheetFormatPr defaultColWidth="11.453125" defaultRowHeight="14.5"/>
  <cols>
    <col min="7" max="7" width="17.26953125" customWidth="1"/>
    <col min="8" max="8" width="30.453125" bestFit="1" customWidth="1"/>
    <col min="18" max="18" width="33" customWidth="1"/>
    <col min="19" max="19" width="40.7265625" customWidth="1"/>
    <col min="20" max="20" width="18.1796875" bestFit="1" customWidth="1"/>
    <col min="21" max="21" width="17.7265625" bestFit="1" customWidth="1"/>
  </cols>
  <sheetData>
    <row r="1" spans="1:22">
      <c r="A1" s="245" t="s">
        <v>0</v>
      </c>
      <c r="B1" s="245"/>
      <c r="C1" s="245"/>
      <c r="D1" s="245"/>
      <c r="E1" s="245"/>
      <c r="F1" s="245"/>
      <c r="G1" s="245"/>
      <c r="H1" s="170"/>
      <c r="I1" s="170"/>
      <c r="J1" s="170" t="s">
        <v>1</v>
      </c>
      <c r="K1" s="170"/>
      <c r="L1" s="170"/>
      <c r="M1" s="170"/>
      <c r="N1" s="166"/>
      <c r="O1" s="170"/>
      <c r="P1" s="170"/>
      <c r="Q1" s="170"/>
      <c r="R1" s="252" t="s">
        <v>3</v>
      </c>
      <c r="S1" s="252"/>
      <c r="T1" s="253"/>
      <c r="U1" s="166"/>
      <c r="V1" s="33" t="s">
        <v>4</v>
      </c>
    </row>
    <row r="2" spans="1:22">
      <c r="A2" s="171" t="s">
        <v>5</v>
      </c>
      <c r="B2" s="171" t="s">
        <v>6</v>
      </c>
      <c r="C2" s="171" t="s">
        <v>7</v>
      </c>
      <c r="D2" s="171" t="s">
        <v>8</v>
      </c>
      <c r="E2" s="172" t="s">
        <v>9</v>
      </c>
      <c r="F2" s="172" t="s">
        <v>10</v>
      </c>
      <c r="G2" s="172" t="s">
        <v>11</v>
      </c>
      <c r="H2" s="173" t="s">
        <v>12</v>
      </c>
      <c r="I2" s="173" t="s">
        <v>7</v>
      </c>
      <c r="J2" s="173" t="s">
        <v>13</v>
      </c>
      <c r="K2" s="173" t="s">
        <v>14</v>
      </c>
      <c r="L2" s="173" t="s">
        <v>15</v>
      </c>
      <c r="M2" s="174" t="s">
        <v>16</v>
      </c>
      <c r="N2" s="175" t="s">
        <v>17</v>
      </c>
      <c r="O2" s="175" t="s">
        <v>18</v>
      </c>
      <c r="P2" s="175" t="s">
        <v>19</v>
      </c>
      <c r="Q2" s="175" t="s">
        <v>20</v>
      </c>
      <c r="R2" s="174" t="s">
        <v>21</v>
      </c>
      <c r="S2" s="174" t="s">
        <v>22</v>
      </c>
      <c r="T2" s="174" t="s">
        <v>23</v>
      </c>
      <c r="U2" s="174" t="s">
        <v>320</v>
      </c>
    </row>
    <row r="3" spans="1:22">
      <c r="A3" s="192" t="s">
        <v>24</v>
      </c>
      <c r="B3" s="254" t="s">
        <v>321</v>
      </c>
      <c r="C3" s="194">
        <v>3006</v>
      </c>
      <c r="D3" s="194" t="str">
        <f>VLOOKUP(C3,'[1]R1420 Rollout units'!E$3:O35,6,FALSE)</f>
        <v>CH</v>
      </c>
      <c r="E3" s="195" t="str">
        <f>VLOOKUP(C3,'[1]R1420 Rollout units'!E$3:O35,11,FALSE)</f>
        <v>EN  DE  FR</v>
      </c>
      <c r="F3" s="249" t="s">
        <v>322</v>
      </c>
      <c r="G3" s="74" t="s">
        <v>27</v>
      </c>
      <c r="H3" s="20" t="s">
        <v>28</v>
      </c>
      <c r="I3" s="20"/>
      <c r="J3" s="179" t="s">
        <v>29</v>
      </c>
      <c r="K3" s="179" t="s">
        <v>29</v>
      </c>
      <c r="L3" s="179" t="s">
        <v>29</v>
      </c>
      <c r="M3" s="179" t="s">
        <v>29</v>
      </c>
      <c r="N3" s="74"/>
      <c r="O3" s="180">
        <v>1</v>
      </c>
      <c r="P3" s="180" t="s">
        <v>30</v>
      </c>
      <c r="Q3" s="180"/>
      <c r="R3" s="74"/>
      <c r="S3" s="74"/>
      <c r="T3" s="74"/>
      <c r="U3" s="74"/>
    </row>
    <row r="4" spans="1:22">
      <c r="A4" s="192" t="s">
        <v>24</v>
      </c>
      <c r="B4" s="255"/>
      <c r="C4" s="194">
        <v>3006</v>
      </c>
      <c r="D4" s="194" t="str">
        <f>VLOOKUP(C4,'[1]R1420 Rollout units'!E$3:O36,6,FALSE)</f>
        <v>CH</v>
      </c>
      <c r="E4" s="195" t="str">
        <f>VLOOKUP(C4,'[1]R1420 Rollout units'!E$3:O36,11,FALSE)</f>
        <v>EN  DE  FR</v>
      </c>
      <c r="F4" s="250"/>
      <c r="G4" s="74" t="s">
        <v>27</v>
      </c>
      <c r="H4" s="181" t="s">
        <v>31</v>
      </c>
      <c r="I4" s="20"/>
      <c r="J4" s="179" t="s">
        <v>29</v>
      </c>
      <c r="K4" s="179" t="s">
        <v>29</v>
      </c>
      <c r="L4" s="179" t="s">
        <v>29</v>
      </c>
      <c r="M4" s="179" t="s">
        <v>29</v>
      </c>
      <c r="N4" s="179"/>
      <c r="O4" s="182">
        <v>2</v>
      </c>
      <c r="P4" s="182"/>
      <c r="Q4" s="182" t="s">
        <v>30</v>
      </c>
      <c r="R4" s="179" t="s">
        <v>29</v>
      </c>
      <c r="S4" s="179" t="s">
        <v>29</v>
      </c>
      <c r="T4" s="179" t="s">
        <v>29</v>
      </c>
      <c r="U4" s="179" t="s">
        <v>29</v>
      </c>
    </row>
    <row r="5" spans="1:22">
      <c r="A5" s="192" t="s">
        <v>24</v>
      </c>
      <c r="B5" s="255"/>
      <c r="C5" s="194">
        <v>3006</v>
      </c>
      <c r="D5" s="194" t="str">
        <f>VLOOKUP(C5,'[1]R1420 Rollout units'!E$3:O37,6,FALSE)</f>
        <v>CH</v>
      </c>
      <c r="E5" s="195" t="str">
        <f>VLOOKUP(C5,'[1]R1420 Rollout units'!E$3:O37,11,FALSE)</f>
        <v>EN  DE  FR</v>
      </c>
      <c r="F5" s="250"/>
      <c r="G5" s="74"/>
      <c r="H5" s="20" t="s">
        <v>32</v>
      </c>
      <c r="I5" s="20"/>
      <c r="J5" s="183" t="s">
        <v>29</v>
      </c>
      <c r="K5" s="183" t="s">
        <v>29</v>
      </c>
      <c r="L5" s="183" t="s">
        <v>29</v>
      </c>
      <c r="M5" s="20"/>
      <c r="N5" s="74"/>
      <c r="O5" s="180">
        <v>3</v>
      </c>
      <c r="P5" s="180"/>
      <c r="Q5" s="180" t="s">
        <v>30</v>
      </c>
      <c r="R5" s="74"/>
      <c r="S5" s="74"/>
      <c r="T5" s="74"/>
      <c r="U5" s="74"/>
    </row>
    <row r="6" spans="1:22">
      <c r="A6" s="192" t="s">
        <v>24</v>
      </c>
      <c r="B6" s="255"/>
      <c r="C6" s="194">
        <v>3006</v>
      </c>
      <c r="D6" s="194" t="str">
        <f>VLOOKUP(C6,'[1]R1420 Rollout units'!E$3:O38,6,FALSE)</f>
        <v>CH</v>
      </c>
      <c r="E6" s="195" t="str">
        <f>VLOOKUP(C6,'[1]R1420 Rollout units'!E$3:O38,11,FALSE)</f>
        <v>EN  DE  FR</v>
      </c>
      <c r="F6" s="250"/>
      <c r="G6" s="74" t="s">
        <v>33</v>
      </c>
      <c r="H6" s="20" t="s">
        <v>34</v>
      </c>
      <c r="I6" s="20"/>
      <c r="J6" s="20"/>
      <c r="K6" s="20"/>
      <c r="L6" s="20"/>
      <c r="M6" s="20"/>
      <c r="N6" s="74"/>
      <c r="O6" s="180">
        <v>4</v>
      </c>
      <c r="P6" s="180"/>
      <c r="Q6" s="180" t="s">
        <v>30</v>
      </c>
      <c r="R6" s="74"/>
      <c r="S6" s="74"/>
      <c r="T6" s="74"/>
      <c r="U6" s="74"/>
    </row>
    <row r="7" spans="1:22">
      <c r="A7" s="192" t="s">
        <v>24</v>
      </c>
      <c r="B7" s="255"/>
      <c r="C7" s="194">
        <v>3006</v>
      </c>
      <c r="D7" s="194" t="str">
        <f>VLOOKUP(C7,'[1]R1420 Rollout units'!E$3:O39,6,FALSE)</f>
        <v>CH</v>
      </c>
      <c r="E7" s="195" t="str">
        <f>VLOOKUP(C7,'[1]R1420 Rollout units'!E$3:O39,11,FALSE)</f>
        <v>EN  DE  FR</v>
      </c>
      <c r="F7" s="250"/>
      <c r="G7" s="74" t="s">
        <v>33</v>
      </c>
      <c r="H7" s="20" t="s">
        <v>34</v>
      </c>
      <c r="I7" s="20"/>
      <c r="J7" s="20"/>
      <c r="K7" s="20"/>
      <c r="L7" s="20"/>
      <c r="M7" s="20"/>
      <c r="N7" s="74"/>
      <c r="O7" s="180">
        <v>4</v>
      </c>
      <c r="P7" s="180"/>
      <c r="Q7" s="180" t="s">
        <v>30</v>
      </c>
      <c r="R7" s="74"/>
      <c r="S7" s="74"/>
      <c r="T7" s="74"/>
      <c r="U7" s="74"/>
    </row>
    <row r="8" spans="1:22">
      <c r="A8" s="192" t="s">
        <v>24</v>
      </c>
      <c r="B8" s="255"/>
      <c r="C8" s="194">
        <v>3006</v>
      </c>
      <c r="D8" s="194" t="str">
        <f>VLOOKUP(C8,'[1]R1420 Rollout units'!E$3:O40,6,FALSE)</f>
        <v>CH</v>
      </c>
      <c r="E8" s="195" t="str">
        <f>VLOOKUP(C8,'[1]R1420 Rollout units'!E$3:O40,11,FALSE)</f>
        <v>EN  DE  FR</v>
      </c>
      <c r="F8" s="250"/>
      <c r="G8" s="74" t="s">
        <v>37</v>
      </c>
      <c r="H8" s="20" t="s">
        <v>34</v>
      </c>
      <c r="I8" s="20"/>
      <c r="J8" s="20"/>
      <c r="K8" s="20"/>
      <c r="L8" s="20"/>
      <c r="M8" s="20"/>
      <c r="N8" s="74"/>
      <c r="O8" s="180">
        <v>4</v>
      </c>
      <c r="P8" s="180"/>
      <c r="Q8" s="180" t="s">
        <v>30</v>
      </c>
      <c r="R8" s="74"/>
      <c r="S8" s="74"/>
      <c r="T8" s="74"/>
      <c r="U8" s="74"/>
    </row>
    <row r="9" spans="1:22">
      <c r="A9" s="192" t="s">
        <v>24</v>
      </c>
      <c r="B9" s="255"/>
      <c r="C9" s="194">
        <v>3006</v>
      </c>
      <c r="D9" s="194" t="str">
        <f>VLOOKUP(C9,'[1]R1420 Rollout units'!E$3:O41,6,FALSE)</f>
        <v>CH</v>
      </c>
      <c r="E9" s="195" t="str">
        <f>VLOOKUP(C9,'[1]R1420 Rollout units'!E$3:O41,11,FALSE)</f>
        <v>EN  DE  FR</v>
      </c>
      <c r="F9" s="250"/>
      <c r="G9" s="74" t="s">
        <v>41</v>
      </c>
      <c r="H9" s="20" t="s">
        <v>34</v>
      </c>
      <c r="I9" s="20"/>
      <c r="J9" s="20"/>
      <c r="K9" s="20"/>
      <c r="L9" s="20"/>
      <c r="M9" s="20"/>
      <c r="N9" s="74"/>
      <c r="O9" s="180">
        <v>4</v>
      </c>
      <c r="P9" s="180"/>
      <c r="Q9" s="180" t="s">
        <v>30</v>
      </c>
      <c r="R9" s="74"/>
      <c r="S9" s="74"/>
      <c r="T9" s="74"/>
      <c r="U9" s="74"/>
    </row>
    <row r="10" spans="1:22">
      <c r="A10" s="192" t="s">
        <v>24</v>
      </c>
      <c r="B10" s="255"/>
      <c r="C10" s="194">
        <v>3006</v>
      </c>
      <c r="D10" s="194" t="str">
        <f>VLOOKUP(C10,'[1]R1420 Rollout units'!E$3:O42,6,FALSE)</f>
        <v>CH</v>
      </c>
      <c r="E10" s="195" t="str">
        <f>VLOOKUP(C10,'[1]R1420 Rollout units'!E$3:O42,11,FALSE)</f>
        <v>EN  DE  FR</v>
      </c>
      <c r="F10" s="250"/>
      <c r="G10" s="74"/>
      <c r="H10" s="20" t="s">
        <v>43</v>
      </c>
      <c r="I10" s="20"/>
      <c r="J10" s="20"/>
      <c r="K10" s="20"/>
      <c r="L10" s="20"/>
      <c r="M10" s="20"/>
      <c r="N10" s="74"/>
      <c r="O10" s="180">
        <v>5</v>
      </c>
      <c r="P10" s="180"/>
      <c r="Q10" s="180" t="s">
        <v>30</v>
      </c>
      <c r="R10" s="74"/>
      <c r="S10" s="74"/>
      <c r="T10" s="74"/>
      <c r="U10" s="74"/>
    </row>
    <row r="11" spans="1:22">
      <c r="A11" s="192" t="s">
        <v>24</v>
      </c>
      <c r="B11" s="255"/>
      <c r="C11" s="194">
        <v>3006</v>
      </c>
      <c r="D11" s="194" t="str">
        <f>VLOOKUP(C11,'[1]R1420 Rollout units'!E$3:O43,6,FALSE)</f>
        <v>CH</v>
      </c>
      <c r="E11" s="195" t="str">
        <f>VLOOKUP(C11,'[1]R1420 Rollout units'!E$3:O43,11,FALSE)</f>
        <v>EN  DE  FR</v>
      </c>
      <c r="F11" s="250"/>
      <c r="G11" s="74"/>
      <c r="H11" s="20" t="s">
        <v>44</v>
      </c>
      <c r="I11" s="20"/>
      <c r="J11" s="20"/>
      <c r="K11" s="20"/>
      <c r="L11" s="20"/>
      <c r="M11" s="20"/>
      <c r="N11" s="74"/>
      <c r="O11" s="180">
        <v>6</v>
      </c>
      <c r="P11" s="180"/>
      <c r="Q11" s="180" t="s">
        <v>30</v>
      </c>
      <c r="R11" s="74"/>
      <c r="S11" s="74"/>
      <c r="T11" s="74"/>
      <c r="U11" s="74"/>
    </row>
    <row r="12" spans="1:22">
      <c r="A12" s="192" t="s">
        <v>24</v>
      </c>
      <c r="B12" s="255"/>
      <c r="C12" s="194">
        <v>3006</v>
      </c>
      <c r="D12" s="194" t="str">
        <f>VLOOKUP(C12,'[1]R1420 Rollout units'!E$3:O44,6,FALSE)</f>
        <v>CH</v>
      </c>
      <c r="E12" s="195" t="str">
        <f>VLOOKUP(C12,'[1]R1420 Rollout units'!E$3:O44,11,FALSE)</f>
        <v>EN  DE  FR</v>
      </c>
      <c r="F12" s="250"/>
      <c r="G12" s="74"/>
      <c r="H12" s="20" t="s">
        <v>47</v>
      </c>
      <c r="I12" s="20"/>
      <c r="J12" s="20"/>
      <c r="K12" s="20"/>
      <c r="L12" s="20"/>
      <c r="M12" s="20"/>
      <c r="N12" s="74"/>
      <c r="O12" s="180">
        <v>7</v>
      </c>
      <c r="P12" s="180"/>
      <c r="Q12" s="180" t="s">
        <v>30</v>
      </c>
      <c r="R12" s="74"/>
      <c r="S12" s="74"/>
      <c r="T12" s="74"/>
      <c r="U12" s="74"/>
    </row>
    <row r="13" spans="1:22">
      <c r="A13" s="192" t="s">
        <v>24</v>
      </c>
      <c r="B13" s="255"/>
      <c r="C13" s="194">
        <v>3006</v>
      </c>
      <c r="D13" s="194" t="str">
        <f>VLOOKUP(C13,'[1]R1420 Rollout units'!E$3:O45,6,FALSE)</f>
        <v>CH</v>
      </c>
      <c r="E13" s="195" t="str">
        <f>VLOOKUP(C13,'[1]R1420 Rollout units'!E$3:O45,11,FALSE)</f>
        <v>EN  DE  FR</v>
      </c>
      <c r="F13" s="250"/>
      <c r="G13" s="74" t="s">
        <v>27</v>
      </c>
      <c r="H13" s="181" t="s">
        <v>51</v>
      </c>
      <c r="I13" s="20"/>
      <c r="J13" s="184" t="s">
        <v>29</v>
      </c>
      <c r="K13" s="184" t="s">
        <v>29</v>
      </c>
      <c r="L13" s="184" t="s">
        <v>29</v>
      </c>
      <c r="M13" s="184" t="s">
        <v>29</v>
      </c>
      <c r="N13" s="179"/>
      <c r="O13" s="182">
        <v>8</v>
      </c>
      <c r="P13" s="182"/>
      <c r="Q13" s="182" t="s">
        <v>30</v>
      </c>
      <c r="R13" s="179" t="s">
        <v>29</v>
      </c>
      <c r="S13" s="179" t="s">
        <v>29</v>
      </c>
      <c r="T13" s="179" t="s">
        <v>29</v>
      </c>
      <c r="U13" s="179" t="s">
        <v>29</v>
      </c>
    </row>
    <row r="14" spans="1:22">
      <c r="A14" s="192" t="s">
        <v>24</v>
      </c>
      <c r="B14" s="255"/>
      <c r="C14" s="194">
        <v>3006</v>
      </c>
      <c r="D14" s="194" t="str">
        <f>VLOOKUP(C14,'[1]R1420 Rollout units'!E$3:O46,6,FALSE)</f>
        <v>CH</v>
      </c>
      <c r="E14" s="195" t="str">
        <f>VLOOKUP(C14,'[1]R1420 Rollout units'!E$3:O46,11,FALSE)</f>
        <v>EN  DE  FR</v>
      </c>
      <c r="F14" s="250"/>
      <c r="G14" s="74"/>
      <c r="H14" s="20" t="s">
        <v>52</v>
      </c>
      <c r="I14" s="20"/>
      <c r="J14" s="184" t="s">
        <v>29</v>
      </c>
      <c r="K14" s="184" t="s">
        <v>29</v>
      </c>
      <c r="L14" s="184" t="s">
        <v>29</v>
      </c>
      <c r="M14" s="184" t="s">
        <v>29</v>
      </c>
      <c r="N14" s="74"/>
      <c r="O14" s="180">
        <v>9</v>
      </c>
      <c r="P14" s="180"/>
      <c r="Q14" s="180" t="s">
        <v>30</v>
      </c>
      <c r="R14" s="74"/>
      <c r="S14" s="74"/>
      <c r="T14" s="74"/>
      <c r="U14" s="74"/>
    </row>
    <row r="15" spans="1:22">
      <c r="A15" s="192" t="s">
        <v>24</v>
      </c>
      <c r="B15" s="255"/>
      <c r="C15" s="194">
        <v>3006</v>
      </c>
      <c r="D15" s="194" t="str">
        <f>VLOOKUP(C15,'[1]R1420 Rollout units'!E$3:O47,6,FALSE)</f>
        <v>CH</v>
      </c>
      <c r="E15" s="195" t="str">
        <f>VLOOKUP(C15,'[1]R1420 Rollout units'!E$3:O47,11,FALSE)</f>
        <v>EN  DE  FR</v>
      </c>
      <c r="F15" s="250"/>
      <c r="G15" s="74"/>
      <c r="H15" s="20" t="s">
        <v>54</v>
      </c>
      <c r="I15" s="20"/>
      <c r="J15" s="20"/>
      <c r="K15" s="20"/>
      <c r="L15" s="20"/>
      <c r="M15" s="20"/>
      <c r="N15" s="74"/>
      <c r="O15" s="180">
        <v>10</v>
      </c>
      <c r="P15" s="180"/>
      <c r="Q15" s="180" t="s">
        <v>30</v>
      </c>
      <c r="R15" s="74"/>
      <c r="S15" s="74"/>
      <c r="T15" s="74"/>
      <c r="U15" s="74"/>
    </row>
    <row r="16" spans="1:22">
      <c r="A16" s="192" t="s">
        <v>24</v>
      </c>
      <c r="B16" s="255"/>
      <c r="C16" s="194">
        <v>3006</v>
      </c>
      <c r="D16" s="194" t="str">
        <f>VLOOKUP(C16,'[1]R1420 Rollout units'!E$3:O48,6,FALSE)</f>
        <v>CH</v>
      </c>
      <c r="E16" s="195" t="str">
        <f>VLOOKUP(C16,'[1]R1420 Rollout units'!E$3:O48,11,FALSE)</f>
        <v>EN  DE  FR</v>
      </c>
      <c r="F16" s="250"/>
      <c r="G16" s="74"/>
      <c r="H16" s="20" t="s">
        <v>55</v>
      </c>
      <c r="I16" s="20"/>
      <c r="J16" s="20"/>
      <c r="K16" s="20"/>
      <c r="L16" s="20"/>
      <c r="M16" s="20"/>
      <c r="N16" s="74"/>
      <c r="O16" s="180">
        <v>11</v>
      </c>
      <c r="P16" s="180"/>
      <c r="Q16" s="180" t="s">
        <v>30</v>
      </c>
      <c r="R16" s="74"/>
      <c r="S16" s="74"/>
      <c r="T16" s="74"/>
      <c r="U16" s="74"/>
    </row>
    <row r="17" spans="1:21">
      <c r="A17" s="192" t="s">
        <v>24</v>
      </c>
      <c r="B17" s="255"/>
      <c r="C17" s="194">
        <v>3006</v>
      </c>
      <c r="D17" s="194" t="str">
        <f>VLOOKUP(C17,'[1]R1420 Rollout units'!E$3:O49,6,FALSE)</f>
        <v>CH</v>
      </c>
      <c r="E17" s="195" t="str">
        <f>VLOOKUP(C17,'[1]R1420 Rollout units'!E$3:O49,11,FALSE)</f>
        <v>EN  DE  FR</v>
      </c>
      <c r="F17" s="250"/>
      <c r="G17" s="74"/>
      <c r="H17" s="20" t="s">
        <v>58</v>
      </c>
      <c r="I17" s="20"/>
      <c r="J17" s="20"/>
      <c r="K17" s="20"/>
      <c r="L17" s="20"/>
      <c r="M17" s="20"/>
      <c r="N17" s="74"/>
      <c r="O17" s="180">
        <v>12</v>
      </c>
      <c r="P17" s="180"/>
      <c r="Q17" s="180" t="s">
        <v>30</v>
      </c>
      <c r="R17" s="74"/>
      <c r="S17" s="74"/>
      <c r="T17" s="74"/>
      <c r="U17" s="74"/>
    </row>
    <row r="18" spans="1:21">
      <c r="A18" s="192" t="s">
        <v>24</v>
      </c>
      <c r="B18" s="255"/>
      <c r="C18" s="194">
        <v>3006</v>
      </c>
      <c r="D18" s="194" t="str">
        <f>VLOOKUP(C18,'[1]R1420 Rollout units'!E$3:O50,6,FALSE)</f>
        <v>CH</v>
      </c>
      <c r="E18" s="195" t="str">
        <f>VLOOKUP(C18,'[1]R1420 Rollout units'!E$3:O50,11,FALSE)</f>
        <v>EN  DE  FR</v>
      </c>
      <c r="F18" s="250"/>
      <c r="G18" s="74"/>
      <c r="H18" s="20" t="s">
        <v>60</v>
      </c>
      <c r="I18" s="20"/>
      <c r="J18" s="184" t="s">
        <v>29</v>
      </c>
      <c r="K18" s="184" t="s">
        <v>29</v>
      </c>
      <c r="L18" s="184" t="s">
        <v>29</v>
      </c>
      <c r="M18" s="184" t="s">
        <v>29</v>
      </c>
      <c r="N18" s="74"/>
      <c r="O18" s="180">
        <v>13</v>
      </c>
      <c r="P18" s="180"/>
      <c r="Q18" s="180" t="s">
        <v>30</v>
      </c>
      <c r="R18" s="74"/>
      <c r="S18" s="74"/>
      <c r="T18" s="74"/>
      <c r="U18" s="74"/>
    </row>
    <row r="19" spans="1:21">
      <c r="A19" s="192" t="s">
        <v>24</v>
      </c>
      <c r="B19" s="255"/>
      <c r="C19" s="194">
        <v>3006</v>
      </c>
      <c r="D19" s="194" t="str">
        <f>VLOOKUP(C19,'[1]R1420 Rollout units'!E$3:O51,6,FALSE)</f>
        <v>CH</v>
      </c>
      <c r="E19" s="195" t="str">
        <f>VLOOKUP(C19,'[1]R1420 Rollout units'!E$3:O51,11,FALSE)</f>
        <v>EN  DE  FR</v>
      </c>
      <c r="F19" s="250"/>
      <c r="G19" s="74"/>
      <c r="H19" s="20" t="s">
        <v>62</v>
      </c>
      <c r="I19" s="20"/>
      <c r="J19" s="184" t="s">
        <v>29</v>
      </c>
      <c r="K19" s="184" t="s">
        <v>29</v>
      </c>
      <c r="L19" s="184" t="s">
        <v>29</v>
      </c>
      <c r="M19" s="184" t="s">
        <v>29</v>
      </c>
      <c r="N19" s="74"/>
      <c r="O19" s="180">
        <v>14</v>
      </c>
      <c r="P19" s="180"/>
      <c r="Q19" s="180" t="s">
        <v>30</v>
      </c>
      <c r="R19" s="74"/>
      <c r="S19" s="74"/>
      <c r="T19" s="74"/>
      <c r="U19" s="74"/>
    </row>
    <row r="20" spans="1:21">
      <c r="A20" s="192" t="s">
        <v>24</v>
      </c>
      <c r="B20" s="255"/>
      <c r="C20" s="194">
        <v>3006</v>
      </c>
      <c r="D20" s="194" t="str">
        <f>VLOOKUP(C20,'[1]R1420 Rollout units'!E$3:O51,6,FALSE)</f>
        <v>CH</v>
      </c>
      <c r="E20" s="195" t="str">
        <f>VLOOKUP(C20,'[1]R1420 Rollout units'!E$3:O51,11,FALSE)</f>
        <v>EN  DE  FR</v>
      </c>
      <c r="F20" s="250"/>
      <c r="G20" s="74"/>
      <c r="H20" s="20" t="s">
        <v>63</v>
      </c>
      <c r="I20" s="20"/>
      <c r="J20" s="74"/>
      <c r="K20" s="74"/>
      <c r="L20" s="74"/>
      <c r="M20" s="74"/>
      <c r="N20" s="74"/>
      <c r="O20" s="180">
        <v>15</v>
      </c>
      <c r="P20" s="180"/>
      <c r="Q20" s="180" t="s">
        <v>30</v>
      </c>
      <c r="R20" s="74"/>
      <c r="S20" s="74"/>
      <c r="T20" s="74"/>
      <c r="U20" s="74"/>
    </row>
    <row r="21" spans="1:21" ht="58">
      <c r="A21" s="192" t="s">
        <v>24</v>
      </c>
      <c r="B21" s="255"/>
      <c r="C21" s="194">
        <v>3006</v>
      </c>
      <c r="D21" s="194" t="str">
        <f>VLOOKUP(C21,'[1]R1420 Rollout units'!E$3:O51,6,FALSE)</f>
        <v>CH</v>
      </c>
      <c r="E21" s="195" t="str">
        <f>VLOOKUP(C21,'[1]R1420 Rollout units'!E$3:O51,11,FALSE)</f>
        <v>EN  DE  FR</v>
      </c>
      <c r="F21" s="250"/>
      <c r="G21" s="74"/>
      <c r="H21" s="74" t="s">
        <v>93</v>
      </c>
      <c r="I21" s="20"/>
      <c r="J21" s="74"/>
      <c r="K21" s="74"/>
      <c r="L21" s="74"/>
      <c r="M21" s="74"/>
      <c r="N21" s="74"/>
      <c r="O21" s="185" t="s">
        <v>68</v>
      </c>
      <c r="P21" s="180"/>
      <c r="Q21" s="180" t="s">
        <v>30</v>
      </c>
      <c r="R21" s="74"/>
      <c r="S21" s="74"/>
      <c r="T21" s="74"/>
      <c r="U21" s="74"/>
    </row>
    <row r="22" spans="1:21" ht="43.5">
      <c r="A22" s="192" t="s">
        <v>24</v>
      </c>
      <c r="B22" s="255"/>
      <c r="C22" s="194">
        <v>3006</v>
      </c>
      <c r="D22" s="194" t="str">
        <f>VLOOKUP(C22,'[1]R1420 Rollout units'!E$3:O51,6,FALSE)</f>
        <v>CH</v>
      </c>
      <c r="E22" s="195" t="str">
        <f>VLOOKUP(C22,'[1]R1420 Rollout units'!E$3:O51,11,FALSE)</f>
        <v>EN  DE  FR</v>
      </c>
      <c r="F22" s="250"/>
      <c r="G22" s="74"/>
      <c r="H22" s="74" t="s">
        <v>98</v>
      </c>
      <c r="I22" s="20"/>
      <c r="J22" s="74"/>
      <c r="K22" s="74"/>
      <c r="L22" s="74"/>
      <c r="M22" s="74"/>
      <c r="N22" s="74"/>
      <c r="O22" s="186" t="s">
        <v>73</v>
      </c>
      <c r="P22" s="180"/>
      <c r="Q22" s="180" t="s">
        <v>30</v>
      </c>
      <c r="R22" s="74"/>
      <c r="S22" s="74"/>
      <c r="T22" s="74"/>
      <c r="U22" s="74"/>
    </row>
    <row r="23" spans="1:21" ht="43.5">
      <c r="A23" s="192" t="s">
        <v>24</v>
      </c>
      <c r="B23" s="256"/>
      <c r="C23" s="194">
        <v>3006</v>
      </c>
      <c r="D23" s="194" t="str">
        <f>VLOOKUP(C23,'[1]R1420 Rollout units'!E$3:O52,6,FALSE)</f>
        <v>CH</v>
      </c>
      <c r="E23" s="195" t="str">
        <f>VLOOKUP(C23,'[1]R1420 Rollout units'!E$3:O52,11,FALSE)</f>
        <v>EN  DE  FR</v>
      </c>
      <c r="F23" s="251"/>
      <c r="G23" s="74"/>
      <c r="H23" s="74" t="s">
        <v>101</v>
      </c>
      <c r="I23" s="20"/>
      <c r="J23" s="74"/>
      <c r="K23" s="74"/>
      <c r="L23" s="74"/>
      <c r="M23" s="74"/>
      <c r="N23" s="74"/>
      <c r="O23" s="180">
        <v>15</v>
      </c>
      <c r="P23" s="180"/>
      <c r="Q23" s="180" t="s">
        <v>30</v>
      </c>
      <c r="R23" s="74"/>
      <c r="S23" s="74"/>
      <c r="T23" s="74"/>
      <c r="U23" s="74"/>
    </row>
    <row r="24" spans="1:21" ht="29">
      <c r="A24" s="192" t="s">
        <v>24</v>
      </c>
      <c r="B24" s="254" t="s">
        <v>323</v>
      </c>
      <c r="C24" s="194">
        <v>7040</v>
      </c>
      <c r="D24" s="194" t="str">
        <f>VLOOKUP(C24,'[1]R1420 Rollout units'!E$3:O56,6,FALSE)</f>
        <v>DE</v>
      </c>
      <c r="E24" s="195" t="str">
        <f>VLOOKUP(C24,'[1]R1420 Rollout units'!E$3:O56,11,FALSE)</f>
        <v xml:space="preserve">EN  DE  </v>
      </c>
      <c r="F24" s="249" t="s">
        <v>324</v>
      </c>
      <c r="G24" s="74" t="s">
        <v>27</v>
      </c>
      <c r="H24" s="20" t="s">
        <v>28</v>
      </c>
      <c r="I24" s="20"/>
      <c r="J24" s="179" t="s">
        <v>29</v>
      </c>
      <c r="K24" s="179" t="s">
        <v>29</v>
      </c>
      <c r="L24" s="179" t="s">
        <v>29</v>
      </c>
      <c r="M24" s="179" t="s">
        <v>29</v>
      </c>
      <c r="N24" s="74"/>
      <c r="O24" s="180">
        <v>1</v>
      </c>
      <c r="P24" s="180" t="s">
        <v>30</v>
      </c>
      <c r="Q24" s="237" t="s">
        <v>325</v>
      </c>
      <c r="R24" s="74"/>
      <c r="S24" s="74"/>
      <c r="T24" s="74"/>
      <c r="U24" s="74"/>
    </row>
    <row r="25" spans="1:21">
      <c r="A25" s="192" t="s">
        <v>24</v>
      </c>
      <c r="B25" s="255"/>
      <c r="C25" s="194">
        <v>7040</v>
      </c>
      <c r="D25" s="194" t="str">
        <f>VLOOKUP(C25,'[1]R1420 Rollout units'!E$3:O57,6,FALSE)</f>
        <v>DE</v>
      </c>
      <c r="E25" s="195" t="str">
        <f>VLOOKUP(C25,'[1]R1420 Rollout units'!E$3:O57,11,FALSE)</f>
        <v xml:space="preserve">EN  DE  </v>
      </c>
      <c r="F25" s="250"/>
      <c r="G25" s="74" t="s">
        <v>27</v>
      </c>
      <c r="H25" s="181" t="s">
        <v>31</v>
      </c>
      <c r="I25" s="20"/>
      <c r="J25" s="179" t="s">
        <v>29</v>
      </c>
      <c r="K25" s="179" t="s">
        <v>29</v>
      </c>
      <c r="L25" s="179" t="s">
        <v>29</v>
      </c>
      <c r="M25" s="179" t="s">
        <v>29</v>
      </c>
      <c r="N25" s="179"/>
      <c r="O25" s="182">
        <v>2</v>
      </c>
      <c r="P25" s="182"/>
      <c r="Q25" s="182" t="s">
        <v>30</v>
      </c>
      <c r="R25" s="179" t="s">
        <v>29</v>
      </c>
      <c r="S25" s="179" t="s">
        <v>29</v>
      </c>
      <c r="T25" s="179" t="s">
        <v>29</v>
      </c>
      <c r="U25" s="179" t="s">
        <v>29</v>
      </c>
    </row>
    <row r="26" spans="1:21" ht="43.5">
      <c r="A26" s="192" t="s">
        <v>24</v>
      </c>
      <c r="B26" s="255"/>
      <c r="C26" s="194">
        <v>7040</v>
      </c>
      <c r="D26" s="194" t="str">
        <f>VLOOKUP(C26,'[1]R1420 Rollout units'!E$3:O58,6,FALSE)</f>
        <v>DE</v>
      </c>
      <c r="E26" s="195" t="str">
        <f>VLOOKUP(C26,'[1]R1420 Rollout units'!E$3:O58,11,FALSE)</f>
        <v xml:space="preserve">EN  DE  </v>
      </c>
      <c r="F26" s="250"/>
      <c r="G26" s="74"/>
      <c r="H26" s="20" t="s">
        <v>32</v>
      </c>
      <c r="I26" s="20"/>
      <c r="J26" s="183" t="s">
        <v>29</v>
      </c>
      <c r="K26" s="183" t="s">
        <v>29</v>
      </c>
      <c r="L26" s="183" t="s">
        <v>29</v>
      </c>
      <c r="M26" s="20"/>
      <c r="N26" s="74"/>
      <c r="O26" s="180">
        <v>3</v>
      </c>
      <c r="P26" s="180"/>
      <c r="Q26" s="180" t="s">
        <v>30</v>
      </c>
      <c r="R26" s="74" t="s">
        <v>326</v>
      </c>
      <c r="S26" s="74" t="s">
        <v>326</v>
      </c>
      <c r="T26" s="74"/>
      <c r="U26" s="74"/>
    </row>
    <row r="27" spans="1:21">
      <c r="A27" s="192" t="s">
        <v>24</v>
      </c>
      <c r="B27" s="255"/>
      <c r="C27" s="194">
        <v>7040</v>
      </c>
      <c r="D27" s="194" t="str">
        <f>VLOOKUP(C27,'[1]R1420 Rollout units'!E$3:O59,6,FALSE)</f>
        <v>DE</v>
      </c>
      <c r="E27" s="195" t="str">
        <f>VLOOKUP(C27,'[1]R1420 Rollout units'!E$3:O59,11,FALSE)</f>
        <v xml:space="preserve">EN  DE  </v>
      </c>
      <c r="F27" s="250"/>
      <c r="G27" s="74" t="s">
        <v>33</v>
      </c>
      <c r="H27" s="20" t="s">
        <v>34</v>
      </c>
      <c r="I27" s="20"/>
      <c r="J27" s="20"/>
      <c r="K27" s="20"/>
      <c r="L27" s="20"/>
      <c r="M27" s="20"/>
      <c r="N27" s="74"/>
      <c r="O27" s="180">
        <v>4</v>
      </c>
      <c r="P27" s="180"/>
      <c r="Q27" s="180" t="s">
        <v>30</v>
      </c>
      <c r="R27" s="74"/>
      <c r="S27" s="74"/>
      <c r="T27" s="74"/>
      <c r="U27" s="74"/>
    </row>
    <row r="28" spans="1:21">
      <c r="A28" s="192" t="s">
        <v>24</v>
      </c>
      <c r="B28" s="255"/>
      <c r="C28" s="194">
        <v>7040</v>
      </c>
      <c r="D28" s="194" t="str">
        <f>VLOOKUP(C28,'[1]R1420 Rollout units'!E$3:O60,6,FALSE)</f>
        <v>DE</v>
      </c>
      <c r="E28" s="195" t="str">
        <f>VLOOKUP(C28,'[1]R1420 Rollout units'!E$3:O60,11,FALSE)</f>
        <v xml:space="preserve">EN  DE  </v>
      </c>
      <c r="F28" s="250"/>
      <c r="G28" s="74" t="s">
        <v>33</v>
      </c>
      <c r="H28" s="20" t="s">
        <v>34</v>
      </c>
      <c r="I28" s="20"/>
      <c r="J28" s="20"/>
      <c r="K28" s="20"/>
      <c r="L28" s="20"/>
      <c r="M28" s="20"/>
      <c r="N28" s="74"/>
      <c r="O28" s="180">
        <v>4</v>
      </c>
      <c r="P28" s="180"/>
      <c r="Q28" s="180" t="s">
        <v>30</v>
      </c>
      <c r="R28" s="74"/>
      <c r="S28" s="74"/>
      <c r="T28" s="74"/>
      <c r="U28" s="74"/>
    </row>
    <row r="29" spans="1:21">
      <c r="A29" s="192" t="s">
        <v>24</v>
      </c>
      <c r="B29" s="255"/>
      <c r="C29" s="194">
        <v>7040</v>
      </c>
      <c r="D29" s="194" t="str">
        <f>VLOOKUP(C29,'[1]R1420 Rollout units'!E$3:O61,6,FALSE)</f>
        <v>DE</v>
      </c>
      <c r="E29" s="195" t="str">
        <f>VLOOKUP(C29,'[1]R1420 Rollout units'!E$3:O61,11,FALSE)</f>
        <v xml:space="preserve">EN  DE  </v>
      </c>
      <c r="F29" s="250"/>
      <c r="G29" s="74" t="s">
        <v>37</v>
      </c>
      <c r="H29" s="20" t="s">
        <v>34</v>
      </c>
      <c r="I29" s="20"/>
      <c r="J29" s="20"/>
      <c r="K29" s="20"/>
      <c r="L29" s="20"/>
      <c r="M29" s="20"/>
      <c r="N29" s="74"/>
      <c r="O29" s="180">
        <v>4</v>
      </c>
      <c r="P29" s="180"/>
      <c r="Q29" s="180" t="s">
        <v>30</v>
      </c>
      <c r="R29" s="74"/>
      <c r="S29" s="74"/>
      <c r="T29" s="74"/>
      <c r="U29" s="74"/>
    </row>
    <row r="30" spans="1:21" ht="409.5">
      <c r="A30" s="192" t="s">
        <v>24</v>
      </c>
      <c r="B30" s="255"/>
      <c r="C30" s="194">
        <v>7040</v>
      </c>
      <c r="D30" s="194" t="str">
        <f>VLOOKUP(C30,'[1]R1420 Rollout units'!E$3:O62,6,FALSE)</f>
        <v>DE</v>
      </c>
      <c r="E30" s="195" t="str">
        <f>VLOOKUP(C30,'[1]R1420 Rollout units'!E$3:O62,11,FALSE)</f>
        <v xml:space="preserve">EN  DE  </v>
      </c>
      <c r="F30" s="250"/>
      <c r="G30" s="74" t="s">
        <v>41</v>
      </c>
      <c r="H30" s="20" t="s">
        <v>34</v>
      </c>
      <c r="I30" s="20"/>
      <c r="J30" s="20"/>
      <c r="K30" s="20"/>
      <c r="L30" s="20"/>
      <c r="M30" s="20"/>
      <c r="N30" s="74"/>
      <c r="O30" s="180">
        <v>4</v>
      </c>
      <c r="P30" s="180"/>
      <c r="Q30" s="180" t="s">
        <v>30</v>
      </c>
      <c r="R30" s="74" t="s">
        <v>327</v>
      </c>
      <c r="S30" s="74" t="s">
        <v>328</v>
      </c>
      <c r="T30" s="74"/>
      <c r="U30" s="74"/>
    </row>
    <row r="31" spans="1:21">
      <c r="A31" s="192" t="s">
        <v>24</v>
      </c>
      <c r="B31" s="255"/>
      <c r="C31" s="194">
        <v>7040</v>
      </c>
      <c r="D31" s="194" t="str">
        <f>VLOOKUP(C31,'[1]R1420 Rollout units'!E$3:O63,6,FALSE)</f>
        <v>DE</v>
      </c>
      <c r="E31" s="195" t="str">
        <f>VLOOKUP(C31,'[1]R1420 Rollout units'!E$3:O63,11,FALSE)</f>
        <v xml:space="preserve">EN  DE  </v>
      </c>
      <c r="F31" s="250"/>
      <c r="G31" s="74"/>
      <c r="H31" s="20" t="s">
        <v>43</v>
      </c>
      <c r="I31" s="20"/>
      <c r="J31" s="20"/>
      <c r="K31" s="20"/>
      <c r="L31" s="20"/>
      <c r="M31" s="20"/>
      <c r="N31" s="74"/>
      <c r="O31" s="180">
        <v>5</v>
      </c>
      <c r="P31" s="180"/>
      <c r="Q31" s="180" t="s">
        <v>30</v>
      </c>
      <c r="R31" s="74"/>
      <c r="S31" s="74"/>
      <c r="T31" s="74"/>
      <c r="U31" s="74"/>
    </row>
    <row r="32" spans="1:21" ht="43.5">
      <c r="A32" s="192" t="s">
        <v>24</v>
      </c>
      <c r="B32" s="255"/>
      <c r="C32" s="194">
        <v>7040</v>
      </c>
      <c r="D32" s="194" t="str">
        <f>VLOOKUP(C32,'[1]R1420 Rollout units'!E$3:O64,6,FALSE)</f>
        <v>DE</v>
      </c>
      <c r="E32" s="195" t="str">
        <f>VLOOKUP(C32,'[1]R1420 Rollout units'!E$3:O64,11,FALSE)</f>
        <v xml:space="preserve">EN  DE  </v>
      </c>
      <c r="F32" s="250"/>
      <c r="G32" s="74"/>
      <c r="H32" s="20" t="s">
        <v>44</v>
      </c>
      <c r="I32" s="20"/>
      <c r="J32" s="20"/>
      <c r="K32" s="20"/>
      <c r="L32" s="20"/>
      <c r="M32" s="20"/>
      <c r="N32" s="74"/>
      <c r="O32" s="180">
        <v>6</v>
      </c>
      <c r="P32" s="180"/>
      <c r="Q32" s="180" t="s">
        <v>30</v>
      </c>
      <c r="R32" s="74" t="s">
        <v>329</v>
      </c>
      <c r="S32" s="74" t="s">
        <v>330</v>
      </c>
      <c r="T32" s="74"/>
      <c r="U32" s="74"/>
    </row>
    <row r="33" spans="1:21" ht="87">
      <c r="A33" s="192" t="s">
        <v>24</v>
      </c>
      <c r="B33" s="255"/>
      <c r="C33" s="194">
        <v>7040</v>
      </c>
      <c r="D33" s="194" t="str">
        <f>VLOOKUP(C33,'[1]R1420 Rollout units'!E$3:O65,6,FALSE)</f>
        <v>DE</v>
      </c>
      <c r="E33" s="195" t="str">
        <f>VLOOKUP(C33,'[1]R1420 Rollout units'!E$3:O65,11,FALSE)</f>
        <v xml:space="preserve">EN  DE  </v>
      </c>
      <c r="F33" s="250"/>
      <c r="G33" s="74"/>
      <c r="H33" s="20" t="s">
        <v>47</v>
      </c>
      <c r="I33" s="20"/>
      <c r="J33" s="20"/>
      <c r="K33" s="20"/>
      <c r="L33" s="20"/>
      <c r="M33" s="20"/>
      <c r="N33" s="74"/>
      <c r="O33" s="180">
        <v>7</v>
      </c>
      <c r="P33" s="180"/>
      <c r="Q33" s="180" t="s">
        <v>30</v>
      </c>
      <c r="R33" s="33" t="s">
        <v>331</v>
      </c>
      <c r="S33" s="74" t="s">
        <v>332</v>
      </c>
      <c r="T33" s="74"/>
      <c r="U33" s="74"/>
    </row>
    <row r="34" spans="1:21">
      <c r="A34" s="192" t="s">
        <v>24</v>
      </c>
      <c r="B34" s="255"/>
      <c r="C34" s="194">
        <v>7040</v>
      </c>
      <c r="D34" s="194" t="str">
        <f>VLOOKUP(C34,'[1]R1420 Rollout units'!E$3:O66,6,FALSE)</f>
        <v>DE</v>
      </c>
      <c r="E34" s="195" t="str">
        <f>VLOOKUP(C34,'[1]R1420 Rollout units'!E$3:O66,11,FALSE)</f>
        <v xml:space="preserve">EN  DE  </v>
      </c>
      <c r="F34" s="250"/>
      <c r="G34" s="74" t="s">
        <v>27</v>
      </c>
      <c r="H34" s="181" t="s">
        <v>51</v>
      </c>
      <c r="I34" s="20"/>
      <c r="J34" s="184" t="s">
        <v>29</v>
      </c>
      <c r="K34" s="184" t="s">
        <v>29</v>
      </c>
      <c r="L34" s="184" t="s">
        <v>29</v>
      </c>
      <c r="M34" s="184" t="s">
        <v>29</v>
      </c>
      <c r="N34" s="179"/>
      <c r="O34" s="182">
        <v>8</v>
      </c>
      <c r="P34" s="182"/>
      <c r="Q34" s="182" t="s">
        <v>30</v>
      </c>
      <c r="R34" s="179" t="s">
        <v>29</v>
      </c>
      <c r="S34" s="179" t="s">
        <v>29</v>
      </c>
      <c r="T34" s="179" t="s">
        <v>29</v>
      </c>
      <c r="U34" s="179" t="s">
        <v>29</v>
      </c>
    </row>
    <row r="35" spans="1:21">
      <c r="A35" s="192" t="s">
        <v>24</v>
      </c>
      <c r="B35" s="255"/>
      <c r="C35" s="194">
        <v>7040</v>
      </c>
      <c r="D35" s="194" t="str">
        <f>VLOOKUP(C35,'[1]R1420 Rollout units'!E$3:O67,6,FALSE)</f>
        <v>DE</v>
      </c>
      <c r="E35" s="195" t="str">
        <f>VLOOKUP(C35,'[1]R1420 Rollout units'!E$3:O67,11,FALSE)</f>
        <v xml:space="preserve">EN  DE  </v>
      </c>
      <c r="F35" s="250"/>
      <c r="G35" s="74"/>
      <c r="H35" s="20" t="s">
        <v>52</v>
      </c>
      <c r="I35" s="20"/>
      <c r="J35" s="184" t="s">
        <v>29</v>
      </c>
      <c r="K35" s="184" t="s">
        <v>29</v>
      </c>
      <c r="L35" s="184" t="s">
        <v>29</v>
      </c>
      <c r="M35" s="184" t="s">
        <v>29</v>
      </c>
      <c r="N35" s="74"/>
      <c r="O35" s="180">
        <v>9</v>
      </c>
      <c r="P35" s="180"/>
      <c r="Q35" s="180" t="s">
        <v>30</v>
      </c>
      <c r="R35" s="74" t="s">
        <v>53</v>
      </c>
      <c r="S35" s="74" t="s">
        <v>53</v>
      </c>
      <c r="T35" s="74"/>
      <c r="U35" s="74"/>
    </row>
    <row r="36" spans="1:21" ht="29">
      <c r="A36" s="192" t="s">
        <v>24</v>
      </c>
      <c r="B36" s="255"/>
      <c r="C36" s="194">
        <v>7040</v>
      </c>
      <c r="D36" s="194" t="str">
        <f>VLOOKUP(C36,'[1]R1420 Rollout units'!E$3:O68,6,FALSE)</f>
        <v>DE</v>
      </c>
      <c r="E36" s="195" t="str">
        <f>VLOOKUP(C36,'[1]R1420 Rollout units'!E$3:O68,11,FALSE)</f>
        <v xml:space="preserve">EN  DE  </v>
      </c>
      <c r="F36" s="250"/>
      <c r="G36" s="74"/>
      <c r="H36" s="20" t="s">
        <v>54</v>
      </c>
      <c r="I36" s="20"/>
      <c r="J36" s="20"/>
      <c r="K36" s="20"/>
      <c r="L36" s="20"/>
      <c r="M36" s="20"/>
      <c r="N36" s="74"/>
      <c r="O36" s="180">
        <v>10</v>
      </c>
      <c r="P36" s="180"/>
      <c r="Q36" s="180" t="s">
        <v>30</v>
      </c>
      <c r="R36" s="33" t="s">
        <v>333</v>
      </c>
      <c r="S36" s="74" t="s">
        <v>334</v>
      </c>
      <c r="T36" s="74"/>
      <c r="U36" s="74"/>
    </row>
    <row r="37" spans="1:21">
      <c r="A37" s="192" t="s">
        <v>24</v>
      </c>
      <c r="B37" s="255"/>
      <c r="C37" s="194">
        <v>7040</v>
      </c>
      <c r="D37" s="194" t="str">
        <f>VLOOKUP(C37,'[1]R1420 Rollout units'!E$3:O69,6,FALSE)</f>
        <v>DE</v>
      </c>
      <c r="E37" s="195" t="str">
        <f>VLOOKUP(C37,'[1]R1420 Rollout units'!E$3:O69,11,FALSE)</f>
        <v xml:space="preserve">EN  DE  </v>
      </c>
      <c r="F37" s="250"/>
      <c r="G37" s="74"/>
      <c r="H37" s="20" t="s">
        <v>55</v>
      </c>
      <c r="I37" s="20"/>
      <c r="J37" s="20"/>
      <c r="K37" s="20"/>
      <c r="L37" s="20"/>
      <c r="M37" s="20"/>
      <c r="N37" s="74"/>
      <c r="O37" s="180">
        <v>11</v>
      </c>
      <c r="P37" s="180"/>
      <c r="Q37" s="180" t="s">
        <v>30</v>
      </c>
      <c r="R37" s="74"/>
      <c r="S37" s="74"/>
      <c r="T37" s="74"/>
      <c r="U37" s="74"/>
    </row>
    <row r="38" spans="1:21">
      <c r="A38" s="192" t="s">
        <v>24</v>
      </c>
      <c r="B38" s="255"/>
      <c r="C38" s="194">
        <v>7040</v>
      </c>
      <c r="D38" s="194" t="str">
        <f>VLOOKUP(C38,'[1]R1420 Rollout units'!E$3:O70,6,FALSE)</f>
        <v>DE</v>
      </c>
      <c r="E38" s="195" t="str">
        <f>VLOOKUP(C38,'[1]R1420 Rollout units'!E$3:O70,11,FALSE)</f>
        <v xml:space="preserve">EN  DE  </v>
      </c>
      <c r="F38" s="250"/>
      <c r="G38" s="74"/>
      <c r="H38" s="20" t="s">
        <v>58</v>
      </c>
      <c r="I38" s="20"/>
      <c r="J38" s="20"/>
      <c r="K38" s="20"/>
      <c r="L38" s="20"/>
      <c r="M38" s="20"/>
      <c r="N38" s="74"/>
      <c r="O38" s="180">
        <v>12</v>
      </c>
      <c r="P38" s="180"/>
      <c r="Q38" s="180" t="s">
        <v>30</v>
      </c>
      <c r="R38" s="74"/>
      <c r="S38" s="74"/>
      <c r="T38" s="74"/>
      <c r="U38" s="74"/>
    </row>
    <row r="39" spans="1:21" ht="203">
      <c r="A39" s="192" t="s">
        <v>24</v>
      </c>
      <c r="B39" s="255"/>
      <c r="C39" s="194">
        <v>7040</v>
      </c>
      <c r="D39" s="194" t="str">
        <f>VLOOKUP(C39,'[1]R1420 Rollout units'!E$3:O71,6,FALSE)</f>
        <v>DE</v>
      </c>
      <c r="E39" s="195" t="str">
        <f>VLOOKUP(C39,'[1]R1420 Rollout units'!E$3:O71,11,FALSE)</f>
        <v xml:space="preserve">EN  DE  </v>
      </c>
      <c r="F39" s="250"/>
      <c r="G39" s="74"/>
      <c r="H39" s="20" t="s">
        <v>60</v>
      </c>
      <c r="I39" s="20"/>
      <c r="J39" s="184" t="s">
        <v>29</v>
      </c>
      <c r="K39" s="184" t="s">
        <v>29</v>
      </c>
      <c r="L39" s="184" t="s">
        <v>29</v>
      </c>
      <c r="M39" s="184" t="s">
        <v>29</v>
      </c>
      <c r="N39" s="74"/>
      <c r="O39" s="180">
        <v>13</v>
      </c>
      <c r="P39" s="180"/>
      <c r="Q39" s="180" t="s">
        <v>30</v>
      </c>
      <c r="R39" s="74" t="s">
        <v>335</v>
      </c>
      <c r="S39" s="74" t="s">
        <v>336</v>
      </c>
      <c r="T39" s="74"/>
      <c r="U39" s="74"/>
    </row>
    <row r="40" spans="1:21">
      <c r="A40" s="192" t="s">
        <v>24</v>
      </c>
      <c r="B40" s="255"/>
      <c r="C40" s="194">
        <v>7040</v>
      </c>
      <c r="D40" s="194" t="str">
        <f>VLOOKUP(C40,'[1]R1420 Rollout units'!E$3:O72,6,FALSE)</f>
        <v>DE</v>
      </c>
      <c r="E40" s="195" t="str">
        <f>VLOOKUP(C40,'[1]R1420 Rollout units'!E$3:O72,11,FALSE)</f>
        <v xml:space="preserve">EN  DE  </v>
      </c>
      <c r="F40" s="250"/>
      <c r="G40" s="74"/>
      <c r="H40" s="20" t="s">
        <v>62</v>
      </c>
      <c r="I40" s="20"/>
      <c r="J40" s="184" t="s">
        <v>29</v>
      </c>
      <c r="K40" s="184" t="s">
        <v>29</v>
      </c>
      <c r="L40" s="184" t="s">
        <v>29</v>
      </c>
      <c r="M40" s="184" t="s">
        <v>29</v>
      </c>
      <c r="N40" s="74"/>
      <c r="O40" s="180">
        <v>14</v>
      </c>
      <c r="P40" s="180"/>
      <c r="Q40" s="180" t="s">
        <v>30</v>
      </c>
      <c r="R40" s="74"/>
      <c r="S40" s="74"/>
      <c r="T40" s="74"/>
      <c r="U40" s="74"/>
    </row>
    <row r="41" spans="1:21" ht="409.5">
      <c r="A41" s="192" t="s">
        <v>24</v>
      </c>
      <c r="B41" s="255"/>
      <c r="C41" s="194">
        <v>7040</v>
      </c>
      <c r="D41" s="194" t="str">
        <f>VLOOKUP(C41,'[1]R1420 Rollout units'!E$3:O72,6,FALSE)</f>
        <v>DE</v>
      </c>
      <c r="E41" s="195" t="str">
        <f>VLOOKUP(C41,'[1]R1420 Rollout units'!E$3:O72,11,FALSE)</f>
        <v xml:space="preserve">EN  DE  </v>
      </c>
      <c r="F41" s="250"/>
      <c r="G41" s="74"/>
      <c r="H41" s="20" t="s">
        <v>63</v>
      </c>
      <c r="I41" s="20"/>
      <c r="J41" s="74"/>
      <c r="K41" s="74"/>
      <c r="L41" s="74"/>
      <c r="M41" s="74"/>
      <c r="N41" s="74"/>
      <c r="O41" s="180">
        <v>15</v>
      </c>
      <c r="P41" s="180"/>
      <c r="Q41" s="180" t="s">
        <v>30</v>
      </c>
      <c r="R41" s="74" t="s">
        <v>337</v>
      </c>
      <c r="S41" s="74" t="s">
        <v>338</v>
      </c>
      <c r="T41" s="74"/>
      <c r="U41" s="74"/>
    </row>
    <row r="42" spans="1:21" ht="409.5">
      <c r="A42" s="192" t="s">
        <v>24</v>
      </c>
      <c r="B42" s="255"/>
      <c r="C42" s="194">
        <v>7040</v>
      </c>
      <c r="D42" s="194" t="str">
        <f>VLOOKUP(C42,'[1]R1420 Rollout units'!E$3:O72,6,FALSE)</f>
        <v>DE</v>
      </c>
      <c r="E42" s="195" t="str">
        <f>VLOOKUP(C42,'[1]R1420 Rollout units'!E$3:O72,11,FALSE)</f>
        <v xml:space="preserve">EN  DE  </v>
      </c>
      <c r="F42" s="250"/>
      <c r="G42" s="74"/>
      <c r="H42" s="74" t="s">
        <v>93</v>
      </c>
      <c r="I42" s="20"/>
      <c r="J42" s="74"/>
      <c r="K42" s="74"/>
      <c r="L42" s="74"/>
      <c r="M42" s="74"/>
      <c r="N42" s="74"/>
      <c r="O42" s="185" t="s">
        <v>68</v>
      </c>
      <c r="P42" s="180"/>
      <c r="Q42" s="180" t="s">
        <v>30</v>
      </c>
      <c r="R42" s="74" t="s">
        <v>339</v>
      </c>
      <c r="S42" s="74" t="s">
        <v>340</v>
      </c>
      <c r="T42" s="74"/>
      <c r="U42" s="74"/>
    </row>
    <row r="43" spans="1:21" ht="246.5">
      <c r="A43" s="192" t="s">
        <v>24</v>
      </c>
      <c r="B43" s="255"/>
      <c r="C43" s="194">
        <v>7040</v>
      </c>
      <c r="D43" s="194" t="str">
        <f>VLOOKUP(C43,'[1]R1420 Rollout units'!E$3:O72,6,FALSE)</f>
        <v>DE</v>
      </c>
      <c r="E43" s="195" t="str">
        <f>VLOOKUP(C43,'[1]R1420 Rollout units'!E$3:O72,11,FALSE)</f>
        <v xml:space="preserve">EN  DE  </v>
      </c>
      <c r="F43" s="250"/>
      <c r="G43" s="74"/>
      <c r="H43" s="74" t="s">
        <v>98</v>
      </c>
      <c r="I43" s="20"/>
      <c r="J43" s="74"/>
      <c r="K43" s="74"/>
      <c r="L43" s="74"/>
      <c r="M43" s="74"/>
      <c r="N43" s="74"/>
      <c r="O43" s="186" t="s">
        <v>73</v>
      </c>
      <c r="P43" s="180"/>
      <c r="Q43" s="180" t="s">
        <v>30</v>
      </c>
      <c r="R43" s="74" t="s">
        <v>341</v>
      </c>
      <c r="S43" s="74" t="s">
        <v>342</v>
      </c>
      <c r="T43" s="74"/>
      <c r="U43" s="74"/>
    </row>
    <row r="44" spans="1:21" ht="409.5">
      <c r="A44" s="192" t="s">
        <v>24</v>
      </c>
      <c r="B44" s="256"/>
      <c r="C44" s="194">
        <v>7040</v>
      </c>
      <c r="D44" s="194" t="str">
        <f>VLOOKUP(C44,'[1]R1420 Rollout units'!E$3:O73,6,FALSE)</f>
        <v>DE</v>
      </c>
      <c r="E44" s="195" t="str">
        <f>VLOOKUP(C44,'[1]R1420 Rollout units'!E$3:O73,11,FALSE)</f>
        <v xml:space="preserve">EN  DE  </v>
      </c>
      <c r="F44" s="251"/>
      <c r="G44" s="74"/>
      <c r="H44" s="74" t="s">
        <v>101</v>
      </c>
      <c r="I44" s="20"/>
      <c r="J44" s="74"/>
      <c r="K44" s="74"/>
      <c r="L44" s="74"/>
      <c r="M44" s="74"/>
      <c r="N44" s="74"/>
      <c r="O44" s="180">
        <v>15</v>
      </c>
      <c r="P44" s="180"/>
      <c r="Q44" s="180" t="s">
        <v>30</v>
      </c>
      <c r="R44" s="74" t="s">
        <v>337</v>
      </c>
      <c r="S44" s="74" t="s">
        <v>338</v>
      </c>
      <c r="T44" s="74"/>
      <c r="U44" s="74"/>
    </row>
  </sheetData>
  <mergeCells count="6">
    <mergeCell ref="A1:G1"/>
    <mergeCell ref="R1:T1"/>
    <mergeCell ref="B3:B23"/>
    <mergeCell ref="F3:F23"/>
    <mergeCell ref="B24:B44"/>
    <mergeCell ref="F24:F44"/>
  </mergeCells>
  <dataValidations count="3">
    <dataValidation allowBlank="1" showInputMessage="1" showErrorMessage="1" sqref="B3 B24" xr:uid="{3F796922-9CA7-4616-8A8F-64F869C6DA01}"/>
    <dataValidation type="list" allowBlank="1" showInputMessage="1" showErrorMessage="1" sqref="G3:G19 G24:G40" xr:uid="{36F94919-67A3-4EDB-8955-12C35C6DDC79}">
      <formula1>"IND X, SRE DIR, DIR, All, DIR &amp; IND"</formula1>
    </dataValidation>
    <dataValidation type="list" allowBlank="1" showInputMessage="1" showErrorMessage="1" sqref="G20:G23 G41:G44" xr:uid="{A8A00FCC-D924-4750-AB23-6149EDB13A32}">
      <formula1>"IND X, SRE DIR, DIR, All"</formula1>
    </dataValidation>
  </dataValidations>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D62D-D651-47E7-87AB-F4DAE8983AA3}">
  <sheetPr filterMode="1"/>
  <dimension ref="A1:U133"/>
  <sheetViews>
    <sheetView zoomScale="70" zoomScaleNormal="70" workbookViewId="0">
      <pane xSplit="3" ySplit="2" topLeftCell="H3" activePane="bottomRight" state="frozen"/>
      <selection pane="topRight" activeCell="D1" sqref="D1"/>
      <selection pane="bottomLeft" activeCell="A3" sqref="A3"/>
      <selection pane="bottomRight" activeCell="U7" sqref="U7"/>
    </sheetView>
  </sheetViews>
  <sheetFormatPr defaultColWidth="11.453125" defaultRowHeight="14.5"/>
  <cols>
    <col min="8" max="8" width="34.26953125" customWidth="1"/>
    <col min="14" max="14" width="22.26953125" customWidth="1"/>
    <col min="18" max="18" width="61.453125" customWidth="1"/>
    <col min="19" max="19" width="57" customWidth="1"/>
    <col min="20" max="20" width="18.1796875" bestFit="1" customWidth="1"/>
  </cols>
  <sheetData>
    <row r="1" spans="1:21">
      <c r="A1" s="245" t="s">
        <v>0</v>
      </c>
      <c r="B1" s="245"/>
      <c r="C1" s="245"/>
      <c r="D1" s="245"/>
      <c r="E1" s="245"/>
      <c r="F1" s="245"/>
      <c r="G1" s="245"/>
      <c r="H1" s="170"/>
      <c r="I1" s="170"/>
      <c r="J1" s="170" t="s">
        <v>1</v>
      </c>
      <c r="K1" s="170"/>
      <c r="L1" s="170"/>
      <c r="M1" s="170"/>
      <c r="N1" s="166"/>
      <c r="O1" s="170"/>
      <c r="P1" s="170"/>
      <c r="Q1" s="170"/>
      <c r="R1" s="252" t="s">
        <v>3</v>
      </c>
      <c r="S1" s="252"/>
      <c r="T1" s="253"/>
      <c r="U1" s="33" t="s">
        <v>4</v>
      </c>
    </row>
    <row r="2" spans="1:21">
      <c r="A2" s="171" t="s">
        <v>5</v>
      </c>
      <c r="B2" s="171" t="s">
        <v>6</v>
      </c>
      <c r="C2" s="171" t="s">
        <v>7</v>
      </c>
      <c r="D2" s="171" t="s">
        <v>8</v>
      </c>
      <c r="E2" s="172" t="s">
        <v>9</v>
      </c>
      <c r="F2" s="172" t="s">
        <v>10</v>
      </c>
      <c r="G2" s="172" t="s">
        <v>11</v>
      </c>
      <c r="H2" s="173" t="s">
        <v>12</v>
      </c>
      <c r="I2" s="173" t="s">
        <v>7</v>
      </c>
      <c r="J2" s="173" t="s">
        <v>13</v>
      </c>
      <c r="K2" s="173" t="s">
        <v>14</v>
      </c>
      <c r="L2" s="173" t="s">
        <v>15</v>
      </c>
      <c r="M2" s="174" t="s">
        <v>16</v>
      </c>
      <c r="N2" s="175" t="s">
        <v>17</v>
      </c>
      <c r="O2" s="175" t="s">
        <v>18</v>
      </c>
      <c r="P2" s="175" t="s">
        <v>19</v>
      </c>
      <c r="Q2" s="175" t="s">
        <v>20</v>
      </c>
      <c r="R2" s="174" t="s">
        <v>21</v>
      </c>
      <c r="S2" s="174" t="s">
        <v>22</v>
      </c>
      <c r="T2" s="174" t="s">
        <v>23</v>
      </c>
      <c r="U2" s="33"/>
    </row>
    <row r="3" spans="1:21" ht="14.5" customHeight="1">
      <c r="A3" s="192" t="s">
        <v>24</v>
      </c>
      <c r="B3" s="241" t="s">
        <v>343</v>
      </c>
      <c r="C3" s="194">
        <v>3368</v>
      </c>
      <c r="D3" s="194" t="str">
        <f>VLOOKUP(C3,'[1]R1420 Rollout units'!E$3:O35,6,FALSE)</f>
        <v>IN</v>
      </c>
      <c r="E3" s="195" t="str">
        <f>VLOOKUP(C3,'[1]R1420 Rollout units'!E$3:O35,11,FALSE)</f>
        <v xml:space="preserve">EN    </v>
      </c>
      <c r="F3" s="239"/>
      <c r="G3" s="74" t="s">
        <v>27</v>
      </c>
      <c r="H3" s="20" t="s">
        <v>28</v>
      </c>
      <c r="I3" s="20"/>
      <c r="J3" s="179" t="s">
        <v>29</v>
      </c>
      <c r="K3" s="179" t="s">
        <v>29</v>
      </c>
      <c r="L3" s="179" t="s">
        <v>29</v>
      </c>
      <c r="M3" s="179" t="s">
        <v>29</v>
      </c>
      <c r="N3" s="74"/>
      <c r="O3" s="180">
        <v>1</v>
      </c>
      <c r="P3" s="180" t="s">
        <v>30</v>
      </c>
      <c r="Q3" s="180"/>
      <c r="R3" s="74"/>
      <c r="S3" s="74"/>
      <c r="T3" s="74"/>
      <c r="U3" s="33"/>
    </row>
    <row r="4" spans="1:21" ht="43.15" customHeight="1">
      <c r="A4" s="192" t="s">
        <v>24</v>
      </c>
      <c r="B4" s="242"/>
      <c r="C4" s="194">
        <v>3368</v>
      </c>
      <c r="D4" s="194" t="str">
        <f>VLOOKUP(C4,'[1]R1420 Rollout units'!E$3:O36,6,FALSE)</f>
        <v>IN</v>
      </c>
      <c r="E4" s="195" t="str">
        <f>VLOOKUP(C4,'[1]R1420 Rollout units'!E$3:O36,11,FALSE)</f>
        <v xml:space="preserve">EN    </v>
      </c>
      <c r="F4" s="240"/>
      <c r="G4" s="74" t="s">
        <v>27</v>
      </c>
      <c r="H4" s="181" t="s">
        <v>31</v>
      </c>
      <c r="I4" s="20"/>
      <c r="J4" s="179" t="s">
        <v>29</v>
      </c>
      <c r="K4" s="179" t="s">
        <v>29</v>
      </c>
      <c r="L4" s="179" t="s">
        <v>29</v>
      </c>
      <c r="M4" s="179" t="s">
        <v>29</v>
      </c>
      <c r="N4" s="179"/>
      <c r="O4" s="182">
        <v>2</v>
      </c>
      <c r="P4" s="182"/>
      <c r="Q4" s="182" t="s">
        <v>30</v>
      </c>
      <c r="R4" s="179" t="s">
        <v>344</v>
      </c>
      <c r="S4" s="179" t="s">
        <v>29</v>
      </c>
      <c r="T4" s="179" t="s">
        <v>29</v>
      </c>
      <c r="U4" s="33"/>
    </row>
    <row r="5" spans="1:21" ht="100.9" customHeight="1">
      <c r="A5" s="192" t="s">
        <v>24</v>
      </c>
      <c r="B5" s="242"/>
      <c r="C5" s="194">
        <v>3368</v>
      </c>
      <c r="D5" s="194" t="str">
        <f>VLOOKUP(C5,'[1]R1420 Rollout units'!E$3:O37,6,FALSE)</f>
        <v>IN</v>
      </c>
      <c r="E5" s="195" t="str">
        <f>VLOOKUP(C5,'[1]R1420 Rollout units'!E$3:O37,11,FALSE)</f>
        <v xml:space="preserve">EN    </v>
      </c>
      <c r="F5" s="240"/>
      <c r="G5" s="74" t="s">
        <v>41</v>
      </c>
      <c r="H5" s="20" t="s">
        <v>32</v>
      </c>
      <c r="I5" s="20"/>
      <c r="J5" s="183" t="s">
        <v>29</v>
      </c>
      <c r="K5" s="183" t="s">
        <v>29</v>
      </c>
      <c r="L5" s="183" t="s">
        <v>29</v>
      </c>
      <c r="M5" s="20"/>
      <c r="N5" s="74"/>
      <c r="O5" s="180">
        <v>3</v>
      </c>
      <c r="P5" s="180"/>
      <c r="Q5" s="180" t="s">
        <v>30</v>
      </c>
      <c r="R5" s="236" t="s">
        <v>345</v>
      </c>
      <c r="S5" s="74"/>
      <c r="T5" s="74"/>
      <c r="U5" s="33"/>
    </row>
    <row r="6" spans="1:21" ht="43.5">
      <c r="A6" s="192" t="s">
        <v>24</v>
      </c>
      <c r="B6" s="242"/>
      <c r="C6" s="194">
        <v>3368</v>
      </c>
      <c r="D6" s="194" t="str">
        <f>VLOOKUP(C6,'[1]R1420 Rollout units'!E$3:O38,6,FALSE)</f>
        <v>IN</v>
      </c>
      <c r="E6" s="195" t="str">
        <f>VLOOKUP(C6,'[1]R1420 Rollout units'!E$3:O38,11,FALSE)</f>
        <v xml:space="preserve">EN    </v>
      </c>
      <c r="F6" s="240"/>
      <c r="G6" s="74" t="s">
        <v>33</v>
      </c>
      <c r="H6" s="20" t="s">
        <v>32</v>
      </c>
      <c r="I6" s="20"/>
      <c r="J6" s="183" t="s">
        <v>29</v>
      </c>
      <c r="K6" s="183" t="s">
        <v>29</v>
      </c>
      <c r="L6" s="183" t="s">
        <v>29</v>
      </c>
      <c r="M6" s="20"/>
      <c r="N6" s="74"/>
      <c r="O6" s="180">
        <v>3</v>
      </c>
      <c r="P6" s="180"/>
      <c r="Q6" s="180" t="s">
        <v>30</v>
      </c>
      <c r="R6" s="244" t="s">
        <v>346</v>
      </c>
      <c r="S6" s="74"/>
      <c r="T6" s="74"/>
      <c r="U6" s="33"/>
    </row>
    <row r="7" spans="1:21" ht="406">
      <c r="A7" s="192" t="s">
        <v>24</v>
      </c>
      <c r="B7" s="242"/>
      <c r="C7" s="194">
        <v>3368</v>
      </c>
      <c r="D7" s="194" t="str">
        <f>VLOOKUP(C7,'[1]R1420 Rollout units'!E$3:O37,6,FALSE)</f>
        <v>IN</v>
      </c>
      <c r="E7" s="195" t="str">
        <f>VLOOKUP(C7,'[1]R1420 Rollout units'!E$3:O37,11,FALSE)</f>
        <v xml:space="preserve">EN    </v>
      </c>
      <c r="F7" s="240"/>
      <c r="G7" s="74" t="s">
        <v>33</v>
      </c>
      <c r="H7" s="20" t="s">
        <v>34</v>
      </c>
      <c r="I7" s="20"/>
      <c r="J7" s="20"/>
      <c r="K7" s="20"/>
      <c r="L7" s="20" t="s">
        <v>35</v>
      </c>
      <c r="M7" s="20"/>
      <c r="N7" s="74"/>
      <c r="O7" s="180">
        <v>4</v>
      </c>
      <c r="P7" s="180"/>
      <c r="Q7" s="180" t="s">
        <v>30</v>
      </c>
      <c r="R7" s="236" t="s">
        <v>347</v>
      </c>
      <c r="S7" s="74"/>
      <c r="T7" s="74"/>
      <c r="U7" s="33"/>
    </row>
    <row r="8" spans="1:21" ht="406">
      <c r="A8" s="192" t="s">
        <v>24</v>
      </c>
      <c r="B8" s="242"/>
      <c r="C8" s="194">
        <v>3368</v>
      </c>
      <c r="D8" s="194" t="str">
        <f>VLOOKUP(C8,'[1]R1420 Rollout units'!E$3:O38,6,FALSE)</f>
        <v>IN</v>
      </c>
      <c r="E8" s="195" t="str">
        <f>VLOOKUP(C8,'[1]R1420 Rollout units'!E$3:O38,11,FALSE)</f>
        <v xml:space="preserve">EN    </v>
      </c>
      <c r="F8" s="240"/>
      <c r="G8" s="74" t="s">
        <v>33</v>
      </c>
      <c r="H8" s="20" t="s">
        <v>34</v>
      </c>
      <c r="I8" s="20"/>
      <c r="J8" s="20"/>
      <c r="K8" s="20"/>
      <c r="L8" s="20" t="s">
        <v>36</v>
      </c>
      <c r="M8" s="20"/>
      <c r="N8" s="74"/>
      <c r="O8" s="180">
        <v>4</v>
      </c>
      <c r="P8" s="180"/>
      <c r="Q8" s="180" t="s">
        <v>30</v>
      </c>
      <c r="R8" s="236" t="s">
        <v>347</v>
      </c>
      <c r="S8" s="74"/>
      <c r="T8" s="74"/>
      <c r="U8" s="33"/>
    </row>
    <row r="9" spans="1:21" ht="14.5" customHeight="1">
      <c r="A9" s="192" t="s">
        <v>24</v>
      </c>
      <c r="B9" s="242"/>
      <c r="C9" s="194">
        <v>3368</v>
      </c>
      <c r="D9" s="194" t="str">
        <f>VLOOKUP(C9,'[1]R1420 Rollout units'!E$3:O40,6,FALSE)</f>
        <v>IN</v>
      </c>
      <c r="E9" s="195" t="str">
        <f>VLOOKUP(C9,'[1]R1420 Rollout units'!E$3:O40,11,FALSE)</f>
        <v xml:space="preserve">EN    </v>
      </c>
      <c r="F9" s="240"/>
      <c r="G9" s="74" t="s">
        <v>37</v>
      </c>
      <c r="H9" s="20" t="s">
        <v>34</v>
      </c>
      <c r="I9" s="20"/>
      <c r="J9" s="20"/>
      <c r="K9" s="20"/>
      <c r="L9" s="20"/>
      <c r="M9" s="20"/>
      <c r="N9" s="74"/>
      <c r="O9" s="180">
        <v>4</v>
      </c>
      <c r="P9" s="180"/>
      <c r="Q9" s="180" t="s">
        <v>30</v>
      </c>
      <c r="R9" s="74"/>
      <c r="S9" s="74"/>
      <c r="T9" s="74"/>
      <c r="U9" s="33"/>
    </row>
    <row r="10" spans="1:21" ht="409.6" customHeight="1">
      <c r="A10" s="192" t="s">
        <v>24</v>
      </c>
      <c r="B10" s="242"/>
      <c r="C10" s="194">
        <v>3368</v>
      </c>
      <c r="D10" s="194" t="str">
        <f>VLOOKUP(C10,'[1]R1420 Rollout units'!E$3:O41,6,FALSE)</f>
        <v>IN</v>
      </c>
      <c r="E10" s="195" t="str">
        <f>VLOOKUP(C10,'[1]R1420 Rollout units'!E$3:O41,11,FALSE)</f>
        <v xml:space="preserve">EN    </v>
      </c>
      <c r="F10" s="240"/>
      <c r="G10" s="74" t="s">
        <v>41</v>
      </c>
      <c r="H10" s="20" t="s">
        <v>34</v>
      </c>
      <c r="I10" s="20"/>
      <c r="J10" s="20"/>
      <c r="K10" s="20"/>
      <c r="L10" s="20"/>
      <c r="M10" s="20"/>
      <c r="N10" s="74"/>
      <c r="O10" s="180">
        <v>4</v>
      </c>
      <c r="P10" s="180"/>
      <c r="Q10" s="180" t="s">
        <v>30</v>
      </c>
      <c r="R10" s="236" t="s">
        <v>348</v>
      </c>
      <c r="S10" s="74"/>
      <c r="T10" s="74"/>
      <c r="U10" s="33"/>
    </row>
    <row r="11" spans="1:21" ht="100.9" customHeight="1">
      <c r="A11" s="192" t="s">
        <v>24</v>
      </c>
      <c r="B11" s="242"/>
      <c r="C11" s="194">
        <v>3368</v>
      </c>
      <c r="D11" s="194" t="str">
        <f>VLOOKUP(C11,'[1]R1420 Rollout units'!E$3:O42,6,FALSE)</f>
        <v>IN</v>
      </c>
      <c r="E11" s="195" t="str">
        <f>VLOOKUP(C11,'[1]R1420 Rollout units'!E$3:O42,11,FALSE)</f>
        <v xml:space="preserve">EN    </v>
      </c>
      <c r="F11" s="240"/>
      <c r="G11" s="74"/>
      <c r="H11" s="20" t="s">
        <v>43</v>
      </c>
      <c r="I11" s="20"/>
      <c r="J11" s="20"/>
      <c r="K11" s="20"/>
      <c r="L11" s="20"/>
      <c r="M11" s="20"/>
      <c r="N11" s="74"/>
      <c r="O11" s="180">
        <v>5</v>
      </c>
      <c r="P11" s="180"/>
      <c r="Q11" s="180" t="s">
        <v>30</v>
      </c>
      <c r="R11" s="74" t="s">
        <v>349</v>
      </c>
      <c r="S11" s="74"/>
      <c r="T11" s="74"/>
      <c r="U11" s="33"/>
    </row>
    <row r="12" spans="1:21" ht="14.5" customHeight="1">
      <c r="A12" s="192" t="s">
        <v>24</v>
      </c>
      <c r="B12" s="242"/>
      <c r="C12" s="194">
        <v>3368</v>
      </c>
      <c r="D12" s="194" t="str">
        <f>VLOOKUP(C12,'[1]R1420 Rollout units'!E$3:O43,6,FALSE)</f>
        <v>IN</v>
      </c>
      <c r="E12" s="195" t="str">
        <f>VLOOKUP(C12,'[1]R1420 Rollout units'!E$3:O43,11,FALSE)</f>
        <v xml:space="preserve">EN    </v>
      </c>
      <c r="F12" s="240"/>
      <c r="G12" s="74"/>
      <c r="H12" s="20" t="s">
        <v>44</v>
      </c>
      <c r="I12" s="20"/>
      <c r="J12" s="20"/>
      <c r="K12" s="20"/>
      <c r="L12" s="20"/>
      <c r="M12" s="20"/>
      <c r="N12" s="74"/>
      <c r="O12" s="180">
        <v>6</v>
      </c>
      <c r="P12" s="180"/>
      <c r="Q12" s="180" t="s">
        <v>30</v>
      </c>
      <c r="R12" s="74"/>
      <c r="S12" s="74"/>
      <c r="T12" s="74"/>
      <c r="U12" s="33"/>
    </row>
    <row r="13" spans="1:21" ht="115.15" customHeight="1">
      <c r="A13" s="192" t="s">
        <v>24</v>
      </c>
      <c r="B13" s="242"/>
      <c r="C13" s="194">
        <v>3368</v>
      </c>
      <c r="D13" s="194" t="str">
        <f>VLOOKUP(C13,'[1]R1420 Rollout units'!E$3:O44,6,FALSE)</f>
        <v>IN</v>
      </c>
      <c r="E13" s="195" t="str">
        <f>VLOOKUP(C13,'[1]R1420 Rollout units'!E$3:O44,11,FALSE)</f>
        <v xml:space="preserve">EN    </v>
      </c>
      <c r="F13" s="240"/>
      <c r="G13" s="74" t="s">
        <v>41</v>
      </c>
      <c r="H13" s="20" t="s">
        <v>47</v>
      </c>
      <c r="I13" s="20"/>
      <c r="J13" s="20"/>
      <c r="K13" s="20"/>
      <c r="L13" s="20"/>
      <c r="M13" s="20"/>
      <c r="N13" s="74"/>
      <c r="O13" s="180">
        <v>7</v>
      </c>
      <c r="P13" s="180"/>
      <c r="Q13" s="180" t="s">
        <v>30</v>
      </c>
      <c r="R13" s="74" t="s">
        <v>350</v>
      </c>
      <c r="S13" s="74"/>
      <c r="T13" s="74"/>
      <c r="U13" s="33"/>
    </row>
    <row r="14" spans="1:21" ht="115.15" customHeight="1">
      <c r="A14" s="192" t="s">
        <v>24</v>
      </c>
      <c r="B14" s="242"/>
      <c r="C14" s="194">
        <v>3368</v>
      </c>
      <c r="D14" s="194" t="str">
        <f>VLOOKUP(C14,'[1]R1420 Rollout units'!E$3:O45,6,FALSE)</f>
        <v>IN</v>
      </c>
      <c r="E14" s="195" t="str">
        <f>VLOOKUP(C14,'[1]R1420 Rollout units'!E$3:O45,11,FALSE)</f>
        <v xml:space="preserve">EN    </v>
      </c>
      <c r="F14" s="240"/>
      <c r="G14" s="74" t="s">
        <v>33</v>
      </c>
      <c r="H14" s="20" t="s">
        <v>47</v>
      </c>
      <c r="I14" s="20"/>
      <c r="J14" s="20"/>
      <c r="K14" s="20"/>
      <c r="L14" s="20"/>
      <c r="M14" s="20"/>
      <c r="N14" s="74"/>
      <c r="O14" s="180">
        <v>7</v>
      </c>
      <c r="P14" s="180"/>
      <c r="Q14" s="180" t="s">
        <v>30</v>
      </c>
      <c r="R14" s="92" t="s">
        <v>351</v>
      </c>
      <c r="S14" s="74"/>
      <c r="T14" s="74"/>
      <c r="U14" s="33"/>
    </row>
    <row r="15" spans="1:21" ht="14.5" customHeight="1">
      <c r="A15" s="192" t="s">
        <v>24</v>
      </c>
      <c r="B15" s="242"/>
      <c r="C15" s="194">
        <v>3368</v>
      </c>
      <c r="D15" s="194" t="str">
        <f>VLOOKUP(C15,'[1]R1420 Rollout units'!E$3:O45,6,FALSE)</f>
        <v>IN</v>
      </c>
      <c r="E15" s="195" t="str">
        <f>VLOOKUP(C15,'[1]R1420 Rollout units'!E$3:O45,11,FALSE)</f>
        <v xml:space="preserve">EN    </v>
      </c>
      <c r="F15" s="240"/>
      <c r="G15" s="74" t="s">
        <v>27</v>
      </c>
      <c r="H15" s="181" t="s">
        <v>51</v>
      </c>
      <c r="I15" s="20"/>
      <c r="J15" s="184" t="s">
        <v>29</v>
      </c>
      <c r="K15" s="184" t="s">
        <v>29</v>
      </c>
      <c r="L15" s="184" t="s">
        <v>29</v>
      </c>
      <c r="M15" s="184" t="s">
        <v>29</v>
      </c>
      <c r="N15" s="179"/>
      <c r="O15" s="182">
        <v>8</v>
      </c>
      <c r="P15" s="182"/>
      <c r="Q15" s="182" t="s">
        <v>30</v>
      </c>
      <c r="R15" s="179" t="s">
        <v>29</v>
      </c>
      <c r="S15" s="179" t="s">
        <v>29</v>
      </c>
      <c r="T15" s="179" t="s">
        <v>29</v>
      </c>
      <c r="U15" s="33"/>
    </row>
    <row r="16" spans="1:21" ht="100.9" customHeight="1">
      <c r="A16" s="192" t="s">
        <v>24</v>
      </c>
      <c r="B16" s="242"/>
      <c r="C16" s="194">
        <v>3368</v>
      </c>
      <c r="D16" s="194" t="str">
        <f>VLOOKUP(C16,'[1]R1420 Rollout units'!E$3:O46,6,FALSE)</f>
        <v>IN</v>
      </c>
      <c r="E16" s="195" t="str">
        <f>VLOOKUP(C16,'[1]R1420 Rollout units'!E$3:O46,11,FALSE)</f>
        <v xml:space="preserve">EN    </v>
      </c>
      <c r="F16" s="240"/>
      <c r="G16" s="74" t="s">
        <v>41</v>
      </c>
      <c r="H16" s="20" t="s">
        <v>52</v>
      </c>
      <c r="I16" s="20"/>
      <c r="J16" s="184" t="s">
        <v>29</v>
      </c>
      <c r="K16" s="184" t="s">
        <v>29</v>
      </c>
      <c r="L16" s="184" t="s">
        <v>29</v>
      </c>
      <c r="M16" s="184" t="s">
        <v>29</v>
      </c>
      <c r="N16" s="74"/>
      <c r="O16" s="180">
        <v>9</v>
      </c>
      <c r="P16" s="180"/>
      <c r="Q16" s="180" t="s">
        <v>30</v>
      </c>
      <c r="R16" s="74" t="s">
        <v>352</v>
      </c>
      <c r="S16" s="74"/>
      <c r="T16" s="74"/>
      <c r="U16" s="33"/>
    </row>
    <row r="17" spans="1:21" ht="14.5" customHeight="1">
      <c r="A17" s="192" t="s">
        <v>24</v>
      </c>
      <c r="B17" s="242"/>
      <c r="C17" s="194">
        <v>3368</v>
      </c>
      <c r="D17" s="194" t="str">
        <f>VLOOKUP(C17,'[1]R1420 Rollout units'!E$3:O47,6,FALSE)</f>
        <v>IN</v>
      </c>
      <c r="E17" s="195" t="str">
        <f>VLOOKUP(C17,'[1]R1420 Rollout units'!E$3:O47,11,FALSE)</f>
        <v xml:space="preserve">EN    </v>
      </c>
      <c r="F17" s="240"/>
      <c r="G17" s="74"/>
      <c r="H17" s="20" t="s">
        <v>54</v>
      </c>
      <c r="I17" s="20"/>
      <c r="J17" s="20"/>
      <c r="K17" s="20"/>
      <c r="L17" s="20"/>
      <c r="M17" s="20"/>
      <c r="N17" s="74"/>
      <c r="O17" s="180">
        <v>10</v>
      </c>
      <c r="P17" s="180"/>
      <c r="Q17" s="180" t="s">
        <v>30</v>
      </c>
      <c r="R17" s="74"/>
      <c r="S17" s="74"/>
      <c r="T17" s="74"/>
      <c r="U17" s="33"/>
    </row>
    <row r="18" spans="1:21" ht="14.5" customHeight="1">
      <c r="A18" s="192" t="s">
        <v>24</v>
      </c>
      <c r="B18" s="242"/>
      <c r="C18" s="194">
        <v>3368</v>
      </c>
      <c r="D18" s="194" t="str">
        <f>VLOOKUP(C18,'[1]R1420 Rollout units'!E$3:O48,6,FALSE)</f>
        <v>IN</v>
      </c>
      <c r="E18" s="195" t="str">
        <f>VLOOKUP(C18,'[1]R1420 Rollout units'!E$3:O48,11,FALSE)</f>
        <v xml:space="preserve">EN    </v>
      </c>
      <c r="F18" s="240"/>
      <c r="G18" s="74"/>
      <c r="H18" s="20" t="s">
        <v>55</v>
      </c>
      <c r="I18" s="20"/>
      <c r="J18" s="20"/>
      <c r="K18" s="20"/>
      <c r="L18" s="20"/>
      <c r="M18" s="20"/>
      <c r="N18" s="74"/>
      <c r="O18" s="180">
        <v>11</v>
      </c>
      <c r="P18" s="180"/>
      <c r="Q18" s="180" t="s">
        <v>30</v>
      </c>
      <c r="R18" s="74"/>
      <c r="S18" s="74"/>
      <c r="T18" s="74"/>
      <c r="U18" s="33"/>
    </row>
    <row r="19" spans="1:21" ht="14.5" customHeight="1">
      <c r="A19" s="192" t="s">
        <v>24</v>
      </c>
      <c r="B19" s="242"/>
      <c r="C19" s="194">
        <v>3368</v>
      </c>
      <c r="D19" s="194" t="str">
        <f>VLOOKUP(C19,'[1]R1420 Rollout units'!E$3:O49,6,FALSE)</f>
        <v>IN</v>
      </c>
      <c r="E19" s="195" t="str">
        <f>VLOOKUP(C19,'[1]R1420 Rollout units'!E$3:O49,11,FALSE)</f>
        <v xml:space="preserve">EN    </v>
      </c>
      <c r="F19" s="240"/>
      <c r="G19" s="74"/>
      <c r="H19" s="20" t="s">
        <v>58</v>
      </c>
      <c r="I19" s="20"/>
      <c r="J19" s="20"/>
      <c r="K19" s="20"/>
      <c r="L19" s="20"/>
      <c r="M19" s="20"/>
      <c r="N19" s="74"/>
      <c r="O19" s="180">
        <v>12</v>
      </c>
      <c r="P19" s="180"/>
      <c r="Q19" s="180" t="s">
        <v>30</v>
      </c>
      <c r="R19" s="74"/>
      <c r="S19" s="74"/>
      <c r="T19" s="74"/>
      <c r="U19" s="33"/>
    </row>
    <row r="20" spans="1:21" ht="14.5" customHeight="1">
      <c r="A20" s="192" t="s">
        <v>24</v>
      </c>
      <c r="B20" s="242"/>
      <c r="C20" s="194">
        <v>3368</v>
      </c>
      <c r="D20" s="194" t="str">
        <f>VLOOKUP(C20,'[1]R1420 Rollout units'!E$3:O50,6,FALSE)</f>
        <v>IN</v>
      </c>
      <c r="E20" s="195" t="str">
        <f>VLOOKUP(C20,'[1]R1420 Rollout units'!E$3:O50,11,FALSE)</f>
        <v xml:space="preserve">EN    </v>
      </c>
      <c r="F20" s="240"/>
      <c r="G20" s="74"/>
      <c r="H20" s="20" t="s">
        <v>60</v>
      </c>
      <c r="I20" s="20"/>
      <c r="J20" s="184" t="s">
        <v>29</v>
      </c>
      <c r="K20" s="184" t="s">
        <v>29</v>
      </c>
      <c r="L20" s="184" t="s">
        <v>29</v>
      </c>
      <c r="M20" s="184" t="s">
        <v>29</v>
      </c>
      <c r="N20" s="74"/>
      <c r="O20" s="180">
        <v>13</v>
      </c>
      <c r="P20" s="180"/>
      <c r="Q20" s="180" t="s">
        <v>30</v>
      </c>
      <c r="R20" s="74"/>
      <c r="S20" s="74"/>
      <c r="T20" s="74"/>
      <c r="U20" s="33"/>
    </row>
    <row r="21" spans="1:21" ht="14.5" customHeight="1">
      <c r="A21" s="192" t="s">
        <v>24</v>
      </c>
      <c r="B21" s="242"/>
      <c r="C21" s="194">
        <v>3368</v>
      </c>
      <c r="D21" s="194" t="str">
        <f>VLOOKUP(C21,'[1]R1420 Rollout units'!E$3:O51,6,FALSE)</f>
        <v>IN</v>
      </c>
      <c r="E21" s="195" t="str">
        <f>VLOOKUP(C21,'[1]R1420 Rollout units'!E$3:O51,11,FALSE)</f>
        <v xml:space="preserve">EN    </v>
      </c>
      <c r="F21" s="240"/>
      <c r="G21" s="74"/>
      <c r="H21" s="20" t="s">
        <v>62</v>
      </c>
      <c r="I21" s="20"/>
      <c r="J21" s="184" t="s">
        <v>29</v>
      </c>
      <c r="K21" s="184" t="s">
        <v>29</v>
      </c>
      <c r="L21" s="184" t="s">
        <v>29</v>
      </c>
      <c r="M21" s="184" t="s">
        <v>29</v>
      </c>
      <c r="N21" s="74"/>
      <c r="O21" s="180">
        <v>14</v>
      </c>
      <c r="P21" s="180"/>
      <c r="Q21" s="180" t="s">
        <v>30</v>
      </c>
      <c r="R21" s="74"/>
      <c r="S21" s="74"/>
      <c r="T21" s="74"/>
      <c r="U21" s="33"/>
    </row>
    <row r="22" spans="1:21" ht="14.5" customHeight="1">
      <c r="A22" s="192" t="s">
        <v>24</v>
      </c>
      <c r="B22" s="242"/>
      <c r="C22" s="194">
        <v>3368</v>
      </c>
      <c r="D22" s="194" t="str">
        <f>VLOOKUP(C22,'[1]R1420 Rollout units'!E$3:O51,6,FALSE)</f>
        <v>IN</v>
      </c>
      <c r="E22" s="195" t="str">
        <f>VLOOKUP(C22,'[1]R1420 Rollout units'!E$3:O51,11,FALSE)</f>
        <v xml:space="preserve">EN    </v>
      </c>
      <c r="F22" s="240"/>
      <c r="G22" s="74"/>
      <c r="H22" s="20" t="s">
        <v>63</v>
      </c>
      <c r="I22" s="20"/>
      <c r="J22" s="74"/>
      <c r="K22" s="74"/>
      <c r="L22" s="74"/>
      <c r="M22" s="74"/>
      <c r="N22" s="74"/>
      <c r="O22" s="180">
        <v>15</v>
      </c>
      <c r="P22" s="180"/>
      <c r="Q22" s="180" t="s">
        <v>30</v>
      </c>
      <c r="R22" s="74"/>
      <c r="S22" s="74"/>
      <c r="T22" s="74"/>
      <c r="U22" s="33"/>
    </row>
    <row r="23" spans="1:21" ht="409.6" customHeight="1">
      <c r="A23" s="192" t="s">
        <v>24</v>
      </c>
      <c r="B23" s="242"/>
      <c r="C23" s="194">
        <v>3368</v>
      </c>
      <c r="D23" s="194" t="str">
        <f>VLOOKUP(C23,'[1]R1420 Rollout units'!E$3:O51,6,FALSE)</f>
        <v>IN</v>
      </c>
      <c r="E23" s="195" t="str">
        <f>VLOOKUP(C23,'[1]R1420 Rollout units'!E$3:O51,11,FALSE)</f>
        <v xml:space="preserve">EN    </v>
      </c>
      <c r="F23" s="240"/>
      <c r="G23" s="74"/>
      <c r="H23" s="74" t="s">
        <v>93</v>
      </c>
      <c r="I23" s="20"/>
      <c r="J23" s="74"/>
      <c r="K23" s="74"/>
      <c r="L23" s="74"/>
      <c r="M23" s="74"/>
      <c r="N23" s="74"/>
      <c r="O23" s="185" t="s">
        <v>68</v>
      </c>
      <c r="P23" s="180"/>
      <c r="Q23" s="180" t="s">
        <v>30</v>
      </c>
      <c r="R23" s="74" t="s">
        <v>353</v>
      </c>
      <c r="S23" s="74"/>
      <c r="T23" s="74"/>
      <c r="U23" s="33"/>
    </row>
    <row r="24" spans="1:21" ht="100.9" customHeight="1">
      <c r="A24" s="192" t="s">
        <v>24</v>
      </c>
      <c r="B24" s="242"/>
      <c r="C24" s="194">
        <v>3368</v>
      </c>
      <c r="D24" s="194" t="str">
        <f>VLOOKUP(C24,'[1]R1420 Rollout units'!E$3:O51,6,FALSE)</f>
        <v>IN</v>
      </c>
      <c r="E24" s="195" t="str">
        <f>VLOOKUP(C24,'[1]R1420 Rollout units'!E$3:O51,11,FALSE)</f>
        <v xml:space="preserve">EN    </v>
      </c>
      <c r="F24" s="240"/>
      <c r="G24" s="74"/>
      <c r="H24" s="74" t="s">
        <v>98</v>
      </c>
      <c r="I24" s="20"/>
      <c r="J24" s="74"/>
      <c r="K24" s="74"/>
      <c r="L24" s="74"/>
      <c r="M24" s="74"/>
      <c r="N24" s="74"/>
      <c r="O24" s="186" t="s">
        <v>73</v>
      </c>
      <c r="P24" s="180"/>
      <c r="Q24" s="180" t="s">
        <v>30</v>
      </c>
      <c r="R24" s="74" t="s">
        <v>352</v>
      </c>
      <c r="S24" s="74"/>
      <c r="T24" s="74"/>
      <c r="U24" s="33"/>
    </row>
    <row r="25" spans="1:21" ht="43.9" customHeight="1">
      <c r="A25" s="214" t="s">
        <v>24</v>
      </c>
      <c r="B25" s="243"/>
      <c r="C25" s="215">
        <v>3368</v>
      </c>
      <c r="D25" s="215" t="str">
        <f>VLOOKUP(C25,'[1]R1420 Rollout units'!E$3:O52,6,FALSE)</f>
        <v>IN</v>
      </c>
      <c r="E25" s="216" t="str">
        <f>VLOOKUP(C25,'[1]R1420 Rollout units'!E$3:O52,11,FALSE)</f>
        <v xml:space="preserve">EN    </v>
      </c>
      <c r="F25" s="240"/>
      <c r="G25" s="217"/>
      <c r="H25" s="217" t="s">
        <v>101</v>
      </c>
      <c r="I25" s="218"/>
      <c r="J25" s="217"/>
      <c r="K25" s="217"/>
      <c r="L25" s="217"/>
      <c r="M25" s="217"/>
      <c r="N25" s="217"/>
      <c r="O25" s="219">
        <v>15</v>
      </c>
      <c r="P25" s="219"/>
      <c r="Q25" s="219" t="s">
        <v>30</v>
      </c>
      <c r="R25" s="217"/>
      <c r="S25" s="217"/>
      <c r="T25" s="217"/>
      <c r="U25" s="33"/>
    </row>
    <row r="26" spans="1:21" s="228" customFormat="1" ht="25.5" hidden="1" thickTop="1">
      <c r="A26" s="220" t="s">
        <v>24</v>
      </c>
      <c r="B26" s="254" t="s">
        <v>354</v>
      </c>
      <c r="C26" s="221">
        <v>5026</v>
      </c>
      <c r="D26" s="221" cm="1">
        <f t="array" aca="1" ref="D26" ca="1">VLO+A1+B26:D43+A1+B26:D43+C26:D40+A1+B26:D43+D26:D41+D26:E41+D26:E42+D26:F43+D26:G43+D26:H43+D26:I43+D26:J43+D26:I43+D26:H43+D26:G43+D26:F43+D26:E42+D26:E41+A1+B26:D43+D26:D42+A1+B26:D43+D26:D43+A1+B26:D43+D26:D46+A1+B+D26:D47</f>
        <v>0</v>
      </c>
      <c r="E26" s="222" t="str">
        <f>VLOOKUP(C26,'[1]R1420 Rollout units'!E$3:O140,11,FALSE)</f>
        <v xml:space="preserve">EN  DE  </v>
      </c>
      <c r="F26" s="263" t="s">
        <v>355</v>
      </c>
      <c r="G26" s="223" t="s">
        <v>27</v>
      </c>
      <c r="H26" s="224" t="s">
        <v>28</v>
      </c>
      <c r="I26" s="224">
        <v>5026</v>
      </c>
      <c r="J26" s="225" t="s">
        <v>29</v>
      </c>
      <c r="K26" s="225" t="s">
        <v>29</v>
      </c>
      <c r="L26" s="225" t="s">
        <v>29</v>
      </c>
      <c r="M26" s="225" t="s">
        <v>29</v>
      </c>
      <c r="N26" s="223"/>
      <c r="O26" s="226">
        <v>1</v>
      </c>
      <c r="P26" s="226" t="s">
        <v>30</v>
      </c>
      <c r="Q26" s="226" t="s">
        <v>325</v>
      </c>
      <c r="R26" s="223"/>
      <c r="S26" s="223"/>
      <c r="T26" s="223"/>
      <c r="U26" s="227"/>
    </row>
    <row r="27" spans="1:21" hidden="1">
      <c r="A27" s="192" t="s">
        <v>24</v>
      </c>
      <c r="B27" s="255"/>
      <c r="C27" s="194">
        <v>5026</v>
      </c>
      <c r="D27" s="194" t="str">
        <f>VLOOKUP(C27,'[1]R1420 Rollout units'!E$3:O141,6,FALSE)</f>
        <v>DE</v>
      </c>
      <c r="E27" s="195" t="str">
        <f>VLOOKUP(C27,'[1]R1420 Rollout units'!E$3:O141,11,FALSE)</f>
        <v xml:space="preserve">EN  DE  </v>
      </c>
      <c r="F27" s="250"/>
      <c r="G27" s="74" t="s">
        <v>27</v>
      </c>
      <c r="H27" s="181" t="s">
        <v>31</v>
      </c>
      <c r="I27" s="20"/>
      <c r="J27" s="179" t="s">
        <v>29</v>
      </c>
      <c r="K27" s="179" t="s">
        <v>29</v>
      </c>
      <c r="L27" s="179" t="s">
        <v>29</v>
      </c>
      <c r="M27" s="179" t="s">
        <v>29</v>
      </c>
      <c r="N27" s="179"/>
      <c r="O27" s="182">
        <v>2</v>
      </c>
      <c r="P27" s="182"/>
      <c r="Q27" s="182" t="s">
        <v>30</v>
      </c>
      <c r="R27" s="179" t="s">
        <v>29</v>
      </c>
      <c r="S27" s="179" t="s">
        <v>29</v>
      </c>
      <c r="T27" s="179" t="s">
        <v>29</v>
      </c>
      <c r="U27" s="33"/>
    </row>
    <row r="28" spans="1:21" hidden="1">
      <c r="A28" s="192" t="s">
        <v>24</v>
      </c>
      <c r="B28" s="255"/>
      <c r="C28" s="194">
        <v>5026</v>
      </c>
      <c r="D28" s="194" t="str">
        <f>VLOOKUP(C28,'[1]R1420 Rollout units'!E$3:O142,6,FALSE)</f>
        <v>DE</v>
      </c>
      <c r="E28" s="195" t="str">
        <f>VLOOKUP(C28,'[1]R1420 Rollout units'!E$3:O142,11,FALSE)</f>
        <v xml:space="preserve">EN  DE  </v>
      </c>
      <c r="F28" s="250"/>
      <c r="G28" s="74"/>
      <c r="H28" s="20" t="s">
        <v>32</v>
      </c>
      <c r="I28" s="20"/>
      <c r="J28" s="183" t="s">
        <v>29</v>
      </c>
      <c r="K28" s="183" t="s">
        <v>29</v>
      </c>
      <c r="L28" s="183" t="s">
        <v>29</v>
      </c>
      <c r="M28" s="20"/>
      <c r="N28" s="74"/>
      <c r="O28" s="180">
        <v>3</v>
      </c>
      <c r="P28" s="180"/>
      <c r="Q28" s="180" t="s">
        <v>30</v>
      </c>
      <c r="R28" s="179" t="s">
        <v>29</v>
      </c>
      <c r="S28" s="179" t="s">
        <v>29</v>
      </c>
      <c r="T28" s="179" t="s">
        <v>29</v>
      </c>
      <c r="U28" s="33"/>
    </row>
    <row r="29" spans="1:21" ht="256" hidden="1">
      <c r="A29" s="192" t="s">
        <v>24</v>
      </c>
      <c r="B29" s="255"/>
      <c r="C29" s="194">
        <v>5026</v>
      </c>
      <c r="D29" s="194" t="str">
        <f>VLOOKUP(C29,'[1]R1420 Rollout units'!E$3:O146,6,FALSE)</f>
        <v>DE</v>
      </c>
      <c r="E29" s="195" t="str">
        <f>VLOOKUP(C29,'[1]R1420 Rollout units'!E$3:O146,11,FALSE)</f>
        <v xml:space="preserve">EN  DE  </v>
      </c>
      <c r="F29" s="250"/>
      <c r="G29" s="74" t="s">
        <v>41</v>
      </c>
      <c r="H29" s="20" t="s">
        <v>34</v>
      </c>
      <c r="I29" s="20"/>
      <c r="J29" s="20"/>
      <c r="K29" s="20"/>
      <c r="L29" s="20"/>
      <c r="M29" s="20"/>
      <c r="N29" s="74"/>
      <c r="O29" s="180">
        <v>4</v>
      </c>
      <c r="P29" s="180"/>
      <c r="Q29" s="180" t="s">
        <v>30</v>
      </c>
      <c r="R29" s="36" t="s">
        <v>356</v>
      </c>
      <c r="S29" s="74" t="s">
        <v>357</v>
      </c>
      <c r="T29" s="74"/>
      <c r="U29" s="33"/>
    </row>
    <row r="30" spans="1:21" hidden="1">
      <c r="A30" s="192" t="s">
        <v>24</v>
      </c>
      <c r="B30" s="255"/>
      <c r="C30" s="194">
        <v>5026</v>
      </c>
      <c r="D30" s="194" t="str">
        <f>VLOOKUP(C30,'[1]R1420 Rollout units'!E$3:O147,6,FALSE)</f>
        <v>DE</v>
      </c>
      <c r="E30" s="195" t="str">
        <f>VLOOKUP(C30,'[1]R1420 Rollout units'!E$3:O147,11,FALSE)</f>
        <v xml:space="preserve">EN  DE  </v>
      </c>
      <c r="F30" s="250"/>
      <c r="G30" s="74"/>
      <c r="H30" s="20" t="s">
        <v>43</v>
      </c>
      <c r="I30" s="184" t="s">
        <v>29</v>
      </c>
      <c r="J30" s="20"/>
      <c r="K30" s="20"/>
      <c r="L30" s="20"/>
      <c r="M30" s="20"/>
      <c r="N30" s="74"/>
      <c r="O30" s="180">
        <v>5</v>
      </c>
      <c r="P30" s="180"/>
      <c r="Q30" s="180" t="s">
        <v>30</v>
      </c>
      <c r="R30" s="179" t="s">
        <v>29</v>
      </c>
      <c r="S30" s="179" t="s">
        <v>29</v>
      </c>
      <c r="T30" s="179" t="s">
        <v>29</v>
      </c>
      <c r="U30" s="33"/>
    </row>
    <row r="31" spans="1:21" ht="29" hidden="1">
      <c r="A31" s="192" t="s">
        <v>24</v>
      </c>
      <c r="B31" s="255"/>
      <c r="C31" s="194">
        <v>5026</v>
      </c>
      <c r="D31" s="194" t="str">
        <f>VLOOKUP(C31,'[1]R1420 Rollout units'!E$3:O148,6,FALSE)</f>
        <v>DE</v>
      </c>
      <c r="E31" s="195" t="str">
        <f>VLOOKUP(C31,'[1]R1420 Rollout units'!E$3:O148,11,FALSE)</f>
        <v xml:space="preserve">EN  DE  </v>
      </c>
      <c r="F31" s="250"/>
      <c r="G31" s="74"/>
      <c r="H31" s="20" t="s">
        <v>44</v>
      </c>
      <c r="I31" s="20"/>
      <c r="J31" s="20"/>
      <c r="K31" s="20"/>
      <c r="L31" s="20"/>
      <c r="M31" s="20"/>
      <c r="N31" s="74"/>
      <c r="O31" s="180">
        <v>6</v>
      </c>
      <c r="P31" s="180"/>
      <c r="Q31" s="180" t="s">
        <v>30</v>
      </c>
      <c r="R31" s="74" t="s">
        <v>358</v>
      </c>
      <c r="S31" s="74" t="s">
        <v>359</v>
      </c>
      <c r="T31" s="74"/>
      <c r="U31" s="33"/>
    </row>
    <row r="32" spans="1:21" ht="116" hidden="1">
      <c r="A32" s="192" t="s">
        <v>24</v>
      </c>
      <c r="B32" s="255"/>
      <c r="C32" s="194">
        <v>5026</v>
      </c>
      <c r="D32" s="194" t="str">
        <f>VLOOKUP(C32,'[1]R1420 Rollout units'!E$3:O149,6,FALSE)</f>
        <v>DE</v>
      </c>
      <c r="E32" s="195" t="str">
        <f>VLOOKUP(C32,'[1]R1420 Rollout units'!E$3:O149,11,FALSE)</f>
        <v xml:space="preserve">EN  DE  </v>
      </c>
      <c r="F32" s="250"/>
      <c r="G32" s="74"/>
      <c r="H32" s="20" t="s">
        <v>47</v>
      </c>
      <c r="I32" s="20"/>
      <c r="J32" s="20"/>
      <c r="K32" s="20"/>
      <c r="L32" s="20"/>
      <c r="M32" s="20"/>
      <c r="N32" s="74"/>
      <c r="O32" s="180">
        <v>7</v>
      </c>
      <c r="P32" s="180"/>
      <c r="Q32" s="180" t="s">
        <v>30</v>
      </c>
      <c r="R32" s="74" t="s">
        <v>360</v>
      </c>
      <c r="S32" s="74" t="s">
        <v>361</v>
      </c>
      <c r="T32" s="74"/>
    </row>
    <row r="33" spans="1:21" hidden="1">
      <c r="A33" s="192" t="s">
        <v>24</v>
      </c>
      <c r="B33" s="255"/>
      <c r="C33" s="194">
        <v>5026</v>
      </c>
      <c r="D33" s="194" t="str">
        <f>VLOOKUP(C33,'[1]R1420 Rollout units'!E$3:O150,6,FALSE)</f>
        <v>DE</v>
      </c>
      <c r="E33" s="195" t="str">
        <f>VLOOKUP(C33,'[1]R1420 Rollout units'!E$3:O150,11,FALSE)</f>
        <v xml:space="preserve">EN  DE  </v>
      </c>
      <c r="F33" s="250"/>
      <c r="G33" s="74" t="s">
        <v>27</v>
      </c>
      <c r="H33" s="181" t="s">
        <v>51</v>
      </c>
      <c r="I33" s="20"/>
      <c r="J33" s="184" t="s">
        <v>29</v>
      </c>
      <c r="K33" s="184" t="s">
        <v>29</v>
      </c>
      <c r="L33" s="184" t="s">
        <v>29</v>
      </c>
      <c r="M33" s="184" t="s">
        <v>29</v>
      </c>
      <c r="N33" s="179"/>
      <c r="O33" s="182">
        <v>8</v>
      </c>
      <c r="P33" s="182"/>
      <c r="Q33" s="182" t="s">
        <v>30</v>
      </c>
      <c r="R33" s="179" t="s">
        <v>29</v>
      </c>
      <c r="S33" s="179" t="s">
        <v>29</v>
      </c>
      <c r="T33" s="179" t="s">
        <v>29</v>
      </c>
      <c r="U33" s="33"/>
    </row>
    <row r="34" spans="1:21" hidden="1">
      <c r="A34" s="192" t="s">
        <v>24</v>
      </c>
      <c r="B34" s="255"/>
      <c r="C34" s="194">
        <v>5026</v>
      </c>
      <c r="D34" s="194" t="str">
        <f>VLOOKUP(C34,'[1]R1420 Rollout units'!E$3:O151,6,FALSE)</f>
        <v>DE</v>
      </c>
      <c r="E34" s="195" t="str">
        <f>VLOOKUP(C34,'[1]R1420 Rollout units'!E$3:O151,11,FALSE)</f>
        <v xml:space="preserve">EN  DE  </v>
      </c>
      <c r="F34" s="250"/>
      <c r="G34" s="74"/>
      <c r="H34" s="20" t="s">
        <v>52</v>
      </c>
      <c r="I34" s="20"/>
      <c r="J34" s="184" t="s">
        <v>29</v>
      </c>
      <c r="K34" s="184" t="s">
        <v>29</v>
      </c>
      <c r="L34" s="184" t="s">
        <v>29</v>
      </c>
      <c r="M34" s="184" t="s">
        <v>29</v>
      </c>
      <c r="N34" s="74"/>
      <c r="O34" s="180">
        <v>9</v>
      </c>
      <c r="P34" s="180"/>
      <c r="Q34" s="180" t="s">
        <v>30</v>
      </c>
      <c r="R34" s="74" t="s">
        <v>354</v>
      </c>
      <c r="S34" s="74" t="s">
        <v>354</v>
      </c>
      <c r="T34" s="74"/>
      <c r="U34" s="33"/>
    </row>
    <row r="35" spans="1:21" hidden="1">
      <c r="A35" s="192" t="s">
        <v>24</v>
      </c>
      <c r="B35" s="255"/>
      <c r="C35" s="194">
        <v>5026</v>
      </c>
      <c r="D35" s="194" t="str">
        <f>VLOOKUP(C35,'[1]R1420 Rollout units'!E$3:O152,6,FALSE)</f>
        <v>DE</v>
      </c>
      <c r="E35" s="195" t="str">
        <f>VLOOKUP(C35,'[1]R1420 Rollout units'!E$3:O152,11,FALSE)</f>
        <v xml:space="preserve">EN  DE  </v>
      </c>
      <c r="F35" s="250"/>
      <c r="G35" s="74"/>
      <c r="H35" s="20" t="s">
        <v>54</v>
      </c>
      <c r="I35" s="20"/>
      <c r="J35" s="20"/>
      <c r="K35" s="20"/>
      <c r="L35" s="20"/>
      <c r="M35" s="20"/>
      <c r="N35" s="74"/>
      <c r="O35" s="180">
        <v>10</v>
      </c>
      <c r="P35" s="180"/>
      <c r="Q35" s="180" t="s">
        <v>30</v>
      </c>
      <c r="R35" s="74" t="s">
        <v>362</v>
      </c>
      <c r="S35" t="s">
        <v>363</v>
      </c>
      <c r="U35" s="33"/>
    </row>
    <row r="36" spans="1:21" ht="43.5" hidden="1">
      <c r="A36" s="192" t="s">
        <v>24</v>
      </c>
      <c r="B36" s="255"/>
      <c r="C36" s="194">
        <v>5026</v>
      </c>
      <c r="D36" s="194" t="str">
        <f>VLOOKUP(C36,'[1]R1420 Rollout units'!E$3:O153,6,FALSE)</f>
        <v>DE</v>
      </c>
      <c r="E36" s="195" t="str">
        <f>VLOOKUP(C36,'[1]R1420 Rollout units'!E$3:O153,11,FALSE)</f>
        <v xml:space="preserve">EN  DE  </v>
      </c>
      <c r="F36" s="250"/>
      <c r="G36" s="74"/>
      <c r="H36" s="20" t="s">
        <v>55</v>
      </c>
      <c r="I36" s="20"/>
      <c r="J36" s="20"/>
      <c r="K36" s="20"/>
      <c r="L36" s="20"/>
      <c r="M36" s="20"/>
      <c r="N36" s="74"/>
      <c r="O36" s="180">
        <v>11</v>
      </c>
      <c r="P36" s="180"/>
      <c r="Q36" s="180" t="s">
        <v>30</v>
      </c>
      <c r="R36" s="74" t="s">
        <v>364</v>
      </c>
      <c r="S36" s="74" t="s">
        <v>365</v>
      </c>
      <c r="T36" s="74"/>
      <c r="U36" s="33"/>
    </row>
    <row r="37" spans="1:21" ht="29" hidden="1">
      <c r="A37" s="192" t="s">
        <v>24</v>
      </c>
      <c r="B37" s="255"/>
      <c r="C37" s="194">
        <v>5026</v>
      </c>
      <c r="D37" s="194" t="str">
        <f>VLOOKUP(C37,'[1]R1420 Rollout units'!E$3:O154,6,FALSE)</f>
        <v>DE</v>
      </c>
      <c r="E37" s="195" t="str">
        <f>VLOOKUP(C37,'[1]R1420 Rollout units'!E$3:O154,11,FALSE)</f>
        <v xml:space="preserve">EN  DE  </v>
      </c>
      <c r="F37" s="250"/>
      <c r="G37" s="74"/>
      <c r="H37" s="20" t="s">
        <v>58</v>
      </c>
      <c r="I37" s="20"/>
      <c r="J37" s="20"/>
      <c r="K37" s="20"/>
      <c r="L37" s="20"/>
      <c r="M37" s="20"/>
      <c r="N37" s="74"/>
      <c r="O37" s="180">
        <v>12</v>
      </c>
      <c r="P37" s="180"/>
      <c r="Q37" s="180" t="s">
        <v>30</v>
      </c>
      <c r="R37" s="74" t="s">
        <v>366</v>
      </c>
      <c r="S37" s="74" t="s">
        <v>366</v>
      </c>
      <c r="T37" s="74"/>
      <c r="U37" s="33"/>
    </row>
    <row r="38" spans="1:21" ht="29" hidden="1">
      <c r="A38" s="192" t="s">
        <v>24</v>
      </c>
      <c r="B38" s="255"/>
      <c r="C38" s="194">
        <v>5026</v>
      </c>
      <c r="D38" s="194" t="str">
        <f>VLOOKUP(C38,'[1]R1420 Rollout units'!E$3:O155,6,FALSE)</f>
        <v>DE</v>
      </c>
      <c r="E38" s="195" t="str">
        <f>VLOOKUP(C38,'[1]R1420 Rollout units'!E$3:O155,11,FALSE)</f>
        <v xml:space="preserve">EN  DE  </v>
      </c>
      <c r="F38" s="250"/>
      <c r="G38" s="74"/>
      <c r="H38" s="20" t="s">
        <v>60</v>
      </c>
      <c r="I38" s="20"/>
      <c r="J38" s="184" t="s">
        <v>29</v>
      </c>
      <c r="K38" s="184" t="s">
        <v>29</v>
      </c>
      <c r="L38" s="184" t="s">
        <v>29</v>
      </c>
      <c r="M38" s="184" t="s">
        <v>29</v>
      </c>
      <c r="N38" s="74"/>
      <c r="O38" s="180">
        <v>13</v>
      </c>
      <c r="P38" s="180"/>
      <c r="Q38" s="180" t="s">
        <v>30</v>
      </c>
      <c r="R38" s="74" t="s">
        <v>367</v>
      </c>
      <c r="S38" t="s">
        <v>368</v>
      </c>
      <c r="U38" s="33"/>
    </row>
    <row r="39" spans="1:21" hidden="1">
      <c r="A39" s="192" t="s">
        <v>24</v>
      </c>
      <c r="B39" s="255"/>
      <c r="C39" s="194">
        <v>5026</v>
      </c>
      <c r="D39" s="194" t="str">
        <f>VLOOKUP(C39,'[1]R1420 Rollout units'!E$3:O156,6,FALSE)</f>
        <v>DE</v>
      </c>
      <c r="E39" s="195" t="str">
        <f>VLOOKUP(C39,'[1]R1420 Rollout units'!E$3:O156,11,FALSE)</f>
        <v xml:space="preserve">EN  DE  </v>
      </c>
      <c r="F39" s="250"/>
      <c r="G39" s="74"/>
      <c r="H39" s="20" t="s">
        <v>62</v>
      </c>
      <c r="I39" s="20"/>
      <c r="J39" s="184" t="s">
        <v>29</v>
      </c>
      <c r="K39" s="184" t="s">
        <v>29</v>
      </c>
      <c r="L39" s="184" t="s">
        <v>29</v>
      </c>
      <c r="M39" s="184" t="s">
        <v>29</v>
      </c>
      <c r="N39" s="74"/>
      <c r="O39" s="180">
        <v>14</v>
      </c>
      <c r="P39" s="180"/>
      <c r="Q39" s="180" t="s">
        <v>30</v>
      </c>
      <c r="R39" s="74"/>
      <c r="S39" s="74"/>
      <c r="T39" s="74"/>
      <c r="U39" s="33"/>
    </row>
    <row r="40" spans="1:21" ht="409.5" hidden="1">
      <c r="A40" s="192" t="s">
        <v>24</v>
      </c>
      <c r="B40" s="255"/>
      <c r="C40" s="194">
        <v>5026</v>
      </c>
      <c r="D40" s="194" t="str">
        <f>VLOOKUP(C40,'[1]R1420 Rollout units'!E$3:O156,6,FALSE)</f>
        <v>DE</v>
      </c>
      <c r="E40" s="195" t="str">
        <f>VLOOKUP(C40,'[1]R1420 Rollout units'!E$3:O156,11,FALSE)</f>
        <v xml:space="preserve">EN  DE  </v>
      </c>
      <c r="F40" s="250"/>
      <c r="G40" s="74"/>
      <c r="H40" s="20" t="s">
        <v>63</v>
      </c>
      <c r="I40" s="20"/>
      <c r="J40" s="74"/>
      <c r="K40" s="74"/>
      <c r="L40" s="74"/>
      <c r="M40" s="74"/>
      <c r="N40" s="74"/>
      <c r="O40" s="180">
        <v>15</v>
      </c>
      <c r="P40" s="180"/>
      <c r="Q40" s="180" t="s">
        <v>30</v>
      </c>
      <c r="R40" s="92" t="s">
        <v>369</v>
      </c>
      <c r="S40" s="92" t="s">
        <v>370</v>
      </c>
      <c r="T40" s="74"/>
      <c r="U40" s="33"/>
    </row>
    <row r="41" spans="1:21" ht="304.5" hidden="1">
      <c r="A41" s="192" t="s">
        <v>24</v>
      </c>
      <c r="B41" s="255"/>
      <c r="C41" s="194">
        <v>5026</v>
      </c>
      <c r="D41" s="194" t="str">
        <f>VLOOKUP(C41,'[1]R1420 Rollout units'!E$3:O156,6,FALSE)</f>
        <v>DE</v>
      </c>
      <c r="E41" s="195" t="str">
        <f>VLOOKUP(C41,'[1]R1420 Rollout units'!E$3:O156,11,FALSE)</f>
        <v xml:space="preserve">EN  DE  </v>
      </c>
      <c r="F41" s="250"/>
      <c r="G41" s="74"/>
      <c r="H41" s="74" t="s">
        <v>93</v>
      </c>
      <c r="I41" s="20"/>
      <c r="J41" s="74"/>
      <c r="K41" s="74"/>
      <c r="L41" s="74"/>
      <c r="M41" s="74"/>
      <c r="N41" s="74"/>
      <c r="O41" s="185" t="s">
        <v>68</v>
      </c>
      <c r="P41" s="180"/>
      <c r="Q41" s="180" t="s">
        <v>30</v>
      </c>
      <c r="R41" s="74" t="s">
        <v>371</v>
      </c>
      <c r="S41" s="74" t="s">
        <v>372</v>
      </c>
      <c r="T41" s="74"/>
      <c r="U41" s="33"/>
    </row>
    <row r="42" spans="1:21" ht="145" hidden="1">
      <c r="A42" s="192" t="s">
        <v>24</v>
      </c>
      <c r="B42" s="255"/>
      <c r="C42" s="194">
        <v>5026</v>
      </c>
      <c r="D42" s="194" t="str">
        <f>VLOOKUP(C42,'[1]R1420 Rollout units'!E$3:O156,6,FALSE)</f>
        <v>DE</v>
      </c>
      <c r="E42" s="195" t="str">
        <f>VLOOKUP(C42,'[1]R1420 Rollout units'!E$3:O156,11,FALSE)</f>
        <v xml:space="preserve">EN  DE  </v>
      </c>
      <c r="F42" s="250"/>
      <c r="G42" s="74"/>
      <c r="H42" s="74" t="s">
        <v>98</v>
      </c>
      <c r="I42" s="20"/>
      <c r="J42" s="74"/>
      <c r="K42" s="74"/>
      <c r="L42" s="74"/>
      <c r="M42" s="74"/>
      <c r="N42" s="74"/>
      <c r="O42" s="186" t="s">
        <v>73</v>
      </c>
      <c r="P42" s="180"/>
      <c r="Q42" s="180" t="s">
        <v>30</v>
      </c>
      <c r="R42" s="74" t="s">
        <v>373</v>
      </c>
      <c r="S42" s="74" t="s">
        <v>374</v>
      </c>
      <c r="T42" s="74"/>
      <c r="U42" s="33"/>
    </row>
    <row r="43" spans="1:21" ht="409.5" hidden="1">
      <c r="A43" s="214" t="s">
        <v>24</v>
      </c>
      <c r="B43" s="256"/>
      <c r="C43" s="215">
        <v>5026</v>
      </c>
      <c r="D43" s="215" t="str">
        <f>VLOOKUP(C43,'[1]R1420 Rollout units'!E$3:O157,6,FALSE)</f>
        <v>DE</v>
      </c>
      <c r="E43" s="216" t="str">
        <f>VLOOKUP(C43,'[1]R1420 Rollout units'!E$3:O157,11,FALSE)</f>
        <v xml:space="preserve">EN  DE  </v>
      </c>
      <c r="F43" s="251"/>
      <c r="G43" s="217"/>
      <c r="H43" s="217" t="s">
        <v>101</v>
      </c>
      <c r="I43" s="218"/>
      <c r="J43" s="217"/>
      <c r="K43" s="217"/>
      <c r="L43" s="217"/>
      <c r="M43" s="217"/>
      <c r="N43" s="217"/>
      <c r="O43" s="219">
        <v>15</v>
      </c>
      <c r="P43" s="219"/>
      <c r="Q43" s="219" t="s">
        <v>30</v>
      </c>
      <c r="R43" s="92" t="s">
        <v>369</v>
      </c>
      <c r="S43" s="92" t="s">
        <v>370</v>
      </c>
      <c r="T43" s="217"/>
      <c r="U43" s="33"/>
    </row>
    <row r="44" spans="1:21" s="228" customFormat="1" ht="25.5" hidden="1" thickTop="1">
      <c r="A44" s="220" t="s">
        <v>24</v>
      </c>
      <c r="B44" s="254" t="s">
        <v>375</v>
      </c>
      <c r="C44" s="229">
        <v>5089</v>
      </c>
      <c r="D44" s="221" t="str">
        <f>VLOOKUP(C44,'[1]R1420 Rollout units'!E$3:O161,6,FALSE)</f>
        <v>DE</v>
      </c>
      <c r="E44" s="222" t="str">
        <f>VLOOKUP(C44,'[1]R1420 Rollout units'!E$3:O161,11,FALSE)</f>
        <v xml:space="preserve">EN  DE  </v>
      </c>
      <c r="F44" s="249" t="s">
        <v>376</v>
      </c>
      <c r="G44" s="223" t="s">
        <v>27</v>
      </c>
      <c r="H44" s="224" t="s">
        <v>28</v>
      </c>
      <c r="I44" s="224">
        <v>5089</v>
      </c>
      <c r="J44" s="225" t="s">
        <v>29</v>
      </c>
      <c r="K44" s="225" t="s">
        <v>29</v>
      </c>
      <c r="L44" s="225" t="s">
        <v>29</v>
      </c>
      <c r="M44" s="225" t="s">
        <v>29</v>
      </c>
      <c r="N44" s="223"/>
      <c r="O44" s="226">
        <v>1</v>
      </c>
      <c r="P44" s="226" t="s">
        <v>30</v>
      </c>
      <c r="Q44" s="226" t="s">
        <v>325</v>
      </c>
      <c r="R44" s="223"/>
      <c r="S44" s="223"/>
      <c r="T44" s="223"/>
      <c r="U44" s="227"/>
    </row>
    <row r="45" spans="1:21" hidden="1">
      <c r="A45" s="192" t="s">
        <v>24</v>
      </c>
      <c r="B45" s="255"/>
      <c r="C45" s="100">
        <v>5089</v>
      </c>
      <c r="D45" s="194" t="str">
        <f>VLOOKUP(C45,'[1]R1420 Rollout units'!E$3:O162,6,FALSE)</f>
        <v>DE</v>
      </c>
      <c r="E45" s="195" t="str">
        <f>VLOOKUP(C45,'[1]R1420 Rollout units'!E$3:O162,11,FALSE)</f>
        <v xml:space="preserve">EN  DE  </v>
      </c>
      <c r="F45" s="250"/>
      <c r="G45" s="74" t="s">
        <v>27</v>
      </c>
      <c r="H45" s="181" t="s">
        <v>31</v>
      </c>
      <c r="I45" s="20"/>
      <c r="J45" s="179" t="s">
        <v>29</v>
      </c>
      <c r="K45" s="179" t="s">
        <v>29</v>
      </c>
      <c r="L45" s="179" t="s">
        <v>29</v>
      </c>
      <c r="M45" s="179" t="s">
        <v>29</v>
      </c>
      <c r="N45" s="179"/>
      <c r="O45" s="182">
        <v>2</v>
      </c>
      <c r="P45" s="182"/>
      <c r="Q45" s="182" t="s">
        <v>30</v>
      </c>
      <c r="R45" s="179" t="s">
        <v>29</v>
      </c>
      <c r="S45" s="179" t="s">
        <v>29</v>
      </c>
      <c r="T45" s="179" t="s">
        <v>29</v>
      </c>
      <c r="U45" s="33"/>
    </row>
    <row r="46" spans="1:21" hidden="1">
      <c r="A46" s="192" t="s">
        <v>24</v>
      </c>
      <c r="B46" s="255"/>
      <c r="C46" s="100">
        <v>5089</v>
      </c>
      <c r="D46" s="194" t="str">
        <f>VLOOKUP(C46,'[1]R1420 Rollout units'!E$3:O163,6,FALSE)</f>
        <v>DE</v>
      </c>
      <c r="E46" s="195" t="str">
        <f>VLOOKUP(C46,'[1]R1420 Rollout units'!E$3:O163,11,FALSE)</f>
        <v xml:space="preserve">EN  DE  </v>
      </c>
      <c r="F46" s="250"/>
      <c r="G46" s="74"/>
      <c r="H46" s="20" t="s">
        <v>32</v>
      </c>
      <c r="I46" s="20"/>
      <c r="J46" s="183" t="s">
        <v>29</v>
      </c>
      <c r="K46" s="183" t="s">
        <v>29</v>
      </c>
      <c r="L46" s="183" t="s">
        <v>29</v>
      </c>
      <c r="M46" s="20"/>
      <c r="N46" s="74"/>
      <c r="O46" s="180">
        <v>3</v>
      </c>
      <c r="P46" s="180"/>
      <c r="Q46" s="180" t="s">
        <v>30</v>
      </c>
      <c r="R46" s="74"/>
      <c r="S46" s="74"/>
      <c r="T46" s="74"/>
      <c r="U46" s="33"/>
    </row>
    <row r="47" spans="1:21" ht="405" hidden="1" customHeight="1">
      <c r="A47" s="192" t="s">
        <v>24</v>
      </c>
      <c r="B47" s="255"/>
      <c r="C47" s="100">
        <v>5089</v>
      </c>
      <c r="D47" s="194" t="str">
        <f>VLOOKUP(C47,'[1]R1420 Rollout units'!E$3:O167,6,FALSE)</f>
        <v>DE</v>
      </c>
      <c r="E47" s="195" t="str">
        <f>VLOOKUP(C47,'[1]R1420 Rollout units'!E$3:O167,11,FALSE)</f>
        <v xml:space="preserve">EN  DE  </v>
      </c>
      <c r="F47" s="250"/>
      <c r="G47" s="74" t="s">
        <v>41</v>
      </c>
      <c r="H47" s="20"/>
      <c r="I47" s="20"/>
      <c r="J47" s="20"/>
      <c r="K47" s="20"/>
      <c r="L47" s="20"/>
      <c r="M47" s="20"/>
      <c r="N47" s="74"/>
      <c r="O47" s="180">
        <v>4</v>
      </c>
      <c r="P47" s="180"/>
      <c r="Q47" s="180" t="s">
        <v>30</v>
      </c>
      <c r="R47" s="36" t="s">
        <v>356</v>
      </c>
      <c r="S47" s="74" t="s">
        <v>357</v>
      </c>
      <c r="T47" s="74"/>
      <c r="U47" s="33"/>
    </row>
    <row r="48" spans="1:21" hidden="1">
      <c r="A48" s="192" t="s">
        <v>24</v>
      </c>
      <c r="B48" s="255"/>
      <c r="C48" s="100">
        <v>5089</v>
      </c>
      <c r="D48" s="194" t="str">
        <f>VLOOKUP(C48,'[1]R1420 Rollout units'!E$3:O168,6,FALSE)</f>
        <v>DE</v>
      </c>
      <c r="E48" s="195" t="str">
        <f>VLOOKUP(C48,'[1]R1420 Rollout units'!E$3:O168,11,FALSE)</f>
        <v xml:space="preserve">EN  DE  </v>
      </c>
      <c r="F48" s="250"/>
      <c r="G48" s="74"/>
      <c r="H48" s="20" t="s">
        <v>43</v>
      </c>
      <c r="I48" s="20"/>
      <c r="J48" s="20"/>
      <c r="K48" s="20"/>
      <c r="L48" s="20"/>
      <c r="M48" s="20"/>
      <c r="N48" s="74"/>
      <c r="O48" s="180">
        <v>5</v>
      </c>
      <c r="P48" s="180"/>
      <c r="Q48" s="180" t="s">
        <v>30</v>
      </c>
      <c r="R48" s="74"/>
      <c r="S48" s="74"/>
      <c r="T48" s="74"/>
      <c r="U48" s="33"/>
    </row>
    <row r="49" spans="1:21" ht="29" hidden="1">
      <c r="A49" s="192" t="s">
        <v>24</v>
      </c>
      <c r="B49" s="255"/>
      <c r="C49" s="100">
        <v>5089</v>
      </c>
      <c r="D49" s="194" t="str">
        <f>VLOOKUP(C49,'[1]R1420 Rollout units'!E$3:O169,6,FALSE)</f>
        <v>DE</v>
      </c>
      <c r="E49" s="195" t="str">
        <f>VLOOKUP(C49,'[1]R1420 Rollout units'!E$3:O169,11,FALSE)</f>
        <v xml:space="preserve">EN  DE  </v>
      </c>
      <c r="F49" s="250"/>
      <c r="G49" s="74"/>
      <c r="H49" s="20" t="s">
        <v>44</v>
      </c>
      <c r="I49" s="20"/>
      <c r="J49" s="20"/>
      <c r="K49" s="20"/>
      <c r="L49" s="20"/>
      <c r="M49" s="20"/>
      <c r="N49" s="74"/>
      <c r="O49" s="180">
        <v>6</v>
      </c>
      <c r="P49" s="180"/>
      <c r="Q49" s="180" t="s">
        <v>30</v>
      </c>
      <c r="R49" s="74" t="s">
        <v>358</v>
      </c>
      <c r="S49" s="74" t="s">
        <v>359</v>
      </c>
      <c r="T49" s="74"/>
      <c r="U49" s="33"/>
    </row>
    <row r="50" spans="1:21" ht="116" hidden="1">
      <c r="A50" s="192" t="s">
        <v>24</v>
      </c>
      <c r="B50" s="255"/>
      <c r="C50" s="100">
        <v>5089</v>
      </c>
      <c r="D50" s="194" t="str">
        <f>VLOOKUP(C50,'[1]R1420 Rollout units'!E$3:O170,6,FALSE)</f>
        <v>DE</v>
      </c>
      <c r="E50" s="195" t="str">
        <f>VLOOKUP(C50,'[1]R1420 Rollout units'!E$3:O170,11,FALSE)</f>
        <v xml:space="preserve">EN  DE  </v>
      </c>
      <c r="F50" s="250"/>
      <c r="G50" s="74"/>
      <c r="H50" s="20" t="s">
        <v>47</v>
      </c>
      <c r="I50" s="20"/>
      <c r="J50" s="20"/>
      <c r="K50" s="20"/>
      <c r="L50" s="20"/>
      <c r="M50" s="20"/>
      <c r="N50" s="74"/>
      <c r="O50" s="180">
        <v>7</v>
      </c>
      <c r="P50" s="180"/>
      <c r="Q50" s="180" t="s">
        <v>30</v>
      </c>
      <c r="R50" s="74" t="s">
        <v>377</v>
      </c>
      <c r="S50" s="74" t="s">
        <v>378</v>
      </c>
      <c r="T50" s="74"/>
      <c r="U50" s="33"/>
    </row>
    <row r="51" spans="1:21" hidden="1">
      <c r="A51" s="192" t="s">
        <v>24</v>
      </c>
      <c r="B51" s="255"/>
      <c r="C51" s="100">
        <v>5089</v>
      </c>
      <c r="D51" s="194" t="str">
        <f>VLOOKUP(C51,'[1]R1420 Rollout units'!E$3:O171,6,FALSE)</f>
        <v>DE</v>
      </c>
      <c r="E51" s="195" t="str">
        <f>VLOOKUP(C51,'[1]R1420 Rollout units'!E$3:O171,11,FALSE)</f>
        <v xml:space="preserve">EN  DE  </v>
      </c>
      <c r="F51" s="250"/>
      <c r="G51" s="74" t="s">
        <v>27</v>
      </c>
      <c r="H51" s="181" t="s">
        <v>51</v>
      </c>
      <c r="I51" s="20"/>
      <c r="J51" s="184" t="s">
        <v>29</v>
      </c>
      <c r="K51" s="184" t="s">
        <v>29</v>
      </c>
      <c r="L51" s="184" t="s">
        <v>29</v>
      </c>
      <c r="M51" s="184" t="s">
        <v>29</v>
      </c>
      <c r="N51" s="179"/>
      <c r="O51" s="182">
        <v>8</v>
      </c>
      <c r="P51" s="182"/>
      <c r="Q51" s="182" t="s">
        <v>30</v>
      </c>
      <c r="R51" s="179" t="s">
        <v>29</v>
      </c>
      <c r="S51" s="179" t="s">
        <v>29</v>
      </c>
      <c r="T51" s="179" t="s">
        <v>29</v>
      </c>
      <c r="U51" s="33"/>
    </row>
    <row r="52" spans="1:21" hidden="1">
      <c r="A52" s="192" t="s">
        <v>24</v>
      </c>
      <c r="B52" s="255"/>
      <c r="C52" s="100">
        <v>5089</v>
      </c>
      <c r="D52" s="194" t="str">
        <f>VLOOKUP(C52,'[1]R1420 Rollout units'!E$3:O172,6,FALSE)</f>
        <v>DE</v>
      </c>
      <c r="E52" s="195" t="str">
        <f>VLOOKUP(C52,'[1]R1420 Rollout units'!E$3:O172,11,FALSE)</f>
        <v xml:space="preserve">EN  DE  </v>
      </c>
      <c r="F52" s="250"/>
      <c r="G52" s="74"/>
      <c r="H52" s="20" t="s">
        <v>52</v>
      </c>
      <c r="I52" s="20"/>
      <c r="J52" s="184" t="s">
        <v>29</v>
      </c>
      <c r="K52" s="184" t="s">
        <v>29</v>
      </c>
      <c r="L52" s="184" t="s">
        <v>29</v>
      </c>
      <c r="M52" s="184" t="s">
        <v>29</v>
      </c>
      <c r="N52" s="74"/>
      <c r="O52" s="180">
        <v>9</v>
      </c>
      <c r="P52" s="180"/>
      <c r="Q52" s="180" t="s">
        <v>30</v>
      </c>
      <c r="R52" s="74" t="s">
        <v>375</v>
      </c>
      <c r="S52" s="74" t="s">
        <v>375</v>
      </c>
      <c r="T52" s="74"/>
      <c r="U52" s="33"/>
    </row>
    <row r="53" spans="1:21" hidden="1">
      <c r="A53" s="192" t="s">
        <v>24</v>
      </c>
      <c r="B53" s="255"/>
      <c r="C53" s="100">
        <v>5089</v>
      </c>
      <c r="D53" s="194" t="str">
        <f>VLOOKUP(C53,'[1]R1420 Rollout units'!E$3:O173,6,FALSE)</f>
        <v>DE</v>
      </c>
      <c r="E53" s="195" t="str">
        <f>VLOOKUP(C53,'[1]R1420 Rollout units'!E$3:O173,11,FALSE)</f>
        <v xml:space="preserve">EN  DE  </v>
      </c>
      <c r="F53" s="250"/>
      <c r="G53" s="74"/>
      <c r="H53" s="20" t="s">
        <v>54</v>
      </c>
      <c r="I53" s="20"/>
      <c r="J53" s="20"/>
      <c r="K53" s="20"/>
      <c r="L53" s="20"/>
      <c r="M53" s="20"/>
      <c r="N53" s="74"/>
      <c r="O53" s="180">
        <v>10</v>
      </c>
      <c r="P53" s="180"/>
      <c r="Q53" s="180" t="s">
        <v>30</v>
      </c>
      <c r="R53" s="74" t="s">
        <v>379</v>
      </c>
      <c r="S53" s="74" t="s">
        <v>380</v>
      </c>
      <c r="T53" s="74"/>
      <c r="U53" s="33"/>
    </row>
    <row r="54" spans="1:21" ht="43.5" hidden="1">
      <c r="A54" s="192" t="s">
        <v>24</v>
      </c>
      <c r="B54" s="255"/>
      <c r="C54" s="100">
        <v>5089</v>
      </c>
      <c r="D54" s="194" t="str">
        <f>VLOOKUP(C54,'[1]R1420 Rollout units'!E$3:O174,6,FALSE)</f>
        <v>DE</v>
      </c>
      <c r="E54" s="195" t="str">
        <f>VLOOKUP(C54,'[1]R1420 Rollout units'!E$3:O174,11,FALSE)</f>
        <v xml:space="preserve">EN  DE  </v>
      </c>
      <c r="F54" s="250"/>
      <c r="G54" s="74"/>
      <c r="H54" s="20" t="s">
        <v>55</v>
      </c>
      <c r="I54" s="20"/>
      <c r="J54" s="20"/>
      <c r="K54" s="20"/>
      <c r="L54" s="20"/>
      <c r="M54" s="20"/>
      <c r="N54" s="74"/>
      <c r="O54" s="180">
        <v>11</v>
      </c>
      <c r="P54" s="180"/>
      <c r="Q54" s="180" t="s">
        <v>30</v>
      </c>
      <c r="R54" s="74" t="s">
        <v>364</v>
      </c>
      <c r="S54" s="74" t="s">
        <v>365</v>
      </c>
      <c r="T54" s="74"/>
      <c r="U54" s="33"/>
    </row>
    <row r="55" spans="1:21" ht="29" hidden="1">
      <c r="A55" s="192" t="s">
        <v>24</v>
      </c>
      <c r="B55" s="255"/>
      <c r="C55" s="100">
        <v>5089</v>
      </c>
      <c r="D55" s="194" t="str">
        <f>VLOOKUP(C55,'[1]R1420 Rollout units'!E$3:O175,6,FALSE)</f>
        <v>DE</v>
      </c>
      <c r="E55" s="195" t="str">
        <f>VLOOKUP(C55,'[1]R1420 Rollout units'!E$3:O175,11,FALSE)</f>
        <v xml:space="preserve">EN  DE  </v>
      </c>
      <c r="F55" s="250"/>
      <c r="G55" s="74"/>
      <c r="H55" s="20" t="s">
        <v>58</v>
      </c>
      <c r="I55" s="20"/>
      <c r="J55" s="20"/>
      <c r="K55" s="20"/>
      <c r="L55" s="20"/>
      <c r="M55" s="20"/>
      <c r="N55" s="74"/>
      <c r="O55" s="180">
        <v>12</v>
      </c>
      <c r="P55" s="180"/>
      <c r="Q55" s="180" t="s">
        <v>30</v>
      </c>
      <c r="R55" s="74" t="s">
        <v>366</v>
      </c>
      <c r="S55" s="74" t="s">
        <v>366</v>
      </c>
      <c r="T55" s="74"/>
      <c r="U55" s="33"/>
    </row>
    <row r="56" spans="1:21" ht="29" hidden="1">
      <c r="A56" s="192" t="s">
        <v>24</v>
      </c>
      <c r="B56" s="255"/>
      <c r="C56" s="100">
        <v>5089</v>
      </c>
      <c r="D56" s="194" t="str">
        <f>VLOOKUP(C56,'[1]R1420 Rollout units'!E$3:O176,6,FALSE)</f>
        <v>DE</v>
      </c>
      <c r="E56" s="195" t="str">
        <f>VLOOKUP(C56,'[1]R1420 Rollout units'!E$3:O176,11,FALSE)</f>
        <v xml:space="preserve">EN  DE  </v>
      </c>
      <c r="F56" s="250"/>
      <c r="G56" s="74"/>
      <c r="H56" s="20" t="s">
        <v>60</v>
      </c>
      <c r="I56" s="20"/>
      <c r="J56" s="184" t="s">
        <v>29</v>
      </c>
      <c r="K56" s="184" t="s">
        <v>29</v>
      </c>
      <c r="L56" s="184" t="s">
        <v>29</v>
      </c>
      <c r="M56" s="184" t="s">
        <v>29</v>
      </c>
      <c r="N56" s="74"/>
      <c r="O56" s="180">
        <v>13</v>
      </c>
      <c r="P56" s="180"/>
      <c r="Q56" s="180" t="s">
        <v>30</v>
      </c>
      <c r="R56" s="74" t="s">
        <v>381</v>
      </c>
      <c r="S56" s="74" t="s">
        <v>382</v>
      </c>
      <c r="T56" s="74"/>
      <c r="U56" s="33"/>
    </row>
    <row r="57" spans="1:21" hidden="1">
      <c r="A57" s="192" t="s">
        <v>24</v>
      </c>
      <c r="B57" s="255"/>
      <c r="C57" s="100">
        <v>5089</v>
      </c>
      <c r="D57" s="194" t="str">
        <f>VLOOKUP(C57,'[1]R1420 Rollout units'!E$3:O177,6,FALSE)</f>
        <v>DE</v>
      </c>
      <c r="E57" s="195" t="str">
        <f>VLOOKUP(C57,'[1]R1420 Rollout units'!E$3:O177,11,FALSE)</f>
        <v xml:space="preserve">EN  DE  </v>
      </c>
      <c r="F57" s="250"/>
      <c r="G57" s="74"/>
      <c r="H57" s="20" t="s">
        <v>62</v>
      </c>
      <c r="I57" s="20"/>
      <c r="J57" s="184" t="s">
        <v>29</v>
      </c>
      <c r="K57" s="184" t="s">
        <v>29</v>
      </c>
      <c r="L57" s="184" t="s">
        <v>29</v>
      </c>
      <c r="M57" s="184" t="s">
        <v>29</v>
      </c>
      <c r="N57" s="74"/>
      <c r="O57" s="180">
        <v>14</v>
      </c>
      <c r="P57" s="180"/>
      <c r="Q57" s="180" t="s">
        <v>30</v>
      </c>
      <c r="R57" s="74"/>
      <c r="S57" s="74"/>
      <c r="T57" s="74"/>
      <c r="U57" s="33"/>
    </row>
    <row r="58" spans="1:21" ht="409.5" hidden="1">
      <c r="A58" s="192" t="s">
        <v>24</v>
      </c>
      <c r="B58" s="255"/>
      <c r="C58" s="100">
        <v>5089</v>
      </c>
      <c r="D58" s="194" t="str">
        <f>VLOOKUP(C58,'[1]R1420 Rollout units'!E$3:O177,6,FALSE)</f>
        <v>DE</v>
      </c>
      <c r="E58" s="195" t="str">
        <f>VLOOKUP(C58,'[1]R1420 Rollout units'!E$3:O177,11,FALSE)</f>
        <v xml:space="preserve">EN  DE  </v>
      </c>
      <c r="F58" s="250"/>
      <c r="G58" s="74"/>
      <c r="H58" s="20" t="s">
        <v>63</v>
      </c>
      <c r="I58" s="20"/>
      <c r="J58" s="74"/>
      <c r="K58" s="74"/>
      <c r="L58" s="74"/>
      <c r="M58" s="74"/>
      <c r="N58" s="74"/>
      <c r="O58" s="180">
        <v>15</v>
      </c>
      <c r="P58" s="180"/>
      <c r="Q58" s="180" t="s">
        <v>30</v>
      </c>
      <c r="R58" s="92" t="s">
        <v>383</v>
      </c>
      <c r="S58" s="92" t="s">
        <v>384</v>
      </c>
      <c r="T58" s="74"/>
      <c r="U58" s="33"/>
    </row>
    <row r="59" spans="1:21" ht="304.5" hidden="1">
      <c r="A59" s="192" t="s">
        <v>24</v>
      </c>
      <c r="B59" s="255"/>
      <c r="C59" s="100">
        <v>5089</v>
      </c>
      <c r="D59" s="194" t="str">
        <f>VLOOKUP(C59,'[1]R1420 Rollout units'!E$3:O177,6,FALSE)</f>
        <v>DE</v>
      </c>
      <c r="E59" s="195" t="str">
        <f>VLOOKUP(C59,'[1]R1420 Rollout units'!E$3:O177,11,FALSE)</f>
        <v xml:space="preserve">EN  DE  </v>
      </c>
      <c r="F59" s="250"/>
      <c r="G59" s="74"/>
      <c r="H59" s="74" t="s">
        <v>93</v>
      </c>
      <c r="I59" s="20"/>
      <c r="J59" s="74"/>
      <c r="K59" s="74"/>
      <c r="L59" s="74"/>
      <c r="M59" s="74"/>
      <c r="N59" s="74"/>
      <c r="O59" s="185" t="s">
        <v>68</v>
      </c>
      <c r="P59" s="180"/>
      <c r="Q59" s="180" t="s">
        <v>30</v>
      </c>
      <c r="R59" s="74" t="s">
        <v>385</v>
      </c>
      <c r="S59" s="74" t="s">
        <v>386</v>
      </c>
      <c r="T59" s="74"/>
      <c r="U59" s="33"/>
    </row>
    <row r="60" spans="1:21" ht="130.5" hidden="1">
      <c r="A60" s="192" t="s">
        <v>24</v>
      </c>
      <c r="B60" s="255"/>
      <c r="C60" s="100">
        <v>5089</v>
      </c>
      <c r="D60" s="194" t="str">
        <f>VLOOKUP(C60,'[1]R1420 Rollout units'!E$3:O177,6,FALSE)</f>
        <v>DE</v>
      </c>
      <c r="E60" s="195" t="str">
        <f>VLOOKUP(C60,'[1]R1420 Rollout units'!E$3:O177,11,FALSE)</f>
        <v xml:space="preserve">EN  DE  </v>
      </c>
      <c r="F60" s="250"/>
      <c r="G60" s="74"/>
      <c r="H60" s="74" t="s">
        <v>98</v>
      </c>
      <c r="I60" s="20"/>
      <c r="J60" s="74"/>
      <c r="K60" s="74"/>
      <c r="L60" s="74"/>
      <c r="M60" s="74"/>
      <c r="N60" s="74"/>
      <c r="O60" s="186" t="s">
        <v>73</v>
      </c>
      <c r="P60" s="180"/>
      <c r="Q60" s="180" t="s">
        <v>30</v>
      </c>
      <c r="R60" s="74" t="s">
        <v>387</v>
      </c>
      <c r="S60" s="74" t="s">
        <v>388</v>
      </c>
      <c r="T60" s="74"/>
      <c r="U60" s="33"/>
    </row>
    <row r="61" spans="1:21" ht="409.5" hidden="1">
      <c r="A61" s="214" t="s">
        <v>24</v>
      </c>
      <c r="B61" s="256"/>
      <c r="C61" s="230">
        <v>5089</v>
      </c>
      <c r="D61" s="215" t="str">
        <f>VLOOKUP(C61,'[1]R1420 Rollout units'!E$3:O178,6,FALSE)</f>
        <v>DE</v>
      </c>
      <c r="E61" s="216" t="str">
        <f>VLOOKUP(C61,'[1]R1420 Rollout units'!E$3:O178,11,FALSE)</f>
        <v xml:space="preserve">EN  DE  </v>
      </c>
      <c r="F61" s="251"/>
      <c r="G61" s="217"/>
      <c r="H61" s="217" t="s">
        <v>101</v>
      </c>
      <c r="I61" s="218"/>
      <c r="J61" s="217"/>
      <c r="K61" s="217"/>
      <c r="L61" s="217"/>
      <c r="M61" s="217"/>
      <c r="N61" s="217"/>
      <c r="O61" s="219">
        <v>15</v>
      </c>
      <c r="P61" s="219"/>
      <c r="Q61" s="219" t="s">
        <v>30</v>
      </c>
      <c r="R61" s="92" t="s">
        <v>383</v>
      </c>
      <c r="S61" s="92" t="s">
        <v>384</v>
      </c>
      <c r="T61" s="217"/>
      <c r="U61" s="33"/>
    </row>
    <row r="62" spans="1:21" s="228" customFormat="1" ht="15" hidden="1" thickTop="1">
      <c r="A62" s="220" t="s">
        <v>24</v>
      </c>
      <c r="B62" s="254" t="s">
        <v>389</v>
      </c>
      <c r="C62" s="229" t="s">
        <v>390</v>
      </c>
      <c r="D62" s="221" t="str">
        <f>VLOOKUP(C62,'[1]R1420 Rollout units'!E$3:O182,6,FALSE)</f>
        <v>DE</v>
      </c>
      <c r="E62" s="222" t="str">
        <f>VLOOKUP(C62,'[1]R1420 Rollout units'!E$3:O182,11,FALSE)</f>
        <v xml:space="preserve">EN  DE  </v>
      </c>
      <c r="F62" s="249"/>
      <c r="G62" s="223" t="s">
        <v>27</v>
      </c>
      <c r="H62" s="224" t="s">
        <v>28</v>
      </c>
      <c r="I62" s="224"/>
      <c r="J62" s="225" t="s">
        <v>29</v>
      </c>
      <c r="K62" s="225" t="s">
        <v>29</v>
      </c>
      <c r="L62" s="225" t="s">
        <v>29</v>
      </c>
      <c r="M62" s="225" t="s">
        <v>29</v>
      </c>
      <c r="N62" s="223"/>
      <c r="O62" s="226">
        <v>1</v>
      </c>
      <c r="P62" s="226" t="s">
        <v>30</v>
      </c>
      <c r="Q62" s="226"/>
      <c r="R62" s="223"/>
      <c r="S62" s="223"/>
      <c r="T62" s="223"/>
      <c r="U62" s="227"/>
    </row>
    <row r="63" spans="1:21" hidden="1">
      <c r="A63" s="192" t="s">
        <v>24</v>
      </c>
      <c r="B63" s="255"/>
      <c r="C63" s="100" t="s">
        <v>390</v>
      </c>
      <c r="D63" s="194" t="str">
        <f>VLOOKUP(C63,'[1]R1420 Rollout units'!E$3:O183,6,FALSE)</f>
        <v>DE</v>
      </c>
      <c r="E63" s="195" t="str">
        <f>VLOOKUP(C63,'[1]R1420 Rollout units'!E$3:O183,11,FALSE)</f>
        <v xml:space="preserve">EN  DE  </v>
      </c>
      <c r="F63" s="250"/>
      <c r="G63" s="74" t="s">
        <v>27</v>
      </c>
      <c r="H63" s="181" t="s">
        <v>31</v>
      </c>
      <c r="I63" s="20"/>
      <c r="J63" s="179" t="s">
        <v>29</v>
      </c>
      <c r="K63" s="179" t="s">
        <v>29</v>
      </c>
      <c r="L63" s="179" t="s">
        <v>29</v>
      </c>
      <c r="M63" s="179" t="s">
        <v>29</v>
      </c>
      <c r="N63" s="179"/>
      <c r="O63" s="182">
        <v>2</v>
      </c>
      <c r="P63" s="182"/>
      <c r="Q63" s="182" t="s">
        <v>30</v>
      </c>
      <c r="R63" s="179" t="s">
        <v>29</v>
      </c>
      <c r="S63" s="179" t="s">
        <v>29</v>
      </c>
      <c r="T63" s="179" t="s">
        <v>29</v>
      </c>
      <c r="U63" s="33"/>
    </row>
    <row r="64" spans="1:21" hidden="1">
      <c r="A64" s="192" t="s">
        <v>24</v>
      </c>
      <c r="B64" s="255"/>
      <c r="C64" s="100" t="s">
        <v>390</v>
      </c>
      <c r="D64" s="194" t="str">
        <f>VLOOKUP(C64,'[1]R1420 Rollout units'!E$3:O184,6,FALSE)</f>
        <v>DE</v>
      </c>
      <c r="E64" s="195" t="str">
        <f>VLOOKUP(C64,'[1]R1420 Rollout units'!E$3:O184,11,FALSE)</f>
        <v xml:space="preserve">EN  DE  </v>
      </c>
      <c r="F64" s="250"/>
      <c r="G64" s="74"/>
      <c r="H64" s="20" t="s">
        <v>32</v>
      </c>
      <c r="I64" s="20"/>
      <c r="J64" s="183" t="s">
        <v>29</v>
      </c>
      <c r="K64" s="183" t="s">
        <v>29</v>
      </c>
      <c r="L64" s="183" t="s">
        <v>29</v>
      </c>
      <c r="M64" s="20"/>
      <c r="N64" s="74"/>
      <c r="O64" s="180">
        <v>3</v>
      </c>
      <c r="P64" s="180"/>
      <c r="Q64" s="180" t="s">
        <v>30</v>
      </c>
      <c r="R64" s="74"/>
      <c r="S64" s="74"/>
      <c r="T64" s="74"/>
      <c r="U64" s="33"/>
    </row>
    <row r="65" spans="1:21" ht="256" hidden="1">
      <c r="A65" s="192" t="s">
        <v>24</v>
      </c>
      <c r="B65" s="255"/>
      <c r="C65" s="100" t="s">
        <v>390</v>
      </c>
      <c r="D65" s="194" t="str">
        <f>VLOOKUP(C65,'[1]R1420 Rollout units'!E$3:O188,6,FALSE)</f>
        <v>DE</v>
      </c>
      <c r="E65" s="195" t="str">
        <f>VLOOKUP(C65,'[1]R1420 Rollout units'!E$3:O188,11,FALSE)</f>
        <v xml:space="preserve">EN  DE  </v>
      </c>
      <c r="F65" s="250"/>
      <c r="G65" s="74" t="s">
        <v>41</v>
      </c>
      <c r="H65" s="20" t="s">
        <v>34</v>
      </c>
      <c r="I65" s="20"/>
      <c r="J65" s="20"/>
      <c r="K65" s="20"/>
      <c r="L65" s="20"/>
      <c r="M65" s="20"/>
      <c r="N65" s="74"/>
      <c r="O65" s="180">
        <v>4</v>
      </c>
      <c r="P65" s="180"/>
      <c r="Q65" s="180" t="s">
        <v>30</v>
      </c>
      <c r="R65" s="36" t="s">
        <v>356</v>
      </c>
      <c r="S65" s="74" t="s">
        <v>357</v>
      </c>
      <c r="T65" s="74"/>
      <c r="U65" s="33"/>
    </row>
    <row r="66" spans="1:21" hidden="1">
      <c r="A66" s="192" t="s">
        <v>24</v>
      </c>
      <c r="B66" s="255"/>
      <c r="C66" s="100" t="s">
        <v>390</v>
      </c>
      <c r="D66" s="194" t="str">
        <f>VLOOKUP(C66,'[1]R1420 Rollout units'!E$3:O189,6,FALSE)</f>
        <v>DE</v>
      </c>
      <c r="E66" s="195" t="str">
        <f>VLOOKUP(C66,'[1]R1420 Rollout units'!E$3:O189,11,FALSE)</f>
        <v xml:space="preserve">EN  DE  </v>
      </c>
      <c r="F66" s="250"/>
      <c r="G66" s="74"/>
      <c r="H66" s="20" t="s">
        <v>43</v>
      </c>
      <c r="I66" s="20"/>
      <c r="J66" s="20"/>
      <c r="K66" s="20"/>
      <c r="L66" s="20"/>
      <c r="M66" s="20"/>
      <c r="N66" s="74"/>
      <c r="O66" s="180">
        <v>5</v>
      </c>
      <c r="P66" s="180"/>
      <c r="Q66" s="180" t="s">
        <v>30</v>
      </c>
      <c r="R66" s="74"/>
      <c r="S66" s="74"/>
      <c r="T66" s="74"/>
      <c r="U66" s="33"/>
    </row>
    <row r="67" spans="1:21" ht="29" hidden="1">
      <c r="A67" s="192" t="s">
        <v>24</v>
      </c>
      <c r="B67" s="255"/>
      <c r="C67" s="100" t="s">
        <v>390</v>
      </c>
      <c r="D67" s="194" t="str">
        <f>VLOOKUP(C67,'[1]R1420 Rollout units'!E$3:O190,6,FALSE)</f>
        <v>DE</v>
      </c>
      <c r="E67" s="195" t="str">
        <f>VLOOKUP(C67,'[1]R1420 Rollout units'!E$3:O190,11,FALSE)</f>
        <v xml:space="preserve">EN  DE  </v>
      </c>
      <c r="F67" s="250"/>
      <c r="G67" s="74"/>
      <c r="H67" s="20" t="s">
        <v>44</v>
      </c>
      <c r="I67" s="20"/>
      <c r="J67" s="20"/>
      <c r="K67" s="20"/>
      <c r="L67" s="20"/>
      <c r="M67" s="20"/>
      <c r="N67" s="74"/>
      <c r="O67" s="180">
        <v>6</v>
      </c>
      <c r="P67" s="180"/>
      <c r="Q67" s="180" t="s">
        <v>30</v>
      </c>
      <c r="R67" s="74" t="s">
        <v>358</v>
      </c>
      <c r="S67" s="74" t="s">
        <v>359</v>
      </c>
      <c r="T67" s="74"/>
      <c r="U67" s="33"/>
    </row>
    <row r="68" spans="1:21" hidden="1">
      <c r="A68" s="192" t="s">
        <v>24</v>
      </c>
      <c r="B68" s="255"/>
      <c r="C68" s="100" t="s">
        <v>390</v>
      </c>
      <c r="D68" s="194" t="str">
        <f>VLOOKUP(C68,'[1]R1420 Rollout units'!E$3:O191,6,FALSE)</f>
        <v>DE</v>
      </c>
      <c r="E68" s="195" t="str">
        <f>VLOOKUP(C68,'[1]R1420 Rollout units'!E$3:O191,11,FALSE)</f>
        <v xml:space="preserve">EN  DE  </v>
      </c>
      <c r="F68" s="250"/>
      <c r="G68" s="74"/>
      <c r="H68" s="20" t="s">
        <v>47</v>
      </c>
      <c r="I68" s="20"/>
      <c r="J68" s="20"/>
      <c r="K68" s="20"/>
      <c r="L68" s="20"/>
      <c r="M68" s="20"/>
      <c r="N68" s="74"/>
      <c r="O68" s="180">
        <v>7</v>
      </c>
      <c r="P68" s="180"/>
      <c r="Q68" s="180" t="s">
        <v>30</v>
      </c>
      <c r="R68" s="74"/>
      <c r="S68" s="74"/>
      <c r="T68" s="74"/>
      <c r="U68" s="33"/>
    </row>
    <row r="69" spans="1:21" hidden="1">
      <c r="A69" s="192" t="s">
        <v>24</v>
      </c>
      <c r="B69" s="255"/>
      <c r="C69" s="100" t="s">
        <v>390</v>
      </c>
      <c r="D69" s="194" t="str">
        <f>VLOOKUP(C69,'[1]R1420 Rollout units'!E$3:O192,6,FALSE)</f>
        <v>DE</v>
      </c>
      <c r="E69" s="195" t="str">
        <f>VLOOKUP(C69,'[1]R1420 Rollout units'!E$3:O192,11,FALSE)</f>
        <v xml:space="preserve">EN  DE  </v>
      </c>
      <c r="F69" s="250"/>
      <c r="G69" s="74" t="s">
        <v>27</v>
      </c>
      <c r="H69" s="181" t="s">
        <v>51</v>
      </c>
      <c r="I69" s="20"/>
      <c r="J69" s="184" t="s">
        <v>29</v>
      </c>
      <c r="K69" s="184" t="s">
        <v>29</v>
      </c>
      <c r="L69" s="184" t="s">
        <v>29</v>
      </c>
      <c r="M69" s="184" t="s">
        <v>29</v>
      </c>
      <c r="N69" s="179"/>
      <c r="O69" s="182">
        <v>8</v>
      </c>
      <c r="P69" s="182"/>
      <c r="Q69" s="182" t="s">
        <v>30</v>
      </c>
      <c r="R69" s="179" t="s">
        <v>29</v>
      </c>
      <c r="S69" s="179" t="s">
        <v>29</v>
      </c>
      <c r="T69" s="179" t="s">
        <v>29</v>
      </c>
      <c r="U69" s="33"/>
    </row>
    <row r="70" spans="1:21" hidden="1">
      <c r="A70" s="192" t="s">
        <v>24</v>
      </c>
      <c r="B70" s="255"/>
      <c r="C70" s="100" t="s">
        <v>390</v>
      </c>
      <c r="D70" s="194" t="str">
        <f>VLOOKUP(C70,'[1]R1420 Rollout units'!E$3:O193,6,FALSE)</f>
        <v>DE</v>
      </c>
      <c r="E70" s="195" t="str">
        <f>VLOOKUP(C70,'[1]R1420 Rollout units'!E$3:O193,11,FALSE)</f>
        <v xml:space="preserve">EN  DE  </v>
      </c>
      <c r="F70" s="250"/>
      <c r="G70" s="74"/>
      <c r="H70" s="20" t="s">
        <v>52</v>
      </c>
      <c r="I70" s="20"/>
      <c r="J70" s="184" t="s">
        <v>29</v>
      </c>
      <c r="K70" s="184" t="s">
        <v>29</v>
      </c>
      <c r="L70" s="184" t="s">
        <v>29</v>
      </c>
      <c r="M70" s="184" t="s">
        <v>29</v>
      </c>
      <c r="N70" s="74"/>
      <c r="O70" s="180">
        <v>9</v>
      </c>
      <c r="P70" s="180"/>
      <c r="Q70" s="180" t="s">
        <v>30</v>
      </c>
      <c r="R70" s="74"/>
      <c r="S70" s="74"/>
      <c r="T70" s="74"/>
      <c r="U70" s="33"/>
    </row>
    <row r="71" spans="1:21" hidden="1">
      <c r="A71" s="192" t="s">
        <v>24</v>
      </c>
      <c r="B71" s="255"/>
      <c r="C71" s="100" t="s">
        <v>390</v>
      </c>
      <c r="D71" s="194" t="str">
        <f>VLOOKUP(C71,'[1]R1420 Rollout units'!E$3:O194,6,FALSE)</f>
        <v>DE</v>
      </c>
      <c r="E71" s="195" t="str">
        <f>VLOOKUP(C71,'[1]R1420 Rollout units'!E$3:O194,11,FALSE)</f>
        <v xml:space="preserve">EN  DE  </v>
      </c>
      <c r="F71" s="250"/>
      <c r="G71" s="74"/>
      <c r="H71" s="20" t="s">
        <v>54</v>
      </c>
      <c r="I71" s="20"/>
      <c r="J71" s="20"/>
      <c r="K71" s="20"/>
      <c r="L71" s="20"/>
      <c r="M71" s="20"/>
      <c r="N71" s="74"/>
      <c r="O71" s="180">
        <v>10</v>
      </c>
      <c r="P71" s="180"/>
      <c r="Q71" s="180" t="s">
        <v>30</v>
      </c>
      <c r="R71" s="74"/>
      <c r="S71" s="74"/>
      <c r="T71" s="74"/>
      <c r="U71" s="33"/>
    </row>
    <row r="72" spans="1:21" hidden="1">
      <c r="A72" s="192" t="s">
        <v>24</v>
      </c>
      <c r="B72" s="255"/>
      <c r="C72" s="100" t="s">
        <v>390</v>
      </c>
      <c r="D72" s="194" t="str">
        <f>VLOOKUP(C72,'[1]R1420 Rollout units'!E$3:O195,6,FALSE)</f>
        <v>DE</v>
      </c>
      <c r="E72" s="195" t="str">
        <f>VLOOKUP(C72,'[1]R1420 Rollout units'!E$3:O195,11,FALSE)</f>
        <v xml:space="preserve">EN  DE  </v>
      </c>
      <c r="F72" s="250"/>
      <c r="G72" s="74"/>
      <c r="H72" s="20" t="s">
        <v>55</v>
      </c>
      <c r="I72" s="20"/>
      <c r="J72" s="20"/>
      <c r="K72" s="20"/>
      <c r="L72" s="20"/>
      <c r="M72" s="20"/>
      <c r="N72" s="74"/>
      <c r="O72" s="180">
        <v>11</v>
      </c>
      <c r="P72" s="180"/>
      <c r="Q72" s="180" t="s">
        <v>30</v>
      </c>
      <c r="R72" s="74"/>
      <c r="S72" s="74"/>
      <c r="T72" s="74"/>
      <c r="U72" s="33"/>
    </row>
    <row r="73" spans="1:21" hidden="1">
      <c r="A73" s="192" t="s">
        <v>24</v>
      </c>
      <c r="B73" s="255"/>
      <c r="C73" s="100" t="s">
        <v>390</v>
      </c>
      <c r="D73" s="194" t="str">
        <f>VLOOKUP(C73,'[1]R1420 Rollout units'!E$3:O196,6,FALSE)</f>
        <v>DE</v>
      </c>
      <c r="E73" s="195" t="str">
        <f>VLOOKUP(C73,'[1]R1420 Rollout units'!E$3:O196,11,FALSE)</f>
        <v xml:space="preserve">EN  DE  </v>
      </c>
      <c r="F73" s="250"/>
      <c r="G73" s="74"/>
      <c r="H73" s="20" t="s">
        <v>58</v>
      </c>
      <c r="I73" s="20"/>
      <c r="J73" s="20"/>
      <c r="K73" s="20"/>
      <c r="L73" s="20"/>
      <c r="M73" s="20"/>
      <c r="N73" s="74"/>
      <c r="O73" s="180">
        <v>12</v>
      </c>
      <c r="P73" s="180"/>
      <c r="Q73" s="180" t="s">
        <v>30</v>
      </c>
      <c r="R73" s="74"/>
      <c r="S73" s="74"/>
      <c r="T73" s="74"/>
      <c r="U73" s="33"/>
    </row>
    <row r="74" spans="1:21" hidden="1">
      <c r="A74" s="192" t="s">
        <v>24</v>
      </c>
      <c r="B74" s="255"/>
      <c r="C74" s="100" t="s">
        <v>390</v>
      </c>
      <c r="D74" s="194" t="str">
        <f>VLOOKUP(C74,'[1]R1420 Rollout units'!E$3:O197,6,FALSE)</f>
        <v>DE</v>
      </c>
      <c r="E74" s="195" t="str">
        <f>VLOOKUP(C74,'[1]R1420 Rollout units'!E$3:O197,11,FALSE)</f>
        <v xml:space="preserve">EN  DE  </v>
      </c>
      <c r="F74" s="250"/>
      <c r="G74" s="74"/>
      <c r="H74" s="20" t="s">
        <v>60</v>
      </c>
      <c r="I74" s="20"/>
      <c r="J74" s="184" t="s">
        <v>29</v>
      </c>
      <c r="K74" s="184" t="s">
        <v>29</v>
      </c>
      <c r="L74" s="184" t="s">
        <v>29</v>
      </c>
      <c r="M74" s="184" t="s">
        <v>29</v>
      </c>
      <c r="N74" s="74"/>
      <c r="O74" s="180">
        <v>13</v>
      </c>
      <c r="P74" s="180"/>
      <c r="Q74" s="180" t="s">
        <v>30</v>
      </c>
      <c r="R74" s="74"/>
      <c r="S74" s="74"/>
      <c r="T74" s="74"/>
      <c r="U74" s="33"/>
    </row>
    <row r="75" spans="1:21" hidden="1">
      <c r="A75" s="192" t="s">
        <v>24</v>
      </c>
      <c r="B75" s="255"/>
      <c r="C75" s="100" t="s">
        <v>390</v>
      </c>
      <c r="D75" s="194" t="str">
        <f>VLOOKUP(C75,'[1]R1420 Rollout units'!E$3:O198,6,FALSE)</f>
        <v>DE</v>
      </c>
      <c r="E75" s="195" t="str">
        <f>VLOOKUP(C75,'[1]R1420 Rollout units'!E$3:O198,11,FALSE)</f>
        <v xml:space="preserve">EN  DE  </v>
      </c>
      <c r="F75" s="250"/>
      <c r="G75" s="74"/>
      <c r="H75" s="20" t="s">
        <v>62</v>
      </c>
      <c r="I75" s="20"/>
      <c r="J75" s="184" t="s">
        <v>29</v>
      </c>
      <c r="K75" s="184" t="s">
        <v>29</v>
      </c>
      <c r="L75" s="184" t="s">
        <v>29</v>
      </c>
      <c r="M75" s="184" t="s">
        <v>29</v>
      </c>
      <c r="N75" s="74"/>
      <c r="O75" s="180">
        <v>14</v>
      </c>
      <c r="P75" s="180"/>
      <c r="Q75" s="180" t="s">
        <v>30</v>
      </c>
      <c r="R75" s="74"/>
      <c r="S75" s="74"/>
      <c r="T75" s="74"/>
      <c r="U75" s="33"/>
    </row>
    <row r="76" spans="1:21" hidden="1">
      <c r="A76" s="192" t="s">
        <v>24</v>
      </c>
      <c r="B76" s="255"/>
      <c r="C76" s="100" t="s">
        <v>390</v>
      </c>
      <c r="D76" s="194" t="str">
        <f>VLOOKUP(C76,'[1]R1420 Rollout units'!E$3:O198,6,FALSE)</f>
        <v>DE</v>
      </c>
      <c r="E76" s="195" t="str">
        <f>VLOOKUP(C76,'[1]R1420 Rollout units'!E$3:O198,11,FALSE)</f>
        <v xml:space="preserve">EN  DE  </v>
      </c>
      <c r="F76" s="250"/>
      <c r="G76" s="74"/>
      <c r="H76" s="20" t="s">
        <v>63</v>
      </c>
      <c r="I76" s="20"/>
      <c r="J76" s="74"/>
      <c r="K76" s="74"/>
      <c r="L76" s="74"/>
      <c r="M76" s="74"/>
      <c r="N76" s="74"/>
      <c r="O76" s="180">
        <v>15</v>
      </c>
      <c r="P76" s="180"/>
      <c r="Q76" s="180" t="s">
        <v>30</v>
      </c>
      <c r="R76" s="74"/>
      <c r="S76" s="74"/>
      <c r="T76" s="74"/>
      <c r="U76" s="33"/>
    </row>
    <row r="77" spans="1:21" ht="58" hidden="1">
      <c r="A77" s="192" t="s">
        <v>24</v>
      </c>
      <c r="B77" s="255"/>
      <c r="C77" s="100" t="s">
        <v>390</v>
      </c>
      <c r="D77" s="194" t="str">
        <f>VLOOKUP(C77,'[1]R1420 Rollout units'!E$3:O198,6,FALSE)</f>
        <v>DE</v>
      </c>
      <c r="E77" s="195" t="str">
        <f>VLOOKUP(C77,'[1]R1420 Rollout units'!E$3:O198,11,FALSE)</f>
        <v xml:space="preserve">EN  DE  </v>
      </c>
      <c r="F77" s="250"/>
      <c r="G77" s="74"/>
      <c r="H77" s="74" t="s">
        <v>93</v>
      </c>
      <c r="I77" s="20"/>
      <c r="J77" s="74"/>
      <c r="K77" s="74"/>
      <c r="L77" s="74"/>
      <c r="M77" s="74"/>
      <c r="N77" s="74"/>
      <c r="O77" s="185" t="s">
        <v>68</v>
      </c>
      <c r="P77" s="180"/>
      <c r="Q77" s="180" t="s">
        <v>30</v>
      </c>
      <c r="R77" s="74"/>
      <c r="S77" s="74"/>
      <c r="T77" s="74"/>
      <c r="U77" s="33"/>
    </row>
    <row r="78" spans="1:21" ht="43.5" hidden="1">
      <c r="A78" s="192" t="s">
        <v>24</v>
      </c>
      <c r="B78" s="255"/>
      <c r="C78" s="100" t="s">
        <v>390</v>
      </c>
      <c r="D78" s="194" t="str">
        <f>VLOOKUP(C78,'[1]R1420 Rollout units'!E$3:O198,6,FALSE)</f>
        <v>DE</v>
      </c>
      <c r="E78" s="195" t="str">
        <f>VLOOKUP(C78,'[1]R1420 Rollout units'!E$3:O198,11,FALSE)</f>
        <v xml:space="preserve">EN  DE  </v>
      </c>
      <c r="F78" s="250"/>
      <c r="G78" s="74"/>
      <c r="H78" s="74" t="s">
        <v>98</v>
      </c>
      <c r="I78" s="20"/>
      <c r="J78" s="74"/>
      <c r="K78" s="74"/>
      <c r="L78" s="74"/>
      <c r="M78" s="74"/>
      <c r="N78" s="74"/>
      <c r="O78" s="186" t="s">
        <v>73</v>
      </c>
      <c r="P78" s="180"/>
      <c r="Q78" s="180" t="s">
        <v>30</v>
      </c>
      <c r="R78" s="74"/>
      <c r="S78" s="74"/>
      <c r="T78" s="74"/>
      <c r="U78" s="33"/>
    </row>
    <row r="79" spans="1:21" ht="43.5" hidden="1">
      <c r="A79" s="214" t="s">
        <v>24</v>
      </c>
      <c r="B79" s="256"/>
      <c r="C79" s="230" t="s">
        <v>390</v>
      </c>
      <c r="D79" s="215" t="str">
        <f>VLOOKUP(C79,'[1]R1420 Rollout units'!E$3:O199,6,FALSE)</f>
        <v>DE</v>
      </c>
      <c r="E79" s="216" t="str">
        <f>VLOOKUP(C79,'[1]R1420 Rollout units'!E$3:O199,11,FALSE)</f>
        <v xml:space="preserve">EN  DE  </v>
      </c>
      <c r="F79" s="251"/>
      <c r="G79" s="217"/>
      <c r="H79" s="217" t="s">
        <v>101</v>
      </c>
      <c r="I79" s="218"/>
      <c r="J79" s="217"/>
      <c r="K79" s="217"/>
      <c r="L79" s="217"/>
      <c r="M79" s="217"/>
      <c r="N79" s="217"/>
      <c r="O79" s="219">
        <v>15</v>
      </c>
      <c r="P79" s="219"/>
      <c r="Q79" s="219" t="s">
        <v>30</v>
      </c>
      <c r="R79" s="217"/>
      <c r="S79" s="217"/>
      <c r="T79" s="217"/>
      <c r="U79" s="33"/>
    </row>
    <row r="80" spans="1:21" s="228" customFormat="1" ht="15" hidden="1" thickTop="1">
      <c r="A80" s="220" t="s">
        <v>24</v>
      </c>
      <c r="B80" s="254" t="s">
        <v>391</v>
      </c>
      <c r="C80" s="221" t="s">
        <v>392</v>
      </c>
      <c r="D80" s="221" t="str">
        <f>VLOOKUP(C80,'[1]R1420 Rollout units'!E$3:O203,6,FALSE)</f>
        <v>GB</v>
      </c>
      <c r="E80" s="222" t="str">
        <f>VLOOKUP(C80,'[1]R1420 Rollout units'!E$3:O203,11,FALSE)</f>
        <v xml:space="preserve">EN    </v>
      </c>
      <c r="F80" s="249"/>
      <c r="G80" s="223" t="s">
        <v>27</v>
      </c>
      <c r="H80" s="224" t="s">
        <v>28</v>
      </c>
      <c r="I80" s="224"/>
      <c r="J80" s="225" t="s">
        <v>29</v>
      </c>
      <c r="K80" s="225" t="s">
        <v>29</v>
      </c>
      <c r="L80" s="225" t="s">
        <v>29</v>
      </c>
      <c r="M80" s="225" t="s">
        <v>29</v>
      </c>
      <c r="N80" s="223"/>
      <c r="O80" s="226">
        <v>1</v>
      </c>
      <c r="P80" s="226" t="s">
        <v>30</v>
      </c>
      <c r="Q80" s="226"/>
      <c r="R80" s="223"/>
      <c r="S80" s="223"/>
      <c r="T80" s="223"/>
      <c r="U80" s="227"/>
    </row>
    <row r="81" spans="1:21" hidden="1">
      <c r="A81" s="192" t="s">
        <v>24</v>
      </c>
      <c r="B81" s="255"/>
      <c r="C81" s="194" t="s">
        <v>392</v>
      </c>
      <c r="D81" s="194" t="str">
        <f>VLOOKUP(C81,'[1]R1420 Rollout units'!E$3:O204,6,FALSE)</f>
        <v>GB</v>
      </c>
      <c r="E81" s="195" t="str">
        <f>VLOOKUP(C81,'[1]R1420 Rollout units'!E$3:O204,11,FALSE)</f>
        <v xml:space="preserve">EN    </v>
      </c>
      <c r="F81" s="250"/>
      <c r="G81" s="74" t="s">
        <v>27</v>
      </c>
      <c r="H81" s="181" t="s">
        <v>31</v>
      </c>
      <c r="I81" s="20"/>
      <c r="J81" s="179" t="s">
        <v>29</v>
      </c>
      <c r="K81" s="179" t="s">
        <v>29</v>
      </c>
      <c r="L81" s="179" t="s">
        <v>29</v>
      </c>
      <c r="M81" s="179" t="s">
        <v>29</v>
      </c>
      <c r="N81" s="179"/>
      <c r="O81" s="182">
        <v>2</v>
      </c>
      <c r="P81" s="182"/>
      <c r="Q81" s="182" t="s">
        <v>30</v>
      </c>
      <c r="R81" s="179" t="s">
        <v>29</v>
      </c>
      <c r="S81" s="179" t="s">
        <v>29</v>
      </c>
      <c r="T81" s="179" t="s">
        <v>29</v>
      </c>
      <c r="U81" s="33"/>
    </row>
    <row r="82" spans="1:21" hidden="1">
      <c r="A82" s="192" t="s">
        <v>24</v>
      </c>
      <c r="B82" s="255"/>
      <c r="C82" s="194" t="s">
        <v>392</v>
      </c>
      <c r="D82" s="194" t="str">
        <f>VLOOKUP(C82,'[1]R1420 Rollout units'!E$3:O205,6,FALSE)</f>
        <v>GB</v>
      </c>
      <c r="E82" s="195" t="str">
        <f>VLOOKUP(C82,'[1]R1420 Rollout units'!E$3:O205,11,FALSE)</f>
        <v xml:space="preserve">EN    </v>
      </c>
      <c r="F82" s="250"/>
      <c r="G82" s="74"/>
      <c r="H82" s="20" t="s">
        <v>32</v>
      </c>
      <c r="I82" s="20"/>
      <c r="J82" s="183" t="s">
        <v>29</v>
      </c>
      <c r="K82" s="183" t="s">
        <v>29</v>
      </c>
      <c r="L82" s="183" t="s">
        <v>29</v>
      </c>
      <c r="M82" s="20"/>
      <c r="N82" s="74"/>
      <c r="O82" s="180">
        <v>3</v>
      </c>
      <c r="P82" s="180"/>
      <c r="Q82" s="180" t="s">
        <v>30</v>
      </c>
      <c r="R82" s="74"/>
      <c r="S82" s="74"/>
      <c r="T82" s="74"/>
      <c r="U82" s="33"/>
    </row>
    <row r="83" spans="1:21" ht="256" hidden="1">
      <c r="A83" s="192" t="s">
        <v>24</v>
      </c>
      <c r="B83" s="255"/>
      <c r="C83" s="194" t="s">
        <v>392</v>
      </c>
      <c r="D83" s="194" t="str">
        <f>VLOOKUP(C83,'[1]R1420 Rollout units'!E$3:O209,6,FALSE)</f>
        <v>GB</v>
      </c>
      <c r="E83" s="195" t="str">
        <f>VLOOKUP(C83,'[1]R1420 Rollout units'!E$3:O209,11,FALSE)</f>
        <v xml:space="preserve">EN    </v>
      </c>
      <c r="F83" s="250"/>
      <c r="G83" s="74" t="s">
        <v>41</v>
      </c>
      <c r="H83" s="20" t="s">
        <v>34</v>
      </c>
      <c r="I83" s="20"/>
      <c r="J83" s="20"/>
      <c r="K83" s="20"/>
      <c r="L83" s="20"/>
      <c r="M83" s="20"/>
      <c r="N83" s="74"/>
      <c r="O83" s="180">
        <v>4</v>
      </c>
      <c r="P83" s="180"/>
      <c r="Q83" s="180" t="s">
        <v>30</v>
      </c>
      <c r="R83" s="36" t="s">
        <v>356</v>
      </c>
      <c r="S83" s="74"/>
      <c r="T83" s="74"/>
      <c r="U83" s="33"/>
    </row>
    <row r="84" spans="1:21" hidden="1">
      <c r="A84" s="192" t="s">
        <v>24</v>
      </c>
      <c r="B84" s="255"/>
      <c r="C84" s="194" t="s">
        <v>392</v>
      </c>
      <c r="D84" s="194" t="str">
        <f>VLOOKUP(C84,'[1]R1420 Rollout units'!E$3:O210,6,FALSE)</f>
        <v>GB</v>
      </c>
      <c r="E84" s="195" t="str">
        <f>VLOOKUP(C84,'[1]R1420 Rollout units'!E$3:O210,11,FALSE)</f>
        <v xml:space="preserve">EN    </v>
      </c>
      <c r="F84" s="250"/>
      <c r="G84" s="74"/>
      <c r="H84" s="20" t="s">
        <v>43</v>
      </c>
      <c r="I84" s="20"/>
      <c r="J84" s="20"/>
      <c r="K84" s="20"/>
      <c r="L84" s="20"/>
      <c r="M84" s="20"/>
      <c r="N84" s="74"/>
      <c r="O84" s="180">
        <v>5</v>
      </c>
      <c r="P84" s="180"/>
      <c r="Q84" s="180" t="s">
        <v>30</v>
      </c>
      <c r="R84" s="74"/>
      <c r="S84" s="74"/>
      <c r="T84" s="74"/>
      <c r="U84" s="33"/>
    </row>
    <row r="85" spans="1:21" ht="29" hidden="1">
      <c r="A85" s="192" t="s">
        <v>24</v>
      </c>
      <c r="B85" s="255"/>
      <c r="C85" s="194" t="s">
        <v>392</v>
      </c>
      <c r="D85" s="194" t="str">
        <f>VLOOKUP(C85,'[1]R1420 Rollout units'!E$3:O211,6,FALSE)</f>
        <v>GB</v>
      </c>
      <c r="E85" s="195" t="str">
        <f>VLOOKUP(C85,'[1]R1420 Rollout units'!E$3:O211,11,FALSE)</f>
        <v xml:space="preserve">EN    </v>
      </c>
      <c r="F85" s="250"/>
      <c r="G85" s="74"/>
      <c r="H85" s="20" t="s">
        <v>44</v>
      </c>
      <c r="I85" s="20"/>
      <c r="J85" s="20"/>
      <c r="K85" s="20"/>
      <c r="L85" s="20"/>
      <c r="M85" s="20"/>
      <c r="N85" s="74"/>
      <c r="O85" s="180">
        <v>6</v>
      </c>
      <c r="P85" s="180"/>
      <c r="Q85" s="180" t="s">
        <v>30</v>
      </c>
      <c r="R85" s="159" t="s">
        <v>358</v>
      </c>
      <c r="S85" s="231"/>
      <c r="T85" s="74"/>
      <c r="U85" s="33"/>
    </row>
    <row r="86" spans="1:21" hidden="1">
      <c r="A86" s="192" t="s">
        <v>24</v>
      </c>
      <c r="B86" s="255"/>
      <c r="C86" s="194" t="s">
        <v>392</v>
      </c>
      <c r="D86" s="194" t="str">
        <f>VLOOKUP(C86,'[1]R1420 Rollout units'!E$3:O212,6,FALSE)</f>
        <v>GB</v>
      </c>
      <c r="E86" s="195" t="str">
        <f>VLOOKUP(C86,'[1]R1420 Rollout units'!E$3:O212,11,FALSE)</f>
        <v xml:space="preserve">EN    </v>
      </c>
      <c r="F86" s="250"/>
      <c r="G86" s="74"/>
      <c r="H86" s="20" t="s">
        <v>47</v>
      </c>
      <c r="I86" s="20"/>
      <c r="J86" s="20"/>
      <c r="K86" s="20"/>
      <c r="L86" s="20"/>
      <c r="M86" s="20"/>
      <c r="N86" s="74"/>
      <c r="O86" s="180">
        <v>7</v>
      </c>
      <c r="P86" s="180"/>
      <c r="Q86" s="180" t="s">
        <v>30</v>
      </c>
      <c r="R86" s="74"/>
      <c r="S86" s="74"/>
      <c r="T86" s="74"/>
      <c r="U86" s="33"/>
    </row>
    <row r="87" spans="1:21" hidden="1">
      <c r="A87" s="192" t="s">
        <v>24</v>
      </c>
      <c r="B87" s="255"/>
      <c r="C87" s="194" t="s">
        <v>392</v>
      </c>
      <c r="D87" s="194" t="str">
        <f>VLOOKUP(C87,'[1]R1420 Rollout units'!E$3:O213,6,FALSE)</f>
        <v>GB</v>
      </c>
      <c r="E87" s="195" t="str">
        <f>VLOOKUP(C87,'[1]R1420 Rollout units'!E$3:O213,11,FALSE)</f>
        <v xml:space="preserve">EN    </v>
      </c>
      <c r="F87" s="250"/>
      <c r="G87" s="74" t="s">
        <v>27</v>
      </c>
      <c r="H87" s="181" t="s">
        <v>51</v>
      </c>
      <c r="I87" s="20"/>
      <c r="J87" s="184" t="s">
        <v>29</v>
      </c>
      <c r="K87" s="184" t="s">
        <v>29</v>
      </c>
      <c r="L87" s="184" t="s">
        <v>29</v>
      </c>
      <c r="M87" s="184" t="s">
        <v>29</v>
      </c>
      <c r="N87" s="179"/>
      <c r="O87" s="182">
        <v>8</v>
      </c>
      <c r="P87" s="182"/>
      <c r="Q87" s="182" t="s">
        <v>30</v>
      </c>
      <c r="R87" s="179" t="s">
        <v>29</v>
      </c>
      <c r="S87" s="179" t="s">
        <v>29</v>
      </c>
      <c r="T87" s="179" t="s">
        <v>29</v>
      </c>
      <c r="U87" s="33"/>
    </row>
    <row r="88" spans="1:21" hidden="1">
      <c r="A88" s="192" t="s">
        <v>24</v>
      </c>
      <c r="B88" s="255"/>
      <c r="C88" s="194" t="s">
        <v>392</v>
      </c>
      <c r="D88" s="194" t="str">
        <f>VLOOKUP(C88,'[1]R1420 Rollout units'!E$3:O214,6,FALSE)</f>
        <v>GB</v>
      </c>
      <c r="E88" s="195" t="str">
        <f>VLOOKUP(C88,'[1]R1420 Rollout units'!E$3:O214,11,FALSE)</f>
        <v xml:space="preserve">EN    </v>
      </c>
      <c r="F88" s="250"/>
      <c r="G88" s="74"/>
      <c r="H88" s="20" t="s">
        <v>52</v>
      </c>
      <c r="I88" s="20"/>
      <c r="J88" s="184" t="s">
        <v>29</v>
      </c>
      <c r="K88" s="184" t="s">
        <v>29</v>
      </c>
      <c r="L88" s="184" t="s">
        <v>29</v>
      </c>
      <c r="M88" s="184" t="s">
        <v>29</v>
      </c>
      <c r="N88" s="74"/>
      <c r="O88" s="180">
        <v>9</v>
      </c>
      <c r="P88" s="180"/>
      <c r="Q88" s="180" t="s">
        <v>30</v>
      </c>
      <c r="R88" s="74"/>
      <c r="S88" s="74"/>
      <c r="T88" s="74"/>
      <c r="U88" s="33"/>
    </row>
    <row r="89" spans="1:21" hidden="1">
      <c r="A89" s="192" t="s">
        <v>24</v>
      </c>
      <c r="B89" s="255"/>
      <c r="C89" s="194" t="s">
        <v>392</v>
      </c>
      <c r="D89" s="194" t="str">
        <f>VLOOKUP(C89,'[1]R1420 Rollout units'!E$3:O215,6,FALSE)</f>
        <v>GB</v>
      </c>
      <c r="E89" s="195" t="str">
        <f>VLOOKUP(C89,'[1]R1420 Rollout units'!E$3:O215,11,FALSE)</f>
        <v xml:space="preserve">EN    </v>
      </c>
      <c r="F89" s="250"/>
      <c r="G89" s="74"/>
      <c r="H89" s="20" t="s">
        <v>54</v>
      </c>
      <c r="I89" s="20"/>
      <c r="J89" s="20"/>
      <c r="K89" s="20"/>
      <c r="L89" s="20"/>
      <c r="M89" s="20"/>
      <c r="N89" s="74"/>
      <c r="O89" s="180">
        <v>10</v>
      </c>
      <c r="P89" s="180"/>
      <c r="Q89" s="180" t="s">
        <v>30</v>
      </c>
      <c r="R89" s="74"/>
      <c r="S89" s="74"/>
      <c r="T89" s="74"/>
      <c r="U89" s="33"/>
    </row>
    <row r="90" spans="1:21" hidden="1">
      <c r="A90" s="192" t="s">
        <v>24</v>
      </c>
      <c r="B90" s="255"/>
      <c r="C90" s="194" t="s">
        <v>392</v>
      </c>
      <c r="D90" s="194" t="str">
        <f>VLOOKUP(C90,'[1]R1420 Rollout units'!E$3:O216,6,FALSE)</f>
        <v>GB</v>
      </c>
      <c r="E90" s="195" t="str">
        <f>VLOOKUP(C90,'[1]R1420 Rollout units'!E$3:O216,11,FALSE)</f>
        <v xml:space="preserve">EN    </v>
      </c>
      <c r="F90" s="250"/>
      <c r="G90" s="74"/>
      <c r="H90" s="20" t="s">
        <v>55</v>
      </c>
      <c r="I90" s="20"/>
      <c r="J90" s="20"/>
      <c r="K90" s="20"/>
      <c r="L90" s="20"/>
      <c r="M90" s="20"/>
      <c r="N90" s="74"/>
      <c r="O90" s="180">
        <v>11</v>
      </c>
      <c r="P90" s="180"/>
      <c r="Q90" s="180" t="s">
        <v>30</v>
      </c>
      <c r="R90" s="74"/>
      <c r="S90" s="74"/>
      <c r="T90" s="74"/>
      <c r="U90" s="33"/>
    </row>
    <row r="91" spans="1:21" hidden="1">
      <c r="A91" s="192" t="s">
        <v>24</v>
      </c>
      <c r="B91" s="255"/>
      <c r="C91" s="194" t="s">
        <v>392</v>
      </c>
      <c r="D91" s="194" t="str">
        <f>VLOOKUP(C91,'[1]R1420 Rollout units'!E$3:O217,6,FALSE)</f>
        <v>GB</v>
      </c>
      <c r="E91" s="195" t="str">
        <f>VLOOKUP(C91,'[1]R1420 Rollout units'!E$3:O217,11,FALSE)</f>
        <v xml:space="preserve">EN    </v>
      </c>
      <c r="F91" s="250"/>
      <c r="G91" s="74"/>
      <c r="H91" s="20" t="s">
        <v>58</v>
      </c>
      <c r="I91" s="20"/>
      <c r="J91" s="20"/>
      <c r="K91" s="20"/>
      <c r="L91" s="20"/>
      <c r="M91" s="20"/>
      <c r="N91" s="74"/>
      <c r="O91" s="180">
        <v>12</v>
      </c>
      <c r="P91" s="180"/>
      <c r="Q91" s="180" t="s">
        <v>30</v>
      </c>
      <c r="R91" s="74"/>
      <c r="S91" s="74"/>
      <c r="T91" s="74"/>
      <c r="U91" s="33"/>
    </row>
    <row r="92" spans="1:21" hidden="1">
      <c r="A92" s="192" t="s">
        <v>24</v>
      </c>
      <c r="B92" s="255"/>
      <c r="C92" s="194" t="s">
        <v>392</v>
      </c>
      <c r="D92" s="194" t="str">
        <f>VLOOKUP(C92,'[1]R1420 Rollout units'!E$3:O218,6,FALSE)</f>
        <v>GB</v>
      </c>
      <c r="E92" s="195" t="str">
        <f>VLOOKUP(C92,'[1]R1420 Rollout units'!E$3:O218,11,FALSE)</f>
        <v xml:space="preserve">EN    </v>
      </c>
      <c r="F92" s="250"/>
      <c r="G92" s="74"/>
      <c r="H92" s="20" t="s">
        <v>60</v>
      </c>
      <c r="I92" s="20"/>
      <c r="J92" s="184" t="s">
        <v>29</v>
      </c>
      <c r="K92" s="184" t="s">
        <v>29</v>
      </c>
      <c r="L92" s="184" t="s">
        <v>29</v>
      </c>
      <c r="M92" s="184" t="s">
        <v>29</v>
      </c>
      <c r="N92" s="74"/>
      <c r="O92" s="180">
        <v>13</v>
      </c>
      <c r="P92" s="180"/>
      <c r="Q92" s="180" t="s">
        <v>30</v>
      </c>
      <c r="R92" s="74"/>
      <c r="S92" s="74"/>
      <c r="T92" s="74"/>
      <c r="U92" s="33"/>
    </row>
    <row r="93" spans="1:21" hidden="1">
      <c r="A93" s="192" t="s">
        <v>24</v>
      </c>
      <c r="B93" s="255"/>
      <c r="C93" s="194" t="s">
        <v>392</v>
      </c>
      <c r="D93" s="194" t="str">
        <f>VLOOKUP(C93,'[1]R1420 Rollout units'!E$3:O219,6,FALSE)</f>
        <v>GB</v>
      </c>
      <c r="E93" s="195" t="str">
        <f>VLOOKUP(C93,'[1]R1420 Rollout units'!E$3:O219,11,FALSE)</f>
        <v xml:space="preserve">EN    </v>
      </c>
      <c r="F93" s="250"/>
      <c r="G93" s="74"/>
      <c r="H93" s="20" t="s">
        <v>62</v>
      </c>
      <c r="I93" s="20"/>
      <c r="J93" s="184" t="s">
        <v>29</v>
      </c>
      <c r="K93" s="184" t="s">
        <v>29</v>
      </c>
      <c r="L93" s="184" t="s">
        <v>29</v>
      </c>
      <c r="M93" s="184" t="s">
        <v>29</v>
      </c>
      <c r="N93" s="74"/>
      <c r="O93" s="180">
        <v>14</v>
      </c>
      <c r="P93" s="180"/>
      <c r="Q93" s="180" t="s">
        <v>30</v>
      </c>
      <c r="R93" s="74"/>
      <c r="S93" s="74"/>
      <c r="T93" s="74"/>
      <c r="U93" s="33"/>
    </row>
    <row r="94" spans="1:21" hidden="1">
      <c r="A94" s="192" t="s">
        <v>24</v>
      </c>
      <c r="B94" s="255"/>
      <c r="C94" s="194" t="s">
        <v>392</v>
      </c>
      <c r="D94" s="194" t="str">
        <f>VLOOKUP(C94,'[1]R1420 Rollout units'!E$3:O219,6,FALSE)</f>
        <v>GB</v>
      </c>
      <c r="E94" s="195" t="str">
        <f>VLOOKUP(C94,'[1]R1420 Rollout units'!E$3:O219,11,FALSE)</f>
        <v xml:space="preserve">EN    </v>
      </c>
      <c r="F94" s="250"/>
      <c r="G94" s="74"/>
      <c r="H94" s="20" t="s">
        <v>63</v>
      </c>
      <c r="I94" s="20"/>
      <c r="J94" s="74"/>
      <c r="K94" s="74"/>
      <c r="L94" s="74"/>
      <c r="M94" s="74"/>
      <c r="N94" s="74"/>
      <c r="O94" s="180">
        <v>15</v>
      </c>
      <c r="P94" s="180"/>
      <c r="Q94" s="180" t="s">
        <v>30</v>
      </c>
      <c r="R94" s="74"/>
      <c r="S94" s="74"/>
      <c r="T94" s="74"/>
      <c r="U94" s="33"/>
    </row>
    <row r="95" spans="1:21" ht="58" hidden="1">
      <c r="A95" s="192" t="s">
        <v>24</v>
      </c>
      <c r="B95" s="255"/>
      <c r="C95" s="194" t="s">
        <v>392</v>
      </c>
      <c r="D95" s="194" t="str">
        <f>VLOOKUP(C95,'[1]R1420 Rollout units'!E$3:O219,6,FALSE)</f>
        <v>GB</v>
      </c>
      <c r="E95" s="195" t="str">
        <f>VLOOKUP(C95,'[1]R1420 Rollout units'!E$3:O219,11,FALSE)</f>
        <v xml:space="preserve">EN    </v>
      </c>
      <c r="F95" s="250"/>
      <c r="G95" s="74"/>
      <c r="H95" s="74" t="s">
        <v>93</v>
      </c>
      <c r="I95" s="20"/>
      <c r="J95" s="74"/>
      <c r="K95" s="74"/>
      <c r="L95" s="74"/>
      <c r="M95" s="74"/>
      <c r="N95" s="74"/>
      <c r="O95" s="185" t="s">
        <v>68</v>
      </c>
      <c r="P95" s="180"/>
      <c r="Q95" s="180" t="s">
        <v>30</v>
      </c>
      <c r="R95" s="74"/>
      <c r="S95" s="74"/>
      <c r="T95" s="74"/>
      <c r="U95" s="33"/>
    </row>
    <row r="96" spans="1:21" ht="43.5" hidden="1">
      <c r="A96" s="192" t="s">
        <v>24</v>
      </c>
      <c r="B96" s="255"/>
      <c r="C96" s="194" t="s">
        <v>392</v>
      </c>
      <c r="D96" s="194" t="str">
        <f>VLOOKUP(C96,'[1]R1420 Rollout units'!E$3:O219,6,FALSE)</f>
        <v>GB</v>
      </c>
      <c r="E96" s="195" t="str">
        <f>VLOOKUP(C96,'[1]R1420 Rollout units'!E$3:O219,11,FALSE)</f>
        <v xml:space="preserve">EN    </v>
      </c>
      <c r="F96" s="250"/>
      <c r="G96" s="74"/>
      <c r="H96" s="74" t="s">
        <v>98</v>
      </c>
      <c r="I96" s="20"/>
      <c r="J96" s="74"/>
      <c r="K96" s="74"/>
      <c r="L96" s="74"/>
      <c r="M96" s="74"/>
      <c r="N96" s="74"/>
      <c r="O96" s="186" t="s">
        <v>73</v>
      </c>
      <c r="P96" s="180"/>
      <c r="Q96" s="180" t="s">
        <v>30</v>
      </c>
      <c r="R96" s="74"/>
      <c r="S96" s="74"/>
      <c r="T96" s="74"/>
      <c r="U96" s="33"/>
    </row>
    <row r="97" spans="1:21" ht="43.5" hidden="1">
      <c r="A97" s="214" t="s">
        <v>24</v>
      </c>
      <c r="B97" s="256"/>
      <c r="C97" s="215" t="s">
        <v>392</v>
      </c>
      <c r="D97" s="215" t="str">
        <f>VLOOKUP(C97,'[1]R1420 Rollout units'!E$3:O220,6,FALSE)</f>
        <v>GB</v>
      </c>
      <c r="E97" s="216" t="str">
        <f>VLOOKUP(C97,'[1]R1420 Rollout units'!E$3:O220,11,FALSE)</f>
        <v xml:space="preserve">EN    </v>
      </c>
      <c r="F97" s="251"/>
      <c r="G97" s="217"/>
      <c r="H97" s="217" t="s">
        <v>101</v>
      </c>
      <c r="I97" s="218"/>
      <c r="J97" s="217"/>
      <c r="K97" s="217"/>
      <c r="L97" s="217"/>
      <c r="M97" s="217"/>
      <c r="N97" s="217"/>
      <c r="O97" s="219">
        <v>15</v>
      </c>
      <c r="P97" s="219"/>
      <c r="Q97" s="219" t="s">
        <v>30</v>
      </c>
      <c r="R97" s="217"/>
      <c r="S97" s="217"/>
      <c r="T97" s="217"/>
      <c r="U97" s="33"/>
    </row>
    <row r="98" spans="1:21" s="228" customFormat="1" ht="25.5" hidden="1" thickTop="1">
      <c r="A98" s="220" t="s">
        <v>24</v>
      </c>
      <c r="B98" s="254" t="s">
        <v>393</v>
      </c>
      <c r="C98" s="221" t="s">
        <v>394</v>
      </c>
      <c r="D98" s="221" t="str">
        <f>VLOOKUP(C98,'[1]R1420 Rollout units'!E$3:O224,6,FALSE)</f>
        <v>DE</v>
      </c>
      <c r="E98" s="222" t="str">
        <f>VLOOKUP(C98,'[1]R1420 Rollout units'!E$3:O224,11,FALSE)</f>
        <v xml:space="preserve">EN  DE  </v>
      </c>
      <c r="F98" s="249" t="s">
        <v>395</v>
      </c>
      <c r="G98" s="223" t="s">
        <v>27</v>
      </c>
      <c r="H98" s="224" t="s">
        <v>28</v>
      </c>
      <c r="I98" s="224" t="s">
        <v>394</v>
      </c>
      <c r="J98" s="225" t="s">
        <v>29</v>
      </c>
      <c r="K98" s="225" t="s">
        <v>29</v>
      </c>
      <c r="L98" s="225" t="s">
        <v>29</v>
      </c>
      <c r="M98" s="225" t="s">
        <v>29</v>
      </c>
      <c r="N98" s="223"/>
      <c r="O98" s="226">
        <v>1</v>
      </c>
      <c r="P98" s="226" t="s">
        <v>30</v>
      </c>
      <c r="Q98" s="226" t="s">
        <v>325</v>
      </c>
      <c r="R98" s="223"/>
      <c r="S98" s="223"/>
      <c r="T98" s="223"/>
      <c r="U98" s="227"/>
    </row>
    <row r="99" spans="1:21" hidden="1">
      <c r="A99" s="192" t="s">
        <v>24</v>
      </c>
      <c r="B99" s="255"/>
      <c r="C99" s="194" t="s">
        <v>394</v>
      </c>
      <c r="D99" s="194" t="str">
        <f>VLOOKUP(C99,'[1]R1420 Rollout units'!E$3:O225,6,FALSE)</f>
        <v>DE</v>
      </c>
      <c r="E99" s="195" t="str">
        <f>VLOOKUP(C99,'[1]R1420 Rollout units'!E$3:O225,11,FALSE)</f>
        <v xml:space="preserve">EN  DE  </v>
      </c>
      <c r="F99" s="250"/>
      <c r="G99" s="74" t="s">
        <v>27</v>
      </c>
      <c r="H99" s="181" t="s">
        <v>31</v>
      </c>
      <c r="I99" s="20"/>
      <c r="J99" s="179" t="s">
        <v>29</v>
      </c>
      <c r="K99" s="179" t="s">
        <v>29</v>
      </c>
      <c r="L99" s="179" t="s">
        <v>29</v>
      </c>
      <c r="M99" s="179" t="s">
        <v>29</v>
      </c>
      <c r="N99" s="179"/>
      <c r="O99" s="182">
        <v>2</v>
      </c>
      <c r="P99" s="182"/>
      <c r="Q99" s="182" t="s">
        <v>30</v>
      </c>
      <c r="R99" s="179" t="s">
        <v>29</v>
      </c>
      <c r="S99" s="179" t="s">
        <v>29</v>
      </c>
      <c r="T99" s="179" t="s">
        <v>29</v>
      </c>
      <c r="U99" s="33"/>
    </row>
    <row r="100" spans="1:21" hidden="1">
      <c r="A100" s="192" t="s">
        <v>24</v>
      </c>
      <c r="B100" s="255"/>
      <c r="C100" s="194" t="s">
        <v>394</v>
      </c>
      <c r="D100" s="194" t="str">
        <f>VLOOKUP(C100,'[1]R1420 Rollout units'!E$3:O226,6,FALSE)</f>
        <v>DE</v>
      </c>
      <c r="E100" s="195" t="str">
        <f>VLOOKUP(C100,'[1]R1420 Rollout units'!E$3:O226,11,FALSE)</f>
        <v xml:space="preserve">EN  DE  </v>
      </c>
      <c r="F100" s="250"/>
      <c r="G100" s="74"/>
      <c r="H100" s="20" t="s">
        <v>32</v>
      </c>
      <c r="I100" s="20"/>
      <c r="J100" s="183" t="s">
        <v>29</v>
      </c>
      <c r="K100" s="183" t="s">
        <v>29</v>
      </c>
      <c r="L100" s="183" t="s">
        <v>29</v>
      </c>
      <c r="M100" s="20"/>
      <c r="N100" s="74"/>
      <c r="O100" s="180">
        <v>3</v>
      </c>
      <c r="P100" s="180"/>
      <c r="Q100" s="180" t="s">
        <v>30</v>
      </c>
      <c r="R100" s="74"/>
      <c r="S100" s="74"/>
      <c r="T100" s="74"/>
      <c r="U100" s="33"/>
    </row>
    <row r="101" spans="1:21" ht="256" hidden="1">
      <c r="A101" s="192" t="s">
        <v>24</v>
      </c>
      <c r="B101" s="255"/>
      <c r="C101" s="194" t="s">
        <v>394</v>
      </c>
      <c r="D101" s="194" t="str">
        <f>VLOOKUP(C101,'[1]R1420 Rollout units'!E$3:O230,6,FALSE)</f>
        <v>DE</v>
      </c>
      <c r="E101" s="195" t="str">
        <f>VLOOKUP(C101,'[1]R1420 Rollout units'!E$3:O230,11,FALSE)</f>
        <v xml:space="preserve">EN  DE  </v>
      </c>
      <c r="F101" s="250"/>
      <c r="G101" s="74" t="s">
        <v>41</v>
      </c>
      <c r="H101" s="20" t="s">
        <v>34</v>
      </c>
      <c r="I101" s="20"/>
      <c r="J101" s="20"/>
      <c r="K101" s="20"/>
      <c r="L101" s="20"/>
      <c r="M101" s="20"/>
      <c r="N101" s="74"/>
      <c r="O101" s="180">
        <v>4</v>
      </c>
      <c r="P101" s="180"/>
      <c r="Q101" s="180" t="s">
        <v>30</v>
      </c>
      <c r="R101" s="36" t="s">
        <v>356</v>
      </c>
      <c r="S101" s="74" t="s">
        <v>357</v>
      </c>
      <c r="T101" s="74"/>
      <c r="U101" s="33"/>
    </row>
    <row r="102" spans="1:21" hidden="1">
      <c r="A102" s="192" t="s">
        <v>24</v>
      </c>
      <c r="B102" s="255"/>
      <c r="C102" s="194" t="s">
        <v>394</v>
      </c>
      <c r="D102" s="194" t="str">
        <f>VLOOKUP(C102,'[1]R1420 Rollout units'!E$3:O231,6,FALSE)</f>
        <v>DE</v>
      </c>
      <c r="E102" s="195" t="str">
        <f>VLOOKUP(C102,'[1]R1420 Rollout units'!E$3:O231,11,FALSE)</f>
        <v xml:space="preserve">EN  DE  </v>
      </c>
      <c r="F102" s="250"/>
      <c r="G102" s="74"/>
      <c r="H102" s="20" t="s">
        <v>43</v>
      </c>
      <c r="I102" s="20"/>
      <c r="J102" s="20"/>
      <c r="K102" s="20"/>
      <c r="L102" s="20"/>
      <c r="M102" s="20"/>
      <c r="N102" s="74"/>
      <c r="O102" s="180">
        <v>5</v>
      </c>
      <c r="P102" s="180"/>
      <c r="Q102" s="180" t="s">
        <v>30</v>
      </c>
      <c r="R102" s="74"/>
      <c r="S102" s="74"/>
      <c r="T102" s="74"/>
      <c r="U102" s="33"/>
    </row>
    <row r="103" spans="1:21" ht="29" hidden="1">
      <c r="A103" s="192" t="s">
        <v>24</v>
      </c>
      <c r="B103" s="255"/>
      <c r="C103" s="194" t="s">
        <v>394</v>
      </c>
      <c r="D103" s="194" t="str">
        <f>VLOOKUP(C103,'[1]R1420 Rollout units'!E$3:O232,6,FALSE)</f>
        <v>DE</v>
      </c>
      <c r="E103" s="195" t="str">
        <f>VLOOKUP(C103,'[1]R1420 Rollout units'!E$3:O232,11,FALSE)</f>
        <v xml:space="preserve">EN  DE  </v>
      </c>
      <c r="F103" s="250"/>
      <c r="G103" s="74"/>
      <c r="H103" s="20" t="s">
        <v>44</v>
      </c>
      <c r="I103" s="20"/>
      <c r="J103" s="20"/>
      <c r="K103" s="20"/>
      <c r="L103" s="20"/>
      <c r="M103" s="20"/>
      <c r="N103" s="74"/>
      <c r="O103" s="180">
        <v>6</v>
      </c>
      <c r="P103" s="180"/>
      <c r="Q103" s="180" t="s">
        <v>30</v>
      </c>
      <c r="R103" s="235" t="s">
        <v>358</v>
      </c>
      <c r="S103" s="235" t="s">
        <v>359</v>
      </c>
      <c r="T103" s="74"/>
      <c r="U103" s="33"/>
    </row>
    <row r="104" spans="1:21" ht="116" hidden="1">
      <c r="A104" s="192" t="s">
        <v>24</v>
      </c>
      <c r="B104" s="255"/>
      <c r="C104" s="194" t="s">
        <v>394</v>
      </c>
      <c r="D104" s="194" t="str">
        <f>VLOOKUP(C104,'[1]R1420 Rollout units'!E$3:O233,6,FALSE)</f>
        <v>DE</v>
      </c>
      <c r="E104" s="195" t="str">
        <f>VLOOKUP(C104,'[1]R1420 Rollout units'!E$3:O233,11,FALSE)</f>
        <v xml:space="preserve">EN  DE  </v>
      </c>
      <c r="F104" s="250"/>
      <c r="G104" s="74"/>
      <c r="H104" s="20" t="s">
        <v>47</v>
      </c>
      <c r="I104" s="20"/>
      <c r="J104" s="20"/>
      <c r="K104" s="20"/>
      <c r="L104" s="20"/>
      <c r="M104" s="20"/>
      <c r="N104" s="74"/>
      <c r="O104" s="180">
        <v>7</v>
      </c>
      <c r="P104" s="180"/>
      <c r="Q104" s="180" t="s">
        <v>30</v>
      </c>
      <c r="R104" s="74" t="s">
        <v>396</v>
      </c>
      <c r="S104" s="74" t="s">
        <v>397</v>
      </c>
      <c r="T104" s="74"/>
      <c r="U104" s="33"/>
    </row>
    <row r="105" spans="1:21" hidden="1">
      <c r="A105" s="192" t="s">
        <v>24</v>
      </c>
      <c r="B105" s="255"/>
      <c r="C105" s="194" t="s">
        <v>394</v>
      </c>
      <c r="D105" s="194" t="str">
        <f>VLOOKUP(C105,'[1]R1420 Rollout units'!E$3:O234,6,FALSE)</f>
        <v>DE</v>
      </c>
      <c r="E105" s="195" t="str">
        <f>VLOOKUP(C105,'[1]R1420 Rollout units'!E$3:O234,11,FALSE)</f>
        <v xml:space="preserve">EN  DE  </v>
      </c>
      <c r="F105" s="250"/>
      <c r="G105" s="74" t="s">
        <v>27</v>
      </c>
      <c r="H105" s="181" t="s">
        <v>51</v>
      </c>
      <c r="I105" s="20"/>
      <c r="J105" s="184" t="s">
        <v>29</v>
      </c>
      <c r="K105" s="184" t="s">
        <v>29</v>
      </c>
      <c r="L105" s="184" t="s">
        <v>29</v>
      </c>
      <c r="M105" s="184" t="s">
        <v>29</v>
      </c>
      <c r="N105" s="179"/>
      <c r="O105" s="182">
        <v>8</v>
      </c>
      <c r="P105" s="182"/>
      <c r="Q105" s="182" t="s">
        <v>30</v>
      </c>
      <c r="R105" s="179" t="s">
        <v>29</v>
      </c>
      <c r="S105" s="179" t="s">
        <v>29</v>
      </c>
      <c r="T105" s="179" t="s">
        <v>29</v>
      </c>
      <c r="U105" s="33"/>
    </row>
    <row r="106" spans="1:21" hidden="1">
      <c r="A106" s="192" t="s">
        <v>24</v>
      </c>
      <c r="B106" s="255"/>
      <c r="C106" s="194" t="s">
        <v>394</v>
      </c>
      <c r="D106" s="194" t="str">
        <f>VLOOKUP(C106,'[1]R1420 Rollout units'!E$3:O235,6,FALSE)</f>
        <v>DE</v>
      </c>
      <c r="E106" s="195" t="str">
        <f>VLOOKUP(C106,'[1]R1420 Rollout units'!E$3:O235,11,FALSE)</f>
        <v xml:space="preserve">EN  DE  </v>
      </c>
      <c r="F106" s="250"/>
      <c r="G106" s="74"/>
      <c r="H106" s="20" t="s">
        <v>52</v>
      </c>
      <c r="I106" s="20"/>
      <c r="J106" s="184" t="s">
        <v>29</v>
      </c>
      <c r="K106" s="184" t="s">
        <v>29</v>
      </c>
      <c r="L106" s="184" t="s">
        <v>29</v>
      </c>
      <c r="M106" s="184" t="s">
        <v>29</v>
      </c>
      <c r="N106" s="74"/>
      <c r="O106" s="180">
        <v>9</v>
      </c>
      <c r="P106" s="180"/>
      <c r="Q106" s="180" t="s">
        <v>30</v>
      </c>
      <c r="R106" s="74" t="s">
        <v>393</v>
      </c>
      <c r="S106" s="74" t="s">
        <v>393</v>
      </c>
      <c r="T106" s="74"/>
      <c r="U106" s="33"/>
    </row>
    <row r="107" spans="1:21" hidden="1">
      <c r="A107" s="192" t="s">
        <v>24</v>
      </c>
      <c r="B107" s="255"/>
      <c r="C107" s="194" t="s">
        <v>394</v>
      </c>
      <c r="D107" s="194" t="str">
        <f>VLOOKUP(C107,'[1]R1420 Rollout units'!E$3:O236,6,FALSE)</f>
        <v>DE</v>
      </c>
      <c r="E107" s="195" t="str">
        <f>VLOOKUP(C107,'[1]R1420 Rollout units'!E$3:O236,11,FALSE)</f>
        <v xml:space="preserve">EN  DE  </v>
      </c>
      <c r="F107" s="250"/>
      <c r="G107" s="74"/>
      <c r="H107" s="20" t="s">
        <v>54</v>
      </c>
      <c r="I107" s="20"/>
      <c r="J107" s="20"/>
      <c r="K107" s="20"/>
      <c r="L107" s="20"/>
      <c r="M107" s="20"/>
      <c r="N107" s="74"/>
      <c r="O107" s="180">
        <v>10</v>
      </c>
      <c r="P107" s="180"/>
      <c r="Q107" s="180" t="s">
        <v>30</v>
      </c>
      <c r="R107" s="74" t="s">
        <v>398</v>
      </c>
      <c r="S107" s="74" t="s">
        <v>399</v>
      </c>
      <c r="T107" s="74"/>
      <c r="U107" s="33"/>
    </row>
    <row r="108" spans="1:21" ht="43.5" hidden="1">
      <c r="A108" s="192" t="s">
        <v>24</v>
      </c>
      <c r="B108" s="255"/>
      <c r="C108" s="194" t="s">
        <v>394</v>
      </c>
      <c r="D108" s="194" t="str">
        <f>VLOOKUP(C108,'[1]R1420 Rollout units'!E$3:O237,6,FALSE)</f>
        <v>DE</v>
      </c>
      <c r="E108" s="195" t="str">
        <f>VLOOKUP(C108,'[1]R1420 Rollout units'!E$3:O237,11,FALSE)</f>
        <v xml:space="preserve">EN  DE  </v>
      </c>
      <c r="F108" s="250"/>
      <c r="G108" s="74"/>
      <c r="H108" s="20" t="s">
        <v>55</v>
      </c>
      <c r="I108" s="20"/>
      <c r="J108" s="20"/>
      <c r="K108" s="20"/>
      <c r="L108" s="20"/>
      <c r="M108" s="20"/>
      <c r="N108" s="74"/>
      <c r="O108" s="180">
        <v>11</v>
      </c>
      <c r="P108" s="180"/>
      <c r="Q108" s="180" t="s">
        <v>30</v>
      </c>
      <c r="R108" s="74" t="s">
        <v>400</v>
      </c>
      <c r="S108" s="74" t="s">
        <v>401</v>
      </c>
      <c r="T108" s="74"/>
      <c r="U108" s="33"/>
    </row>
    <row r="109" spans="1:21" ht="29" hidden="1">
      <c r="A109" s="192" t="s">
        <v>24</v>
      </c>
      <c r="B109" s="255"/>
      <c r="C109" s="194" t="s">
        <v>394</v>
      </c>
      <c r="D109" s="194" t="str">
        <f>VLOOKUP(C109,'[1]R1420 Rollout units'!E$3:O238,6,FALSE)</f>
        <v>DE</v>
      </c>
      <c r="E109" s="195" t="str">
        <f>VLOOKUP(C109,'[1]R1420 Rollout units'!E$3:O238,11,FALSE)</f>
        <v xml:space="preserve">EN  DE  </v>
      </c>
      <c r="F109" s="250"/>
      <c r="G109" s="74"/>
      <c r="H109" s="20" t="s">
        <v>58</v>
      </c>
      <c r="I109" s="20"/>
      <c r="J109" s="20"/>
      <c r="K109" s="20"/>
      <c r="L109" s="20"/>
      <c r="M109" s="20"/>
      <c r="N109" s="74"/>
      <c r="O109" s="180">
        <v>12</v>
      </c>
      <c r="P109" s="180"/>
      <c r="Q109" s="180" t="s">
        <v>30</v>
      </c>
      <c r="R109" s="74" t="s">
        <v>366</v>
      </c>
      <c r="S109" s="74" t="s">
        <v>366</v>
      </c>
      <c r="T109" s="74"/>
      <c r="U109" s="33"/>
    </row>
    <row r="110" spans="1:21" ht="29" hidden="1">
      <c r="A110" s="192" t="s">
        <v>24</v>
      </c>
      <c r="B110" s="255"/>
      <c r="C110" s="194" t="s">
        <v>394</v>
      </c>
      <c r="D110" s="194" t="str">
        <f>VLOOKUP(C110,'[1]R1420 Rollout units'!E$3:O239,6,FALSE)</f>
        <v>DE</v>
      </c>
      <c r="E110" s="195" t="str">
        <f>VLOOKUP(C110,'[1]R1420 Rollout units'!E$3:O239,11,FALSE)</f>
        <v xml:space="preserve">EN  DE  </v>
      </c>
      <c r="F110" s="250"/>
      <c r="G110" s="74"/>
      <c r="H110" s="20" t="s">
        <v>60</v>
      </c>
      <c r="I110" s="20"/>
      <c r="J110" s="184" t="s">
        <v>29</v>
      </c>
      <c r="K110" s="184" t="s">
        <v>29</v>
      </c>
      <c r="L110" s="184" t="s">
        <v>29</v>
      </c>
      <c r="M110" s="184" t="s">
        <v>29</v>
      </c>
      <c r="N110" s="74"/>
      <c r="O110" s="180">
        <v>13</v>
      </c>
      <c r="P110" s="180"/>
      <c r="Q110" s="180" t="s">
        <v>30</v>
      </c>
      <c r="R110" s="74" t="s">
        <v>402</v>
      </c>
      <c r="S110" s="74" t="s">
        <v>403</v>
      </c>
      <c r="T110" s="74"/>
      <c r="U110" s="33"/>
    </row>
    <row r="111" spans="1:21" hidden="1">
      <c r="A111" s="192" t="s">
        <v>24</v>
      </c>
      <c r="B111" s="255"/>
      <c r="C111" s="194" t="s">
        <v>394</v>
      </c>
      <c r="D111" s="194" t="str">
        <f>VLOOKUP(C111,'[1]R1420 Rollout units'!E$3:O240,6,FALSE)</f>
        <v>DE</v>
      </c>
      <c r="E111" s="195" t="str">
        <f>VLOOKUP(C111,'[1]R1420 Rollout units'!E$3:O240,11,FALSE)</f>
        <v xml:space="preserve">EN  DE  </v>
      </c>
      <c r="F111" s="250"/>
      <c r="G111" s="74"/>
      <c r="H111" s="20" t="s">
        <v>62</v>
      </c>
      <c r="I111" s="20"/>
      <c r="J111" s="184" t="s">
        <v>29</v>
      </c>
      <c r="K111" s="184" t="s">
        <v>29</v>
      </c>
      <c r="L111" s="184" t="s">
        <v>29</v>
      </c>
      <c r="M111" s="184" t="s">
        <v>29</v>
      </c>
      <c r="N111" s="74"/>
      <c r="O111" s="180">
        <v>14</v>
      </c>
      <c r="P111" s="180"/>
      <c r="Q111" s="180" t="s">
        <v>30</v>
      </c>
      <c r="R111" s="74"/>
      <c r="S111" s="74"/>
      <c r="T111" s="74"/>
      <c r="U111" s="33"/>
    </row>
    <row r="112" spans="1:21" ht="409.5" hidden="1">
      <c r="A112" s="192" t="s">
        <v>24</v>
      </c>
      <c r="B112" s="255"/>
      <c r="C112" s="194" t="s">
        <v>394</v>
      </c>
      <c r="D112" s="194" t="str">
        <f>VLOOKUP(C112,'[1]R1420 Rollout units'!E$3:O240,6,FALSE)</f>
        <v>DE</v>
      </c>
      <c r="E112" s="195" t="str">
        <f>VLOOKUP(C112,'[1]R1420 Rollout units'!E$3:O240,11,FALSE)</f>
        <v xml:space="preserve">EN  DE  </v>
      </c>
      <c r="F112" s="250"/>
      <c r="G112" s="74"/>
      <c r="H112" s="20" t="s">
        <v>63</v>
      </c>
      <c r="I112" s="20"/>
      <c r="J112" s="74"/>
      <c r="K112" s="74"/>
      <c r="L112" s="74"/>
      <c r="M112" s="74"/>
      <c r="N112" s="74"/>
      <c r="O112" s="180">
        <v>15</v>
      </c>
      <c r="P112" s="180"/>
      <c r="Q112" s="180" t="s">
        <v>30</v>
      </c>
      <c r="R112" s="92" t="s">
        <v>404</v>
      </c>
      <c r="S112" s="92" t="s">
        <v>405</v>
      </c>
      <c r="T112" s="74"/>
      <c r="U112" s="33"/>
    </row>
    <row r="113" spans="1:21" ht="304.5" hidden="1">
      <c r="A113" s="192" t="s">
        <v>24</v>
      </c>
      <c r="B113" s="255"/>
      <c r="C113" s="194" t="s">
        <v>394</v>
      </c>
      <c r="D113" s="194" t="str">
        <f>VLOOKUP(C113,'[1]R1420 Rollout units'!E$3:O240,6,FALSE)</f>
        <v>DE</v>
      </c>
      <c r="E113" s="195" t="str">
        <f>VLOOKUP(C113,'[1]R1420 Rollout units'!E$3:O240,11,FALSE)</f>
        <v xml:space="preserve">EN  DE  </v>
      </c>
      <c r="F113" s="250"/>
      <c r="G113" s="74"/>
      <c r="H113" s="74" t="s">
        <v>93</v>
      </c>
      <c r="I113" s="20"/>
      <c r="J113" s="74"/>
      <c r="K113" s="74"/>
      <c r="L113" s="74"/>
      <c r="M113" s="74"/>
      <c r="N113" s="74"/>
      <c r="O113" s="185" t="s">
        <v>68</v>
      </c>
      <c r="P113" s="180"/>
      <c r="Q113" s="180" t="s">
        <v>30</v>
      </c>
      <c r="R113" s="74" t="s">
        <v>406</v>
      </c>
      <c r="S113" s="74" t="s">
        <v>407</v>
      </c>
      <c r="T113" s="74"/>
      <c r="U113" s="33"/>
    </row>
    <row r="114" spans="1:21" ht="145" hidden="1">
      <c r="A114" s="192" t="s">
        <v>24</v>
      </c>
      <c r="B114" s="255"/>
      <c r="C114" s="194" t="s">
        <v>394</v>
      </c>
      <c r="D114" s="194" t="str">
        <f>VLOOKUP(C114,'[1]R1420 Rollout units'!E$3:O240,6,FALSE)</f>
        <v>DE</v>
      </c>
      <c r="E114" s="195" t="str">
        <f>VLOOKUP(C114,'[1]R1420 Rollout units'!E$3:O240,11,FALSE)</f>
        <v xml:space="preserve">EN  DE  </v>
      </c>
      <c r="F114" s="250"/>
      <c r="G114" s="74"/>
      <c r="H114" s="74" t="s">
        <v>98</v>
      </c>
      <c r="I114" s="20"/>
      <c r="J114" s="74"/>
      <c r="K114" s="74"/>
      <c r="L114" s="74"/>
      <c r="M114" s="74"/>
      <c r="N114" s="74"/>
      <c r="O114" s="186" t="s">
        <v>73</v>
      </c>
      <c r="P114" s="180"/>
      <c r="Q114" s="180" t="s">
        <v>30</v>
      </c>
      <c r="R114" s="74" t="s">
        <v>408</v>
      </c>
      <c r="S114" s="74" t="s">
        <v>409</v>
      </c>
      <c r="T114" s="74"/>
      <c r="U114" s="33"/>
    </row>
    <row r="115" spans="1:21" ht="409.5" hidden="1">
      <c r="A115" s="214" t="s">
        <v>24</v>
      </c>
      <c r="B115" s="256"/>
      <c r="C115" s="215" t="s">
        <v>394</v>
      </c>
      <c r="D115" s="215" t="str">
        <f>VLOOKUP(C115,'[1]R1420 Rollout units'!E$3:O241,6,FALSE)</f>
        <v>DE</v>
      </c>
      <c r="E115" s="216" t="str">
        <f>VLOOKUP(C115,'[1]R1420 Rollout units'!E$3:O241,11,FALSE)</f>
        <v xml:space="preserve">EN  DE  </v>
      </c>
      <c r="F115" s="251"/>
      <c r="G115" s="217"/>
      <c r="H115" s="217" t="s">
        <v>101</v>
      </c>
      <c r="I115" s="218"/>
      <c r="J115" s="217"/>
      <c r="K115" s="217"/>
      <c r="L115" s="217"/>
      <c r="M115" s="217"/>
      <c r="N115" s="217"/>
      <c r="O115" s="219">
        <v>15</v>
      </c>
      <c r="P115" s="219"/>
      <c r="Q115" s="219" t="s">
        <v>30</v>
      </c>
      <c r="R115" s="92" t="s">
        <v>404</v>
      </c>
      <c r="S115" s="92" t="s">
        <v>405</v>
      </c>
      <c r="T115" s="217"/>
      <c r="U115" s="33"/>
    </row>
    <row r="116" spans="1:21" s="228" customFormat="1" ht="15" hidden="1" thickTop="1">
      <c r="A116" s="220" t="s">
        <v>24</v>
      </c>
      <c r="B116" s="254" t="s">
        <v>410</v>
      </c>
      <c r="C116" s="221" t="s">
        <v>411</v>
      </c>
      <c r="D116" s="221" t="str">
        <f>VLOOKUP(C116,'[1]R1420 Rollout units'!E$3:O245,6,FALSE)</f>
        <v>DE</v>
      </c>
      <c r="E116" s="222" t="str">
        <f>VLOOKUP(C116,'[1]R1420 Rollout units'!E$3:O245,11,FALSE)</f>
        <v xml:space="preserve">EN  DE  </v>
      </c>
      <c r="F116" s="249" t="s">
        <v>412</v>
      </c>
      <c r="G116" s="223" t="s">
        <v>27</v>
      </c>
      <c r="H116" s="224" t="s">
        <v>28</v>
      </c>
      <c r="I116" s="224" t="s">
        <v>413</v>
      </c>
      <c r="J116" s="225" t="s">
        <v>29</v>
      </c>
      <c r="K116" s="225" t="s">
        <v>29</v>
      </c>
      <c r="L116" s="225" t="s">
        <v>29</v>
      </c>
      <c r="M116" s="225" t="s">
        <v>29</v>
      </c>
      <c r="N116" s="223"/>
      <c r="O116" s="226">
        <v>1</v>
      </c>
      <c r="P116" s="226" t="s">
        <v>30</v>
      </c>
      <c r="Q116" s="226" t="e" vm="1">
        <v>#VALUE!</v>
      </c>
      <c r="R116" s="223"/>
      <c r="S116" s="223"/>
      <c r="T116" s="223"/>
      <c r="U116" s="227"/>
    </row>
    <row r="117" spans="1:21" hidden="1">
      <c r="A117" s="192" t="s">
        <v>24</v>
      </c>
      <c r="B117" s="255"/>
      <c r="C117" s="194" t="s">
        <v>411</v>
      </c>
      <c r="D117" s="194" t="str">
        <f>VLOOKUP(C117,'[1]R1420 Rollout units'!E$3:O246,6,FALSE)</f>
        <v>DE</v>
      </c>
      <c r="E117" s="195" t="str">
        <f>VLOOKUP(C117,'[1]R1420 Rollout units'!E$3:O246,11,FALSE)</f>
        <v xml:space="preserve">EN  DE  </v>
      </c>
      <c r="F117" s="250"/>
      <c r="G117" s="74" t="s">
        <v>27</v>
      </c>
      <c r="H117" s="181" t="s">
        <v>31</v>
      </c>
      <c r="I117" s="20"/>
      <c r="J117" s="179" t="s">
        <v>29</v>
      </c>
      <c r="K117" s="179" t="s">
        <v>29</v>
      </c>
      <c r="L117" s="179" t="s">
        <v>29</v>
      </c>
      <c r="M117" s="179" t="s">
        <v>29</v>
      </c>
      <c r="N117" s="179"/>
      <c r="O117" s="182">
        <v>2</v>
      </c>
      <c r="P117" s="182"/>
      <c r="Q117" s="182" t="s">
        <v>30</v>
      </c>
      <c r="R117" s="179" t="s">
        <v>29</v>
      </c>
      <c r="S117" s="179" t="s">
        <v>29</v>
      </c>
      <c r="T117" s="179" t="s">
        <v>29</v>
      </c>
      <c r="U117" s="33"/>
    </row>
    <row r="118" spans="1:21" hidden="1">
      <c r="A118" s="192" t="s">
        <v>24</v>
      </c>
      <c r="B118" s="255"/>
      <c r="C118" s="194" t="s">
        <v>411</v>
      </c>
      <c r="D118" s="194" t="str">
        <f>VLOOKUP(C118,'[1]R1420 Rollout units'!E$3:O247,6,FALSE)</f>
        <v>DE</v>
      </c>
      <c r="E118" s="195" t="str">
        <f>VLOOKUP(C118,'[1]R1420 Rollout units'!E$3:O247,11,FALSE)</f>
        <v xml:space="preserve">EN  DE  </v>
      </c>
      <c r="F118" s="250"/>
      <c r="G118" s="74"/>
      <c r="H118" s="20" t="s">
        <v>32</v>
      </c>
      <c r="I118" s="20"/>
      <c r="J118" s="183" t="s">
        <v>29</v>
      </c>
      <c r="K118" s="183" t="s">
        <v>29</v>
      </c>
      <c r="L118" s="183" t="s">
        <v>29</v>
      </c>
      <c r="M118" s="20"/>
      <c r="N118" s="74"/>
      <c r="O118" s="180">
        <v>3</v>
      </c>
      <c r="P118" s="180"/>
      <c r="Q118" s="180" t="s">
        <v>30</v>
      </c>
      <c r="R118" s="74"/>
      <c r="S118" s="74"/>
      <c r="T118" s="74"/>
      <c r="U118" s="33"/>
    </row>
    <row r="119" spans="1:21" ht="405" hidden="1" customHeight="1">
      <c r="A119" s="192" t="s">
        <v>24</v>
      </c>
      <c r="B119" s="255"/>
      <c r="C119" s="194" t="s">
        <v>411</v>
      </c>
      <c r="D119" s="194" t="str">
        <f>VLOOKUP(C119,'[1]R1420 Rollout units'!E$3:O251,6,FALSE)</f>
        <v>DE</v>
      </c>
      <c r="E119" s="195" t="str">
        <f>VLOOKUP(C119,'[1]R1420 Rollout units'!E$3:O251,11,FALSE)</f>
        <v xml:space="preserve">EN  DE  </v>
      </c>
      <c r="F119" s="250"/>
      <c r="G119" s="74" t="s">
        <v>41</v>
      </c>
      <c r="H119" s="20" t="s">
        <v>34</v>
      </c>
      <c r="I119" s="20"/>
      <c r="J119" s="20"/>
      <c r="K119" s="20"/>
      <c r="L119" s="20"/>
      <c r="M119" s="20"/>
      <c r="N119" s="74"/>
      <c r="O119" s="180">
        <v>4</v>
      </c>
      <c r="P119" s="180"/>
      <c r="Q119" s="180" t="s">
        <v>30</v>
      </c>
      <c r="R119" s="36" t="s">
        <v>414</v>
      </c>
      <c r="S119" s="232" t="s">
        <v>415</v>
      </c>
      <c r="T119" s="74"/>
      <c r="U119" s="33"/>
    </row>
    <row r="120" spans="1:21" hidden="1">
      <c r="A120" s="192" t="s">
        <v>24</v>
      </c>
      <c r="B120" s="255"/>
      <c r="C120" s="194" t="s">
        <v>411</v>
      </c>
      <c r="D120" s="194" t="str">
        <f>VLOOKUP(C120,'[1]R1420 Rollout units'!E$3:O252,6,FALSE)</f>
        <v>DE</v>
      </c>
      <c r="E120" s="195" t="str">
        <f>VLOOKUP(C120,'[1]R1420 Rollout units'!E$3:O252,11,FALSE)</f>
        <v xml:space="preserve">EN  DE  </v>
      </c>
      <c r="F120" s="250"/>
      <c r="G120" s="74"/>
      <c r="H120" s="20" t="s">
        <v>43</v>
      </c>
      <c r="I120" s="20"/>
      <c r="J120" s="20"/>
      <c r="K120" s="20"/>
      <c r="L120" s="20"/>
      <c r="M120" s="20"/>
      <c r="N120" s="74"/>
      <c r="O120" s="180">
        <v>5</v>
      </c>
      <c r="P120" s="180"/>
      <c r="Q120" s="180" t="s">
        <v>30</v>
      </c>
      <c r="R120" s="74"/>
      <c r="S120" s="74"/>
      <c r="T120" s="74"/>
      <c r="U120" s="33"/>
    </row>
    <row r="121" spans="1:21" ht="29" hidden="1">
      <c r="A121" s="192" t="s">
        <v>24</v>
      </c>
      <c r="B121" s="255"/>
      <c r="C121" s="194" t="s">
        <v>411</v>
      </c>
      <c r="D121" s="194" t="str">
        <f>VLOOKUP(C121,'[1]R1420 Rollout units'!E$3:O253,6,FALSE)</f>
        <v>DE</v>
      </c>
      <c r="E121" s="195" t="str">
        <f>VLOOKUP(C121,'[1]R1420 Rollout units'!E$3:O253,11,FALSE)</f>
        <v xml:space="preserve">EN  DE  </v>
      </c>
      <c r="F121" s="250"/>
      <c r="G121" s="74"/>
      <c r="H121" s="20" t="s">
        <v>44</v>
      </c>
      <c r="I121" s="20"/>
      <c r="J121" s="20"/>
      <c r="K121" s="20"/>
      <c r="L121" s="20"/>
      <c r="M121" s="20"/>
      <c r="N121" s="74"/>
      <c r="O121" s="180">
        <v>6</v>
      </c>
      <c r="P121" s="180"/>
      <c r="Q121" s="180" t="s">
        <v>30</v>
      </c>
      <c r="R121" s="235" t="s">
        <v>358</v>
      </c>
      <c r="S121" s="235" t="s">
        <v>359</v>
      </c>
      <c r="T121" s="74"/>
      <c r="U121" s="33"/>
    </row>
    <row r="122" spans="1:21" ht="116" hidden="1">
      <c r="A122" s="192" t="s">
        <v>24</v>
      </c>
      <c r="B122" s="255"/>
      <c r="C122" s="194" t="s">
        <v>411</v>
      </c>
      <c r="D122" s="194" t="str">
        <f>VLOOKUP(C122,'[1]R1420 Rollout units'!E$3:O254,6,FALSE)</f>
        <v>DE</v>
      </c>
      <c r="E122" s="195" t="str">
        <f>VLOOKUP(C122,'[1]R1420 Rollout units'!E$3:O254,11,FALSE)</f>
        <v xml:space="preserve">EN  DE  </v>
      </c>
      <c r="F122" s="250"/>
      <c r="G122" s="74"/>
      <c r="H122" s="20" t="s">
        <v>47</v>
      </c>
      <c r="I122" s="20"/>
      <c r="J122" s="20"/>
      <c r="K122" s="20"/>
      <c r="L122" s="20"/>
      <c r="M122" s="20"/>
      <c r="N122" s="74"/>
      <c r="O122" s="180">
        <v>7</v>
      </c>
      <c r="P122" s="180"/>
      <c r="Q122" s="180" t="s">
        <v>30</v>
      </c>
      <c r="R122" s="74" t="s">
        <v>416</v>
      </c>
      <c r="S122" s="74" t="s">
        <v>417</v>
      </c>
      <c r="T122" s="74"/>
      <c r="U122" s="33"/>
    </row>
    <row r="123" spans="1:21" hidden="1">
      <c r="A123" s="192" t="s">
        <v>24</v>
      </c>
      <c r="B123" s="255"/>
      <c r="C123" s="194" t="s">
        <v>411</v>
      </c>
      <c r="D123" s="194" t="str">
        <f>VLOOKUP(C123,'[1]R1420 Rollout units'!E$3:O255,6,FALSE)</f>
        <v>DE</v>
      </c>
      <c r="E123" s="195" t="str">
        <f>VLOOKUP(C123,'[1]R1420 Rollout units'!E$3:O255,11,FALSE)</f>
        <v xml:space="preserve">EN  DE  </v>
      </c>
      <c r="F123" s="250"/>
      <c r="G123" s="74" t="s">
        <v>27</v>
      </c>
      <c r="H123" s="181" t="s">
        <v>51</v>
      </c>
      <c r="I123" s="20"/>
      <c r="J123" s="184" t="s">
        <v>29</v>
      </c>
      <c r="K123" s="184" t="s">
        <v>29</v>
      </c>
      <c r="L123" s="184" t="s">
        <v>29</v>
      </c>
      <c r="M123" s="184" t="s">
        <v>29</v>
      </c>
      <c r="N123" s="179"/>
      <c r="O123" s="182">
        <v>8</v>
      </c>
      <c r="P123" s="182"/>
      <c r="Q123" s="182" t="s">
        <v>30</v>
      </c>
      <c r="R123" s="179" t="s">
        <v>29</v>
      </c>
      <c r="S123" s="179" t="s">
        <v>29</v>
      </c>
      <c r="T123" s="179" t="s">
        <v>29</v>
      </c>
      <c r="U123" s="33"/>
    </row>
    <row r="124" spans="1:21" hidden="1">
      <c r="A124" s="192" t="s">
        <v>24</v>
      </c>
      <c r="B124" s="255"/>
      <c r="C124" s="194" t="s">
        <v>411</v>
      </c>
      <c r="D124" s="194" t="str">
        <f>VLOOKUP(C124,'[1]R1420 Rollout units'!E$3:O256,6,FALSE)</f>
        <v>DE</v>
      </c>
      <c r="E124" s="195" t="str">
        <f>VLOOKUP(C124,'[1]R1420 Rollout units'!E$3:O256,11,FALSE)</f>
        <v xml:space="preserve">EN  DE  </v>
      </c>
      <c r="F124" s="250"/>
      <c r="G124" s="74"/>
      <c r="H124" s="20" t="s">
        <v>52</v>
      </c>
      <c r="I124" s="20"/>
      <c r="J124" s="184" t="s">
        <v>29</v>
      </c>
      <c r="K124" s="184" t="s">
        <v>29</v>
      </c>
      <c r="L124" s="184" t="s">
        <v>29</v>
      </c>
      <c r="M124" s="184" t="s">
        <v>29</v>
      </c>
      <c r="N124" s="74"/>
      <c r="O124" s="180">
        <v>9</v>
      </c>
      <c r="P124" s="180"/>
      <c r="Q124" s="180" t="s">
        <v>30</v>
      </c>
      <c r="R124" s="74" t="s">
        <v>410</v>
      </c>
      <c r="S124" s="74" t="s">
        <v>410</v>
      </c>
      <c r="T124" s="74"/>
      <c r="U124" s="33"/>
    </row>
    <row r="125" spans="1:21" hidden="1">
      <c r="A125" s="192" t="s">
        <v>24</v>
      </c>
      <c r="B125" s="255"/>
      <c r="C125" s="194" t="s">
        <v>411</v>
      </c>
      <c r="D125" s="194" t="str">
        <f>VLOOKUP(C125,'[1]R1420 Rollout units'!E$3:O257,6,FALSE)</f>
        <v>DE</v>
      </c>
      <c r="E125" s="195" t="str">
        <f>VLOOKUP(C125,'[1]R1420 Rollout units'!E$3:O257,11,FALSE)</f>
        <v xml:space="preserve">EN  DE  </v>
      </c>
      <c r="F125" s="250"/>
      <c r="G125" s="74"/>
      <c r="H125" s="20" t="s">
        <v>54</v>
      </c>
      <c r="I125" s="20"/>
      <c r="J125" s="20"/>
      <c r="K125" s="20"/>
      <c r="L125" s="20"/>
      <c r="M125" s="20"/>
      <c r="N125" s="74"/>
      <c r="O125" s="180">
        <v>10</v>
      </c>
      <c r="P125" s="180"/>
      <c r="Q125" s="180" t="s">
        <v>30</v>
      </c>
      <c r="R125" s="74" t="s">
        <v>418</v>
      </c>
      <c r="S125" s="74" t="s">
        <v>419</v>
      </c>
      <c r="T125" s="74"/>
      <c r="U125" s="33"/>
    </row>
    <row r="126" spans="1:21" ht="43.5" hidden="1">
      <c r="A126" s="192" t="s">
        <v>24</v>
      </c>
      <c r="B126" s="255"/>
      <c r="C126" s="194" t="s">
        <v>411</v>
      </c>
      <c r="D126" s="194" t="str">
        <f>VLOOKUP(C126,'[1]R1420 Rollout units'!E$3:O258,6,FALSE)</f>
        <v>DE</v>
      </c>
      <c r="E126" s="195" t="str">
        <f>VLOOKUP(C126,'[1]R1420 Rollout units'!E$3:O258,11,FALSE)</f>
        <v xml:space="preserve">EN  DE  </v>
      </c>
      <c r="F126" s="250"/>
      <c r="G126" s="74"/>
      <c r="H126" s="20" t="s">
        <v>55</v>
      </c>
      <c r="I126" s="20"/>
      <c r="J126" s="20"/>
      <c r="K126" s="20"/>
      <c r="L126" s="20"/>
      <c r="M126" s="20"/>
      <c r="N126" s="74"/>
      <c r="O126" s="180">
        <v>11</v>
      </c>
      <c r="P126" s="180"/>
      <c r="Q126" s="180" t="s">
        <v>30</v>
      </c>
      <c r="R126" s="33" t="s">
        <v>420</v>
      </c>
      <c r="S126" s="33" t="s">
        <v>421</v>
      </c>
      <c r="T126" s="74"/>
      <c r="U126" s="33"/>
    </row>
    <row r="127" spans="1:21" ht="43.5" hidden="1">
      <c r="A127" s="192" t="s">
        <v>24</v>
      </c>
      <c r="B127" s="255"/>
      <c r="C127" s="194" t="s">
        <v>411</v>
      </c>
      <c r="D127" s="194" t="str">
        <f>VLOOKUP(C127,'[1]R1420 Rollout units'!E$3:O259,6,FALSE)</f>
        <v>DE</v>
      </c>
      <c r="E127" s="195" t="str">
        <f>VLOOKUP(C127,'[1]R1420 Rollout units'!E$3:O259,11,FALSE)</f>
        <v xml:space="preserve">EN  DE  </v>
      </c>
      <c r="F127" s="250"/>
      <c r="G127" s="74"/>
      <c r="H127" s="20" t="s">
        <v>58</v>
      </c>
      <c r="I127" s="20"/>
      <c r="J127" s="20"/>
      <c r="K127" s="20"/>
      <c r="L127" s="20"/>
      <c r="M127" s="20"/>
      <c r="N127" s="74"/>
      <c r="O127" s="180">
        <v>12</v>
      </c>
      <c r="P127" s="180"/>
      <c r="Q127" s="180" t="s">
        <v>30</v>
      </c>
      <c r="R127" s="74" t="s">
        <v>422</v>
      </c>
      <c r="S127" s="74" t="s">
        <v>422</v>
      </c>
      <c r="T127" s="74"/>
      <c r="U127" s="33"/>
    </row>
    <row r="128" spans="1:21" ht="29" hidden="1">
      <c r="A128" s="192" t="s">
        <v>24</v>
      </c>
      <c r="B128" s="255"/>
      <c r="C128" s="194" t="s">
        <v>411</v>
      </c>
      <c r="D128" s="194" t="str">
        <f>VLOOKUP(C128,'[1]R1420 Rollout units'!E$3:O260,6,FALSE)</f>
        <v>DE</v>
      </c>
      <c r="E128" s="195" t="str">
        <f>VLOOKUP(C128,'[1]R1420 Rollout units'!E$3:O260,11,FALSE)</f>
        <v xml:space="preserve">EN  DE  </v>
      </c>
      <c r="F128" s="250"/>
      <c r="G128" s="74"/>
      <c r="H128" s="20" t="s">
        <v>60</v>
      </c>
      <c r="I128" s="20"/>
      <c r="J128" s="184" t="s">
        <v>29</v>
      </c>
      <c r="K128" s="184" t="s">
        <v>29</v>
      </c>
      <c r="L128" s="184" t="s">
        <v>29</v>
      </c>
      <c r="M128" s="184" t="s">
        <v>29</v>
      </c>
      <c r="N128" s="74"/>
      <c r="O128" s="180">
        <v>13</v>
      </c>
      <c r="P128" s="180"/>
      <c r="Q128" s="180" t="s">
        <v>30</v>
      </c>
      <c r="R128" s="74" t="s">
        <v>423</v>
      </c>
      <c r="S128" s="74" t="s">
        <v>424</v>
      </c>
      <c r="T128" s="74"/>
      <c r="U128" s="33"/>
    </row>
    <row r="129" spans="1:21" hidden="1">
      <c r="A129" s="192" t="s">
        <v>24</v>
      </c>
      <c r="B129" s="255"/>
      <c r="C129" s="194" t="s">
        <v>411</v>
      </c>
      <c r="D129" s="194" t="str">
        <f>VLOOKUP(C129,'[1]R1420 Rollout units'!E$3:O261,6,FALSE)</f>
        <v>DE</v>
      </c>
      <c r="E129" s="195" t="str">
        <f>VLOOKUP(C129,'[1]R1420 Rollout units'!E$3:O261,11,FALSE)</f>
        <v xml:space="preserve">EN  DE  </v>
      </c>
      <c r="F129" s="250"/>
      <c r="G129" s="74"/>
      <c r="H129" s="20" t="s">
        <v>62</v>
      </c>
      <c r="I129" s="20"/>
      <c r="J129" s="184" t="s">
        <v>29</v>
      </c>
      <c r="K129" s="184" t="s">
        <v>29</v>
      </c>
      <c r="L129" s="184" t="s">
        <v>29</v>
      </c>
      <c r="M129" s="184" t="s">
        <v>29</v>
      </c>
      <c r="N129" s="74"/>
      <c r="O129" s="180">
        <v>14</v>
      </c>
      <c r="P129" s="180"/>
      <c r="Q129" s="180" t="s">
        <v>30</v>
      </c>
      <c r="R129" s="74"/>
      <c r="S129" s="74"/>
      <c r="T129" s="74"/>
      <c r="U129" s="33"/>
    </row>
    <row r="130" spans="1:21" ht="409.5" hidden="1">
      <c r="A130" s="192" t="s">
        <v>24</v>
      </c>
      <c r="B130" s="255"/>
      <c r="C130" s="194" t="s">
        <v>411</v>
      </c>
      <c r="D130" s="194" t="str">
        <f>VLOOKUP(C130,'[1]R1420 Rollout units'!E$3:O261,6,FALSE)</f>
        <v>DE</v>
      </c>
      <c r="E130" s="195" t="str">
        <f>VLOOKUP(C130,'[1]R1420 Rollout units'!E$3:O261,11,FALSE)</f>
        <v xml:space="preserve">EN  DE  </v>
      </c>
      <c r="F130" s="250"/>
      <c r="G130" s="74"/>
      <c r="H130" s="20" t="s">
        <v>63</v>
      </c>
      <c r="I130" s="20"/>
      <c r="J130" s="74"/>
      <c r="K130" s="74"/>
      <c r="L130" s="74"/>
      <c r="M130" s="74"/>
      <c r="N130" s="74"/>
      <c r="O130" s="180">
        <v>15</v>
      </c>
      <c r="P130" s="180"/>
      <c r="Q130" s="180" t="s">
        <v>30</v>
      </c>
      <c r="R130" s="92" t="s">
        <v>425</v>
      </c>
      <c r="S130" s="92" t="s">
        <v>426</v>
      </c>
      <c r="T130" s="74"/>
      <c r="U130" s="33"/>
    </row>
    <row r="131" spans="1:21" ht="406" hidden="1">
      <c r="A131" s="192" t="s">
        <v>24</v>
      </c>
      <c r="B131" s="255"/>
      <c r="C131" s="194" t="s">
        <v>411</v>
      </c>
      <c r="D131" s="194" t="str">
        <f>VLOOKUP(C131,'[1]R1420 Rollout units'!E$3:O261,6,FALSE)</f>
        <v>DE</v>
      </c>
      <c r="E131" s="195" t="str">
        <f>VLOOKUP(C131,'[1]R1420 Rollout units'!E$3:O261,11,FALSE)</f>
        <v xml:space="preserve">EN  DE  </v>
      </c>
      <c r="F131" s="250"/>
      <c r="G131" s="74"/>
      <c r="H131" s="74" t="s">
        <v>93</v>
      </c>
      <c r="I131" s="20"/>
      <c r="J131" s="74"/>
      <c r="K131" s="74"/>
      <c r="L131" s="74"/>
      <c r="M131" s="74"/>
      <c r="N131" s="74"/>
      <c r="O131" s="185" t="s">
        <v>68</v>
      </c>
      <c r="P131" s="180"/>
      <c r="Q131" s="180" t="s">
        <v>30</v>
      </c>
      <c r="R131" s="74" t="s">
        <v>427</v>
      </c>
      <c r="S131" s="74" t="s">
        <v>428</v>
      </c>
      <c r="T131" s="74"/>
      <c r="U131" s="33"/>
    </row>
    <row r="132" spans="1:21" ht="145" hidden="1">
      <c r="A132" s="192" t="s">
        <v>24</v>
      </c>
      <c r="B132" s="255"/>
      <c r="C132" s="194" t="s">
        <v>411</v>
      </c>
      <c r="D132" s="194" t="str">
        <f>VLOOKUP(C132,'[1]R1420 Rollout units'!E$3:O261,6,FALSE)</f>
        <v>DE</v>
      </c>
      <c r="E132" s="195" t="str">
        <f>VLOOKUP(C132,'[1]R1420 Rollout units'!E$3:O261,11,FALSE)</f>
        <v xml:space="preserve">EN  DE  </v>
      </c>
      <c r="F132" s="250"/>
      <c r="G132" s="74"/>
      <c r="H132" s="74" t="s">
        <v>98</v>
      </c>
      <c r="I132" s="20"/>
      <c r="J132" s="74"/>
      <c r="K132" s="74"/>
      <c r="L132" s="74"/>
      <c r="M132" s="74"/>
      <c r="N132" s="74"/>
      <c r="O132" s="186" t="s">
        <v>73</v>
      </c>
      <c r="P132" s="180"/>
      <c r="Q132" s="180" t="s">
        <v>30</v>
      </c>
      <c r="R132" s="74" t="s">
        <v>429</v>
      </c>
      <c r="S132" s="74" t="s">
        <v>430</v>
      </c>
      <c r="T132" s="74"/>
      <c r="U132" s="33"/>
    </row>
    <row r="133" spans="1:21" ht="409.5" hidden="1">
      <c r="A133" s="192" t="s">
        <v>24</v>
      </c>
      <c r="B133" s="256"/>
      <c r="C133" s="194" t="s">
        <v>411</v>
      </c>
      <c r="D133" s="194" t="str">
        <f>VLOOKUP(C133,'[1]R1420 Rollout units'!E$3:O262,6,FALSE)</f>
        <v>DE</v>
      </c>
      <c r="E133" s="195" t="str">
        <f>VLOOKUP(C133,'[1]R1420 Rollout units'!E$3:O262,11,FALSE)</f>
        <v xml:space="preserve">EN  DE  </v>
      </c>
      <c r="F133" s="251"/>
      <c r="G133" s="74"/>
      <c r="H133" s="74" t="s">
        <v>101</v>
      </c>
      <c r="I133" s="20"/>
      <c r="J133" s="74"/>
      <c r="K133" s="74"/>
      <c r="L133" s="74"/>
      <c r="M133" s="74"/>
      <c r="N133" s="74"/>
      <c r="O133" s="180">
        <v>15</v>
      </c>
      <c r="P133" s="180"/>
      <c r="Q133" s="180" t="s">
        <v>30</v>
      </c>
      <c r="R133" s="92" t="s">
        <v>425</v>
      </c>
      <c r="S133" s="92" t="s">
        <v>426</v>
      </c>
      <c r="T133" s="74"/>
      <c r="U133" s="33"/>
    </row>
  </sheetData>
  <autoFilter ref="A2:U133" xr:uid="{DD76D62D-D651-47E7-87AB-F4DAE8983AA3}">
    <filterColumn colId="2">
      <filters>
        <filter val="3368"/>
      </filters>
    </filterColumn>
  </autoFilter>
  <mergeCells count="14">
    <mergeCell ref="B116:B133"/>
    <mergeCell ref="F116:F133"/>
    <mergeCell ref="B44:B61"/>
    <mergeCell ref="F44:F61"/>
    <mergeCell ref="B62:B79"/>
    <mergeCell ref="F62:F79"/>
    <mergeCell ref="B80:B97"/>
    <mergeCell ref="F80:F97"/>
    <mergeCell ref="A1:G1"/>
    <mergeCell ref="R1:T1"/>
    <mergeCell ref="B26:B43"/>
    <mergeCell ref="F26:F43"/>
    <mergeCell ref="B98:B115"/>
    <mergeCell ref="F98:F115"/>
  </mergeCells>
  <dataValidations count="3">
    <dataValidation type="list" allowBlank="1" showInputMessage="1" showErrorMessage="1" sqref="G22:G25 G40:G43 G58:G61 G76:G79 G94:G97 G112:G115 G130:G133" xr:uid="{130D271E-C6F3-4542-BFBE-E5D5396C75BC}">
      <formula1>"IND X, SRE DIR, DIR, All"</formula1>
    </dataValidation>
    <dataValidation type="list" allowBlank="1" showInputMessage="1" showErrorMessage="1" sqref="G26:G39 G44:G57 G98:G111 G116:G129 G62:G75 G80:G93 G3:G21" xr:uid="{5D5CB4D4-4B89-4489-85BA-F98B9622E707}">
      <formula1>"IND X, SRE DIR, DIR, All, DIR &amp; IND"</formula1>
    </dataValidation>
    <dataValidation allowBlank="1" showInputMessage="1" showErrorMessage="1" sqref="B3 B26 B44 B62 B80 B98 B116" xr:uid="{A5071276-F499-4E5A-8215-C2C646D50C4E}"/>
  </dataValidations>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072E3-474B-4DC3-8037-D9AB44FDA6A1}">
  <sheetPr>
    <tabColor rgb="FFFF0000"/>
  </sheetPr>
  <dimension ref="A1:M242"/>
  <sheetViews>
    <sheetView zoomScaleNormal="100" workbookViewId="0">
      <pane xSplit="4" ySplit="1" topLeftCell="H2" activePane="bottomRight" state="frozen"/>
      <selection pane="topRight" activeCell="E1" sqref="E1"/>
      <selection pane="bottomLeft" activeCell="A3" sqref="A3"/>
      <selection pane="bottomRight" activeCell="B3" sqref="B3"/>
    </sheetView>
  </sheetViews>
  <sheetFormatPr defaultColWidth="11.453125" defaultRowHeight="14.5"/>
  <cols>
    <col min="1" max="1" width="22.54296875" style="33" customWidth="1"/>
    <col min="2" max="2" width="12.81640625" customWidth="1"/>
    <col min="3" max="8" width="16.1796875" customWidth="1"/>
    <col min="9" max="9" width="31" bestFit="1" customWidth="1"/>
    <col min="10" max="10" width="8.1796875" bestFit="1" customWidth="1"/>
    <col min="11" max="11" width="10.54296875" hidden="1" customWidth="1"/>
    <col min="12" max="12" width="8.1796875" bestFit="1" customWidth="1"/>
    <col min="13" max="13" width="5" bestFit="1" customWidth="1"/>
    <col min="26" max="26" width="14.453125" customWidth="1"/>
  </cols>
  <sheetData>
    <row r="1" spans="1:13" ht="15" thickBot="1">
      <c r="A1" s="264" t="s">
        <v>0</v>
      </c>
      <c r="B1" s="264"/>
      <c r="C1" s="264"/>
      <c r="D1" s="264"/>
      <c r="E1" s="253" t="s">
        <v>1</v>
      </c>
      <c r="F1" s="253"/>
      <c r="G1" s="253"/>
      <c r="H1" s="253"/>
      <c r="I1" s="253"/>
      <c r="J1" s="253"/>
      <c r="K1" s="253"/>
      <c r="L1" s="253"/>
      <c r="M1" s="253"/>
    </row>
    <row r="2" spans="1:13" ht="26.5" thickBot="1">
      <c r="A2" s="32" t="s">
        <v>6</v>
      </c>
      <c r="B2" s="22" t="s">
        <v>431</v>
      </c>
      <c r="C2" s="22" t="s">
        <v>7</v>
      </c>
      <c r="D2" s="22" t="s">
        <v>9</v>
      </c>
      <c r="E2" s="23" t="s">
        <v>13</v>
      </c>
      <c r="F2" s="23" t="s">
        <v>14</v>
      </c>
      <c r="G2" s="23" t="s">
        <v>15</v>
      </c>
      <c r="H2" s="21" t="s">
        <v>16</v>
      </c>
      <c r="I2" s="24" t="s">
        <v>432</v>
      </c>
      <c r="J2" s="24" t="s">
        <v>18</v>
      </c>
      <c r="K2" s="24" t="s">
        <v>433</v>
      </c>
      <c r="L2" s="24" t="s">
        <v>19</v>
      </c>
      <c r="M2" s="25" t="s">
        <v>20</v>
      </c>
    </row>
    <row r="3" spans="1:13" ht="15" thickBot="1">
      <c r="A3" s="268" t="s">
        <v>318</v>
      </c>
      <c r="B3" s="271" t="s">
        <v>434</v>
      </c>
      <c r="C3" s="274">
        <v>3008</v>
      </c>
      <c r="D3" s="265" t="s">
        <v>435</v>
      </c>
      <c r="E3" s="26"/>
      <c r="F3" s="27"/>
      <c r="G3" s="27"/>
      <c r="H3" s="20"/>
      <c r="I3" s="28" t="s">
        <v>28</v>
      </c>
      <c r="J3" s="29">
        <v>1</v>
      </c>
      <c r="K3" s="29" t="s">
        <v>30</v>
      </c>
      <c r="L3" s="29" t="s">
        <v>30</v>
      </c>
      <c r="M3" s="30"/>
    </row>
    <row r="4" spans="1:13" ht="15" thickBot="1">
      <c r="A4" s="269"/>
      <c r="B4" s="272"/>
      <c r="C4" s="275"/>
      <c r="D4" s="266"/>
      <c r="E4" s="35" t="s">
        <v>436</v>
      </c>
      <c r="F4" s="35"/>
      <c r="G4" s="35"/>
      <c r="H4" s="35"/>
      <c r="I4" s="18" t="s">
        <v>31</v>
      </c>
      <c r="J4" s="6">
        <v>2</v>
      </c>
      <c r="K4" s="6" t="s">
        <v>30</v>
      </c>
      <c r="L4" s="6"/>
      <c r="M4" s="7" t="s">
        <v>30</v>
      </c>
    </row>
    <row r="5" spans="1:13" ht="15" thickBot="1">
      <c r="A5" s="269"/>
      <c r="B5" s="272"/>
      <c r="C5" s="275"/>
      <c r="D5" s="266"/>
      <c r="E5" s="20"/>
      <c r="F5" s="20"/>
      <c r="G5" s="20"/>
      <c r="H5" s="20"/>
      <c r="I5" s="18" t="s">
        <v>32</v>
      </c>
      <c r="J5" s="6">
        <v>3</v>
      </c>
      <c r="K5" s="6" t="s">
        <v>30</v>
      </c>
      <c r="L5" s="6"/>
      <c r="M5" s="7" t="s">
        <v>30</v>
      </c>
    </row>
    <row r="6" spans="1:13" ht="15" thickBot="1">
      <c r="A6" s="269"/>
      <c r="B6" s="272"/>
      <c r="C6" s="275"/>
      <c r="D6" s="266"/>
      <c r="E6" s="20"/>
      <c r="F6" s="20"/>
      <c r="G6" s="20"/>
      <c r="H6" s="20"/>
      <c r="I6" s="18" t="s">
        <v>34</v>
      </c>
      <c r="J6" s="6">
        <v>4</v>
      </c>
      <c r="K6" s="6" t="s">
        <v>30</v>
      </c>
      <c r="L6" s="6"/>
      <c r="M6" s="7" t="s">
        <v>30</v>
      </c>
    </row>
    <row r="7" spans="1:13" ht="15" thickBot="1">
      <c r="A7" s="269"/>
      <c r="B7" s="272"/>
      <c r="C7" s="275"/>
      <c r="D7" s="266"/>
      <c r="E7" s="20"/>
      <c r="F7" s="20"/>
      <c r="G7" s="20"/>
      <c r="H7" s="20"/>
      <c r="I7" s="18" t="s">
        <v>43</v>
      </c>
      <c r="J7" s="6">
        <v>5</v>
      </c>
      <c r="K7" s="6" t="s">
        <v>30</v>
      </c>
      <c r="L7" s="6"/>
      <c r="M7" s="7" t="s">
        <v>30</v>
      </c>
    </row>
    <row r="8" spans="1:13" ht="15" thickBot="1">
      <c r="A8" s="269"/>
      <c r="B8" s="272"/>
      <c r="C8" s="275"/>
      <c r="D8" s="266"/>
      <c r="E8" s="20"/>
      <c r="F8" s="20"/>
      <c r="G8" s="20"/>
      <c r="H8" s="20"/>
      <c r="I8" s="18" t="s">
        <v>44</v>
      </c>
      <c r="J8" s="6">
        <v>6</v>
      </c>
      <c r="K8" s="6" t="s">
        <v>30</v>
      </c>
      <c r="L8" s="6"/>
      <c r="M8" s="7" t="s">
        <v>30</v>
      </c>
    </row>
    <row r="9" spans="1:13" ht="15" thickBot="1">
      <c r="A9" s="269"/>
      <c r="B9" s="272"/>
      <c r="C9" s="275"/>
      <c r="D9" s="266"/>
      <c r="E9" s="20"/>
      <c r="F9" s="20"/>
      <c r="G9" s="20"/>
      <c r="H9" s="20"/>
      <c r="I9" s="18" t="s">
        <v>47</v>
      </c>
      <c r="J9" s="6">
        <v>7</v>
      </c>
      <c r="K9" s="6" t="s">
        <v>30</v>
      </c>
      <c r="L9" s="6"/>
      <c r="M9" s="7" t="s">
        <v>30</v>
      </c>
    </row>
    <row r="10" spans="1:13" ht="15" thickBot="1">
      <c r="A10" s="269"/>
      <c r="B10" s="272"/>
      <c r="C10" s="275"/>
      <c r="D10" s="266"/>
      <c r="E10" s="35" t="s">
        <v>436</v>
      </c>
      <c r="F10" s="35"/>
      <c r="G10" s="35"/>
      <c r="H10" s="35"/>
      <c r="I10" s="18" t="s">
        <v>51</v>
      </c>
      <c r="J10" s="6">
        <v>8</v>
      </c>
      <c r="K10" s="6"/>
      <c r="L10" s="6"/>
      <c r="M10" s="7" t="s">
        <v>30</v>
      </c>
    </row>
    <row r="11" spans="1:13" ht="15" thickBot="1">
      <c r="A11" s="269"/>
      <c r="B11" s="272"/>
      <c r="C11" s="275"/>
      <c r="D11" s="266"/>
      <c r="E11" s="20"/>
      <c r="F11" s="20"/>
      <c r="G11" s="20"/>
      <c r="H11" s="20"/>
      <c r="I11" s="18" t="s">
        <v>52</v>
      </c>
      <c r="J11" s="6">
        <v>9</v>
      </c>
      <c r="K11" s="6" t="s">
        <v>30</v>
      </c>
      <c r="L11" s="6"/>
      <c r="M11" s="7" t="s">
        <v>30</v>
      </c>
    </row>
    <row r="12" spans="1:13" ht="15" thickBot="1">
      <c r="A12" s="269"/>
      <c r="B12" s="272"/>
      <c r="C12" s="275"/>
      <c r="D12" s="266"/>
      <c r="E12" s="20"/>
      <c r="F12" s="20"/>
      <c r="G12" s="20"/>
      <c r="H12" s="20"/>
      <c r="I12" s="18" t="s">
        <v>54</v>
      </c>
      <c r="J12" s="6">
        <v>10</v>
      </c>
      <c r="K12" s="6" t="s">
        <v>30</v>
      </c>
      <c r="L12" s="6"/>
      <c r="M12" s="7" t="s">
        <v>30</v>
      </c>
    </row>
    <row r="13" spans="1:13" ht="15" thickBot="1">
      <c r="A13" s="269"/>
      <c r="B13" s="272"/>
      <c r="C13" s="275"/>
      <c r="D13" s="266"/>
      <c r="E13" s="20"/>
      <c r="F13" s="20"/>
      <c r="G13" s="20"/>
      <c r="H13" s="20"/>
      <c r="I13" s="18" t="s">
        <v>55</v>
      </c>
      <c r="J13" s="6">
        <v>11</v>
      </c>
      <c r="K13" s="6" t="s">
        <v>30</v>
      </c>
      <c r="L13" s="6"/>
      <c r="M13" s="7" t="s">
        <v>30</v>
      </c>
    </row>
    <row r="14" spans="1:13" ht="15" thickBot="1">
      <c r="A14" s="269"/>
      <c r="B14" s="272"/>
      <c r="C14" s="275"/>
      <c r="D14" s="266"/>
      <c r="E14" s="20"/>
      <c r="F14" s="20"/>
      <c r="G14" s="20"/>
      <c r="H14" s="20"/>
      <c r="I14" s="18" t="s">
        <v>58</v>
      </c>
      <c r="J14" s="6">
        <v>12</v>
      </c>
      <c r="K14" s="6" t="s">
        <v>30</v>
      </c>
      <c r="L14" s="6"/>
      <c r="M14" s="7" t="s">
        <v>30</v>
      </c>
    </row>
    <row r="15" spans="1:13" ht="15" thickBot="1">
      <c r="A15" s="269"/>
      <c r="B15" s="272"/>
      <c r="C15" s="275"/>
      <c r="D15" s="266"/>
      <c r="E15" s="20"/>
      <c r="F15" s="20"/>
      <c r="G15" s="20"/>
      <c r="H15" s="20"/>
      <c r="I15" s="18" t="s">
        <v>60</v>
      </c>
      <c r="J15" s="6">
        <v>13</v>
      </c>
      <c r="K15" s="6" t="s">
        <v>30</v>
      </c>
      <c r="L15" s="6"/>
      <c r="M15" s="7" t="s">
        <v>30</v>
      </c>
    </row>
    <row r="16" spans="1:13" ht="15" thickBot="1">
      <c r="A16" s="269"/>
      <c r="B16" s="272"/>
      <c r="C16" s="275"/>
      <c r="D16" s="266"/>
      <c r="E16" s="20"/>
      <c r="F16" s="20"/>
      <c r="G16" s="20"/>
      <c r="H16" s="20"/>
      <c r="I16" s="18" t="s">
        <v>62</v>
      </c>
      <c r="J16" s="6">
        <v>14</v>
      </c>
      <c r="K16" s="6" t="s">
        <v>30</v>
      </c>
      <c r="L16" s="6"/>
      <c r="M16" s="7" t="s">
        <v>30</v>
      </c>
    </row>
    <row r="17" spans="1:13" ht="15" thickBot="1">
      <c r="A17" s="270"/>
      <c r="B17" s="273"/>
      <c r="C17" s="276"/>
      <c r="D17" s="267"/>
      <c r="E17" s="31"/>
      <c r="F17" s="31"/>
      <c r="G17" s="31"/>
      <c r="H17" s="20"/>
      <c r="I17" s="19" t="s">
        <v>63</v>
      </c>
      <c r="J17" s="9">
        <v>15</v>
      </c>
      <c r="K17" s="9" t="s">
        <v>30</v>
      </c>
      <c r="L17" s="9"/>
      <c r="M17" s="10" t="s">
        <v>30</v>
      </c>
    </row>
    <row r="18" spans="1:13" ht="15" thickBot="1">
      <c r="A18" s="268" t="s">
        <v>437</v>
      </c>
      <c r="B18" s="271" t="s">
        <v>434</v>
      </c>
      <c r="C18" s="274">
        <v>3009</v>
      </c>
      <c r="D18" s="265" t="s">
        <v>435</v>
      </c>
      <c r="E18" s="26"/>
      <c r="F18" s="27"/>
      <c r="G18" s="27"/>
      <c r="H18" s="20"/>
      <c r="I18" s="28" t="s">
        <v>28</v>
      </c>
      <c r="J18" s="29">
        <v>1</v>
      </c>
      <c r="K18" s="29" t="s">
        <v>30</v>
      </c>
      <c r="L18" s="29" t="s">
        <v>30</v>
      </c>
      <c r="M18" s="30"/>
    </row>
    <row r="19" spans="1:13" ht="15" thickBot="1">
      <c r="A19" s="269"/>
      <c r="B19" s="272"/>
      <c r="C19" s="275"/>
      <c r="D19" s="266"/>
      <c r="E19" s="35" t="s">
        <v>436</v>
      </c>
      <c r="F19" s="35"/>
      <c r="G19" s="35"/>
      <c r="H19" s="35"/>
      <c r="I19" s="18" t="s">
        <v>31</v>
      </c>
      <c r="J19" s="6">
        <v>2</v>
      </c>
      <c r="K19" s="6" t="s">
        <v>30</v>
      </c>
      <c r="L19" s="6"/>
      <c r="M19" s="7" t="s">
        <v>30</v>
      </c>
    </row>
    <row r="20" spans="1:13" ht="15" thickBot="1">
      <c r="A20" s="269"/>
      <c r="B20" s="272"/>
      <c r="C20" s="275"/>
      <c r="D20" s="266"/>
      <c r="E20" s="20"/>
      <c r="F20" s="20"/>
      <c r="G20" s="20"/>
      <c r="H20" s="20"/>
      <c r="I20" s="18" t="s">
        <v>32</v>
      </c>
      <c r="J20" s="6">
        <v>3</v>
      </c>
      <c r="K20" s="6" t="s">
        <v>30</v>
      </c>
      <c r="L20" s="6"/>
      <c r="M20" s="7" t="s">
        <v>30</v>
      </c>
    </row>
    <row r="21" spans="1:13" ht="15" thickBot="1">
      <c r="A21" s="269"/>
      <c r="B21" s="272"/>
      <c r="C21" s="275"/>
      <c r="D21" s="266"/>
      <c r="E21" s="20"/>
      <c r="F21" s="20"/>
      <c r="G21" s="20"/>
      <c r="H21" s="20"/>
      <c r="I21" s="18" t="s">
        <v>34</v>
      </c>
      <c r="J21" s="6">
        <v>4</v>
      </c>
      <c r="K21" s="6" t="s">
        <v>30</v>
      </c>
      <c r="L21" s="6"/>
      <c r="M21" s="7" t="s">
        <v>30</v>
      </c>
    </row>
    <row r="22" spans="1:13" ht="15" thickBot="1">
      <c r="A22" s="269"/>
      <c r="B22" s="272"/>
      <c r="C22" s="275"/>
      <c r="D22" s="266"/>
      <c r="E22" s="20"/>
      <c r="F22" s="20"/>
      <c r="G22" s="20"/>
      <c r="H22" s="20"/>
      <c r="I22" s="18" t="s">
        <v>43</v>
      </c>
      <c r="J22" s="6">
        <v>5</v>
      </c>
      <c r="K22" s="6" t="s">
        <v>30</v>
      </c>
      <c r="L22" s="6"/>
      <c r="M22" s="7" t="s">
        <v>30</v>
      </c>
    </row>
    <row r="23" spans="1:13" ht="15" thickBot="1">
      <c r="A23" s="269"/>
      <c r="B23" s="272"/>
      <c r="C23" s="275"/>
      <c r="D23" s="266"/>
      <c r="E23" s="20"/>
      <c r="F23" s="20"/>
      <c r="G23" s="20"/>
      <c r="H23" s="20"/>
      <c r="I23" s="18" t="s">
        <v>44</v>
      </c>
      <c r="J23" s="6">
        <v>6</v>
      </c>
      <c r="K23" s="6" t="s">
        <v>30</v>
      </c>
      <c r="L23" s="6"/>
      <c r="M23" s="7" t="s">
        <v>30</v>
      </c>
    </row>
    <row r="24" spans="1:13" ht="15" thickBot="1">
      <c r="A24" s="269"/>
      <c r="B24" s="272"/>
      <c r="C24" s="275"/>
      <c r="D24" s="266"/>
      <c r="E24" s="20"/>
      <c r="F24" s="20"/>
      <c r="G24" s="20"/>
      <c r="H24" s="20"/>
      <c r="I24" s="18" t="s">
        <v>47</v>
      </c>
      <c r="J24" s="6">
        <v>7</v>
      </c>
      <c r="K24" s="6" t="s">
        <v>30</v>
      </c>
      <c r="L24" s="6"/>
      <c r="M24" s="7" t="s">
        <v>30</v>
      </c>
    </row>
    <row r="25" spans="1:13" ht="15" thickBot="1">
      <c r="A25" s="269"/>
      <c r="B25" s="272"/>
      <c r="C25" s="275"/>
      <c r="D25" s="266"/>
      <c r="E25" s="35" t="s">
        <v>436</v>
      </c>
      <c r="F25" s="35"/>
      <c r="G25" s="35"/>
      <c r="H25" s="35"/>
      <c r="I25" s="18" t="s">
        <v>51</v>
      </c>
      <c r="J25" s="6">
        <v>8</v>
      </c>
      <c r="K25" s="6"/>
      <c r="L25" s="6"/>
      <c r="M25" s="7" t="s">
        <v>30</v>
      </c>
    </row>
    <row r="26" spans="1:13" ht="15" thickBot="1">
      <c r="A26" s="269"/>
      <c r="B26" s="272"/>
      <c r="C26" s="275"/>
      <c r="D26" s="266"/>
      <c r="E26" s="20"/>
      <c r="F26" s="20"/>
      <c r="G26" s="20"/>
      <c r="H26" s="20"/>
      <c r="I26" s="18" t="s">
        <v>52</v>
      </c>
      <c r="J26" s="6">
        <v>9</v>
      </c>
      <c r="K26" s="6" t="s">
        <v>30</v>
      </c>
      <c r="L26" s="6"/>
      <c r="M26" s="7" t="s">
        <v>30</v>
      </c>
    </row>
    <row r="27" spans="1:13" ht="15" thickBot="1">
      <c r="A27" s="269"/>
      <c r="B27" s="272"/>
      <c r="C27" s="275"/>
      <c r="D27" s="266"/>
      <c r="E27" s="20"/>
      <c r="F27" s="20"/>
      <c r="G27" s="20"/>
      <c r="H27" s="20"/>
      <c r="I27" s="18" t="s">
        <v>54</v>
      </c>
      <c r="J27" s="6">
        <v>10</v>
      </c>
      <c r="K27" s="6" t="s">
        <v>30</v>
      </c>
      <c r="L27" s="6"/>
      <c r="M27" s="7" t="s">
        <v>30</v>
      </c>
    </row>
    <row r="28" spans="1:13" ht="15" thickBot="1">
      <c r="A28" s="269"/>
      <c r="B28" s="272"/>
      <c r="C28" s="275"/>
      <c r="D28" s="266"/>
      <c r="E28" s="20"/>
      <c r="F28" s="20"/>
      <c r="G28" s="20"/>
      <c r="H28" s="20"/>
      <c r="I28" s="18" t="s">
        <v>55</v>
      </c>
      <c r="J28" s="6">
        <v>11</v>
      </c>
      <c r="K28" s="6" t="s">
        <v>30</v>
      </c>
      <c r="L28" s="6"/>
      <c r="M28" s="7" t="s">
        <v>30</v>
      </c>
    </row>
    <row r="29" spans="1:13" ht="15" thickBot="1">
      <c r="A29" s="269"/>
      <c r="B29" s="272"/>
      <c r="C29" s="275"/>
      <c r="D29" s="266"/>
      <c r="E29" s="20"/>
      <c r="F29" s="20"/>
      <c r="G29" s="20"/>
      <c r="H29" s="20"/>
      <c r="I29" s="18" t="s">
        <v>58</v>
      </c>
      <c r="J29" s="6">
        <v>12</v>
      </c>
      <c r="K29" s="6" t="s">
        <v>30</v>
      </c>
      <c r="L29" s="6"/>
      <c r="M29" s="7" t="s">
        <v>30</v>
      </c>
    </row>
    <row r="30" spans="1:13" ht="15" thickBot="1">
      <c r="A30" s="269"/>
      <c r="B30" s="272"/>
      <c r="C30" s="275"/>
      <c r="D30" s="266"/>
      <c r="E30" s="20"/>
      <c r="F30" s="20"/>
      <c r="G30" s="20"/>
      <c r="H30" s="20"/>
      <c r="I30" s="18" t="s">
        <v>60</v>
      </c>
      <c r="J30" s="6">
        <v>13</v>
      </c>
      <c r="K30" s="6" t="s">
        <v>30</v>
      </c>
      <c r="L30" s="6"/>
      <c r="M30" s="7" t="s">
        <v>30</v>
      </c>
    </row>
    <row r="31" spans="1:13" ht="15" thickBot="1">
      <c r="A31" s="269"/>
      <c r="B31" s="272"/>
      <c r="C31" s="275"/>
      <c r="D31" s="266"/>
      <c r="E31" s="20"/>
      <c r="F31" s="20"/>
      <c r="G31" s="20"/>
      <c r="H31" s="20"/>
      <c r="I31" s="18" t="s">
        <v>62</v>
      </c>
      <c r="J31" s="6">
        <v>14</v>
      </c>
      <c r="K31" s="6" t="s">
        <v>30</v>
      </c>
      <c r="L31" s="6"/>
      <c r="M31" s="7" t="s">
        <v>30</v>
      </c>
    </row>
    <row r="32" spans="1:13" ht="15" thickBot="1">
      <c r="A32" s="270"/>
      <c r="B32" s="273"/>
      <c r="C32" s="276"/>
      <c r="D32" s="267"/>
      <c r="E32" s="31"/>
      <c r="F32" s="31"/>
      <c r="G32" s="31"/>
      <c r="H32" s="20"/>
      <c r="I32" s="19" t="s">
        <v>63</v>
      </c>
      <c r="J32" s="9">
        <v>15</v>
      </c>
      <c r="K32" s="9" t="s">
        <v>30</v>
      </c>
      <c r="L32" s="9"/>
      <c r="M32" s="10" t="s">
        <v>30</v>
      </c>
    </row>
    <row r="33" spans="1:13" ht="15" thickBot="1">
      <c r="A33" s="268" t="s">
        <v>438</v>
      </c>
      <c r="B33" s="271" t="s">
        <v>434</v>
      </c>
      <c r="C33" s="274">
        <v>3010</v>
      </c>
      <c r="D33" s="265" t="s">
        <v>435</v>
      </c>
      <c r="E33" s="26"/>
      <c r="F33" s="27"/>
      <c r="G33" s="27"/>
      <c r="H33" s="20"/>
      <c r="I33" s="28" t="s">
        <v>28</v>
      </c>
      <c r="J33" s="29">
        <v>1</v>
      </c>
      <c r="K33" s="29" t="s">
        <v>30</v>
      </c>
      <c r="L33" s="29" t="s">
        <v>30</v>
      </c>
      <c r="M33" s="30"/>
    </row>
    <row r="34" spans="1:13" ht="15" thickBot="1">
      <c r="A34" s="269"/>
      <c r="B34" s="272"/>
      <c r="C34" s="275"/>
      <c r="D34" s="266"/>
      <c r="E34" s="35" t="s">
        <v>436</v>
      </c>
      <c r="F34" s="35"/>
      <c r="G34" s="35"/>
      <c r="H34" s="35"/>
      <c r="I34" s="18" t="s">
        <v>31</v>
      </c>
      <c r="J34" s="6">
        <v>2</v>
      </c>
      <c r="K34" s="6" t="s">
        <v>30</v>
      </c>
      <c r="L34" s="6"/>
      <c r="M34" s="7" t="s">
        <v>30</v>
      </c>
    </row>
    <row r="35" spans="1:13" ht="15" thickBot="1">
      <c r="A35" s="269"/>
      <c r="B35" s="272"/>
      <c r="C35" s="275"/>
      <c r="D35" s="266"/>
      <c r="E35" s="20"/>
      <c r="F35" s="20"/>
      <c r="G35" s="20"/>
      <c r="H35" s="20"/>
      <c r="I35" s="18" t="s">
        <v>32</v>
      </c>
      <c r="J35" s="6">
        <v>3</v>
      </c>
      <c r="K35" s="6" t="s">
        <v>30</v>
      </c>
      <c r="L35" s="6"/>
      <c r="M35" s="7" t="s">
        <v>30</v>
      </c>
    </row>
    <row r="36" spans="1:13" ht="15" thickBot="1">
      <c r="A36" s="269"/>
      <c r="B36" s="272"/>
      <c r="C36" s="275"/>
      <c r="D36" s="266"/>
      <c r="E36" s="20"/>
      <c r="F36" s="20"/>
      <c r="G36" s="20"/>
      <c r="H36" s="20"/>
      <c r="I36" s="18" t="s">
        <v>34</v>
      </c>
      <c r="J36" s="6">
        <v>4</v>
      </c>
      <c r="K36" s="6" t="s">
        <v>30</v>
      </c>
      <c r="L36" s="6"/>
      <c r="M36" s="7" t="s">
        <v>30</v>
      </c>
    </row>
    <row r="37" spans="1:13" ht="15" thickBot="1">
      <c r="A37" s="269"/>
      <c r="B37" s="272"/>
      <c r="C37" s="275"/>
      <c r="D37" s="266"/>
      <c r="E37" s="20"/>
      <c r="F37" s="20"/>
      <c r="G37" s="20"/>
      <c r="H37" s="20"/>
      <c r="I37" s="18" t="s">
        <v>43</v>
      </c>
      <c r="J37" s="6">
        <v>5</v>
      </c>
      <c r="K37" s="6" t="s">
        <v>30</v>
      </c>
      <c r="L37" s="6"/>
      <c r="M37" s="7" t="s">
        <v>30</v>
      </c>
    </row>
    <row r="38" spans="1:13" ht="15" thickBot="1">
      <c r="A38" s="269"/>
      <c r="B38" s="272"/>
      <c r="C38" s="275"/>
      <c r="D38" s="266"/>
      <c r="E38" s="20"/>
      <c r="F38" s="20"/>
      <c r="G38" s="20"/>
      <c r="H38" s="20"/>
      <c r="I38" s="18" t="s">
        <v>44</v>
      </c>
      <c r="J38" s="6">
        <v>6</v>
      </c>
      <c r="K38" s="6" t="s">
        <v>30</v>
      </c>
      <c r="L38" s="6"/>
      <c r="M38" s="7" t="s">
        <v>30</v>
      </c>
    </row>
    <row r="39" spans="1:13" ht="15" thickBot="1">
      <c r="A39" s="269"/>
      <c r="B39" s="272"/>
      <c r="C39" s="275"/>
      <c r="D39" s="266"/>
      <c r="E39" s="20"/>
      <c r="F39" s="20"/>
      <c r="G39" s="20"/>
      <c r="H39" s="20"/>
      <c r="I39" s="18" t="s">
        <v>47</v>
      </c>
      <c r="J39" s="6">
        <v>7</v>
      </c>
      <c r="K39" s="6" t="s">
        <v>30</v>
      </c>
      <c r="L39" s="6"/>
      <c r="M39" s="7" t="s">
        <v>30</v>
      </c>
    </row>
    <row r="40" spans="1:13" ht="15" thickBot="1">
      <c r="A40" s="269"/>
      <c r="B40" s="272"/>
      <c r="C40" s="275"/>
      <c r="D40" s="266"/>
      <c r="E40" s="35" t="s">
        <v>436</v>
      </c>
      <c r="F40" s="35"/>
      <c r="G40" s="35"/>
      <c r="H40" s="35"/>
      <c r="I40" s="18" t="s">
        <v>51</v>
      </c>
      <c r="J40" s="6">
        <v>8</v>
      </c>
      <c r="K40" s="6"/>
      <c r="L40" s="6"/>
      <c r="M40" s="7" t="s">
        <v>30</v>
      </c>
    </row>
    <row r="41" spans="1:13" ht="15" thickBot="1">
      <c r="A41" s="269"/>
      <c r="B41" s="272"/>
      <c r="C41" s="275"/>
      <c r="D41" s="266"/>
      <c r="E41" s="20"/>
      <c r="F41" s="20"/>
      <c r="G41" s="20"/>
      <c r="H41" s="20"/>
      <c r="I41" s="18" t="s">
        <v>52</v>
      </c>
      <c r="J41" s="6">
        <v>9</v>
      </c>
      <c r="K41" s="6" t="s">
        <v>30</v>
      </c>
      <c r="L41" s="6"/>
      <c r="M41" s="7" t="s">
        <v>30</v>
      </c>
    </row>
    <row r="42" spans="1:13" ht="15" thickBot="1">
      <c r="A42" s="269"/>
      <c r="B42" s="272"/>
      <c r="C42" s="275"/>
      <c r="D42" s="266"/>
      <c r="E42" s="20"/>
      <c r="F42" s="20"/>
      <c r="G42" s="20"/>
      <c r="H42" s="20"/>
      <c r="I42" s="18" t="s">
        <v>54</v>
      </c>
      <c r="J42" s="6">
        <v>10</v>
      </c>
      <c r="K42" s="6" t="s">
        <v>30</v>
      </c>
      <c r="L42" s="6"/>
      <c r="M42" s="7" t="s">
        <v>30</v>
      </c>
    </row>
    <row r="43" spans="1:13" ht="15" thickBot="1">
      <c r="A43" s="269"/>
      <c r="B43" s="272"/>
      <c r="C43" s="275"/>
      <c r="D43" s="266"/>
      <c r="E43" s="20"/>
      <c r="F43" s="20"/>
      <c r="G43" s="20"/>
      <c r="H43" s="20"/>
      <c r="I43" s="18" t="s">
        <v>55</v>
      </c>
      <c r="J43" s="6">
        <v>11</v>
      </c>
      <c r="K43" s="6" t="s">
        <v>30</v>
      </c>
      <c r="L43" s="6"/>
      <c r="M43" s="7" t="s">
        <v>30</v>
      </c>
    </row>
    <row r="44" spans="1:13" ht="15" thickBot="1">
      <c r="A44" s="269"/>
      <c r="B44" s="272"/>
      <c r="C44" s="275"/>
      <c r="D44" s="266"/>
      <c r="E44" s="20"/>
      <c r="F44" s="20"/>
      <c r="G44" s="20"/>
      <c r="H44" s="20"/>
      <c r="I44" s="18" t="s">
        <v>58</v>
      </c>
      <c r="J44" s="6">
        <v>12</v>
      </c>
      <c r="K44" s="6" t="s">
        <v>30</v>
      </c>
      <c r="L44" s="6"/>
      <c r="M44" s="7" t="s">
        <v>30</v>
      </c>
    </row>
    <row r="45" spans="1:13" ht="15" thickBot="1">
      <c r="A45" s="269"/>
      <c r="B45" s="272"/>
      <c r="C45" s="275"/>
      <c r="D45" s="266"/>
      <c r="E45" s="20"/>
      <c r="F45" s="20"/>
      <c r="G45" s="20"/>
      <c r="H45" s="20"/>
      <c r="I45" s="18" t="s">
        <v>60</v>
      </c>
      <c r="J45" s="6">
        <v>13</v>
      </c>
      <c r="K45" s="6" t="s">
        <v>30</v>
      </c>
      <c r="L45" s="6"/>
      <c r="M45" s="7" t="s">
        <v>30</v>
      </c>
    </row>
    <row r="46" spans="1:13" ht="15" thickBot="1">
      <c r="A46" s="269"/>
      <c r="B46" s="272"/>
      <c r="C46" s="275"/>
      <c r="D46" s="266"/>
      <c r="E46" s="20"/>
      <c r="F46" s="20"/>
      <c r="G46" s="20"/>
      <c r="H46" s="20"/>
      <c r="I46" s="18" t="s">
        <v>62</v>
      </c>
      <c r="J46" s="6">
        <v>14</v>
      </c>
      <c r="K46" s="6" t="s">
        <v>30</v>
      </c>
      <c r="L46" s="6"/>
      <c r="M46" s="7" t="s">
        <v>30</v>
      </c>
    </row>
    <row r="47" spans="1:13" ht="15" thickBot="1">
      <c r="A47" s="270"/>
      <c r="B47" s="273"/>
      <c r="C47" s="276"/>
      <c r="D47" s="267"/>
      <c r="E47" s="31"/>
      <c r="F47" s="31"/>
      <c r="G47" s="31"/>
      <c r="H47" s="20"/>
      <c r="I47" s="19" t="s">
        <v>63</v>
      </c>
      <c r="J47" s="9">
        <v>15</v>
      </c>
      <c r="K47" s="9" t="s">
        <v>30</v>
      </c>
      <c r="L47" s="9"/>
      <c r="M47" s="10" t="s">
        <v>30</v>
      </c>
    </row>
    <row r="48" spans="1:13" ht="15" thickBot="1">
      <c r="A48" s="268" t="s">
        <v>437</v>
      </c>
      <c r="B48" s="271" t="s">
        <v>434</v>
      </c>
      <c r="C48" s="274">
        <v>3011</v>
      </c>
      <c r="D48" s="265" t="s">
        <v>435</v>
      </c>
      <c r="E48" s="26"/>
      <c r="F48" s="27"/>
      <c r="G48" s="27"/>
      <c r="H48" s="20"/>
      <c r="I48" s="28" t="s">
        <v>28</v>
      </c>
      <c r="J48" s="29">
        <v>1</v>
      </c>
      <c r="K48" s="29" t="s">
        <v>30</v>
      </c>
      <c r="L48" s="29" t="s">
        <v>30</v>
      </c>
      <c r="M48" s="30"/>
    </row>
    <row r="49" spans="1:13" ht="15" thickBot="1">
      <c r="A49" s="269"/>
      <c r="B49" s="272"/>
      <c r="C49" s="275"/>
      <c r="D49" s="266"/>
      <c r="E49" s="35" t="s">
        <v>436</v>
      </c>
      <c r="F49" s="35"/>
      <c r="G49" s="35"/>
      <c r="H49" s="35"/>
      <c r="I49" s="18" t="s">
        <v>31</v>
      </c>
      <c r="J49" s="6">
        <v>2</v>
      </c>
      <c r="K49" s="6" t="s">
        <v>30</v>
      </c>
      <c r="L49" s="6"/>
      <c r="M49" s="7" t="s">
        <v>30</v>
      </c>
    </row>
    <row r="50" spans="1:13" ht="15" thickBot="1">
      <c r="A50" s="269"/>
      <c r="B50" s="272"/>
      <c r="C50" s="275"/>
      <c r="D50" s="266"/>
      <c r="E50" s="20"/>
      <c r="F50" s="20"/>
      <c r="G50" s="20"/>
      <c r="H50" s="20"/>
      <c r="I50" s="18" t="s">
        <v>32</v>
      </c>
      <c r="J50" s="6">
        <v>3</v>
      </c>
      <c r="K50" s="6" t="s">
        <v>30</v>
      </c>
      <c r="L50" s="6"/>
      <c r="M50" s="7" t="s">
        <v>30</v>
      </c>
    </row>
    <row r="51" spans="1:13" ht="15" thickBot="1">
      <c r="A51" s="269"/>
      <c r="B51" s="272"/>
      <c r="C51" s="275"/>
      <c r="D51" s="266"/>
      <c r="E51" s="20"/>
      <c r="F51" s="20"/>
      <c r="G51" s="20"/>
      <c r="H51" s="20"/>
      <c r="I51" s="18" t="s">
        <v>34</v>
      </c>
      <c r="J51" s="6">
        <v>4</v>
      </c>
      <c r="K51" s="6" t="s">
        <v>30</v>
      </c>
      <c r="L51" s="6"/>
      <c r="M51" s="7" t="s">
        <v>30</v>
      </c>
    </row>
    <row r="52" spans="1:13" ht="15" thickBot="1">
      <c r="A52" s="269"/>
      <c r="B52" s="272"/>
      <c r="C52" s="275"/>
      <c r="D52" s="266"/>
      <c r="E52" s="20"/>
      <c r="F52" s="20"/>
      <c r="G52" s="20"/>
      <c r="H52" s="20"/>
      <c r="I52" s="18" t="s">
        <v>43</v>
      </c>
      <c r="J52" s="6">
        <v>5</v>
      </c>
      <c r="K52" s="6" t="s">
        <v>30</v>
      </c>
      <c r="L52" s="6"/>
      <c r="M52" s="7" t="s">
        <v>30</v>
      </c>
    </row>
    <row r="53" spans="1:13" ht="15" thickBot="1">
      <c r="A53" s="269"/>
      <c r="B53" s="272"/>
      <c r="C53" s="275"/>
      <c r="D53" s="266"/>
      <c r="E53" s="20"/>
      <c r="F53" s="20"/>
      <c r="G53" s="20"/>
      <c r="H53" s="20"/>
      <c r="I53" s="18" t="s">
        <v>44</v>
      </c>
      <c r="J53" s="6">
        <v>6</v>
      </c>
      <c r="K53" s="6" t="s">
        <v>30</v>
      </c>
      <c r="L53" s="6"/>
      <c r="M53" s="7" t="s">
        <v>30</v>
      </c>
    </row>
    <row r="54" spans="1:13" ht="15" thickBot="1">
      <c r="A54" s="269"/>
      <c r="B54" s="272"/>
      <c r="C54" s="275"/>
      <c r="D54" s="266"/>
      <c r="E54" s="20"/>
      <c r="F54" s="20"/>
      <c r="G54" s="20"/>
      <c r="H54" s="20"/>
      <c r="I54" s="18" t="s">
        <v>47</v>
      </c>
      <c r="J54" s="6">
        <v>7</v>
      </c>
      <c r="K54" s="6" t="s">
        <v>30</v>
      </c>
      <c r="L54" s="6"/>
      <c r="M54" s="7" t="s">
        <v>30</v>
      </c>
    </row>
    <row r="55" spans="1:13" ht="15" thickBot="1">
      <c r="A55" s="269"/>
      <c r="B55" s="272"/>
      <c r="C55" s="275"/>
      <c r="D55" s="266"/>
      <c r="E55" s="35" t="s">
        <v>436</v>
      </c>
      <c r="F55" s="35"/>
      <c r="G55" s="35"/>
      <c r="H55" s="35"/>
      <c r="I55" s="18" t="s">
        <v>51</v>
      </c>
      <c r="J55" s="6">
        <v>8</v>
      </c>
      <c r="K55" s="6"/>
      <c r="L55" s="6"/>
      <c r="M55" s="7" t="s">
        <v>30</v>
      </c>
    </row>
    <row r="56" spans="1:13" ht="15" thickBot="1">
      <c r="A56" s="269"/>
      <c r="B56" s="272"/>
      <c r="C56" s="275"/>
      <c r="D56" s="266"/>
      <c r="E56" s="20"/>
      <c r="F56" s="20"/>
      <c r="G56" s="20"/>
      <c r="H56" s="20"/>
      <c r="I56" s="18" t="s">
        <v>52</v>
      </c>
      <c r="J56" s="6">
        <v>9</v>
      </c>
      <c r="K56" s="6" t="s">
        <v>30</v>
      </c>
      <c r="L56" s="6"/>
      <c r="M56" s="7" t="s">
        <v>30</v>
      </c>
    </row>
    <row r="57" spans="1:13" ht="15" thickBot="1">
      <c r="A57" s="269"/>
      <c r="B57" s="272"/>
      <c r="C57" s="275"/>
      <c r="D57" s="266"/>
      <c r="E57" s="20"/>
      <c r="F57" s="20"/>
      <c r="G57" s="20"/>
      <c r="H57" s="20"/>
      <c r="I57" s="18" t="s">
        <v>54</v>
      </c>
      <c r="J57" s="6">
        <v>10</v>
      </c>
      <c r="K57" s="6" t="s">
        <v>30</v>
      </c>
      <c r="L57" s="6"/>
      <c r="M57" s="7" t="s">
        <v>30</v>
      </c>
    </row>
    <row r="58" spans="1:13" ht="15" thickBot="1">
      <c r="A58" s="269"/>
      <c r="B58" s="272"/>
      <c r="C58" s="275"/>
      <c r="D58" s="266"/>
      <c r="E58" s="20"/>
      <c r="F58" s="20"/>
      <c r="G58" s="20"/>
      <c r="H58" s="20"/>
      <c r="I58" s="18" t="s">
        <v>55</v>
      </c>
      <c r="J58" s="6">
        <v>11</v>
      </c>
      <c r="K58" s="6" t="s">
        <v>30</v>
      </c>
      <c r="L58" s="6"/>
      <c r="M58" s="7" t="s">
        <v>30</v>
      </c>
    </row>
    <row r="59" spans="1:13" ht="15" thickBot="1">
      <c r="A59" s="269"/>
      <c r="B59" s="272"/>
      <c r="C59" s="275"/>
      <c r="D59" s="266"/>
      <c r="E59" s="20"/>
      <c r="F59" s="20"/>
      <c r="G59" s="20"/>
      <c r="H59" s="20"/>
      <c r="I59" s="18" t="s">
        <v>58</v>
      </c>
      <c r="J59" s="6">
        <v>12</v>
      </c>
      <c r="K59" s="6" t="s">
        <v>30</v>
      </c>
      <c r="L59" s="6"/>
      <c r="M59" s="7" t="s">
        <v>30</v>
      </c>
    </row>
    <row r="60" spans="1:13" ht="15" thickBot="1">
      <c r="A60" s="269"/>
      <c r="B60" s="272"/>
      <c r="C60" s="275"/>
      <c r="D60" s="266"/>
      <c r="E60" s="20"/>
      <c r="F60" s="20"/>
      <c r="G60" s="20"/>
      <c r="H60" s="20"/>
      <c r="I60" s="18" t="s">
        <v>60</v>
      </c>
      <c r="J60" s="6">
        <v>13</v>
      </c>
      <c r="K60" s="6" t="s">
        <v>30</v>
      </c>
      <c r="L60" s="6"/>
      <c r="M60" s="7" t="s">
        <v>30</v>
      </c>
    </row>
    <row r="61" spans="1:13" ht="15" thickBot="1">
      <c r="A61" s="269"/>
      <c r="B61" s="272"/>
      <c r="C61" s="275"/>
      <c r="D61" s="266"/>
      <c r="E61" s="20"/>
      <c r="F61" s="20"/>
      <c r="G61" s="20"/>
      <c r="H61" s="20"/>
      <c r="I61" s="18" t="s">
        <v>62</v>
      </c>
      <c r="J61" s="6">
        <v>14</v>
      </c>
      <c r="K61" s="6" t="s">
        <v>30</v>
      </c>
      <c r="L61" s="6"/>
      <c r="M61" s="7" t="s">
        <v>30</v>
      </c>
    </row>
    <row r="62" spans="1:13" ht="15" thickBot="1">
      <c r="A62" s="270"/>
      <c r="B62" s="273"/>
      <c r="C62" s="276"/>
      <c r="D62" s="267"/>
      <c r="E62" s="31"/>
      <c r="F62" s="31"/>
      <c r="G62" s="31"/>
      <c r="H62" s="20"/>
      <c r="I62" s="19" t="s">
        <v>63</v>
      </c>
      <c r="J62" s="9">
        <v>15</v>
      </c>
      <c r="K62" s="9" t="s">
        <v>30</v>
      </c>
      <c r="L62" s="9"/>
      <c r="M62" s="10" t="s">
        <v>30</v>
      </c>
    </row>
    <row r="63" spans="1:13" ht="15" thickBot="1">
      <c r="A63" s="268" t="s">
        <v>319</v>
      </c>
      <c r="B63" s="271" t="s">
        <v>434</v>
      </c>
      <c r="C63" s="274">
        <v>3364</v>
      </c>
      <c r="D63" s="265" t="s">
        <v>435</v>
      </c>
      <c r="E63" s="26"/>
      <c r="F63" s="27"/>
      <c r="G63" s="27"/>
      <c r="H63" s="20"/>
      <c r="I63" s="28" t="s">
        <v>28</v>
      </c>
      <c r="J63" s="29">
        <v>1</v>
      </c>
      <c r="K63" s="29" t="s">
        <v>30</v>
      </c>
      <c r="L63" s="29" t="s">
        <v>30</v>
      </c>
      <c r="M63" s="30"/>
    </row>
    <row r="64" spans="1:13" ht="15" thickBot="1">
      <c r="A64" s="269"/>
      <c r="B64" s="272"/>
      <c r="C64" s="275"/>
      <c r="D64" s="266"/>
      <c r="E64" s="35" t="s">
        <v>436</v>
      </c>
      <c r="F64" s="35"/>
      <c r="G64" s="35"/>
      <c r="H64" s="35"/>
      <c r="I64" s="18" t="s">
        <v>31</v>
      </c>
      <c r="J64" s="6">
        <v>2</v>
      </c>
      <c r="K64" s="6" t="s">
        <v>30</v>
      </c>
      <c r="L64" s="6"/>
      <c r="M64" s="7" t="s">
        <v>30</v>
      </c>
    </row>
    <row r="65" spans="1:13" ht="15" thickBot="1">
      <c r="A65" s="269"/>
      <c r="B65" s="272"/>
      <c r="C65" s="275"/>
      <c r="D65" s="266"/>
      <c r="E65" s="20"/>
      <c r="F65" s="20"/>
      <c r="G65" s="20"/>
      <c r="H65" s="20"/>
      <c r="I65" s="18" t="s">
        <v>32</v>
      </c>
      <c r="J65" s="6">
        <v>3</v>
      </c>
      <c r="K65" s="6" t="s">
        <v>30</v>
      </c>
      <c r="L65" s="6"/>
      <c r="M65" s="7" t="s">
        <v>30</v>
      </c>
    </row>
    <row r="66" spans="1:13" ht="15" thickBot="1">
      <c r="A66" s="269"/>
      <c r="B66" s="272"/>
      <c r="C66" s="275"/>
      <c r="D66" s="266"/>
      <c r="E66" s="20"/>
      <c r="F66" s="20"/>
      <c r="G66" s="20"/>
      <c r="H66" s="20"/>
      <c r="I66" s="18" t="s">
        <v>34</v>
      </c>
      <c r="J66" s="6">
        <v>4</v>
      </c>
      <c r="K66" s="6" t="s">
        <v>30</v>
      </c>
      <c r="L66" s="6"/>
      <c r="M66" s="7" t="s">
        <v>30</v>
      </c>
    </row>
    <row r="67" spans="1:13" ht="15" thickBot="1">
      <c r="A67" s="269"/>
      <c r="B67" s="272"/>
      <c r="C67" s="275"/>
      <c r="D67" s="266"/>
      <c r="E67" s="20"/>
      <c r="F67" s="20"/>
      <c r="G67" s="20"/>
      <c r="H67" s="20"/>
      <c r="I67" s="18" t="s">
        <v>43</v>
      </c>
      <c r="J67" s="6">
        <v>5</v>
      </c>
      <c r="K67" s="6" t="s">
        <v>30</v>
      </c>
      <c r="L67" s="6"/>
      <c r="M67" s="7" t="s">
        <v>30</v>
      </c>
    </row>
    <row r="68" spans="1:13" ht="15" thickBot="1">
      <c r="A68" s="269"/>
      <c r="B68" s="272"/>
      <c r="C68" s="275"/>
      <c r="D68" s="266"/>
      <c r="E68" s="20"/>
      <c r="F68" s="20"/>
      <c r="G68" s="20"/>
      <c r="H68" s="20"/>
      <c r="I68" s="18" t="s">
        <v>44</v>
      </c>
      <c r="J68" s="6">
        <v>6</v>
      </c>
      <c r="K68" s="6" t="s">
        <v>30</v>
      </c>
      <c r="L68" s="6"/>
      <c r="M68" s="7" t="s">
        <v>30</v>
      </c>
    </row>
    <row r="69" spans="1:13" ht="15" thickBot="1">
      <c r="A69" s="269"/>
      <c r="B69" s="272"/>
      <c r="C69" s="275"/>
      <c r="D69" s="266"/>
      <c r="E69" s="20"/>
      <c r="F69" s="20"/>
      <c r="G69" s="20"/>
      <c r="H69" s="20"/>
      <c r="I69" s="18" t="s">
        <v>47</v>
      </c>
      <c r="J69" s="6">
        <v>7</v>
      </c>
      <c r="K69" s="6" t="s">
        <v>30</v>
      </c>
      <c r="L69" s="6"/>
      <c r="M69" s="7" t="s">
        <v>30</v>
      </c>
    </row>
    <row r="70" spans="1:13" ht="15" thickBot="1">
      <c r="A70" s="269"/>
      <c r="B70" s="272"/>
      <c r="C70" s="275"/>
      <c r="D70" s="266"/>
      <c r="E70" s="35" t="s">
        <v>436</v>
      </c>
      <c r="F70" s="35"/>
      <c r="G70" s="35"/>
      <c r="H70" s="35"/>
      <c r="I70" s="18" t="s">
        <v>51</v>
      </c>
      <c r="J70" s="6">
        <v>8</v>
      </c>
      <c r="K70" s="6"/>
      <c r="L70" s="6"/>
      <c r="M70" s="7" t="s">
        <v>30</v>
      </c>
    </row>
    <row r="71" spans="1:13" ht="15" thickBot="1">
      <c r="A71" s="269"/>
      <c r="B71" s="272"/>
      <c r="C71" s="275"/>
      <c r="D71" s="266"/>
      <c r="E71" s="20"/>
      <c r="F71" s="20"/>
      <c r="G71" s="20"/>
      <c r="H71" s="20"/>
      <c r="I71" s="18" t="s">
        <v>52</v>
      </c>
      <c r="J71" s="6">
        <v>9</v>
      </c>
      <c r="K71" s="6" t="s">
        <v>30</v>
      </c>
      <c r="L71" s="6"/>
      <c r="M71" s="7" t="s">
        <v>30</v>
      </c>
    </row>
    <row r="72" spans="1:13" ht="15" thickBot="1">
      <c r="A72" s="269"/>
      <c r="B72" s="272"/>
      <c r="C72" s="275"/>
      <c r="D72" s="266"/>
      <c r="E72" s="20"/>
      <c r="F72" s="20"/>
      <c r="G72" s="20"/>
      <c r="H72" s="20"/>
      <c r="I72" s="18" t="s">
        <v>54</v>
      </c>
      <c r="J72" s="6">
        <v>10</v>
      </c>
      <c r="K72" s="6" t="s">
        <v>30</v>
      </c>
      <c r="L72" s="6"/>
      <c r="M72" s="7" t="s">
        <v>30</v>
      </c>
    </row>
    <row r="73" spans="1:13" ht="15" thickBot="1">
      <c r="A73" s="269"/>
      <c r="B73" s="272"/>
      <c r="C73" s="275"/>
      <c r="D73" s="266"/>
      <c r="E73" s="20"/>
      <c r="F73" s="20"/>
      <c r="G73" s="20"/>
      <c r="H73" s="20"/>
      <c r="I73" s="18" t="s">
        <v>55</v>
      </c>
      <c r="J73" s="6">
        <v>11</v>
      </c>
      <c r="K73" s="6" t="s">
        <v>30</v>
      </c>
      <c r="L73" s="6"/>
      <c r="M73" s="7" t="s">
        <v>30</v>
      </c>
    </row>
    <row r="74" spans="1:13" ht="15" thickBot="1">
      <c r="A74" s="269"/>
      <c r="B74" s="272"/>
      <c r="C74" s="275"/>
      <c r="D74" s="266"/>
      <c r="E74" s="20"/>
      <c r="F74" s="20"/>
      <c r="G74" s="20"/>
      <c r="H74" s="20"/>
      <c r="I74" s="18" t="s">
        <v>58</v>
      </c>
      <c r="J74" s="6">
        <v>12</v>
      </c>
      <c r="K74" s="6" t="s">
        <v>30</v>
      </c>
      <c r="L74" s="6"/>
      <c r="M74" s="7" t="s">
        <v>30</v>
      </c>
    </row>
    <row r="75" spans="1:13" ht="15" thickBot="1">
      <c r="A75" s="269"/>
      <c r="B75" s="272"/>
      <c r="C75" s="275"/>
      <c r="D75" s="266"/>
      <c r="E75" s="20"/>
      <c r="F75" s="20"/>
      <c r="G75" s="20"/>
      <c r="H75" s="20"/>
      <c r="I75" s="18" t="s">
        <v>60</v>
      </c>
      <c r="J75" s="6">
        <v>13</v>
      </c>
      <c r="K75" s="6" t="s">
        <v>30</v>
      </c>
      <c r="L75" s="6"/>
      <c r="M75" s="7" t="s">
        <v>30</v>
      </c>
    </row>
    <row r="76" spans="1:13" ht="15" thickBot="1">
      <c r="A76" s="269"/>
      <c r="B76" s="272"/>
      <c r="C76" s="275"/>
      <c r="D76" s="266"/>
      <c r="E76" s="20"/>
      <c r="F76" s="20"/>
      <c r="G76" s="20"/>
      <c r="H76" s="20"/>
      <c r="I76" s="18" t="s">
        <v>62</v>
      </c>
      <c r="J76" s="6">
        <v>14</v>
      </c>
      <c r="K76" s="6" t="s">
        <v>30</v>
      </c>
      <c r="L76" s="6"/>
      <c r="M76" s="7" t="s">
        <v>30</v>
      </c>
    </row>
    <row r="77" spans="1:13" ht="15" thickBot="1">
      <c r="A77" s="270"/>
      <c r="B77" s="273"/>
      <c r="C77" s="276"/>
      <c r="D77" s="267"/>
      <c r="E77" s="31"/>
      <c r="F77" s="31"/>
      <c r="G77" s="31"/>
      <c r="H77" s="20"/>
      <c r="I77" s="19" t="s">
        <v>63</v>
      </c>
      <c r="J77" s="9">
        <v>15</v>
      </c>
      <c r="K77" s="9" t="s">
        <v>30</v>
      </c>
      <c r="L77" s="9"/>
      <c r="M77" s="10" t="s">
        <v>30</v>
      </c>
    </row>
    <row r="78" spans="1:13" ht="15" thickBot="1">
      <c r="A78" s="268" t="s">
        <v>308</v>
      </c>
      <c r="B78" s="277" t="s">
        <v>431</v>
      </c>
      <c r="C78" s="274">
        <v>3012</v>
      </c>
      <c r="D78" s="265" t="s">
        <v>435</v>
      </c>
      <c r="E78" s="26" t="s">
        <v>439</v>
      </c>
      <c r="F78" s="27" t="s">
        <v>439</v>
      </c>
      <c r="G78" s="27" t="s">
        <v>439</v>
      </c>
      <c r="H78" s="20" t="s">
        <v>439</v>
      </c>
      <c r="I78" s="28" t="s">
        <v>28</v>
      </c>
      <c r="J78" s="29">
        <v>1</v>
      </c>
      <c r="K78" s="29" t="s">
        <v>30</v>
      </c>
      <c r="L78" s="29" t="s">
        <v>30</v>
      </c>
      <c r="M78" s="30"/>
    </row>
    <row r="79" spans="1:13" ht="15" thickBot="1">
      <c r="A79" s="269"/>
      <c r="B79" s="278"/>
      <c r="C79" s="275"/>
      <c r="D79" s="266"/>
      <c r="E79" s="35" t="s">
        <v>436</v>
      </c>
      <c r="F79" s="35"/>
      <c r="G79" s="35"/>
      <c r="H79" s="35"/>
      <c r="I79" s="18" t="s">
        <v>31</v>
      </c>
      <c r="J79" s="6">
        <v>2</v>
      </c>
      <c r="K79" s="6" t="s">
        <v>30</v>
      </c>
      <c r="L79" s="6"/>
      <c r="M79" s="7" t="s">
        <v>30</v>
      </c>
    </row>
    <row r="80" spans="1:13" ht="15" thickBot="1">
      <c r="A80" s="269"/>
      <c r="B80" s="278"/>
      <c r="C80" s="275"/>
      <c r="D80" s="266"/>
      <c r="E80" s="20" t="s">
        <v>439</v>
      </c>
      <c r="F80" s="20" t="s">
        <v>439</v>
      </c>
      <c r="G80" s="20" t="s">
        <v>439</v>
      </c>
      <c r="H80" s="20" t="s">
        <v>439</v>
      </c>
      <c r="I80" s="18" t="s">
        <v>32</v>
      </c>
      <c r="J80" s="6">
        <v>3</v>
      </c>
      <c r="K80" s="6" t="s">
        <v>30</v>
      </c>
      <c r="L80" s="6"/>
      <c r="M80" s="7" t="s">
        <v>30</v>
      </c>
    </row>
    <row r="81" spans="1:13" ht="15" thickBot="1">
      <c r="A81" s="269"/>
      <c r="B81" s="278"/>
      <c r="C81" s="275"/>
      <c r="D81" s="266"/>
      <c r="E81" s="34" t="s">
        <v>440</v>
      </c>
      <c r="F81" s="20" t="s">
        <v>439</v>
      </c>
      <c r="G81" s="20" t="s">
        <v>439</v>
      </c>
      <c r="H81" s="20" t="s">
        <v>439</v>
      </c>
      <c r="I81" s="18" t="s">
        <v>34</v>
      </c>
      <c r="J81" s="6">
        <v>4</v>
      </c>
      <c r="K81" s="6" t="s">
        <v>30</v>
      </c>
      <c r="L81" s="6"/>
      <c r="M81" s="7" t="s">
        <v>30</v>
      </c>
    </row>
    <row r="82" spans="1:13" ht="15" thickBot="1">
      <c r="A82" s="269"/>
      <c r="B82" s="278"/>
      <c r="C82" s="275"/>
      <c r="D82" s="266"/>
      <c r="E82" s="34" t="s">
        <v>440</v>
      </c>
      <c r="F82" s="20" t="s">
        <v>439</v>
      </c>
      <c r="G82" s="20" t="s">
        <v>439</v>
      </c>
      <c r="H82" s="20" t="s">
        <v>439</v>
      </c>
      <c r="I82" s="18" t="s">
        <v>43</v>
      </c>
      <c r="J82" s="6">
        <v>5</v>
      </c>
      <c r="K82" s="6" t="s">
        <v>30</v>
      </c>
      <c r="L82" s="6"/>
      <c r="M82" s="7" t="s">
        <v>30</v>
      </c>
    </row>
    <row r="83" spans="1:13" ht="15" thickBot="1">
      <c r="A83" s="269"/>
      <c r="B83" s="278"/>
      <c r="C83" s="275"/>
      <c r="D83" s="266"/>
      <c r="E83" s="34" t="s">
        <v>440</v>
      </c>
      <c r="F83" s="20" t="s">
        <v>439</v>
      </c>
      <c r="G83" s="20" t="s">
        <v>439</v>
      </c>
      <c r="H83" s="20" t="s">
        <v>439</v>
      </c>
      <c r="I83" s="18" t="s">
        <v>44</v>
      </c>
      <c r="J83" s="6">
        <v>6</v>
      </c>
      <c r="K83" s="6" t="s">
        <v>30</v>
      </c>
      <c r="L83" s="6"/>
      <c r="M83" s="7" t="s">
        <v>30</v>
      </c>
    </row>
    <row r="84" spans="1:13" ht="15" thickBot="1">
      <c r="A84" s="269"/>
      <c r="B84" s="278"/>
      <c r="C84" s="275"/>
      <c r="D84" s="266"/>
      <c r="E84" s="20" t="s">
        <v>439</v>
      </c>
      <c r="F84" s="20" t="s">
        <v>439</v>
      </c>
      <c r="G84" s="20" t="s">
        <v>439</v>
      </c>
      <c r="H84" s="20" t="s">
        <v>439</v>
      </c>
      <c r="I84" s="18" t="s">
        <v>47</v>
      </c>
      <c r="J84" s="6">
        <v>7</v>
      </c>
      <c r="K84" s="6" t="s">
        <v>30</v>
      </c>
      <c r="L84" s="6"/>
      <c r="M84" s="7" t="s">
        <v>30</v>
      </c>
    </row>
    <row r="85" spans="1:13" ht="15" thickBot="1">
      <c r="A85" s="269"/>
      <c r="B85" s="278"/>
      <c r="C85" s="275"/>
      <c r="D85" s="266"/>
      <c r="E85" s="35" t="s">
        <v>436</v>
      </c>
      <c r="F85" s="35"/>
      <c r="G85" s="35"/>
      <c r="H85" s="35"/>
      <c r="I85" s="18" t="s">
        <v>51</v>
      </c>
      <c r="J85" s="6">
        <v>8</v>
      </c>
      <c r="K85" s="6"/>
      <c r="L85" s="6"/>
      <c r="M85" s="7" t="s">
        <v>30</v>
      </c>
    </row>
    <row r="86" spans="1:13" ht="15" thickBot="1">
      <c r="A86" s="269"/>
      <c r="B86" s="278"/>
      <c r="C86" s="275"/>
      <c r="D86" s="266"/>
      <c r="E86" s="20" t="s">
        <v>439</v>
      </c>
      <c r="F86" s="20" t="s">
        <v>439</v>
      </c>
      <c r="G86" s="20" t="s">
        <v>439</v>
      </c>
      <c r="H86" s="20" t="s">
        <v>439</v>
      </c>
      <c r="I86" s="18" t="s">
        <v>52</v>
      </c>
      <c r="J86" s="6">
        <v>9</v>
      </c>
      <c r="K86" s="6" t="s">
        <v>30</v>
      </c>
      <c r="L86" s="6"/>
      <c r="M86" s="7" t="s">
        <v>30</v>
      </c>
    </row>
    <row r="87" spans="1:13" ht="15" thickBot="1">
      <c r="A87" s="269"/>
      <c r="B87" s="278"/>
      <c r="C87" s="275"/>
      <c r="D87" s="266"/>
      <c r="E87" s="20" t="s">
        <v>439</v>
      </c>
      <c r="F87" s="20" t="s">
        <v>439</v>
      </c>
      <c r="G87" s="20" t="s">
        <v>439</v>
      </c>
      <c r="H87" s="20" t="s">
        <v>439</v>
      </c>
      <c r="I87" s="18" t="s">
        <v>54</v>
      </c>
      <c r="J87" s="6">
        <v>10</v>
      </c>
      <c r="K87" s="6" t="s">
        <v>30</v>
      </c>
      <c r="L87" s="6"/>
      <c r="M87" s="7" t="s">
        <v>30</v>
      </c>
    </row>
    <row r="88" spans="1:13" ht="15" thickBot="1">
      <c r="A88" s="269"/>
      <c r="B88" s="278"/>
      <c r="C88" s="275"/>
      <c r="D88" s="266"/>
      <c r="E88" s="20" t="s">
        <v>439</v>
      </c>
      <c r="F88" s="20" t="s">
        <v>439</v>
      </c>
      <c r="G88" s="20" t="s">
        <v>439</v>
      </c>
      <c r="H88" s="20" t="s">
        <v>439</v>
      </c>
      <c r="I88" s="18" t="s">
        <v>55</v>
      </c>
      <c r="J88" s="6">
        <v>11</v>
      </c>
      <c r="K88" s="6" t="s">
        <v>30</v>
      </c>
      <c r="L88" s="6"/>
      <c r="M88" s="7" t="s">
        <v>30</v>
      </c>
    </row>
    <row r="89" spans="1:13" ht="15" thickBot="1">
      <c r="A89" s="269"/>
      <c r="B89" s="278"/>
      <c r="C89" s="275"/>
      <c r="D89" s="266"/>
      <c r="E89" s="20" t="s">
        <v>439</v>
      </c>
      <c r="F89" s="20" t="s">
        <v>439</v>
      </c>
      <c r="G89" s="20" t="s">
        <v>439</v>
      </c>
      <c r="H89" s="20" t="s">
        <v>439</v>
      </c>
      <c r="I89" s="18" t="s">
        <v>58</v>
      </c>
      <c r="J89" s="6">
        <v>12</v>
      </c>
      <c r="K89" s="6" t="s">
        <v>30</v>
      </c>
      <c r="L89" s="6"/>
      <c r="M89" s="7" t="s">
        <v>30</v>
      </c>
    </row>
    <row r="90" spans="1:13" ht="15" thickBot="1">
      <c r="A90" s="269"/>
      <c r="B90" s="278"/>
      <c r="C90" s="275"/>
      <c r="D90" s="266"/>
      <c r="E90" s="20" t="s">
        <v>439</v>
      </c>
      <c r="F90" s="20" t="s">
        <v>439</v>
      </c>
      <c r="G90" s="20" t="s">
        <v>439</v>
      </c>
      <c r="H90" s="20" t="s">
        <v>439</v>
      </c>
      <c r="I90" s="18" t="s">
        <v>60</v>
      </c>
      <c r="J90" s="6">
        <v>13</v>
      </c>
      <c r="K90" s="6" t="s">
        <v>30</v>
      </c>
      <c r="L90" s="6"/>
      <c r="M90" s="7" t="s">
        <v>30</v>
      </c>
    </row>
    <row r="91" spans="1:13" ht="15" thickBot="1">
      <c r="A91" s="269"/>
      <c r="B91" s="278"/>
      <c r="C91" s="275"/>
      <c r="D91" s="266"/>
      <c r="E91" s="20" t="s">
        <v>439</v>
      </c>
      <c r="F91" s="20" t="s">
        <v>439</v>
      </c>
      <c r="G91" s="20" t="s">
        <v>439</v>
      </c>
      <c r="H91" s="20" t="s">
        <v>439</v>
      </c>
      <c r="I91" s="18" t="s">
        <v>62</v>
      </c>
      <c r="J91" s="6">
        <v>14</v>
      </c>
      <c r="K91" s="6" t="s">
        <v>30</v>
      </c>
      <c r="L91" s="6"/>
      <c r="M91" s="7" t="s">
        <v>30</v>
      </c>
    </row>
    <row r="92" spans="1:13" ht="15" thickBot="1">
      <c r="A92" s="270"/>
      <c r="B92" s="279"/>
      <c r="C92" s="276"/>
      <c r="D92" s="267"/>
      <c r="E92" s="31" t="s">
        <v>439</v>
      </c>
      <c r="F92" s="31" t="s">
        <v>439</v>
      </c>
      <c r="G92" s="31" t="s">
        <v>439</v>
      </c>
      <c r="H92" s="20" t="s">
        <v>439</v>
      </c>
      <c r="I92" s="19" t="s">
        <v>63</v>
      </c>
      <c r="J92" s="9">
        <v>15</v>
      </c>
      <c r="K92" s="9" t="s">
        <v>30</v>
      </c>
      <c r="L92" s="9"/>
      <c r="M92" s="10" t="s">
        <v>30</v>
      </c>
    </row>
    <row r="93" spans="1:13" ht="15" thickBot="1">
      <c r="A93" s="268" t="s">
        <v>441</v>
      </c>
      <c r="B93" s="277" t="s">
        <v>431</v>
      </c>
      <c r="C93" s="274">
        <v>3014</v>
      </c>
      <c r="D93" s="265" t="s">
        <v>442</v>
      </c>
      <c r="E93" s="26" t="s">
        <v>439</v>
      </c>
      <c r="F93" s="27" t="s">
        <v>439</v>
      </c>
      <c r="G93" s="27" t="s">
        <v>439</v>
      </c>
      <c r="H93" s="20" t="s">
        <v>439</v>
      </c>
      <c r="I93" s="28" t="s">
        <v>28</v>
      </c>
      <c r="J93" s="29">
        <v>1</v>
      </c>
      <c r="K93" s="29" t="s">
        <v>30</v>
      </c>
      <c r="L93" s="29" t="s">
        <v>30</v>
      </c>
      <c r="M93" s="30"/>
    </row>
    <row r="94" spans="1:13" ht="15" thickBot="1">
      <c r="A94" s="269"/>
      <c r="B94" s="278"/>
      <c r="C94" s="275"/>
      <c r="D94" s="266"/>
      <c r="E94" s="35" t="s">
        <v>436</v>
      </c>
      <c r="F94" s="35"/>
      <c r="G94" s="35"/>
      <c r="H94" s="35"/>
      <c r="I94" s="18" t="s">
        <v>31</v>
      </c>
      <c r="J94" s="6">
        <v>2</v>
      </c>
      <c r="K94" s="6" t="s">
        <v>30</v>
      </c>
      <c r="L94" s="6"/>
      <c r="M94" s="7" t="s">
        <v>30</v>
      </c>
    </row>
    <row r="95" spans="1:13" ht="15" thickBot="1">
      <c r="A95" s="269"/>
      <c r="B95" s="278"/>
      <c r="C95" s="275"/>
      <c r="D95" s="266"/>
      <c r="E95" s="20" t="s">
        <v>439</v>
      </c>
      <c r="F95" s="20" t="s">
        <v>439</v>
      </c>
      <c r="G95" s="20" t="s">
        <v>439</v>
      </c>
      <c r="H95" s="20" t="s">
        <v>443</v>
      </c>
      <c r="I95" s="18" t="s">
        <v>32</v>
      </c>
      <c r="J95" s="6">
        <v>3</v>
      </c>
      <c r="K95" s="6" t="s">
        <v>30</v>
      </c>
      <c r="L95" s="6"/>
      <c r="M95" s="7" t="s">
        <v>30</v>
      </c>
    </row>
    <row r="96" spans="1:13" ht="15" thickBot="1">
      <c r="A96" s="269"/>
      <c r="B96" s="278"/>
      <c r="C96" s="275"/>
      <c r="D96" s="266"/>
      <c r="E96" s="20" t="s">
        <v>443</v>
      </c>
      <c r="F96" s="20" t="s">
        <v>439</v>
      </c>
      <c r="G96" s="20" t="s">
        <v>439</v>
      </c>
      <c r="H96" s="20" t="s">
        <v>439</v>
      </c>
      <c r="I96" s="18" t="s">
        <v>34</v>
      </c>
      <c r="J96" s="6">
        <v>4</v>
      </c>
      <c r="K96" s="6" t="s">
        <v>30</v>
      </c>
      <c r="L96" s="6"/>
      <c r="M96" s="7" t="s">
        <v>30</v>
      </c>
    </row>
    <row r="97" spans="1:13" ht="15" thickBot="1">
      <c r="A97" s="269"/>
      <c r="B97" s="278"/>
      <c r="C97" s="275"/>
      <c r="D97" s="266"/>
      <c r="E97" s="20" t="s">
        <v>443</v>
      </c>
      <c r="F97" s="20" t="s">
        <v>439</v>
      </c>
      <c r="G97" s="20" t="s">
        <v>439</v>
      </c>
      <c r="H97" s="20" t="s">
        <v>439</v>
      </c>
      <c r="I97" s="18" t="s">
        <v>43</v>
      </c>
      <c r="J97" s="6">
        <v>5</v>
      </c>
      <c r="K97" s="6" t="s">
        <v>30</v>
      </c>
      <c r="L97" s="6"/>
      <c r="M97" s="7" t="s">
        <v>30</v>
      </c>
    </row>
    <row r="98" spans="1:13" ht="15" thickBot="1">
      <c r="A98" s="269"/>
      <c r="B98" s="278"/>
      <c r="C98" s="275"/>
      <c r="D98" s="266"/>
      <c r="E98" s="20" t="s">
        <v>443</v>
      </c>
      <c r="F98" s="20" t="s">
        <v>444</v>
      </c>
      <c r="G98" s="20" t="s">
        <v>439</v>
      </c>
      <c r="H98" s="20" t="s">
        <v>439</v>
      </c>
      <c r="I98" s="18" t="s">
        <v>44</v>
      </c>
      <c r="J98" s="6">
        <v>6</v>
      </c>
      <c r="K98" s="6" t="s">
        <v>30</v>
      </c>
      <c r="L98" s="6"/>
      <c r="M98" s="7" t="s">
        <v>30</v>
      </c>
    </row>
    <row r="99" spans="1:13" ht="15" thickBot="1">
      <c r="A99" s="269"/>
      <c r="B99" s="278"/>
      <c r="C99" s="275"/>
      <c r="D99" s="266"/>
      <c r="E99" s="20" t="s">
        <v>439</v>
      </c>
      <c r="F99" s="20" t="s">
        <v>439</v>
      </c>
      <c r="G99" s="20" t="s">
        <v>439</v>
      </c>
      <c r="H99" s="20" t="s">
        <v>439</v>
      </c>
      <c r="I99" s="18" t="s">
        <v>47</v>
      </c>
      <c r="J99" s="6">
        <v>7</v>
      </c>
      <c r="K99" s="6" t="s">
        <v>30</v>
      </c>
      <c r="L99" s="6"/>
      <c r="M99" s="7" t="s">
        <v>30</v>
      </c>
    </row>
    <row r="100" spans="1:13" ht="15" thickBot="1">
      <c r="A100" s="269"/>
      <c r="B100" s="278"/>
      <c r="C100" s="275"/>
      <c r="D100" s="266"/>
      <c r="E100" s="35" t="s">
        <v>436</v>
      </c>
      <c r="F100" s="35"/>
      <c r="G100" s="35"/>
      <c r="H100" s="35"/>
      <c r="I100" s="18" t="s">
        <v>51</v>
      </c>
      <c r="J100" s="6">
        <v>8</v>
      </c>
      <c r="K100" s="6"/>
      <c r="L100" s="6"/>
      <c r="M100" s="7" t="s">
        <v>30</v>
      </c>
    </row>
    <row r="101" spans="1:13" ht="15" thickBot="1">
      <c r="A101" s="269"/>
      <c r="B101" s="278"/>
      <c r="C101" s="275"/>
      <c r="D101" s="266"/>
      <c r="E101" s="20" t="s">
        <v>439</v>
      </c>
      <c r="F101" s="20" t="s">
        <v>439</v>
      </c>
      <c r="G101" s="20" t="s">
        <v>439</v>
      </c>
      <c r="H101" s="20" t="s">
        <v>439</v>
      </c>
      <c r="I101" s="18" t="s">
        <v>52</v>
      </c>
      <c r="J101" s="6">
        <v>9</v>
      </c>
      <c r="K101" s="6" t="s">
        <v>30</v>
      </c>
      <c r="L101" s="6"/>
      <c r="M101" s="7" t="s">
        <v>30</v>
      </c>
    </row>
    <row r="102" spans="1:13" ht="15" thickBot="1">
      <c r="A102" s="269"/>
      <c r="B102" s="278"/>
      <c r="C102" s="275"/>
      <c r="D102" s="266"/>
      <c r="E102" s="20" t="s">
        <v>439</v>
      </c>
      <c r="F102" s="20" t="s">
        <v>439</v>
      </c>
      <c r="G102" s="20" t="s">
        <v>439</v>
      </c>
      <c r="H102" s="20" t="s">
        <v>439</v>
      </c>
      <c r="I102" s="18" t="s">
        <v>54</v>
      </c>
      <c r="J102" s="6">
        <v>10</v>
      </c>
      <c r="K102" s="6" t="s">
        <v>30</v>
      </c>
      <c r="L102" s="6"/>
      <c r="M102" s="7" t="s">
        <v>30</v>
      </c>
    </row>
    <row r="103" spans="1:13" ht="15" thickBot="1">
      <c r="A103" s="269"/>
      <c r="B103" s="278"/>
      <c r="C103" s="275"/>
      <c r="D103" s="266"/>
      <c r="E103" s="20" t="s">
        <v>439</v>
      </c>
      <c r="F103" s="20" t="s">
        <v>439</v>
      </c>
      <c r="G103" s="20" t="s">
        <v>439</v>
      </c>
      <c r="H103" s="20" t="s">
        <v>439</v>
      </c>
      <c r="I103" s="18" t="s">
        <v>55</v>
      </c>
      <c r="J103" s="6">
        <v>11</v>
      </c>
      <c r="K103" s="6" t="s">
        <v>30</v>
      </c>
      <c r="L103" s="6"/>
      <c r="M103" s="7" t="s">
        <v>30</v>
      </c>
    </row>
    <row r="104" spans="1:13" ht="15" thickBot="1">
      <c r="A104" s="269"/>
      <c r="B104" s="278"/>
      <c r="C104" s="275"/>
      <c r="D104" s="266"/>
      <c r="E104" s="20" t="s">
        <v>439</v>
      </c>
      <c r="F104" s="20" t="s">
        <v>439</v>
      </c>
      <c r="G104" s="20" t="s">
        <v>439</v>
      </c>
      <c r="H104" s="20" t="s">
        <v>439</v>
      </c>
      <c r="I104" s="18" t="s">
        <v>58</v>
      </c>
      <c r="J104" s="6">
        <v>12</v>
      </c>
      <c r="K104" s="6" t="s">
        <v>30</v>
      </c>
      <c r="L104" s="6"/>
      <c r="M104" s="7" t="s">
        <v>30</v>
      </c>
    </row>
    <row r="105" spans="1:13" ht="15" thickBot="1">
      <c r="A105" s="269"/>
      <c r="B105" s="278"/>
      <c r="C105" s="275"/>
      <c r="D105" s="266"/>
      <c r="E105" s="20" t="s">
        <v>439</v>
      </c>
      <c r="F105" s="20" t="s">
        <v>439</v>
      </c>
      <c r="G105" s="20" t="s">
        <v>439</v>
      </c>
      <c r="H105" s="20" t="s">
        <v>439</v>
      </c>
      <c r="I105" s="18" t="s">
        <v>60</v>
      </c>
      <c r="J105" s="6">
        <v>13</v>
      </c>
      <c r="K105" s="6" t="s">
        <v>30</v>
      </c>
      <c r="L105" s="6"/>
      <c r="M105" s="7" t="s">
        <v>30</v>
      </c>
    </row>
    <row r="106" spans="1:13" ht="15" thickBot="1">
      <c r="A106" s="269"/>
      <c r="B106" s="278"/>
      <c r="C106" s="275"/>
      <c r="D106" s="266"/>
      <c r="E106" s="20" t="s">
        <v>439</v>
      </c>
      <c r="F106" s="20" t="s">
        <v>439</v>
      </c>
      <c r="G106" s="20" t="s">
        <v>439</v>
      </c>
      <c r="H106" s="20" t="s">
        <v>439</v>
      </c>
      <c r="I106" s="18" t="s">
        <v>62</v>
      </c>
      <c r="J106" s="6">
        <v>14</v>
      </c>
      <c r="K106" s="6" t="s">
        <v>30</v>
      </c>
      <c r="L106" s="6"/>
      <c r="M106" s="7" t="s">
        <v>30</v>
      </c>
    </row>
    <row r="107" spans="1:13" ht="15" thickBot="1">
      <c r="A107" s="270"/>
      <c r="B107" s="279"/>
      <c r="C107" s="276"/>
      <c r="D107" s="267"/>
      <c r="E107" s="20" t="s">
        <v>439</v>
      </c>
      <c r="F107" s="20" t="s">
        <v>439</v>
      </c>
      <c r="G107" s="20" t="s">
        <v>439</v>
      </c>
      <c r="H107" s="20" t="s">
        <v>439</v>
      </c>
      <c r="I107" s="19" t="s">
        <v>63</v>
      </c>
      <c r="J107" s="9">
        <v>15</v>
      </c>
      <c r="K107" s="9" t="s">
        <v>30</v>
      </c>
      <c r="L107" s="9"/>
      <c r="M107" s="10" t="s">
        <v>30</v>
      </c>
    </row>
    <row r="108" spans="1:13" ht="15" thickBot="1">
      <c r="A108" s="268" t="s">
        <v>445</v>
      </c>
      <c r="B108" s="271" t="s">
        <v>434</v>
      </c>
      <c r="C108" s="274" t="s">
        <v>446</v>
      </c>
      <c r="D108" s="265" t="s">
        <v>447</v>
      </c>
      <c r="E108" s="26"/>
      <c r="F108" s="27"/>
      <c r="G108" s="27"/>
      <c r="H108" s="20"/>
      <c r="I108" s="28" t="s">
        <v>28</v>
      </c>
      <c r="J108" s="29">
        <v>1</v>
      </c>
      <c r="K108" s="29" t="s">
        <v>30</v>
      </c>
      <c r="L108" s="29" t="s">
        <v>30</v>
      </c>
      <c r="M108" s="30"/>
    </row>
    <row r="109" spans="1:13" ht="15" thickBot="1">
      <c r="A109" s="269"/>
      <c r="B109" s="272"/>
      <c r="C109" s="275"/>
      <c r="D109" s="266"/>
      <c r="E109" s="35" t="s">
        <v>436</v>
      </c>
      <c r="F109" s="35"/>
      <c r="G109" s="35"/>
      <c r="H109" s="35"/>
      <c r="I109" s="18" t="s">
        <v>31</v>
      </c>
      <c r="J109" s="6">
        <v>2</v>
      </c>
      <c r="K109" s="6" t="s">
        <v>30</v>
      </c>
      <c r="L109" s="6"/>
      <c r="M109" s="7" t="s">
        <v>30</v>
      </c>
    </row>
    <row r="110" spans="1:13" ht="15" thickBot="1">
      <c r="A110" s="269"/>
      <c r="B110" s="272"/>
      <c r="C110" s="275"/>
      <c r="D110" s="266"/>
      <c r="E110" s="20"/>
      <c r="F110" s="20"/>
      <c r="G110" s="20"/>
      <c r="H110" s="20"/>
      <c r="I110" s="18" t="s">
        <v>32</v>
      </c>
      <c r="J110" s="6">
        <v>3</v>
      </c>
      <c r="K110" s="6" t="s">
        <v>30</v>
      </c>
      <c r="L110" s="6"/>
      <c r="M110" s="7" t="s">
        <v>30</v>
      </c>
    </row>
    <row r="111" spans="1:13" ht="15" thickBot="1">
      <c r="A111" s="269"/>
      <c r="B111" s="272"/>
      <c r="C111" s="275"/>
      <c r="D111" s="266"/>
      <c r="E111" s="20"/>
      <c r="F111" s="20"/>
      <c r="G111" s="20"/>
      <c r="H111" s="20"/>
      <c r="I111" s="18" t="s">
        <v>34</v>
      </c>
      <c r="J111" s="6">
        <v>4</v>
      </c>
      <c r="K111" s="6" t="s">
        <v>30</v>
      </c>
      <c r="L111" s="6"/>
      <c r="M111" s="7" t="s">
        <v>30</v>
      </c>
    </row>
    <row r="112" spans="1:13" ht="15" thickBot="1">
      <c r="A112" s="269"/>
      <c r="B112" s="272"/>
      <c r="C112" s="275"/>
      <c r="D112" s="266"/>
      <c r="E112" s="20"/>
      <c r="F112" s="20"/>
      <c r="G112" s="20"/>
      <c r="H112" s="20"/>
      <c r="I112" s="18" t="s">
        <v>43</v>
      </c>
      <c r="J112" s="6">
        <v>5</v>
      </c>
      <c r="K112" s="6" t="s">
        <v>30</v>
      </c>
      <c r="L112" s="6"/>
      <c r="M112" s="7" t="s">
        <v>30</v>
      </c>
    </row>
    <row r="113" spans="1:13" ht="15" thickBot="1">
      <c r="A113" s="269"/>
      <c r="B113" s="272"/>
      <c r="C113" s="275"/>
      <c r="D113" s="266"/>
      <c r="E113" s="20"/>
      <c r="F113" s="20"/>
      <c r="G113" s="20"/>
      <c r="H113" s="20"/>
      <c r="I113" s="18" t="s">
        <v>44</v>
      </c>
      <c r="J113" s="6">
        <v>6</v>
      </c>
      <c r="K113" s="6" t="s">
        <v>30</v>
      </c>
      <c r="L113" s="6"/>
      <c r="M113" s="7" t="s">
        <v>30</v>
      </c>
    </row>
    <row r="114" spans="1:13" ht="15" thickBot="1">
      <c r="A114" s="269"/>
      <c r="B114" s="272"/>
      <c r="C114" s="275"/>
      <c r="D114" s="266"/>
      <c r="E114" s="20"/>
      <c r="F114" s="20"/>
      <c r="G114" s="20"/>
      <c r="H114" s="20"/>
      <c r="I114" s="18" t="s">
        <v>47</v>
      </c>
      <c r="J114" s="6">
        <v>7</v>
      </c>
      <c r="K114" s="6" t="s">
        <v>30</v>
      </c>
      <c r="L114" s="6"/>
      <c r="M114" s="7" t="s">
        <v>30</v>
      </c>
    </row>
    <row r="115" spans="1:13" ht="15" thickBot="1">
      <c r="A115" s="269"/>
      <c r="B115" s="272"/>
      <c r="C115" s="275"/>
      <c r="D115" s="266"/>
      <c r="E115" s="35" t="s">
        <v>436</v>
      </c>
      <c r="F115" s="35"/>
      <c r="G115" s="35"/>
      <c r="H115" s="35"/>
      <c r="I115" s="18" t="s">
        <v>51</v>
      </c>
      <c r="J115" s="6">
        <v>8</v>
      </c>
      <c r="K115" s="6"/>
      <c r="L115" s="6"/>
      <c r="M115" s="7" t="s">
        <v>30</v>
      </c>
    </row>
    <row r="116" spans="1:13" ht="15" thickBot="1">
      <c r="A116" s="269"/>
      <c r="B116" s="272"/>
      <c r="C116" s="275"/>
      <c r="D116" s="266"/>
      <c r="E116" s="20"/>
      <c r="F116" s="20"/>
      <c r="G116" s="20"/>
      <c r="H116" s="20"/>
      <c r="I116" s="18" t="s">
        <v>52</v>
      </c>
      <c r="J116" s="6">
        <v>9</v>
      </c>
      <c r="K116" s="6" t="s">
        <v>30</v>
      </c>
      <c r="L116" s="6"/>
      <c r="M116" s="7" t="s">
        <v>30</v>
      </c>
    </row>
    <row r="117" spans="1:13" ht="15" thickBot="1">
      <c r="A117" s="269"/>
      <c r="B117" s="272"/>
      <c r="C117" s="275"/>
      <c r="D117" s="266"/>
      <c r="E117" s="20"/>
      <c r="F117" s="20"/>
      <c r="G117" s="20"/>
      <c r="H117" s="20"/>
      <c r="I117" s="18" t="s">
        <v>54</v>
      </c>
      <c r="J117" s="6">
        <v>10</v>
      </c>
      <c r="K117" s="6" t="s">
        <v>30</v>
      </c>
      <c r="L117" s="6"/>
      <c r="M117" s="7" t="s">
        <v>30</v>
      </c>
    </row>
    <row r="118" spans="1:13" ht="15" thickBot="1">
      <c r="A118" s="269"/>
      <c r="B118" s="272"/>
      <c r="C118" s="275"/>
      <c r="D118" s="266"/>
      <c r="E118" s="20"/>
      <c r="F118" s="20"/>
      <c r="G118" s="20"/>
      <c r="H118" s="20"/>
      <c r="I118" s="18" t="s">
        <v>55</v>
      </c>
      <c r="J118" s="6">
        <v>11</v>
      </c>
      <c r="K118" s="6" t="s">
        <v>30</v>
      </c>
      <c r="L118" s="6"/>
      <c r="M118" s="7" t="s">
        <v>30</v>
      </c>
    </row>
    <row r="119" spans="1:13" ht="15" thickBot="1">
      <c r="A119" s="269"/>
      <c r="B119" s="272"/>
      <c r="C119" s="275"/>
      <c r="D119" s="266"/>
      <c r="E119" s="20"/>
      <c r="F119" s="20"/>
      <c r="G119" s="20"/>
      <c r="H119" s="20"/>
      <c r="I119" s="18" t="s">
        <v>58</v>
      </c>
      <c r="J119" s="6">
        <v>12</v>
      </c>
      <c r="K119" s="6" t="s">
        <v>30</v>
      </c>
      <c r="L119" s="6"/>
      <c r="M119" s="7" t="s">
        <v>30</v>
      </c>
    </row>
    <row r="120" spans="1:13" ht="15" thickBot="1">
      <c r="A120" s="269"/>
      <c r="B120" s="272"/>
      <c r="C120" s="275"/>
      <c r="D120" s="266"/>
      <c r="E120" s="20"/>
      <c r="F120" s="20"/>
      <c r="G120" s="20"/>
      <c r="H120" s="20"/>
      <c r="I120" s="18" t="s">
        <v>60</v>
      </c>
      <c r="J120" s="6">
        <v>13</v>
      </c>
      <c r="K120" s="6" t="s">
        <v>30</v>
      </c>
      <c r="L120" s="6"/>
      <c r="M120" s="7" t="s">
        <v>30</v>
      </c>
    </row>
    <row r="121" spans="1:13" ht="15" thickBot="1">
      <c r="A121" s="269"/>
      <c r="B121" s="272"/>
      <c r="C121" s="275"/>
      <c r="D121" s="266"/>
      <c r="E121" s="20"/>
      <c r="F121" s="20"/>
      <c r="G121" s="20"/>
      <c r="H121" s="20"/>
      <c r="I121" s="18" t="s">
        <v>62</v>
      </c>
      <c r="J121" s="6">
        <v>14</v>
      </c>
      <c r="K121" s="6" t="s">
        <v>30</v>
      </c>
      <c r="L121" s="6"/>
      <c r="M121" s="7" t="s">
        <v>30</v>
      </c>
    </row>
    <row r="122" spans="1:13" ht="15" thickBot="1">
      <c r="A122" s="270"/>
      <c r="B122" s="273"/>
      <c r="C122" s="276"/>
      <c r="D122" s="267"/>
      <c r="E122" s="31"/>
      <c r="F122" s="31"/>
      <c r="G122" s="31"/>
      <c r="H122" s="20"/>
      <c r="I122" s="19" t="s">
        <v>63</v>
      </c>
      <c r="J122" s="9">
        <v>15</v>
      </c>
      <c r="K122" s="9" t="s">
        <v>30</v>
      </c>
      <c r="L122" s="9"/>
      <c r="M122" s="10" t="s">
        <v>30</v>
      </c>
    </row>
    <row r="123" spans="1:13" ht="15" thickBot="1">
      <c r="A123" s="268" t="s">
        <v>448</v>
      </c>
      <c r="B123" s="271" t="s">
        <v>434</v>
      </c>
      <c r="C123" s="274">
        <v>5017</v>
      </c>
      <c r="D123" s="265" t="s">
        <v>447</v>
      </c>
      <c r="E123" s="26"/>
      <c r="F123" s="27"/>
      <c r="G123" s="27"/>
      <c r="H123" s="20"/>
      <c r="I123" s="28" t="s">
        <v>28</v>
      </c>
      <c r="J123" s="29">
        <v>1</v>
      </c>
      <c r="K123" s="29" t="s">
        <v>30</v>
      </c>
      <c r="L123" s="29" t="s">
        <v>30</v>
      </c>
      <c r="M123" s="30"/>
    </row>
    <row r="124" spans="1:13" ht="15" thickBot="1">
      <c r="A124" s="269"/>
      <c r="B124" s="272"/>
      <c r="C124" s="275"/>
      <c r="D124" s="266"/>
      <c r="E124" s="35" t="s">
        <v>436</v>
      </c>
      <c r="F124" s="35"/>
      <c r="G124" s="35"/>
      <c r="H124" s="35"/>
      <c r="I124" s="18" t="s">
        <v>31</v>
      </c>
      <c r="J124" s="6">
        <v>2</v>
      </c>
      <c r="K124" s="6" t="s">
        <v>30</v>
      </c>
      <c r="L124" s="6"/>
      <c r="M124" s="7" t="s">
        <v>30</v>
      </c>
    </row>
    <row r="125" spans="1:13" ht="15" thickBot="1">
      <c r="A125" s="269"/>
      <c r="B125" s="272"/>
      <c r="C125" s="275"/>
      <c r="D125" s="266"/>
      <c r="E125" s="20"/>
      <c r="F125" s="20"/>
      <c r="G125" s="20"/>
      <c r="H125" s="20"/>
      <c r="I125" s="18" t="s">
        <v>32</v>
      </c>
      <c r="J125" s="6">
        <v>3</v>
      </c>
      <c r="K125" s="6" t="s">
        <v>30</v>
      </c>
      <c r="L125" s="6"/>
      <c r="M125" s="7" t="s">
        <v>30</v>
      </c>
    </row>
    <row r="126" spans="1:13" ht="15" thickBot="1">
      <c r="A126" s="269"/>
      <c r="B126" s="272"/>
      <c r="C126" s="275"/>
      <c r="D126" s="266"/>
      <c r="E126" s="20"/>
      <c r="F126" s="20"/>
      <c r="G126" s="20"/>
      <c r="H126" s="20"/>
      <c r="I126" s="18" t="s">
        <v>34</v>
      </c>
      <c r="J126" s="6">
        <v>4</v>
      </c>
      <c r="K126" s="6" t="s">
        <v>30</v>
      </c>
      <c r="L126" s="6"/>
      <c r="M126" s="7" t="s">
        <v>30</v>
      </c>
    </row>
    <row r="127" spans="1:13" ht="15" thickBot="1">
      <c r="A127" s="269"/>
      <c r="B127" s="272"/>
      <c r="C127" s="275"/>
      <c r="D127" s="266"/>
      <c r="E127" s="20"/>
      <c r="F127" s="20"/>
      <c r="G127" s="20"/>
      <c r="H127" s="20"/>
      <c r="I127" s="18" t="s">
        <v>43</v>
      </c>
      <c r="J127" s="6">
        <v>5</v>
      </c>
      <c r="K127" s="6" t="s">
        <v>30</v>
      </c>
      <c r="L127" s="6"/>
      <c r="M127" s="7" t="s">
        <v>30</v>
      </c>
    </row>
    <row r="128" spans="1:13" ht="15" thickBot="1">
      <c r="A128" s="269"/>
      <c r="B128" s="272"/>
      <c r="C128" s="275"/>
      <c r="D128" s="266"/>
      <c r="E128" s="20"/>
      <c r="F128" s="20"/>
      <c r="G128" s="20"/>
      <c r="H128" s="20"/>
      <c r="I128" s="18" t="s">
        <v>44</v>
      </c>
      <c r="J128" s="6">
        <v>6</v>
      </c>
      <c r="K128" s="6" t="s">
        <v>30</v>
      </c>
      <c r="L128" s="6"/>
      <c r="M128" s="7" t="s">
        <v>30</v>
      </c>
    </row>
    <row r="129" spans="1:13" ht="15" thickBot="1">
      <c r="A129" s="269"/>
      <c r="B129" s="272"/>
      <c r="C129" s="275"/>
      <c r="D129" s="266"/>
      <c r="E129" s="20"/>
      <c r="F129" s="20"/>
      <c r="G129" s="20"/>
      <c r="H129" s="20"/>
      <c r="I129" s="18" t="s">
        <v>47</v>
      </c>
      <c r="J129" s="6">
        <v>7</v>
      </c>
      <c r="K129" s="6" t="s">
        <v>30</v>
      </c>
      <c r="L129" s="6"/>
      <c r="M129" s="7" t="s">
        <v>30</v>
      </c>
    </row>
    <row r="130" spans="1:13" ht="15" thickBot="1">
      <c r="A130" s="269"/>
      <c r="B130" s="272"/>
      <c r="C130" s="275"/>
      <c r="D130" s="266"/>
      <c r="E130" s="35" t="s">
        <v>436</v>
      </c>
      <c r="F130" s="35"/>
      <c r="G130" s="35"/>
      <c r="H130" s="35"/>
      <c r="I130" s="18" t="s">
        <v>51</v>
      </c>
      <c r="J130" s="6">
        <v>8</v>
      </c>
      <c r="K130" s="6"/>
      <c r="L130" s="6"/>
      <c r="M130" s="7" t="s">
        <v>30</v>
      </c>
    </row>
    <row r="131" spans="1:13" ht="15" thickBot="1">
      <c r="A131" s="269"/>
      <c r="B131" s="272"/>
      <c r="C131" s="275"/>
      <c r="D131" s="266"/>
      <c r="E131" s="20"/>
      <c r="F131" s="20"/>
      <c r="G131" s="20"/>
      <c r="H131" s="20"/>
      <c r="I131" s="18" t="s">
        <v>52</v>
      </c>
      <c r="J131" s="6">
        <v>9</v>
      </c>
      <c r="K131" s="6" t="s">
        <v>30</v>
      </c>
      <c r="L131" s="6"/>
      <c r="M131" s="7" t="s">
        <v>30</v>
      </c>
    </row>
    <row r="132" spans="1:13" ht="15" thickBot="1">
      <c r="A132" s="269"/>
      <c r="B132" s="272"/>
      <c r="C132" s="275"/>
      <c r="D132" s="266"/>
      <c r="E132" s="20"/>
      <c r="F132" s="20"/>
      <c r="G132" s="20"/>
      <c r="H132" s="20"/>
      <c r="I132" s="18" t="s">
        <v>54</v>
      </c>
      <c r="J132" s="6">
        <v>10</v>
      </c>
      <c r="K132" s="6" t="s">
        <v>30</v>
      </c>
      <c r="L132" s="6"/>
      <c r="M132" s="7" t="s">
        <v>30</v>
      </c>
    </row>
    <row r="133" spans="1:13" ht="15" thickBot="1">
      <c r="A133" s="269"/>
      <c r="B133" s="272"/>
      <c r="C133" s="275"/>
      <c r="D133" s="266"/>
      <c r="E133" s="20"/>
      <c r="F133" s="20"/>
      <c r="G133" s="20"/>
      <c r="H133" s="20"/>
      <c r="I133" s="18" t="s">
        <v>55</v>
      </c>
      <c r="J133" s="6">
        <v>11</v>
      </c>
      <c r="K133" s="6" t="s">
        <v>30</v>
      </c>
      <c r="L133" s="6"/>
      <c r="M133" s="7" t="s">
        <v>30</v>
      </c>
    </row>
    <row r="134" spans="1:13" ht="15" thickBot="1">
      <c r="A134" s="269"/>
      <c r="B134" s="272"/>
      <c r="C134" s="275"/>
      <c r="D134" s="266"/>
      <c r="E134" s="20"/>
      <c r="F134" s="20"/>
      <c r="G134" s="20"/>
      <c r="H134" s="20"/>
      <c r="I134" s="18" t="s">
        <v>58</v>
      </c>
      <c r="J134" s="6">
        <v>12</v>
      </c>
      <c r="K134" s="6" t="s">
        <v>30</v>
      </c>
      <c r="L134" s="6"/>
      <c r="M134" s="7" t="s">
        <v>30</v>
      </c>
    </row>
    <row r="135" spans="1:13" ht="15" thickBot="1">
      <c r="A135" s="269"/>
      <c r="B135" s="272"/>
      <c r="C135" s="275"/>
      <c r="D135" s="266"/>
      <c r="E135" s="20"/>
      <c r="F135" s="20"/>
      <c r="G135" s="20"/>
      <c r="H135" s="20"/>
      <c r="I135" s="18" t="s">
        <v>60</v>
      </c>
      <c r="J135" s="6">
        <v>13</v>
      </c>
      <c r="K135" s="6" t="s">
        <v>30</v>
      </c>
      <c r="L135" s="6"/>
      <c r="M135" s="7" t="s">
        <v>30</v>
      </c>
    </row>
    <row r="136" spans="1:13" ht="15" thickBot="1">
      <c r="A136" s="269"/>
      <c r="B136" s="272"/>
      <c r="C136" s="275"/>
      <c r="D136" s="266"/>
      <c r="E136" s="20"/>
      <c r="F136" s="20"/>
      <c r="G136" s="20"/>
      <c r="H136" s="20"/>
      <c r="I136" s="18" t="s">
        <v>62</v>
      </c>
      <c r="J136" s="6">
        <v>14</v>
      </c>
      <c r="K136" s="6" t="s">
        <v>30</v>
      </c>
      <c r="L136" s="6"/>
      <c r="M136" s="7" t="s">
        <v>30</v>
      </c>
    </row>
    <row r="137" spans="1:13" ht="15" thickBot="1">
      <c r="A137" s="270"/>
      <c r="B137" s="273"/>
      <c r="C137" s="276"/>
      <c r="D137" s="267"/>
      <c r="E137" s="31"/>
      <c r="F137" s="31"/>
      <c r="G137" s="31"/>
      <c r="H137" s="20"/>
      <c r="I137" s="19" t="s">
        <v>63</v>
      </c>
      <c r="J137" s="9">
        <v>15</v>
      </c>
      <c r="K137" s="9" t="s">
        <v>30</v>
      </c>
      <c r="L137" s="9"/>
      <c r="M137" s="10" t="s">
        <v>30</v>
      </c>
    </row>
    <row r="138" spans="1:13" ht="15" thickBot="1">
      <c r="A138" s="268" t="s">
        <v>449</v>
      </c>
      <c r="B138" s="271" t="s">
        <v>434</v>
      </c>
      <c r="C138" s="274">
        <v>5034</v>
      </c>
      <c r="D138" s="265" t="s">
        <v>447</v>
      </c>
      <c r="E138" s="26"/>
      <c r="F138" s="27"/>
      <c r="G138" s="27"/>
      <c r="H138" s="20"/>
      <c r="I138" s="28" t="s">
        <v>28</v>
      </c>
      <c r="J138" s="29">
        <v>1</v>
      </c>
      <c r="K138" s="29" t="s">
        <v>30</v>
      </c>
      <c r="L138" s="29" t="s">
        <v>30</v>
      </c>
      <c r="M138" s="30"/>
    </row>
    <row r="139" spans="1:13" ht="15" thickBot="1">
      <c r="A139" s="269"/>
      <c r="B139" s="272"/>
      <c r="C139" s="275"/>
      <c r="D139" s="266"/>
      <c r="E139" s="35" t="s">
        <v>436</v>
      </c>
      <c r="F139" s="35"/>
      <c r="G139" s="35"/>
      <c r="H139" s="35"/>
      <c r="I139" s="18" t="s">
        <v>31</v>
      </c>
      <c r="J139" s="6">
        <v>2</v>
      </c>
      <c r="K139" s="6" t="s">
        <v>30</v>
      </c>
      <c r="L139" s="6"/>
      <c r="M139" s="7" t="s">
        <v>30</v>
      </c>
    </row>
    <row r="140" spans="1:13" ht="15" thickBot="1">
      <c r="A140" s="269"/>
      <c r="B140" s="272"/>
      <c r="C140" s="275"/>
      <c r="D140" s="266"/>
      <c r="E140" s="20"/>
      <c r="F140" s="20"/>
      <c r="G140" s="20"/>
      <c r="H140" s="20"/>
      <c r="I140" s="18" t="s">
        <v>32</v>
      </c>
      <c r="J140" s="6">
        <v>3</v>
      </c>
      <c r="K140" s="6" t="s">
        <v>30</v>
      </c>
      <c r="L140" s="6"/>
      <c r="M140" s="7" t="s">
        <v>30</v>
      </c>
    </row>
    <row r="141" spans="1:13" ht="15" thickBot="1">
      <c r="A141" s="269"/>
      <c r="B141" s="272"/>
      <c r="C141" s="275"/>
      <c r="D141" s="266"/>
      <c r="E141" s="20"/>
      <c r="F141" s="20"/>
      <c r="G141" s="20"/>
      <c r="H141" s="20"/>
      <c r="I141" s="18" t="s">
        <v>34</v>
      </c>
      <c r="J141" s="6">
        <v>4</v>
      </c>
      <c r="K141" s="6" t="s">
        <v>30</v>
      </c>
      <c r="L141" s="6"/>
      <c r="M141" s="7" t="s">
        <v>30</v>
      </c>
    </row>
    <row r="142" spans="1:13" ht="15" thickBot="1">
      <c r="A142" s="269"/>
      <c r="B142" s="272"/>
      <c r="C142" s="275"/>
      <c r="D142" s="266"/>
      <c r="E142" s="20"/>
      <c r="F142" s="20"/>
      <c r="G142" s="20"/>
      <c r="H142" s="20"/>
      <c r="I142" s="18" t="s">
        <v>43</v>
      </c>
      <c r="J142" s="6">
        <v>5</v>
      </c>
      <c r="K142" s="6" t="s">
        <v>30</v>
      </c>
      <c r="L142" s="6"/>
      <c r="M142" s="7" t="s">
        <v>30</v>
      </c>
    </row>
    <row r="143" spans="1:13" ht="15" thickBot="1">
      <c r="A143" s="269"/>
      <c r="B143" s="272"/>
      <c r="C143" s="275"/>
      <c r="D143" s="266"/>
      <c r="E143" s="20"/>
      <c r="F143" s="20"/>
      <c r="G143" s="20"/>
      <c r="H143" s="20"/>
      <c r="I143" s="18" t="s">
        <v>44</v>
      </c>
      <c r="J143" s="6">
        <v>6</v>
      </c>
      <c r="K143" s="6" t="s">
        <v>30</v>
      </c>
      <c r="L143" s="6"/>
      <c r="M143" s="7" t="s">
        <v>30</v>
      </c>
    </row>
    <row r="144" spans="1:13" ht="15" thickBot="1">
      <c r="A144" s="269"/>
      <c r="B144" s="272"/>
      <c r="C144" s="275"/>
      <c r="D144" s="266"/>
      <c r="E144" s="20"/>
      <c r="F144" s="20"/>
      <c r="G144" s="20"/>
      <c r="H144" s="20"/>
      <c r="I144" s="18" t="s">
        <v>47</v>
      </c>
      <c r="J144" s="6">
        <v>7</v>
      </c>
      <c r="K144" s="6" t="s">
        <v>30</v>
      </c>
      <c r="L144" s="6"/>
      <c r="M144" s="7" t="s">
        <v>30</v>
      </c>
    </row>
    <row r="145" spans="1:13" ht="15" thickBot="1">
      <c r="A145" s="269"/>
      <c r="B145" s="272"/>
      <c r="C145" s="275"/>
      <c r="D145" s="266"/>
      <c r="E145" s="35" t="s">
        <v>436</v>
      </c>
      <c r="F145" s="35"/>
      <c r="G145" s="35"/>
      <c r="H145" s="35"/>
      <c r="I145" s="18" t="s">
        <v>51</v>
      </c>
      <c r="J145" s="6">
        <v>8</v>
      </c>
      <c r="K145" s="6"/>
      <c r="L145" s="6"/>
      <c r="M145" s="7" t="s">
        <v>30</v>
      </c>
    </row>
    <row r="146" spans="1:13" ht="15" thickBot="1">
      <c r="A146" s="269"/>
      <c r="B146" s="272"/>
      <c r="C146" s="275"/>
      <c r="D146" s="266"/>
      <c r="E146" s="20"/>
      <c r="F146" s="20"/>
      <c r="G146" s="20"/>
      <c r="H146" s="20"/>
      <c r="I146" s="18" t="s">
        <v>52</v>
      </c>
      <c r="J146" s="6">
        <v>9</v>
      </c>
      <c r="K146" s="6" t="s">
        <v>30</v>
      </c>
      <c r="L146" s="6"/>
      <c r="M146" s="7" t="s">
        <v>30</v>
      </c>
    </row>
    <row r="147" spans="1:13" ht="15" thickBot="1">
      <c r="A147" s="269"/>
      <c r="B147" s="272"/>
      <c r="C147" s="275"/>
      <c r="D147" s="266"/>
      <c r="E147" s="20"/>
      <c r="F147" s="20"/>
      <c r="G147" s="20"/>
      <c r="H147" s="20"/>
      <c r="I147" s="18" t="s">
        <v>54</v>
      </c>
      <c r="J147" s="6">
        <v>10</v>
      </c>
      <c r="K147" s="6" t="s">
        <v>30</v>
      </c>
      <c r="L147" s="6"/>
      <c r="M147" s="7" t="s">
        <v>30</v>
      </c>
    </row>
    <row r="148" spans="1:13" ht="15" thickBot="1">
      <c r="A148" s="269"/>
      <c r="B148" s="272"/>
      <c r="C148" s="275"/>
      <c r="D148" s="266"/>
      <c r="E148" s="20"/>
      <c r="F148" s="20"/>
      <c r="G148" s="20"/>
      <c r="H148" s="20"/>
      <c r="I148" s="18" t="s">
        <v>55</v>
      </c>
      <c r="J148" s="6">
        <v>11</v>
      </c>
      <c r="K148" s="6" t="s">
        <v>30</v>
      </c>
      <c r="L148" s="6"/>
      <c r="M148" s="7" t="s">
        <v>30</v>
      </c>
    </row>
    <row r="149" spans="1:13" ht="15" thickBot="1">
      <c r="A149" s="269"/>
      <c r="B149" s="272"/>
      <c r="C149" s="275"/>
      <c r="D149" s="266"/>
      <c r="E149" s="20"/>
      <c r="F149" s="20"/>
      <c r="G149" s="20"/>
      <c r="H149" s="20"/>
      <c r="I149" s="18" t="s">
        <v>58</v>
      </c>
      <c r="J149" s="6">
        <v>12</v>
      </c>
      <c r="K149" s="6" t="s">
        <v>30</v>
      </c>
      <c r="L149" s="6"/>
      <c r="M149" s="7" t="s">
        <v>30</v>
      </c>
    </row>
    <row r="150" spans="1:13" ht="15" thickBot="1">
      <c r="A150" s="269"/>
      <c r="B150" s="272"/>
      <c r="C150" s="275"/>
      <c r="D150" s="266"/>
      <c r="E150" s="20"/>
      <c r="F150" s="20"/>
      <c r="G150" s="20"/>
      <c r="H150" s="20"/>
      <c r="I150" s="18" t="s">
        <v>60</v>
      </c>
      <c r="J150" s="6">
        <v>13</v>
      </c>
      <c r="K150" s="6" t="s">
        <v>30</v>
      </c>
      <c r="L150" s="6"/>
      <c r="M150" s="7" t="s">
        <v>30</v>
      </c>
    </row>
    <row r="151" spans="1:13" ht="15" thickBot="1">
      <c r="A151" s="269"/>
      <c r="B151" s="272"/>
      <c r="C151" s="275"/>
      <c r="D151" s="266"/>
      <c r="E151" s="20"/>
      <c r="F151" s="20"/>
      <c r="G151" s="20"/>
      <c r="H151" s="20"/>
      <c r="I151" s="18" t="s">
        <v>62</v>
      </c>
      <c r="J151" s="6">
        <v>14</v>
      </c>
      <c r="K151" s="6" t="s">
        <v>30</v>
      </c>
      <c r="L151" s="6"/>
      <c r="M151" s="7" t="s">
        <v>30</v>
      </c>
    </row>
    <row r="152" spans="1:13" ht="15" thickBot="1">
      <c r="A152" s="270"/>
      <c r="B152" s="273"/>
      <c r="C152" s="276"/>
      <c r="D152" s="267"/>
      <c r="E152" s="31"/>
      <c r="F152" s="31"/>
      <c r="G152" s="31"/>
      <c r="H152" s="20"/>
      <c r="I152" s="19" t="s">
        <v>63</v>
      </c>
      <c r="J152" s="9">
        <v>15</v>
      </c>
      <c r="K152" s="9" t="s">
        <v>30</v>
      </c>
      <c r="L152" s="9"/>
      <c r="M152" s="10" t="s">
        <v>30</v>
      </c>
    </row>
    <row r="153" spans="1:13" ht="15" thickBot="1">
      <c r="A153" s="268" t="s">
        <v>450</v>
      </c>
      <c r="B153" s="271" t="s">
        <v>434</v>
      </c>
      <c r="C153" s="274">
        <v>5067</v>
      </c>
      <c r="D153" s="265" t="s">
        <v>447</v>
      </c>
      <c r="E153" s="26"/>
      <c r="F153" s="27"/>
      <c r="G153" s="27"/>
      <c r="H153" s="20"/>
      <c r="I153" s="28" t="s">
        <v>28</v>
      </c>
      <c r="J153" s="29">
        <v>1</v>
      </c>
      <c r="K153" s="29" t="s">
        <v>30</v>
      </c>
      <c r="L153" s="29" t="s">
        <v>30</v>
      </c>
      <c r="M153" s="30"/>
    </row>
    <row r="154" spans="1:13" ht="15" thickBot="1">
      <c r="A154" s="269"/>
      <c r="B154" s="272"/>
      <c r="C154" s="275"/>
      <c r="D154" s="266"/>
      <c r="E154" s="35" t="s">
        <v>436</v>
      </c>
      <c r="F154" s="35"/>
      <c r="G154" s="35"/>
      <c r="H154" s="35"/>
      <c r="I154" s="18" t="s">
        <v>31</v>
      </c>
      <c r="J154" s="6">
        <v>2</v>
      </c>
      <c r="K154" s="6" t="s">
        <v>30</v>
      </c>
      <c r="L154" s="6"/>
      <c r="M154" s="7" t="s">
        <v>30</v>
      </c>
    </row>
    <row r="155" spans="1:13" ht="15" thickBot="1">
      <c r="A155" s="269"/>
      <c r="B155" s="272"/>
      <c r="C155" s="275"/>
      <c r="D155" s="266"/>
      <c r="E155" s="20"/>
      <c r="F155" s="20"/>
      <c r="G155" s="20"/>
      <c r="H155" s="20"/>
      <c r="I155" s="18" t="s">
        <v>32</v>
      </c>
      <c r="J155" s="6">
        <v>3</v>
      </c>
      <c r="K155" s="6" t="s">
        <v>30</v>
      </c>
      <c r="L155" s="6"/>
      <c r="M155" s="7" t="s">
        <v>30</v>
      </c>
    </row>
    <row r="156" spans="1:13" ht="15" thickBot="1">
      <c r="A156" s="269"/>
      <c r="B156" s="272"/>
      <c r="C156" s="275"/>
      <c r="D156" s="266"/>
      <c r="E156" s="20"/>
      <c r="F156" s="20"/>
      <c r="G156" s="20"/>
      <c r="H156" s="20"/>
      <c r="I156" s="18" t="s">
        <v>34</v>
      </c>
      <c r="J156" s="6">
        <v>4</v>
      </c>
      <c r="K156" s="6" t="s">
        <v>30</v>
      </c>
      <c r="L156" s="6"/>
      <c r="M156" s="7" t="s">
        <v>30</v>
      </c>
    </row>
    <row r="157" spans="1:13" ht="15" thickBot="1">
      <c r="A157" s="269"/>
      <c r="B157" s="272"/>
      <c r="C157" s="275"/>
      <c r="D157" s="266"/>
      <c r="E157" s="20"/>
      <c r="F157" s="20"/>
      <c r="G157" s="20"/>
      <c r="H157" s="20"/>
      <c r="I157" s="18" t="s">
        <v>43</v>
      </c>
      <c r="J157" s="6">
        <v>5</v>
      </c>
      <c r="K157" s="6" t="s">
        <v>30</v>
      </c>
      <c r="L157" s="6"/>
      <c r="M157" s="7" t="s">
        <v>30</v>
      </c>
    </row>
    <row r="158" spans="1:13" ht="15" thickBot="1">
      <c r="A158" s="269"/>
      <c r="B158" s="272"/>
      <c r="C158" s="275"/>
      <c r="D158" s="266"/>
      <c r="E158" s="20"/>
      <c r="F158" s="20"/>
      <c r="G158" s="20"/>
      <c r="H158" s="20"/>
      <c r="I158" s="18" t="s">
        <v>44</v>
      </c>
      <c r="J158" s="6">
        <v>6</v>
      </c>
      <c r="K158" s="6" t="s">
        <v>30</v>
      </c>
      <c r="L158" s="6"/>
      <c r="M158" s="7" t="s">
        <v>30</v>
      </c>
    </row>
    <row r="159" spans="1:13" ht="15" thickBot="1">
      <c r="A159" s="269"/>
      <c r="B159" s="272"/>
      <c r="C159" s="275"/>
      <c r="D159" s="266"/>
      <c r="E159" s="20"/>
      <c r="F159" s="20"/>
      <c r="G159" s="20"/>
      <c r="H159" s="20"/>
      <c r="I159" s="18" t="s">
        <v>47</v>
      </c>
      <c r="J159" s="6">
        <v>7</v>
      </c>
      <c r="K159" s="6" t="s">
        <v>30</v>
      </c>
      <c r="L159" s="6"/>
      <c r="M159" s="7" t="s">
        <v>30</v>
      </c>
    </row>
    <row r="160" spans="1:13" ht="15" thickBot="1">
      <c r="A160" s="269"/>
      <c r="B160" s="272"/>
      <c r="C160" s="275"/>
      <c r="D160" s="266"/>
      <c r="E160" s="35" t="s">
        <v>436</v>
      </c>
      <c r="F160" s="35"/>
      <c r="G160" s="35"/>
      <c r="H160" s="35"/>
      <c r="I160" s="18" t="s">
        <v>51</v>
      </c>
      <c r="J160" s="6">
        <v>8</v>
      </c>
      <c r="K160" s="6"/>
      <c r="L160" s="6"/>
      <c r="M160" s="7" t="s">
        <v>30</v>
      </c>
    </row>
    <row r="161" spans="1:13" ht="15" thickBot="1">
      <c r="A161" s="269"/>
      <c r="B161" s="272"/>
      <c r="C161" s="275"/>
      <c r="D161" s="266"/>
      <c r="E161" s="20"/>
      <c r="F161" s="20"/>
      <c r="G161" s="20"/>
      <c r="H161" s="20"/>
      <c r="I161" s="18" t="s">
        <v>52</v>
      </c>
      <c r="J161" s="6">
        <v>9</v>
      </c>
      <c r="K161" s="6" t="s">
        <v>30</v>
      </c>
      <c r="L161" s="6"/>
      <c r="M161" s="7" t="s">
        <v>30</v>
      </c>
    </row>
    <row r="162" spans="1:13" ht="15" thickBot="1">
      <c r="A162" s="269"/>
      <c r="B162" s="272"/>
      <c r="C162" s="275"/>
      <c r="D162" s="266"/>
      <c r="E162" s="20"/>
      <c r="F162" s="20"/>
      <c r="G162" s="20"/>
      <c r="H162" s="20"/>
      <c r="I162" s="18" t="s">
        <v>54</v>
      </c>
      <c r="J162" s="6">
        <v>10</v>
      </c>
      <c r="K162" s="6" t="s">
        <v>30</v>
      </c>
      <c r="L162" s="6"/>
      <c r="M162" s="7" t="s">
        <v>30</v>
      </c>
    </row>
    <row r="163" spans="1:13" ht="15" thickBot="1">
      <c r="A163" s="269"/>
      <c r="B163" s="272"/>
      <c r="C163" s="275"/>
      <c r="D163" s="266"/>
      <c r="E163" s="20"/>
      <c r="F163" s="20"/>
      <c r="G163" s="20"/>
      <c r="H163" s="20"/>
      <c r="I163" s="18" t="s">
        <v>55</v>
      </c>
      <c r="J163" s="6">
        <v>11</v>
      </c>
      <c r="K163" s="6" t="s">
        <v>30</v>
      </c>
      <c r="L163" s="6"/>
      <c r="M163" s="7" t="s">
        <v>30</v>
      </c>
    </row>
    <row r="164" spans="1:13" ht="15" thickBot="1">
      <c r="A164" s="269"/>
      <c r="B164" s="272"/>
      <c r="C164" s="275"/>
      <c r="D164" s="266"/>
      <c r="E164" s="20"/>
      <c r="F164" s="20"/>
      <c r="G164" s="20"/>
      <c r="H164" s="20"/>
      <c r="I164" s="18" t="s">
        <v>58</v>
      </c>
      <c r="J164" s="6">
        <v>12</v>
      </c>
      <c r="K164" s="6" t="s">
        <v>30</v>
      </c>
      <c r="L164" s="6"/>
      <c r="M164" s="7" t="s">
        <v>30</v>
      </c>
    </row>
    <row r="165" spans="1:13" ht="15" thickBot="1">
      <c r="A165" s="269"/>
      <c r="B165" s="272"/>
      <c r="C165" s="275"/>
      <c r="D165" s="266"/>
      <c r="E165" s="20"/>
      <c r="F165" s="20"/>
      <c r="G165" s="20"/>
      <c r="H165" s="20"/>
      <c r="I165" s="18" t="s">
        <v>60</v>
      </c>
      <c r="J165" s="6">
        <v>13</v>
      </c>
      <c r="K165" s="6" t="s">
        <v>30</v>
      </c>
      <c r="L165" s="6"/>
      <c r="M165" s="7" t="s">
        <v>30</v>
      </c>
    </row>
    <row r="166" spans="1:13" ht="15" thickBot="1">
      <c r="A166" s="269"/>
      <c r="B166" s="272"/>
      <c r="C166" s="275"/>
      <c r="D166" s="266"/>
      <c r="E166" s="20"/>
      <c r="F166" s="20"/>
      <c r="G166" s="20"/>
      <c r="H166" s="20"/>
      <c r="I166" s="18" t="s">
        <v>62</v>
      </c>
      <c r="J166" s="6">
        <v>14</v>
      </c>
      <c r="K166" s="6" t="s">
        <v>30</v>
      </c>
      <c r="L166" s="6"/>
      <c r="M166" s="7" t="s">
        <v>30</v>
      </c>
    </row>
    <row r="167" spans="1:13" ht="15" thickBot="1">
      <c r="A167" s="270"/>
      <c r="B167" s="273"/>
      <c r="C167" s="276"/>
      <c r="D167" s="267"/>
      <c r="E167" s="31"/>
      <c r="F167" s="31"/>
      <c r="G167" s="31"/>
      <c r="H167" s="20"/>
      <c r="I167" s="19" t="s">
        <v>63</v>
      </c>
      <c r="J167" s="9">
        <v>15</v>
      </c>
      <c r="K167" s="9" t="s">
        <v>30</v>
      </c>
      <c r="L167" s="9"/>
      <c r="M167" s="10" t="s">
        <v>30</v>
      </c>
    </row>
    <row r="168" spans="1:13" ht="15" thickBot="1">
      <c r="A168" s="268" t="s">
        <v>451</v>
      </c>
      <c r="B168" s="271" t="s">
        <v>434</v>
      </c>
      <c r="C168" s="274">
        <v>7018</v>
      </c>
      <c r="D168" s="265" t="s">
        <v>447</v>
      </c>
      <c r="E168" s="26"/>
      <c r="F168" s="27"/>
      <c r="G168" s="27"/>
      <c r="H168" s="20"/>
      <c r="I168" s="28" t="s">
        <v>28</v>
      </c>
      <c r="J168" s="29">
        <v>1</v>
      </c>
      <c r="K168" s="29" t="s">
        <v>30</v>
      </c>
      <c r="L168" s="29" t="s">
        <v>30</v>
      </c>
      <c r="M168" s="30"/>
    </row>
    <row r="169" spans="1:13" ht="15" thickBot="1">
      <c r="A169" s="269"/>
      <c r="B169" s="272"/>
      <c r="C169" s="275"/>
      <c r="D169" s="266"/>
      <c r="E169" s="35" t="s">
        <v>436</v>
      </c>
      <c r="F169" s="35"/>
      <c r="G169" s="35"/>
      <c r="H169" s="35"/>
      <c r="I169" s="18" t="s">
        <v>31</v>
      </c>
      <c r="J169" s="6">
        <v>2</v>
      </c>
      <c r="K169" s="6" t="s">
        <v>30</v>
      </c>
      <c r="L169" s="6"/>
      <c r="M169" s="7" t="s">
        <v>30</v>
      </c>
    </row>
    <row r="170" spans="1:13" ht="15" thickBot="1">
      <c r="A170" s="269"/>
      <c r="B170" s="272"/>
      <c r="C170" s="275"/>
      <c r="D170" s="266"/>
      <c r="E170" s="20"/>
      <c r="F170" s="20"/>
      <c r="G170" s="20"/>
      <c r="H170" s="20"/>
      <c r="I170" s="18" t="s">
        <v>32</v>
      </c>
      <c r="J170" s="6">
        <v>3</v>
      </c>
      <c r="K170" s="6" t="s">
        <v>30</v>
      </c>
      <c r="L170" s="6"/>
      <c r="M170" s="7" t="s">
        <v>30</v>
      </c>
    </row>
    <row r="171" spans="1:13" ht="15" thickBot="1">
      <c r="A171" s="269"/>
      <c r="B171" s="272"/>
      <c r="C171" s="275"/>
      <c r="D171" s="266"/>
      <c r="E171" s="20"/>
      <c r="F171" s="20"/>
      <c r="G171" s="20"/>
      <c r="H171" s="20"/>
      <c r="I171" s="18" t="s">
        <v>34</v>
      </c>
      <c r="J171" s="6">
        <v>4</v>
      </c>
      <c r="K171" s="6" t="s">
        <v>30</v>
      </c>
      <c r="L171" s="6"/>
      <c r="M171" s="7" t="s">
        <v>30</v>
      </c>
    </row>
    <row r="172" spans="1:13" ht="15" thickBot="1">
      <c r="A172" s="269"/>
      <c r="B172" s="272"/>
      <c r="C172" s="275"/>
      <c r="D172" s="266"/>
      <c r="E172" s="20"/>
      <c r="F172" s="20"/>
      <c r="G172" s="20"/>
      <c r="H172" s="20"/>
      <c r="I172" s="18" t="s">
        <v>43</v>
      </c>
      <c r="J172" s="6">
        <v>5</v>
      </c>
      <c r="K172" s="6" t="s">
        <v>30</v>
      </c>
      <c r="L172" s="6"/>
      <c r="M172" s="7" t="s">
        <v>30</v>
      </c>
    </row>
    <row r="173" spans="1:13" ht="15" thickBot="1">
      <c r="A173" s="269"/>
      <c r="B173" s="272"/>
      <c r="C173" s="275"/>
      <c r="D173" s="266"/>
      <c r="E173" s="20"/>
      <c r="F173" s="20"/>
      <c r="G173" s="20"/>
      <c r="H173" s="20"/>
      <c r="I173" s="18" t="s">
        <v>44</v>
      </c>
      <c r="J173" s="6">
        <v>6</v>
      </c>
      <c r="K173" s="6" t="s">
        <v>30</v>
      </c>
      <c r="L173" s="6"/>
      <c r="M173" s="7" t="s">
        <v>30</v>
      </c>
    </row>
    <row r="174" spans="1:13" ht="15" thickBot="1">
      <c r="A174" s="269"/>
      <c r="B174" s="272"/>
      <c r="C174" s="275"/>
      <c r="D174" s="266"/>
      <c r="E174" s="20"/>
      <c r="F174" s="20"/>
      <c r="G174" s="20"/>
      <c r="H174" s="20"/>
      <c r="I174" s="18" t="s">
        <v>47</v>
      </c>
      <c r="J174" s="6">
        <v>7</v>
      </c>
      <c r="K174" s="6" t="s">
        <v>30</v>
      </c>
      <c r="L174" s="6"/>
      <c r="M174" s="7" t="s">
        <v>30</v>
      </c>
    </row>
    <row r="175" spans="1:13" ht="15" thickBot="1">
      <c r="A175" s="269"/>
      <c r="B175" s="272"/>
      <c r="C175" s="275"/>
      <c r="D175" s="266"/>
      <c r="E175" s="35" t="s">
        <v>436</v>
      </c>
      <c r="F175" s="35"/>
      <c r="G175" s="35"/>
      <c r="H175" s="35"/>
      <c r="I175" s="18" t="s">
        <v>51</v>
      </c>
      <c r="J175" s="6">
        <v>8</v>
      </c>
      <c r="K175" s="6"/>
      <c r="L175" s="6"/>
      <c r="M175" s="7" t="s">
        <v>30</v>
      </c>
    </row>
    <row r="176" spans="1:13" ht="15" thickBot="1">
      <c r="A176" s="269"/>
      <c r="B176" s="272"/>
      <c r="C176" s="275"/>
      <c r="D176" s="266"/>
      <c r="E176" s="20"/>
      <c r="F176" s="20"/>
      <c r="G176" s="20"/>
      <c r="H176" s="20"/>
      <c r="I176" s="18" t="s">
        <v>52</v>
      </c>
      <c r="J176" s="6">
        <v>9</v>
      </c>
      <c r="K176" s="6" t="s">
        <v>30</v>
      </c>
      <c r="L176" s="6"/>
      <c r="M176" s="7" t="s">
        <v>30</v>
      </c>
    </row>
    <row r="177" spans="1:13" ht="15" thickBot="1">
      <c r="A177" s="269"/>
      <c r="B177" s="272"/>
      <c r="C177" s="275"/>
      <c r="D177" s="266"/>
      <c r="E177" s="20"/>
      <c r="F177" s="20"/>
      <c r="G177" s="20"/>
      <c r="H177" s="20"/>
      <c r="I177" s="18" t="s">
        <v>54</v>
      </c>
      <c r="J177" s="6">
        <v>10</v>
      </c>
      <c r="K177" s="6" t="s">
        <v>30</v>
      </c>
      <c r="L177" s="6"/>
      <c r="M177" s="7" t="s">
        <v>30</v>
      </c>
    </row>
    <row r="178" spans="1:13" ht="15" thickBot="1">
      <c r="A178" s="269"/>
      <c r="B178" s="272"/>
      <c r="C178" s="275"/>
      <c r="D178" s="266"/>
      <c r="E178" s="20"/>
      <c r="F178" s="20"/>
      <c r="G178" s="20"/>
      <c r="H178" s="20"/>
      <c r="I178" s="18" t="s">
        <v>55</v>
      </c>
      <c r="J178" s="6">
        <v>11</v>
      </c>
      <c r="K178" s="6" t="s">
        <v>30</v>
      </c>
      <c r="L178" s="6"/>
      <c r="M178" s="7" t="s">
        <v>30</v>
      </c>
    </row>
    <row r="179" spans="1:13" ht="15" thickBot="1">
      <c r="A179" s="269"/>
      <c r="B179" s="272"/>
      <c r="C179" s="275"/>
      <c r="D179" s="266"/>
      <c r="E179" s="20"/>
      <c r="F179" s="20"/>
      <c r="G179" s="20"/>
      <c r="H179" s="20"/>
      <c r="I179" s="18" t="s">
        <v>58</v>
      </c>
      <c r="J179" s="6">
        <v>12</v>
      </c>
      <c r="K179" s="6" t="s">
        <v>30</v>
      </c>
      <c r="L179" s="6"/>
      <c r="M179" s="7" t="s">
        <v>30</v>
      </c>
    </row>
    <row r="180" spans="1:13" ht="15" thickBot="1">
      <c r="A180" s="269"/>
      <c r="B180" s="272"/>
      <c r="C180" s="275"/>
      <c r="D180" s="266"/>
      <c r="E180" s="20"/>
      <c r="F180" s="20"/>
      <c r="G180" s="20"/>
      <c r="H180" s="20"/>
      <c r="I180" s="18" t="s">
        <v>60</v>
      </c>
      <c r="J180" s="6">
        <v>13</v>
      </c>
      <c r="K180" s="6" t="s">
        <v>30</v>
      </c>
      <c r="L180" s="6"/>
      <c r="M180" s="7" t="s">
        <v>30</v>
      </c>
    </row>
    <row r="181" spans="1:13" ht="15" thickBot="1">
      <c r="A181" s="269"/>
      <c r="B181" s="272"/>
      <c r="C181" s="275"/>
      <c r="D181" s="266"/>
      <c r="E181" s="20"/>
      <c r="F181" s="20"/>
      <c r="G181" s="20"/>
      <c r="H181" s="20"/>
      <c r="I181" s="18" t="s">
        <v>62</v>
      </c>
      <c r="J181" s="6">
        <v>14</v>
      </c>
      <c r="K181" s="6" t="s">
        <v>30</v>
      </c>
      <c r="L181" s="6"/>
      <c r="M181" s="7" t="s">
        <v>30</v>
      </c>
    </row>
    <row r="182" spans="1:13" ht="15" thickBot="1">
      <c r="A182" s="270"/>
      <c r="B182" s="273"/>
      <c r="C182" s="276"/>
      <c r="D182" s="267"/>
      <c r="E182" s="31"/>
      <c r="F182" s="31"/>
      <c r="G182" s="31"/>
      <c r="H182" s="20"/>
      <c r="I182" s="19" t="s">
        <v>63</v>
      </c>
      <c r="J182" s="9">
        <v>15</v>
      </c>
      <c r="K182" s="9" t="s">
        <v>30</v>
      </c>
      <c r="L182" s="9"/>
      <c r="M182" s="10" t="s">
        <v>30</v>
      </c>
    </row>
    <row r="183" spans="1:13" ht="15" thickBot="1">
      <c r="A183" s="268" t="s">
        <v>452</v>
      </c>
      <c r="B183" s="271" t="s">
        <v>434</v>
      </c>
      <c r="C183" s="274" t="s">
        <v>453</v>
      </c>
      <c r="D183" s="265" t="s">
        <v>447</v>
      </c>
      <c r="E183" s="26"/>
      <c r="F183" s="27"/>
      <c r="G183" s="27"/>
      <c r="H183" s="20"/>
      <c r="I183" s="28" t="s">
        <v>28</v>
      </c>
      <c r="J183" s="29">
        <v>1</v>
      </c>
      <c r="K183" s="29" t="s">
        <v>30</v>
      </c>
      <c r="L183" s="29" t="s">
        <v>30</v>
      </c>
      <c r="M183" s="30"/>
    </row>
    <row r="184" spans="1:13" ht="15" thickBot="1">
      <c r="A184" s="269"/>
      <c r="B184" s="272"/>
      <c r="C184" s="275"/>
      <c r="D184" s="266"/>
      <c r="E184" s="35" t="s">
        <v>436</v>
      </c>
      <c r="F184" s="35"/>
      <c r="G184" s="35"/>
      <c r="H184" s="35"/>
      <c r="I184" s="18" t="s">
        <v>31</v>
      </c>
      <c r="J184" s="6">
        <v>2</v>
      </c>
      <c r="K184" s="6" t="s">
        <v>30</v>
      </c>
      <c r="L184" s="6"/>
      <c r="M184" s="7" t="s">
        <v>30</v>
      </c>
    </row>
    <row r="185" spans="1:13" ht="15" thickBot="1">
      <c r="A185" s="269"/>
      <c r="B185" s="272"/>
      <c r="C185" s="275"/>
      <c r="D185" s="266"/>
      <c r="E185" s="20"/>
      <c r="F185" s="20"/>
      <c r="G185" s="20"/>
      <c r="H185" s="20"/>
      <c r="I185" s="18" t="s">
        <v>32</v>
      </c>
      <c r="J185" s="6">
        <v>3</v>
      </c>
      <c r="K185" s="6" t="s">
        <v>30</v>
      </c>
      <c r="L185" s="6"/>
      <c r="M185" s="7" t="s">
        <v>30</v>
      </c>
    </row>
    <row r="186" spans="1:13" ht="15" thickBot="1">
      <c r="A186" s="269"/>
      <c r="B186" s="272"/>
      <c r="C186" s="275"/>
      <c r="D186" s="266"/>
      <c r="E186" s="20"/>
      <c r="F186" s="20"/>
      <c r="G186" s="20"/>
      <c r="H186" s="20"/>
      <c r="I186" s="18" t="s">
        <v>34</v>
      </c>
      <c r="J186" s="6">
        <v>4</v>
      </c>
      <c r="K186" s="6" t="s">
        <v>30</v>
      </c>
      <c r="L186" s="6"/>
      <c r="M186" s="7" t="s">
        <v>30</v>
      </c>
    </row>
    <row r="187" spans="1:13" ht="15" thickBot="1">
      <c r="A187" s="269"/>
      <c r="B187" s="272"/>
      <c r="C187" s="275"/>
      <c r="D187" s="266"/>
      <c r="E187" s="20"/>
      <c r="F187" s="20"/>
      <c r="G187" s="20"/>
      <c r="H187" s="20"/>
      <c r="I187" s="18" t="s">
        <v>43</v>
      </c>
      <c r="J187" s="6">
        <v>5</v>
      </c>
      <c r="K187" s="6" t="s">
        <v>30</v>
      </c>
      <c r="L187" s="6"/>
      <c r="M187" s="7" t="s">
        <v>30</v>
      </c>
    </row>
    <row r="188" spans="1:13" ht="15" thickBot="1">
      <c r="A188" s="269"/>
      <c r="B188" s="272"/>
      <c r="C188" s="275"/>
      <c r="D188" s="266"/>
      <c r="E188" s="20"/>
      <c r="F188" s="20"/>
      <c r="G188" s="20"/>
      <c r="H188" s="20"/>
      <c r="I188" s="18" t="s">
        <v>44</v>
      </c>
      <c r="J188" s="6">
        <v>6</v>
      </c>
      <c r="K188" s="6" t="s">
        <v>30</v>
      </c>
      <c r="L188" s="6"/>
      <c r="M188" s="7" t="s">
        <v>30</v>
      </c>
    </row>
    <row r="189" spans="1:13" ht="15" thickBot="1">
      <c r="A189" s="269"/>
      <c r="B189" s="272"/>
      <c r="C189" s="275"/>
      <c r="D189" s="266"/>
      <c r="E189" s="20"/>
      <c r="F189" s="20"/>
      <c r="G189" s="20"/>
      <c r="H189" s="20"/>
      <c r="I189" s="18" t="s">
        <v>47</v>
      </c>
      <c r="J189" s="6">
        <v>7</v>
      </c>
      <c r="K189" s="6" t="s">
        <v>30</v>
      </c>
      <c r="L189" s="6"/>
      <c r="M189" s="7" t="s">
        <v>30</v>
      </c>
    </row>
    <row r="190" spans="1:13" ht="15" thickBot="1">
      <c r="A190" s="269"/>
      <c r="B190" s="272"/>
      <c r="C190" s="275"/>
      <c r="D190" s="266"/>
      <c r="E190" s="35" t="s">
        <v>436</v>
      </c>
      <c r="F190" s="35"/>
      <c r="G190" s="35"/>
      <c r="H190" s="35"/>
      <c r="I190" s="18" t="s">
        <v>51</v>
      </c>
      <c r="J190" s="6">
        <v>8</v>
      </c>
      <c r="K190" s="6"/>
      <c r="L190" s="6"/>
      <c r="M190" s="7" t="s">
        <v>30</v>
      </c>
    </row>
    <row r="191" spans="1:13" ht="15" thickBot="1">
      <c r="A191" s="269"/>
      <c r="B191" s="272"/>
      <c r="C191" s="275"/>
      <c r="D191" s="266"/>
      <c r="E191" s="20"/>
      <c r="F191" s="20"/>
      <c r="G191" s="20"/>
      <c r="H191" s="20"/>
      <c r="I191" s="18" t="s">
        <v>52</v>
      </c>
      <c r="J191" s="6">
        <v>9</v>
      </c>
      <c r="K191" s="6" t="s">
        <v>30</v>
      </c>
      <c r="L191" s="6"/>
      <c r="M191" s="7" t="s">
        <v>30</v>
      </c>
    </row>
    <row r="192" spans="1:13" ht="15" thickBot="1">
      <c r="A192" s="269"/>
      <c r="B192" s="272"/>
      <c r="C192" s="275"/>
      <c r="D192" s="266"/>
      <c r="E192" s="20"/>
      <c r="F192" s="20"/>
      <c r="G192" s="20"/>
      <c r="H192" s="20"/>
      <c r="I192" s="18" t="s">
        <v>54</v>
      </c>
      <c r="J192" s="6">
        <v>10</v>
      </c>
      <c r="K192" s="6" t="s">
        <v>30</v>
      </c>
      <c r="L192" s="6"/>
      <c r="M192" s="7" t="s">
        <v>30</v>
      </c>
    </row>
    <row r="193" spans="1:13" ht="15" thickBot="1">
      <c r="A193" s="269"/>
      <c r="B193" s="272"/>
      <c r="C193" s="275"/>
      <c r="D193" s="266"/>
      <c r="E193" s="20"/>
      <c r="F193" s="20"/>
      <c r="G193" s="20"/>
      <c r="H193" s="20"/>
      <c r="I193" s="18" t="s">
        <v>55</v>
      </c>
      <c r="J193" s="6">
        <v>11</v>
      </c>
      <c r="K193" s="6" t="s">
        <v>30</v>
      </c>
      <c r="L193" s="6"/>
      <c r="M193" s="7" t="s">
        <v>30</v>
      </c>
    </row>
    <row r="194" spans="1:13" ht="15" thickBot="1">
      <c r="A194" s="269"/>
      <c r="B194" s="272"/>
      <c r="C194" s="275"/>
      <c r="D194" s="266"/>
      <c r="E194" s="20"/>
      <c r="F194" s="20"/>
      <c r="G194" s="20"/>
      <c r="H194" s="20"/>
      <c r="I194" s="18" t="s">
        <v>58</v>
      </c>
      <c r="J194" s="6">
        <v>12</v>
      </c>
      <c r="K194" s="6" t="s">
        <v>30</v>
      </c>
      <c r="L194" s="6"/>
      <c r="M194" s="7" t="s">
        <v>30</v>
      </c>
    </row>
    <row r="195" spans="1:13" ht="15" thickBot="1">
      <c r="A195" s="269"/>
      <c r="B195" s="272"/>
      <c r="C195" s="275"/>
      <c r="D195" s="266"/>
      <c r="E195" s="20"/>
      <c r="F195" s="20"/>
      <c r="G195" s="20"/>
      <c r="H195" s="20"/>
      <c r="I195" s="18" t="s">
        <v>60</v>
      </c>
      <c r="J195" s="6">
        <v>13</v>
      </c>
      <c r="K195" s="6" t="s">
        <v>30</v>
      </c>
      <c r="L195" s="6"/>
      <c r="M195" s="7" t="s">
        <v>30</v>
      </c>
    </row>
    <row r="196" spans="1:13" ht="15" thickBot="1">
      <c r="A196" s="269"/>
      <c r="B196" s="272"/>
      <c r="C196" s="275"/>
      <c r="D196" s="266"/>
      <c r="E196" s="20"/>
      <c r="F196" s="20"/>
      <c r="G196" s="20"/>
      <c r="H196" s="20"/>
      <c r="I196" s="18" t="s">
        <v>62</v>
      </c>
      <c r="J196" s="6">
        <v>14</v>
      </c>
      <c r="K196" s="6" t="s">
        <v>30</v>
      </c>
      <c r="L196" s="6"/>
      <c r="M196" s="7" t="s">
        <v>30</v>
      </c>
    </row>
    <row r="197" spans="1:13" ht="15" thickBot="1">
      <c r="A197" s="270"/>
      <c r="B197" s="273"/>
      <c r="C197" s="276"/>
      <c r="D197" s="267"/>
      <c r="E197" s="31"/>
      <c r="F197" s="31"/>
      <c r="G197" s="31"/>
      <c r="H197" s="20"/>
      <c r="I197" s="19" t="s">
        <v>63</v>
      </c>
      <c r="J197" s="9">
        <v>15</v>
      </c>
      <c r="K197" s="9" t="s">
        <v>30</v>
      </c>
      <c r="L197" s="9"/>
      <c r="M197" s="10" t="s">
        <v>30</v>
      </c>
    </row>
    <row r="198" spans="1:13" ht="15" thickBot="1">
      <c r="A198" s="268" t="s">
        <v>454</v>
      </c>
      <c r="B198" s="271" t="s">
        <v>434</v>
      </c>
      <c r="C198" s="274" t="s">
        <v>455</v>
      </c>
      <c r="D198" s="265" t="s">
        <v>447</v>
      </c>
      <c r="E198" s="26"/>
      <c r="F198" s="27"/>
      <c r="G198" s="27"/>
      <c r="H198" s="20"/>
      <c r="I198" s="28" t="s">
        <v>28</v>
      </c>
      <c r="J198" s="29">
        <v>1</v>
      </c>
      <c r="K198" s="29" t="s">
        <v>30</v>
      </c>
      <c r="L198" s="29" t="s">
        <v>30</v>
      </c>
      <c r="M198" s="30"/>
    </row>
    <row r="199" spans="1:13" ht="15" thickBot="1">
      <c r="A199" s="269"/>
      <c r="B199" s="272"/>
      <c r="C199" s="275"/>
      <c r="D199" s="266"/>
      <c r="E199" s="35" t="s">
        <v>436</v>
      </c>
      <c r="F199" s="35"/>
      <c r="G199" s="35"/>
      <c r="H199" s="35"/>
      <c r="I199" s="18" t="s">
        <v>31</v>
      </c>
      <c r="J199" s="6">
        <v>2</v>
      </c>
      <c r="K199" s="6" t="s">
        <v>30</v>
      </c>
      <c r="L199" s="6"/>
      <c r="M199" s="7" t="s">
        <v>30</v>
      </c>
    </row>
    <row r="200" spans="1:13" ht="15" thickBot="1">
      <c r="A200" s="269"/>
      <c r="B200" s="272"/>
      <c r="C200" s="275"/>
      <c r="D200" s="266"/>
      <c r="E200" s="20"/>
      <c r="F200" s="20"/>
      <c r="G200" s="20"/>
      <c r="H200" s="20"/>
      <c r="I200" s="18" t="s">
        <v>32</v>
      </c>
      <c r="J200" s="6">
        <v>3</v>
      </c>
      <c r="K200" s="6" t="s">
        <v>30</v>
      </c>
      <c r="L200" s="6"/>
      <c r="M200" s="7" t="s">
        <v>30</v>
      </c>
    </row>
    <row r="201" spans="1:13" ht="15" thickBot="1">
      <c r="A201" s="269"/>
      <c r="B201" s="272"/>
      <c r="C201" s="275"/>
      <c r="D201" s="266"/>
      <c r="E201" s="20"/>
      <c r="F201" s="20"/>
      <c r="G201" s="20"/>
      <c r="H201" s="20"/>
      <c r="I201" s="18" t="s">
        <v>34</v>
      </c>
      <c r="J201" s="6">
        <v>4</v>
      </c>
      <c r="K201" s="6" t="s">
        <v>30</v>
      </c>
      <c r="L201" s="6"/>
      <c r="M201" s="7" t="s">
        <v>30</v>
      </c>
    </row>
    <row r="202" spans="1:13" ht="15" thickBot="1">
      <c r="A202" s="269"/>
      <c r="B202" s="272"/>
      <c r="C202" s="275"/>
      <c r="D202" s="266"/>
      <c r="E202" s="20"/>
      <c r="F202" s="20"/>
      <c r="G202" s="20"/>
      <c r="H202" s="20"/>
      <c r="I202" s="18" t="s">
        <v>43</v>
      </c>
      <c r="J202" s="6">
        <v>5</v>
      </c>
      <c r="K202" s="6" t="s">
        <v>30</v>
      </c>
      <c r="L202" s="6"/>
      <c r="M202" s="7" t="s">
        <v>30</v>
      </c>
    </row>
    <row r="203" spans="1:13" ht="15" thickBot="1">
      <c r="A203" s="269"/>
      <c r="B203" s="272"/>
      <c r="C203" s="275"/>
      <c r="D203" s="266"/>
      <c r="E203" s="20"/>
      <c r="F203" s="20"/>
      <c r="G203" s="20"/>
      <c r="H203" s="20"/>
      <c r="I203" s="18" t="s">
        <v>44</v>
      </c>
      <c r="J203" s="6">
        <v>6</v>
      </c>
      <c r="K203" s="6" t="s">
        <v>30</v>
      </c>
      <c r="L203" s="6"/>
      <c r="M203" s="7" t="s">
        <v>30</v>
      </c>
    </row>
    <row r="204" spans="1:13" ht="15" thickBot="1">
      <c r="A204" s="269"/>
      <c r="B204" s="272"/>
      <c r="C204" s="275"/>
      <c r="D204" s="266"/>
      <c r="E204" s="20"/>
      <c r="F204" s="20"/>
      <c r="G204" s="20"/>
      <c r="H204" s="20"/>
      <c r="I204" s="18" t="s">
        <v>47</v>
      </c>
      <c r="J204" s="6">
        <v>7</v>
      </c>
      <c r="K204" s="6" t="s">
        <v>30</v>
      </c>
      <c r="L204" s="6"/>
      <c r="M204" s="7" t="s">
        <v>30</v>
      </c>
    </row>
    <row r="205" spans="1:13" ht="15" thickBot="1">
      <c r="A205" s="269"/>
      <c r="B205" s="272"/>
      <c r="C205" s="275"/>
      <c r="D205" s="266"/>
      <c r="E205" s="35" t="s">
        <v>436</v>
      </c>
      <c r="F205" s="35"/>
      <c r="G205" s="35"/>
      <c r="H205" s="35"/>
      <c r="I205" s="18" t="s">
        <v>51</v>
      </c>
      <c r="J205" s="6">
        <v>8</v>
      </c>
      <c r="K205" s="6"/>
      <c r="L205" s="6"/>
      <c r="M205" s="7" t="s">
        <v>30</v>
      </c>
    </row>
    <row r="206" spans="1:13" ht="15" thickBot="1">
      <c r="A206" s="269"/>
      <c r="B206" s="272"/>
      <c r="C206" s="275"/>
      <c r="D206" s="266"/>
      <c r="E206" s="20"/>
      <c r="F206" s="20"/>
      <c r="G206" s="20"/>
      <c r="H206" s="20"/>
      <c r="I206" s="18" t="s">
        <v>52</v>
      </c>
      <c r="J206" s="6">
        <v>9</v>
      </c>
      <c r="K206" s="6" t="s">
        <v>30</v>
      </c>
      <c r="L206" s="6"/>
      <c r="M206" s="7" t="s">
        <v>30</v>
      </c>
    </row>
    <row r="207" spans="1:13" ht="15" thickBot="1">
      <c r="A207" s="269"/>
      <c r="B207" s="272"/>
      <c r="C207" s="275"/>
      <c r="D207" s="266"/>
      <c r="E207" s="20"/>
      <c r="F207" s="20"/>
      <c r="G207" s="20"/>
      <c r="H207" s="20"/>
      <c r="I207" s="18" t="s">
        <v>54</v>
      </c>
      <c r="J207" s="6">
        <v>10</v>
      </c>
      <c r="K207" s="6" t="s">
        <v>30</v>
      </c>
      <c r="L207" s="6"/>
      <c r="M207" s="7" t="s">
        <v>30</v>
      </c>
    </row>
    <row r="208" spans="1:13" ht="15" thickBot="1">
      <c r="A208" s="269"/>
      <c r="B208" s="272"/>
      <c r="C208" s="275"/>
      <c r="D208" s="266"/>
      <c r="E208" s="20"/>
      <c r="F208" s="20"/>
      <c r="G208" s="20"/>
      <c r="H208" s="20"/>
      <c r="I208" s="18" t="s">
        <v>55</v>
      </c>
      <c r="J208" s="6">
        <v>11</v>
      </c>
      <c r="K208" s="6" t="s">
        <v>30</v>
      </c>
      <c r="L208" s="6"/>
      <c r="M208" s="7" t="s">
        <v>30</v>
      </c>
    </row>
    <row r="209" spans="1:13" ht="15" thickBot="1">
      <c r="A209" s="269"/>
      <c r="B209" s="272"/>
      <c r="C209" s="275"/>
      <c r="D209" s="266"/>
      <c r="E209" s="20"/>
      <c r="F209" s="20"/>
      <c r="G209" s="20"/>
      <c r="H209" s="20"/>
      <c r="I209" s="18" t="s">
        <v>58</v>
      </c>
      <c r="J209" s="6">
        <v>12</v>
      </c>
      <c r="K209" s="6" t="s">
        <v>30</v>
      </c>
      <c r="L209" s="6"/>
      <c r="M209" s="7" t="s">
        <v>30</v>
      </c>
    </row>
    <row r="210" spans="1:13" ht="15" thickBot="1">
      <c r="A210" s="269"/>
      <c r="B210" s="272"/>
      <c r="C210" s="275"/>
      <c r="D210" s="266"/>
      <c r="E210" s="20"/>
      <c r="F210" s="20"/>
      <c r="G210" s="20"/>
      <c r="H210" s="20"/>
      <c r="I210" s="18" t="s">
        <v>60</v>
      </c>
      <c r="J210" s="6">
        <v>13</v>
      </c>
      <c r="K210" s="6" t="s">
        <v>30</v>
      </c>
      <c r="L210" s="6"/>
      <c r="M210" s="7" t="s">
        <v>30</v>
      </c>
    </row>
    <row r="211" spans="1:13" ht="15" thickBot="1">
      <c r="A211" s="269"/>
      <c r="B211" s="272"/>
      <c r="C211" s="275"/>
      <c r="D211" s="266"/>
      <c r="E211" s="20"/>
      <c r="F211" s="20"/>
      <c r="G211" s="20"/>
      <c r="H211" s="20"/>
      <c r="I211" s="18" t="s">
        <v>62</v>
      </c>
      <c r="J211" s="6">
        <v>14</v>
      </c>
      <c r="K211" s="6" t="s">
        <v>30</v>
      </c>
      <c r="L211" s="6"/>
      <c r="M211" s="7" t="s">
        <v>30</v>
      </c>
    </row>
    <row r="212" spans="1:13" ht="15" thickBot="1">
      <c r="A212" s="270"/>
      <c r="B212" s="273"/>
      <c r="C212" s="276"/>
      <c r="D212" s="267"/>
      <c r="E212" s="31"/>
      <c r="F212" s="31"/>
      <c r="G212" s="31"/>
      <c r="H212" s="20"/>
      <c r="I212" s="19" t="s">
        <v>63</v>
      </c>
      <c r="J212" s="9">
        <v>15</v>
      </c>
      <c r="K212" s="9" t="s">
        <v>30</v>
      </c>
      <c r="L212" s="9"/>
      <c r="M212" s="10" t="s">
        <v>30</v>
      </c>
    </row>
    <row r="213" spans="1:13" ht="15" thickBot="1">
      <c r="A213" s="268" t="s">
        <v>389</v>
      </c>
      <c r="B213" s="271" t="s">
        <v>434</v>
      </c>
      <c r="C213" s="274" t="s">
        <v>390</v>
      </c>
      <c r="D213" s="265" t="s">
        <v>447</v>
      </c>
      <c r="E213" s="26"/>
      <c r="F213" s="27"/>
      <c r="G213" s="27"/>
      <c r="H213" s="20"/>
      <c r="I213" s="28" t="s">
        <v>28</v>
      </c>
      <c r="J213" s="29">
        <v>1</v>
      </c>
      <c r="K213" s="29" t="s">
        <v>30</v>
      </c>
      <c r="L213" s="29" t="s">
        <v>30</v>
      </c>
      <c r="M213" s="30"/>
    </row>
    <row r="214" spans="1:13" ht="15" thickBot="1">
      <c r="A214" s="269"/>
      <c r="B214" s="272"/>
      <c r="C214" s="275"/>
      <c r="D214" s="266"/>
      <c r="E214" s="35" t="s">
        <v>436</v>
      </c>
      <c r="F214" s="35"/>
      <c r="G214" s="35"/>
      <c r="H214" s="35"/>
      <c r="I214" s="18" t="s">
        <v>31</v>
      </c>
      <c r="J214" s="6">
        <v>2</v>
      </c>
      <c r="K214" s="6" t="s">
        <v>30</v>
      </c>
      <c r="L214" s="6"/>
      <c r="M214" s="7" t="s">
        <v>30</v>
      </c>
    </row>
    <row r="215" spans="1:13" ht="15" thickBot="1">
      <c r="A215" s="269"/>
      <c r="B215" s="272"/>
      <c r="C215" s="275"/>
      <c r="D215" s="266"/>
      <c r="E215" s="20"/>
      <c r="F215" s="20"/>
      <c r="G215" s="20"/>
      <c r="H215" s="20"/>
      <c r="I215" s="18" t="s">
        <v>32</v>
      </c>
      <c r="J215" s="6">
        <v>3</v>
      </c>
      <c r="K215" s="6" t="s">
        <v>30</v>
      </c>
      <c r="L215" s="6"/>
      <c r="M215" s="7" t="s">
        <v>30</v>
      </c>
    </row>
    <row r="216" spans="1:13" ht="15" thickBot="1">
      <c r="A216" s="269"/>
      <c r="B216" s="272"/>
      <c r="C216" s="275"/>
      <c r="D216" s="266"/>
      <c r="E216" s="20"/>
      <c r="F216" s="20"/>
      <c r="G216" s="20"/>
      <c r="H216" s="20"/>
      <c r="I216" s="18" t="s">
        <v>34</v>
      </c>
      <c r="J216" s="6">
        <v>4</v>
      </c>
      <c r="K216" s="6" t="s">
        <v>30</v>
      </c>
      <c r="L216" s="6"/>
      <c r="M216" s="7" t="s">
        <v>30</v>
      </c>
    </row>
    <row r="217" spans="1:13" ht="15" thickBot="1">
      <c r="A217" s="269"/>
      <c r="B217" s="272"/>
      <c r="C217" s="275"/>
      <c r="D217" s="266"/>
      <c r="E217" s="20"/>
      <c r="F217" s="20"/>
      <c r="G217" s="20"/>
      <c r="H217" s="20"/>
      <c r="I217" s="18" t="s">
        <v>43</v>
      </c>
      <c r="J217" s="6">
        <v>5</v>
      </c>
      <c r="K217" s="6" t="s">
        <v>30</v>
      </c>
      <c r="L217" s="6"/>
      <c r="M217" s="7" t="s">
        <v>30</v>
      </c>
    </row>
    <row r="218" spans="1:13" ht="15" thickBot="1">
      <c r="A218" s="269"/>
      <c r="B218" s="272"/>
      <c r="C218" s="275"/>
      <c r="D218" s="266"/>
      <c r="E218" s="20"/>
      <c r="F218" s="20"/>
      <c r="G218" s="20"/>
      <c r="H218" s="20"/>
      <c r="I218" s="18" t="s">
        <v>44</v>
      </c>
      <c r="J218" s="6">
        <v>6</v>
      </c>
      <c r="K218" s="6" t="s">
        <v>30</v>
      </c>
      <c r="L218" s="6"/>
      <c r="M218" s="7" t="s">
        <v>30</v>
      </c>
    </row>
    <row r="219" spans="1:13" ht="15" thickBot="1">
      <c r="A219" s="269"/>
      <c r="B219" s="272"/>
      <c r="C219" s="275"/>
      <c r="D219" s="266"/>
      <c r="E219" s="20"/>
      <c r="F219" s="20"/>
      <c r="G219" s="20"/>
      <c r="H219" s="20"/>
      <c r="I219" s="18" t="s">
        <v>47</v>
      </c>
      <c r="J219" s="6">
        <v>7</v>
      </c>
      <c r="K219" s="6" t="s">
        <v>30</v>
      </c>
      <c r="L219" s="6"/>
      <c r="M219" s="7" t="s">
        <v>30</v>
      </c>
    </row>
    <row r="220" spans="1:13" ht="15" thickBot="1">
      <c r="A220" s="269"/>
      <c r="B220" s="272"/>
      <c r="C220" s="275"/>
      <c r="D220" s="266"/>
      <c r="E220" s="35" t="s">
        <v>436</v>
      </c>
      <c r="F220" s="35"/>
      <c r="G220" s="35"/>
      <c r="H220" s="35"/>
      <c r="I220" s="18" t="s">
        <v>51</v>
      </c>
      <c r="J220" s="6">
        <v>8</v>
      </c>
      <c r="K220" s="6"/>
      <c r="L220" s="6"/>
      <c r="M220" s="7" t="s">
        <v>30</v>
      </c>
    </row>
    <row r="221" spans="1:13" ht="15" thickBot="1">
      <c r="A221" s="269"/>
      <c r="B221" s="272"/>
      <c r="C221" s="275"/>
      <c r="D221" s="266"/>
      <c r="E221" s="20"/>
      <c r="F221" s="20"/>
      <c r="G221" s="20"/>
      <c r="H221" s="20"/>
      <c r="I221" s="18" t="s">
        <v>52</v>
      </c>
      <c r="J221" s="6">
        <v>9</v>
      </c>
      <c r="K221" s="6" t="s">
        <v>30</v>
      </c>
      <c r="L221" s="6"/>
      <c r="M221" s="7" t="s">
        <v>30</v>
      </c>
    </row>
    <row r="222" spans="1:13" ht="15" thickBot="1">
      <c r="A222" s="269"/>
      <c r="B222" s="272"/>
      <c r="C222" s="275"/>
      <c r="D222" s="266"/>
      <c r="E222" s="20"/>
      <c r="F222" s="20"/>
      <c r="G222" s="20"/>
      <c r="H222" s="20"/>
      <c r="I222" s="18" t="s">
        <v>54</v>
      </c>
      <c r="J222" s="6">
        <v>10</v>
      </c>
      <c r="K222" s="6" t="s">
        <v>30</v>
      </c>
      <c r="L222" s="6"/>
      <c r="M222" s="7" t="s">
        <v>30</v>
      </c>
    </row>
    <row r="223" spans="1:13" ht="15" thickBot="1">
      <c r="A223" s="269"/>
      <c r="B223" s="272"/>
      <c r="C223" s="275"/>
      <c r="D223" s="266"/>
      <c r="E223" s="20"/>
      <c r="F223" s="20"/>
      <c r="G223" s="20"/>
      <c r="H223" s="20"/>
      <c r="I223" s="18" t="s">
        <v>55</v>
      </c>
      <c r="J223" s="6">
        <v>11</v>
      </c>
      <c r="K223" s="6" t="s">
        <v>30</v>
      </c>
      <c r="L223" s="6"/>
      <c r="M223" s="7" t="s">
        <v>30</v>
      </c>
    </row>
    <row r="224" spans="1:13" ht="15" thickBot="1">
      <c r="A224" s="269"/>
      <c r="B224" s="272"/>
      <c r="C224" s="275"/>
      <c r="D224" s="266"/>
      <c r="E224" s="20"/>
      <c r="F224" s="20"/>
      <c r="G224" s="20"/>
      <c r="H224" s="20"/>
      <c r="I224" s="18" t="s">
        <v>58</v>
      </c>
      <c r="J224" s="6">
        <v>12</v>
      </c>
      <c r="K224" s="6" t="s">
        <v>30</v>
      </c>
      <c r="L224" s="6"/>
      <c r="M224" s="7" t="s">
        <v>30</v>
      </c>
    </row>
    <row r="225" spans="1:13" ht="15" thickBot="1">
      <c r="A225" s="269"/>
      <c r="B225" s="272"/>
      <c r="C225" s="275"/>
      <c r="D225" s="266"/>
      <c r="E225" s="20"/>
      <c r="F225" s="20"/>
      <c r="G225" s="20"/>
      <c r="H225" s="20"/>
      <c r="I225" s="18" t="s">
        <v>60</v>
      </c>
      <c r="J225" s="6">
        <v>13</v>
      </c>
      <c r="K225" s="6" t="s">
        <v>30</v>
      </c>
      <c r="L225" s="6"/>
      <c r="M225" s="7" t="s">
        <v>30</v>
      </c>
    </row>
    <row r="226" spans="1:13" ht="15" thickBot="1">
      <c r="A226" s="269"/>
      <c r="B226" s="272"/>
      <c r="C226" s="275"/>
      <c r="D226" s="266"/>
      <c r="E226" s="20"/>
      <c r="F226" s="20"/>
      <c r="G226" s="20"/>
      <c r="H226" s="20"/>
      <c r="I226" s="18" t="s">
        <v>62</v>
      </c>
      <c r="J226" s="6">
        <v>14</v>
      </c>
      <c r="K226" s="6" t="s">
        <v>30</v>
      </c>
      <c r="L226" s="6"/>
      <c r="M226" s="7" t="s">
        <v>30</v>
      </c>
    </row>
    <row r="227" spans="1:13" ht="15" thickBot="1">
      <c r="A227" s="270"/>
      <c r="B227" s="273"/>
      <c r="C227" s="276"/>
      <c r="D227" s="267"/>
      <c r="E227" s="31"/>
      <c r="F227" s="31"/>
      <c r="G227" s="31"/>
      <c r="H227" s="20"/>
      <c r="I227" s="19" t="s">
        <v>63</v>
      </c>
      <c r="J227" s="9">
        <v>15</v>
      </c>
      <c r="K227" s="9" t="s">
        <v>30</v>
      </c>
      <c r="L227" s="9"/>
      <c r="M227" s="10" t="s">
        <v>30</v>
      </c>
    </row>
    <row r="228" spans="1:13" ht="15" thickBot="1">
      <c r="A228" s="268" t="s">
        <v>391</v>
      </c>
      <c r="B228" s="271" t="s">
        <v>434</v>
      </c>
      <c r="C228" s="274" t="s">
        <v>392</v>
      </c>
      <c r="D228" s="265" t="s">
        <v>447</v>
      </c>
      <c r="E228" s="26"/>
      <c r="F228" s="27"/>
      <c r="G228" s="27"/>
      <c r="H228" s="20"/>
      <c r="I228" s="28" t="s">
        <v>28</v>
      </c>
      <c r="J228" s="29">
        <v>1</v>
      </c>
      <c r="K228" s="29" t="s">
        <v>30</v>
      </c>
      <c r="L228" s="29" t="s">
        <v>30</v>
      </c>
      <c r="M228" s="30"/>
    </row>
    <row r="229" spans="1:13" ht="15" thickBot="1">
      <c r="A229" s="269"/>
      <c r="B229" s="272"/>
      <c r="C229" s="275"/>
      <c r="D229" s="266"/>
      <c r="E229" s="35" t="s">
        <v>436</v>
      </c>
      <c r="F229" s="35"/>
      <c r="G229" s="35"/>
      <c r="H229" s="35"/>
      <c r="I229" s="18" t="s">
        <v>31</v>
      </c>
      <c r="J229" s="6">
        <v>2</v>
      </c>
      <c r="K229" s="6" t="s">
        <v>30</v>
      </c>
      <c r="L229" s="6"/>
      <c r="M229" s="7" t="s">
        <v>30</v>
      </c>
    </row>
    <row r="230" spans="1:13" ht="15" thickBot="1">
      <c r="A230" s="269"/>
      <c r="B230" s="272"/>
      <c r="C230" s="275"/>
      <c r="D230" s="266"/>
      <c r="E230" s="20"/>
      <c r="F230" s="20"/>
      <c r="G230" s="20"/>
      <c r="H230" s="20"/>
      <c r="I230" s="18" t="s">
        <v>32</v>
      </c>
      <c r="J230" s="6">
        <v>3</v>
      </c>
      <c r="K230" s="6" t="s">
        <v>30</v>
      </c>
      <c r="L230" s="6"/>
      <c r="M230" s="7" t="s">
        <v>30</v>
      </c>
    </row>
    <row r="231" spans="1:13" ht="15" thickBot="1">
      <c r="A231" s="269"/>
      <c r="B231" s="272"/>
      <c r="C231" s="275"/>
      <c r="D231" s="266"/>
      <c r="E231" s="20"/>
      <c r="F231" s="20"/>
      <c r="G231" s="20"/>
      <c r="H231" s="20"/>
      <c r="I231" s="18" t="s">
        <v>34</v>
      </c>
      <c r="J231" s="6">
        <v>4</v>
      </c>
      <c r="K231" s="6" t="s">
        <v>30</v>
      </c>
      <c r="L231" s="6"/>
      <c r="M231" s="7" t="s">
        <v>30</v>
      </c>
    </row>
    <row r="232" spans="1:13" ht="15" thickBot="1">
      <c r="A232" s="269"/>
      <c r="B232" s="272"/>
      <c r="C232" s="275"/>
      <c r="D232" s="266"/>
      <c r="E232" s="20"/>
      <c r="F232" s="20"/>
      <c r="G232" s="20"/>
      <c r="H232" s="20"/>
      <c r="I232" s="18" t="s">
        <v>43</v>
      </c>
      <c r="J232" s="6">
        <v>5</v>
      </c>
      <c r="K232" s="6" t="s">
        <v>30</v>
      </c>
      <c r="L232" s="6"/>
      <c r="M232" s="7" t="s">
        <v>30</v>
      </c>
    </row>
    <row r="233" spans="1:13" ht="15" thickBot="1">
      <c r="A233" s="269"/>
      <c r="B233" s="272"/>
      <c r="C233" s="275"/>
      <c r="D233" s="266"/>
      <c r="E233" s="20"/>
      <c r="F233" s="20"/>
      <c r="G233" s="20"/>
      <c r="H233" s="20"/>
      <c r="I233" s="18" t="s">
        <v>44</v>
      </c>
      <c r="J233" s="6">
        <v>6</v>
      </c>
      <c r="K233" s="6" t="s">
        <v>30</v>
      </c>
      <c r="L233" s="6"/>
      <c r="M233" s="7" t="s">
        <v>30</v>
      </c>
    </row>
    <row r="234" spans="1:13" ht="15" thickBot="1">
      <c r="A234" s="269"/>
      <c r="B234" s="272"/>
      <c r="C234" s="275"/>
      <c r="D234" s="266"/>
      <c r="E234" s="20"/>
      <c r="F234" s="20"/>
      <c r="G234" s="20"/>
      <c r="H234" s="20"/>
      <c r="I234" s="18" t="s">
        <v>47</v>
      </c>
      <c r="J234" s="6">
        <v>7</v>
      </c>
      <c r="K234" s="6" t="s">
        <v>30</v>
      </c>
      <c r="L234" s="6"/>
      <c r="M234" s="7" t="s">
        <v>30</v>
      </c>
    </row>
    <row r="235" spans="1:13" ht="15" thickBot="1">
      <c r="A235" s="269"/>
      <c r="B235" s="272"/>
      <c r="C235" s="275"/>
      <c r="D235" s="266"/>
      <c r="E235" s="35" t="s">
        <v>436</v>
      </c>
      <c r="F235" s="35"/>
      <c r="G235" s="35"/>
      <c r="H235" s="35"/>
      <c r="I235" s="18" t="s">
        <v>51</v>
      </c>
      <c r="J235" s="6">
        <v>8</v>
      </c>
      <c r="K235" s="6"/>
      <c r="L235" s="6"/>
      <c r="M235" s="7" t="s">
        <v>30</v>
      </c>
    </row>
    <row r="236" spans="1:13" ht="15" thickBot="1">
      <c r="A236" s="269"/>
      <c r="B236" s="272"/>
      <c r="C236" s="275"/>
      <c r="D236" s="266"/>
      <c r="E236" s="20"/>
      <c r="F236" s="20"/>
      <c r="G236" s="20"/>
      <c r="H236" s="20"/>
      <c r="I236" s="18" t="s">
        <v>52</v>
      </c>
      <c r="J236" s="6">
        <v>9</v>
      </c>
      <c r="K236" s="6" t="s">
        <v>30</v>
      </c>
      <c r="L236" s="6"/>
      <c r="M236" s="7" t="s">
        <v>30</v>
      </c>
    </row>
    <row r="237" spans="1:13" ht="15" thickBot="1">
      <c r="A237" s="269"/>
      <c r="B237" s="272"/>
      <c r="C237" s="275"/>
      <c r="D237" s="266"/>
      <c r="E237" s="20"/>
      <c r="F237" s="20"/>
      <c r="G237" s="20"/>
      <c r="H237" s="20"/>
      <c r="I237" s="18" t="s">
        <v>54</v>
      </c>
      <c r="J237" s="6">
        <v>10</v>
      </c>
      <c r="K237" s="6" t="s">
        <v>30</v>
      </c>
      <c r="L237" s="6"/>
      <c r="M237" s="7" t="s">
        <v>30</v>
      </c>
    </row>
    <row r="238" spans="1:13" ht="15" thickBot="1">
      <c r="A238" s="269"/>
      <c r="B238" s="272"/>
      <c r="C238" s="275"/>
      <c r="D238" s="266"/>
      <c r="E238" s="20"/>
      <c r="F238" s="20"/>
      <c r="G238" s="20"/>
      <c r="H238" s="20"/>
      <c r="I238" s="18" t="s">
        <v>55</v>
      </c>
      <c r="J238" s="6">
        <v>11</v>
      </c>
      <c r="K238" s="6" t="s">
        <v>30</v>
      </c>
      <c r="L238" s="6"/>
      <c r="M238" s="7" t="s">
        <v>30</v>
      </c>
    </row>
    <row r="239" spans="1:13" ht="15" thickBot="1">
      <c r="A239" s="269"/>
      <c r="B239" s="272"/>
      <c r="C239" s="275"/>
      <c r="D239" s="266"/>
      <c r="E239" s="20"/>
      <c r="F239" s="20"/>
      <c r="G239" s="20"/>
      <c r="H239" s="20"/>
      <c r="I239" s="18" t="s">
        <v>58</v>
      </c>
      <c r="J239" s="6">
        <v>12</v>
      </c>
      <c r="K239" s="6" t="s">
        <v>30</v>
      </c>
      <c r="L239" s="6"/>
      <c r="M239" s="7" t="s">
        <v>30</v>
      </c>
    </row>
    <row r="240" spans="1:13" ht="15" thickBot="1">
      <c r="A240" s="269"/>
      <c r="B240" s="272"/>
      <c r="C240" s="275"/>
      <c r="D240" s="266"/>
      <c r="E240" s="20"/>
      <c r="F240" s="20"/>
      <c r="G240" s="20"/>
      <c r="H240" s="20"/>
      <c r="I240" s="18" t="s">
        <v>60</v>
      </c>
      <c r="J240" s="6">
        <v>13</v>
      </c>
      <c r="K240" s="6" t="s">
        <v>30</v>
      </c>
      <c r="L240" s="6"/>
      <c r="M240" s="7" t="s">
        <v>30</v>
      </c>
    </row>
    <row r="241" spans="1:13" ht="15" thickBot="1">
      <c r="A241" s="269"/>
      <c r="B241" s="272"/>
      <c r="C241" s="275"/>
      <c r="D241" s="266"/>
      <c r="E241" s="20"/>
      <c r="F241" s="20"/>
      <c r="G241" s="20"/>
      <c r="H241" s="20"/>
      <c r="I241" s="18" t="s">
        <v>62</v>
      </c>
      <c r="J241" s="6">
        <v>14</v>
      </c>
      <c r="K241" s="6" t="s">
        <v>30</v>
      </c>
      <c r="L241" s="6"/>
      <c r="M241" s="7" t="s">
        <v>30</v>
      </c>
    </row>
    <row r="242" spans="1:13" ht="15" thickBot="1">
      <c r="A242" s="270"/>
      <c r="B242" s="273"/>
      <c r="C242" s="276"/>
      <c r="D242" s="267"/>
      <c r="E242" s="31"/>
      <c r="F242" s="31"/>
      <c r="G242" s="31"/>
      <c r="H242" s="20"/>
      <c r="I242" s="19" t="s">
        <v>63</v>
      </c>
      <c r="J242" s="9">
        <v>15</v>
      </c>
      <c r="K242" s="9" t="s">
        <v>30</v>
      </c>
      <c r="L242" s="9"/>
      <c r="M242" s="10" t="s">
        <v>30</v>
      </c>
    </row>
  </sheetData>
  <autoFilter ref="A2:AA242" xr:uid="{687072E3-474B-4DC3-8037-D9AB44FDA6A1}"/>
  <mergeCells count="66">
    <mergeCell ref="A228:A242"/>
    <mergeCell ref="B228:B242"/>
    <mergeCell ref="C228:C242"/>
    <mergeCell ref="D228:D242"/>
    <mergeCell ref="A198:A212"/>
    <mergeCell ref="B198:B212"/>
    <mergeCell ref="C198:C212"/>
    <mergeCell ref="D198:D212"/>
    <mergeCell ref="A213:A227"/>
    <mergeCell ref="B213:B227"/>
    <mergeCell ref="C213:C227"/>
    <mergeCell ref="D213:D227"/>
    <mergeCell ref="A168:A182"/>
    <mergeCell ref="B168:B182"/>
    <mergeCell ref="C168:C182"/>
    <mergeCell ref="D168:D182"/>
    <mergeCell ref="A183:A197"/>
    <mergeCell ref="B183:B197"/>
    <mergeCell ref="C183:C197"/>
    <mergeCell ref="D183:D197"/>
    <mergeCell ref="A138:A152"/>
    <mergeCell ref="B138:B152"/>
    <mergeCell ref="C138:C152"/>
    <mergeCell ref="D138:D152"/>
    <mergeCell ref="A153:A167"/>
    <mergeCell ref="B153:B167"/>
    <mergeCell ref="C153:C167"/>
    <mergeCell ref="D153:D167"/>
    <mergeCell ref="A108:A122"/>
    <mergeCell ref="B108:B122"/>
    <mergeCell ref="C108:C122"/>
    <mergeCell ref="D108:D122"/>
    <mergeCell ref="A123:A137"/>
    <mergeCell ref="B123:B137"/>
    <mergeCell ref="C123:C137"/>
    <mergeCell ref="D123:D137"/>
    <mergeCell ref="A78:A92"/>
    <mergeCell ref="B78:B92"/>
    <mergeCell ref="C78:C92"/>
    <mergeCell ref="D78:D92"/>
    <mergeCell ref="A93:A107"/>
    <mergeCell ref="B93:B107"/>
    <mergeCell ref="C93:C107"/>
    <mergeCell ref="D93:D107"/>
    <mergeCell ref="A48:A62"/>
    <mergeCell ref="B48:B62"/>
    <mergeCell ref="C48:C62"/>
    <mergeCell ref="D48:D62"/>
    <mergeCell ref="A63:A77"/>
    <mergeCell ref="B63:B77"/>
    <mergeCell ref="C63:C77"/>
    <mergeCell ref="D63:D77"/>
    <mergeCell ref="E1:M1"/>
    <mergeCell ref="A1:D1"/>
    <mergeCell ref="D3:D17"/>
    <mergeCell ref="D18:D32"/>
    <mergeCell ref="A33:A47"/>
    <mergeCell ref="B33:B47"/>
    <mergeCell ref="C33:C47"/>
    <mergeCell ref="D33:D47"/>
    <mergeCell ref="C3:C17"/>
    <mergeCell ref="B3:B17"/>
    <mergeCell ref="A3:A17"/>
    <mergeCell ref="A18:A32"/>
    <mergeCell ref="B18:B32"/>
    <mergeCell ref="C18:C32"/>
  </mergeCells>
  <conditionalFormatting sqref="E3:H242">
    <cfRule type="cellIs" dxfId="0" priority="1" operator="equal">
      <formula>"no"</formula>
    </cfRule>
  </conditionalFormatting>
  <pageMargins left="0.7" right="0.7" top="0.78740157499999996" bottom="0.78740157499999996" header="0.3" footer="0.3"/>
  <customProperties>
    <customPr name="_pios_id" r:id="rId1"/>
    <customPr name="EpmWorksheetKeyString_GU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8A79-0E00-4646-B836-AC7530852BBC}">
  <sheetPr>
    <tabColor rgb="FFFF0000"/>
  </sheetPr>
  <dimension ref="A1:O35"/>
  <sheetViews>
    <sheetView showGridLines="0" zoomScale="70" zoomScaleNormal="70" workbookViewId="0">
      <pane ySplit="2" topLeftCell="A34" activePane="bottomLeft" state="frozen"/>
      <selection pane="bottomLeft" activeCell="C34" sqref="C34:F34"/>
    </sheetView>
  </sheetViews>
  <sheetFormatPr defaultColWidth="9.453125" defaultRowHeight="14.5"/>
  <cols>
    <col min="1" max="1" width="9.453125" style="129"/>
    <col min="2" max="2" width="14.54296875" style="129" customWidth="1"/>
    <col min="3" max="3" width="61.453125" style="129" bestFit="1" customWidth="1"/>
    <col min="4" max="4" width="12.453125" style="129" customWidth="1"/>
    <col min="5" max="5" width="14.54296875" style="129" bestFit="1" customWidth="1"/>
    <col min="6" max="6" width="14.453125" style="129" bestFit="1" customWidth="1"/>
    <col min="7" max="7" width="9.453125" style="129"/>
    <col min="8" max="8" width="21.81640625" style="130" customWidth="1"/>
    <col min="9" max="9" width="29.54296875" style="129" customWidth="1"/>
    <col min="10" max="10" width="9.453125" style="129" customWidth="1"/>
    <col min="11" max="11" width="21.1796875" style="129" customWidth="1"/>
    <col min="12" max="16384" width="9.453125" style="129"/>
  </cols>
  <sheetData>
    <row r="1" spans="1:15" ht="18.5">
      <c r="A1" s="128" t="s">
        <v>456</v>
      </c>
      <c r="B1" s="128"/>
    </row>
    <row r="2" spans="1:15" ht="58">
      <c r="A2" s="131" t="s">
        <v>457</v>
      </c>
      <c r="B2" s="131" t="s">
        <v>458</v>
      </c>
      <c r="C2" s="131" t="s">
        <v>459</v>
      </c>
      <c r="D2" s="131" t="s">
        <v>460</v>
      </c>
      <c r="E2" s="131" t="s">
        <v>7</v>
      </c>
      <c r="F2" s="131" t="s">
        <v>13</v>
      </c>
      <c r="G2" s="131" t="s">
        <v>16</v>
      </c>
      <c r="H2" s="132" t="s">
        <v>461</v>
      </c>
      <c r="I2" s="131" t="s">
        <v>462</v>
      </c>
      <c r="J2" s="133" t="s">
        <v>8</v>
      </c>
      <c r="K2" s="98" t="s">
        <v>463</v>
      </c>
      <c r="L2" s="167" t="s">
        <v>464</v>
      </c>
      <c r="M2" s="168" t="s">
        <v>465</v>
      </c>
      <c r="N2" s="168" t="s">
        <v>466</v>
      </c>
      <c r="O2" s="169" t="s">
        <v>467</v>
      </c>
    </row>
    <row r="3" spans="1:15" ht="15" customHeight="1">
      <c r="A3" s="134" t="s">
        <v>468</v>
      </c>
      <c r="B3" s="134" t="s">
        <v>469</v>
      </c>
      <c r="C3" s="135" t="s">
        <v>321</v>
      </c>
      <c r="D3" s="136">
        <v>5280</v>
      </c>
      <c r="E3" s="136">
        <v>3006</v>
      </c>
      <c r="F3" s="135" t="s">
        <v>470</v>
      </c>
      <c r="G3" s="135" t="s">
        <v>470</v>
      </c>
      <c r="H3" s="136" t="s">
        <v>471</v>
      </c>
      <c r="I3" s="135" t="s">
        <v>472</v>
      </c>
      <c r="J3" s="137" t="s">
        <v>473</v>
      </c>
      <c r="K3" s="156"/>
      <c r="L3" s="20" t="s">
        <v>435</v>
      </c>
      <c r="M3" s="74" t="s">
        <v>474</v>
      </c>
      <c r="N3" s="74" t="s">
        <v>475</v>
      </c>
      <c r="O3" s="20" t="str">
        <f>CONCATENATE(L3,"  ",M3,"  ",N3)</f>
        <v>EN  DE  FR</v>
      </c>
    </row>
    <row r="4" spans="1:15" ht="15" customHeight="1">
      <c r="A4" s="134" t="s">
        <v>468</v>
      </c>
      <c r="B4" s="134" t="s">
        <v>469</v>
      </c>
      <c r="C4" s="135" t="s">
        <v>323</v>
      </c>
      <c r="D4" s="136">
        <v>7040</v>
      </c>
      <c r="E4" s="136">
        <v>7040</v>
      </c>
      <c r="F4" s="135" t="s">
        <v>476</v>
      </c>
      <c r="G4" s="135" t="s">
        <v>476</v>
      </c>
      <c r="H4" s="136" t="s">
        <v>477</v>
      </c>
      <c r="I4" s="135" t="s">
        <v>478</v>
      </c>
      <c r="J4" s="137" t="s">
        <v>474</v>
      </c>
      <c r="K4" s="156"/>
      <c r="L4" s="20" t="s">
        <v>435</v>
      </c>
      <c r="M4" s="74" t="s">
        <v>474</v>
      </c>
      <c r="N4" s="74"/>
      <c r="O4" s="20" t="str">
        <f t="shared" ref="O4:O34" si="0">CONCATENATE(L4,"  ",M4,"  ",N4)</f>
        <v xml:space="preserve">EN  DE  </v>
      </c>
    </row>
    <row r="5" spans="1:15">
      <c r="A5" s="134" t="s">
        <v>479</v>
      </c>
      <c r="B5" s="134" t="s">
        <v>469</v>
      </c>
      <c r="C5" s="135" t="s">
        <v>308</v>
      </c>
      <c r="D5" s="136" t="s">
        <v>480</v>
      </c>
      <c r="E5" s="138">
        <v>3012</v>
      </c>
      <c r="F5" s="135" t="s">
        <v>440</v>
      </c>
      <c r="G5" s="135" t="s">
        <v>481</v>
      </c>
      <c r="H5" s="136" t="s">
        <v>482</v>
      </c>
      <c r="I5" s="135" t="s">
        <v>483</v>
      </c>
      <c r="J5" s="137" t="s">
        <v>484</v>
      </c>
      <c r="K5" s="156"/>
      <c r="L5" s="20" t="s">
        <v>435</v>
      </c>
      <c r="M5" s="74"/>
      <c r="N5" s="74"/>
      <c r="O5" s="20" t="str">
        <f t="shared" si="0"/>
        <v xml:space="preserve">EN    </v>
      </c>
    </row>
    <row r="6" spans="1:15">
      <c r="A6" s="134" t="s">
        <v>479</v>
      </c>
      <c r="B6" s="134" t="s">
        <v>469</v>
      </c>
      <c r="C6" s="135" t="s">
        <v>309</v>
      </c>
      <c r="D6" s="139" t="s">
        <v>485</v>
      </c>
      <c r="E6" s="136">
        <v>3014</v>
      </c>
      <c r="F6" s="135" t="s">
        <v>443</v>
      </c>
      <c r="G6" s="135" t="s">
        <v>310</v>
      </c>
      <c r="H6" s="136" t="s">
        <v>486</v>
      </c>
      <c r="I6" s="135" t="s">
        <v>487</v>
      </c>
      <c r="J6" s="137" t="s">
        <v>488</v>
      </c>
      <c r="K6" s="156"/>
      <c r="L6" s="20" t="s">
        <v>435</v>
      </c>
      <c r="M6" s="74" t="s">
        <v>488</v>
      </c>
      <c r="N6" s="74"/>
      <c r="O6" s="20" t="str">
        <f t="shared" si="0"/>
        <v xml:space="preserve">EN  RO  </v>
      </c>
    </row>
    <row r="7" spans="1:15">
      <c r="A7" s="134" t="s">
        <v>479</v>
      </c>
      <c r="B7" s="129" t="s">
        <v>489</v>
      </c>
      <c r="C7" s="135" t="s">
        <v>309</v>
      </c>
      <c r="D7" s="139" t="s">
        <v>485</v>
      </c>
      <c r="E7" s="139">
        <v>3014</v>
      </c>
      <c r="F7" s="140" t="s">
        <v>443</v>
      </c>
      <c r="G7" s="140" t="s">
        <v>310</v>
      </c>
      <c r="H7" s="141" t="s">
        <v>490</v>
      </c>
      <c r="I7" s="142" t="s">
        <v>491</v>
      </c>
      <c r="J7" s="134" t="s">
        <v>488</v>
      </c>
      <c r="K7" s="156"/>
      <c r="L7" s="20" t="s">
        <v>435</v>
      </c>
      <c r="M7" s="74" t="s">
        <v>488</v>
      </c>
      <c r="N7" s="74"/>
      <c r="O7" s="20" t="str">
        <f t="shared" si="0"/>
        <v xml:space="preserve">EN  RO  </v>
      </c>
    </row>
    <row r="8" spans="1:15">
      <c r="A8" s="134" t="s">
        <v>468</v>
      </c>
      <c r="B8" s="134" t="s">
        <v>469</v>
      </c>
      <c r="C8" s="135" t="s">
        <v>354</v>
      </c>
      <c r="D8" s="136">
        <v>5026</v>
      </c>
      <c r="E8" s="136">
        <v>5026</v>
      </c>
      <c r="F8" s="142" t="s">
        <v>492</v>
      </c>
      <c r="G8" s="137" t="s">
        <v>492</v>
      </c>
      <c r="H8" s="142" t="s">
        <v>477</v>
      </c>
      <c r="I8" s="135" t="s">
        <v>478</v>
      </c>
      <c r="J8" s="137" t="s">
        <v>474</v>
      </c>
      <c r="K8" s="156"/>
      <c r="L8" s="20" t="s">
        <v>435</v>
      </c>
      <c r="M8" s="74" t="s">
        <v>474</v>
      </c>
      <c r="N8" s="74"/>
      <c r="O8" s="20" t="str">
        <f t="shared" si="0"/>
        <v xml:space="preserve">EN  DE  </v>
      </c>
    </row>
    <row r="9" spans="1:15">
      <c r="A9" s="134" t="s">
        <v>468</v>
      </c>
      <c r="B9" s="134" t="s">
        <v>469</v>
      </c>
      <c r="C9" s="135" t="s">
        <v>375</v>
      </c>
      <c r="D9" s="136">
        <v>5089</v>
      </c>
      <c r="E9" s="136">
        <v>5089</v>
      </c>
      <c r="F9" s="135" t="s">
        <v>493</v>
      </c>
      <c r="G9" s="135" t="s">
        <v>493</v>
      </c>
      <c r="H9" s="136" t="s">
        <v>477</v>
      </c>
      <c r="I9" s="135" t="s">
        <v>478</v>
      </c>
      <c r="J9" s="137" t="s">
        <v>474</v>
      </c>
      <c r="K9" s="156"/>
      <c r="L9" s="20" t="s">
        <v>435</v>
      </c>
      <c r="M9" s="74" t="s">
        <v>474</v>
      </c>
      <c r="N9" s="74"/>
      <c r="O9" s="20" t="str">
        <f t="shared" si="0"/>
        <v xml:space="preserve">EN  DE  </v>
      </c>
    </row>
    <row r="10" spans="1:15">
      <c r="A10" s="134" t="s">
        <v>468</v>
      </c>
      <c r="B10" s="134" t="s">
        <v>469</v>
      </c>
      <c r="C10" s="135" t="s">
        <v>389</v>
      </c>
      <c r="D10" s="136" t="s">
        <v>390</v>
      </c>
      <c r="E10" s="138" t="s">
        <v>390</v>
      </c>
      <c r="F10" s="135" t="s">
        <v>494</v>
      </c>
      <c r="G10" s="135" t="s">
        <v>494</v>
      </c>
      <c r="H10" s="136" t="s">
        <v>477</v>
      </c>
      <c r="I10" s="135" t="s">
        <v>478</v>
      </c>
      <c r="J10" s="135" t="s">
        <v>474</v>
      </c>
      <c r="K10" s="156"/>
      <c r="L10" s="20" t="s">
        <v>435</v>
      </c>
      <c r="M10" s="74" t="s">
        <v>474</v>
      </c>
      <c r="N10" s="74"/>
      <c r="O10" s="20" t="str">
        <f t="shared" si="0"/>
        <v xml:space="preserve">EN  DE  </v>
      </c>
    </row>
    <row r="11" spans="1:15">
      <c r="A11" s="134" t="s">
        <v>468</v>
      </c>
      <c r="B11" s="134" t="s">
        <v>469</v>
      </c>
      <c r="C11" s="135" t="s">
        <v>391</v>
      </c>
      <c r="D11" s="136" t="s">
        <v>392</v>
      </c>
      <c r="E11" s="138" t="s">
        <v>392</v>
      </c>
      <c r="F11" s="135" t="s">
        <v>495</v>
      </c>
      <c r="G11" s="135" t="s">
        <v>495</v>
      </c>
      <c r="H11" s="136" t="s">
        <v>496</v>
      </c>
      <c r="I11" s="135" t="s">
        <v>497</v>
      </c>
      <c r="J11" s="135" t="s">
        <v>498</v>
      </c>
      <c r="K11" s="156"/>
      <c r="L11" s="20" t="s">
        <v>435</v>
      </c>
      <c r="M11" s="74"/>
      <c r="N11" s="74"/>
      <c r="O11" s="20" t="str">
        <f t="shared" si="0"/>
        <v xml:space="preserve">EN    </v>
      </c>
    </row>
    <row r="12" spans="1:15" ht="72.5">
      <c r="A12" s="143" t="s">
        <v>479</v>
      </c>
      <c r="B12" s="134" t="s">
        <v>469</v>
      </c>
      <c r="C12" s="135" t="s">
        <v>343</v>
      </c>
      <c r="D12" s="136">
        <v>5663</v>
      </c>
      <c r="E12" s="136">
        <v>3368</v>
      </c>
      <c r="F12" s="135" t="s">
        <v>499</v>
      </c>
      <c r="G12" s="144" t="s">
        <v>500</v>
      </c>
      <c r="H12" s="142" t="s">
        <v>501</v>
      </c>
      <c r="I12" s="135" t="s">
        <v>502</v>
      </c>
      <c r="J12" s="137" t="s">
        <v>503</v>
      </c>
      <c r="K12" s="156"/>
      <c r="L12" s="20" t="s">
        <v>435</v>
      </c>
      <c r="M12" s="74"/>
      <c r="N12" s="74"/>
      <c r="O12" s="20" t="str">
        <f t="shared" si="0"/>
        <v xml:space="preserve">EN    </v>
      </c>
    </row>
    <row r="13" spans="1:15" ht="72.5">
      <c r="A13" s="143" t="s">
        <v>479</v>
      </c>
      <c r="B13" s="134" t="s">
        <v>489</v>
      </c>
      <c r="C13" s="135" t="s">
        <v>343</v>
      </c>
      <c r="D13" s="136">
        <v>5663</v>
      </c>
      <c r="E13" s="136">
        <v>3368</v>
      </c>
      <c r="F13" s="135" t="s">
        <v>499</v>
      </c>
      <c r="G13" s="144" t="s">
        <v>500</v>
      </c>
      <c r="H13" s="141" t="s">
        <v>490</v>
      </c>
      <c r="I13" s="142" t="s">
        <v>504</v>
      </c>
      <c r="J13" s="137" t="s">
        <v>503</v>
      </c>
      <c r="K13" s="156"/>
      <c r="L13" s="20" t="s">
        <v>435</v>
      </c>
      <c r="M13" s="74"/>
      <c r="N13" s="74"/>
      <c r="O13" s="20" t="str">
        <f t="shared" si="0"/>
        <v xml:space="preserve">EN    </v>
      </c>
    </row>
    <row r="14" spans="1:15">
      <c r="A14" s="143" t="s">
        <v>468</v>
      </c>
      <c r="B14" s="134" t="s">
        <v>469</v>
      </c>
      <c r="C14" s="135" t="s">
        <v>393</v>
      </c>
      <c r="D14" s="137" t="s">
        <v>394</v>
      </c>
      <c r="E14" s="137" t="s">
        <v>394</v>
      </c>
      <c r="F14" s="142" t="s">
        <v>505</v>
      </c>
      <c r="G14" s="137" t="s">
        <v>505</v>
      </c>
      <c r="H14" s="142" t="s">
        <v>477</v>
      </c>
      <c r="I14" s="135" t="s">
        <v>478</v>
      </c>
      <c r="J14" s="137" t="s">
        <v>474</v>
      </c>
      <c r="K14" s="156"/>
      <c r="L14" s="20" t="s">
        <v>435</v>
      </c>
      <c r="M14" s="74" t="s">
        <v>474</v>
      </c>
      <c r="N14" s="74"/>
      <c r="O14" s="20" t="str">
        <f t="shared" si="0"/>
        <v xml:space="preserve">EN  DE  </v>
      </c>
    </row>
    <row r="15" spans="1:15">
      <c r="A15" s="143" t="s">
        <v>468</v>
      </c>
      <c r="B15" s="134" t="s">
        <v>469</v>
      </c>
      <c r="C15" s="135" t="s">
        <v>410</v>
      </c>
      <c r="D15" s="137" t="s">
        <v>411</v>
      </c>
      <c r="E15" s="137" t="s">
        <v>411</v>
      </c>
      <c r="F15" s="142" t="s">
        <v>506</v>
      </c>
      <c r="G15" s="137" t="s">
        <v>506</v>
      </c>
      <c r="H15" s="142" t="s">
        <v>477</v>
      </c>
      <c r="I15" s="135" t="s">
        <v>478</v>
      </c>
      <c r="J15" s="137" t="s">
        <v>474</v>
      </c>
      <c r="K15" s="156"/>
      <c r="L15" s="20" t="s">
        <v>435</v>
      </c>
      <c r="M15" s="74" t="s">
        <v>474</v>
      </c>
      <c r="N15" s="74"/>
      <c r="O15" s="20" t="str">
        <f t="shared" si="0"/>
        <v xml:space="preserve">EN  DE  </v>
      </c>
    </row>
    <row r="16" spans="1:15">
      <c r="A16" s="143" t="s">
        <v>468</v>
      </c>
      <c r="B16" s="134" t="s">
        <v>469</v>
      </c>
      <c r="C16" s="134" t="s">
        <v>25</v>
      </c>
      <c r="D16" s="136">
        <v>7998</v>
      </c>
      <c r="E16" s="137">
        <v>7998</v>
      </c>
      <c r="F16" s="145" t="s">
        <v>507</v>
      </c>
      <c r="G16" s="146" t="s">
        <v>507</v>
      </c>
      <c r="H16" s="142" t="s">
        <v>477</v>
      </c>
      <c r="I16" s="135" t="s">
        <v>478</v>
      </c>
      <c r="J16" s="137" t="s">
        <v>474</v>
      </c>
      <c r="K16" s="156"/>
      <c r="L16" s="20" t="s">
        <v>435</v>
      </c>
      <c r="M16" s="74" t="s">
        <v>474</v>
      </c>
      <c r="N16" s="74"/>
      <c r="O16" s="20" t="str">
        <f t="shared" si="0"/>
        <v xml:space="preserve">EN  DE  </v>
      </c>
    </row>
    <row r="17" spans="1:15">
      <c r="A17" s="134" t="s">
        <v>479</v>
      </c>
      <c r="B17" s="134" t="s">
        <v>489</v>
      </c>
      <c r="C17" s="140" t="s">
        <v>78</v>
      </c>
      <c r="D17" s="139">
        <v>4001</v>
      </c>
      <c r="E17" s="139">
        <v>3371</v>
      </c>
      <c r="F17" s="140" t="s">
        <v>508</v>
      </c>
      <c r="G17" s="140" t="s">
        <v>508</v>
      </c>
      <c r="H17" s="141" t="s">
        <v>490</v>
      </c>
      <c r="I17" s="140" t="s">
        <v>509</v>
      </c>
      <c r="J17" s="137" t="s">
        <v>474</v>
      </c>
      <c r="K17" s="156"/>
      <c r="L17" s="20" t="s">
        <v>435</v>
      </c>
      <c r="M17" s="74" t="s">
        <v>474</v>
      </c>
      <c r="N17" s="74"/>
      <c r="O17" s="20" t="str">
        <f t="shared" si="0"/>
        <v xml:space="preserve">EN  DE  </v>
      </c>
    </row>
    <row r="18" spans="1:15">
      <c r="A18" s="134" t="s">
        <v>479</v>
      </c>
      <c r="B18" s="134" t="s">
        <v>489</v>
      </c>
      <c r="C18" s="140" t="s">
        <v>102</v>
      </c>
      <c r="D18" s="139" t="s">
        <v>510</v>
      </c>
      <c r="E18" s="139">
        <v>3372</v>
      </c>
      <c r="F18" s="140" t="s">
        <v>511</v>
      </c>
      <c r="G18" s="140" t="s">
        <v>511</v>
      </c>
      <c r="H18" s="141" t="s">
        <v>490</v>
      </c>
      <c r="I18" s="140" t="s">
        <v>509</v>
      </c>
      <c r="J18" s="137" t="s">
        <v>474</v>
      </c>
      <c r="K18" s="156"/>
      <c r="L18" s="20" t="s">
        <v>435</v>
      </c>
      <c r="M18" s="74" t="s">
        <v>474</v>
      </c>
      <c r="N18" s="74"/>
      <c r="O18" s="20" t="str">
        <f t="shared" si="0"/>
        <v xml:space="preserve">EN  DE  </v>
      </c>
    </row>
    <row r="19" spans="1:15">
      <c r="A19" s="134" t="s">
        <v>479</v>
      </c>
      <c r="B19" s="134" t="s">
        <v>489</v>
      </c>
      <c r="C19" s="140" t="s">
        <v>119</v>
      </c>
      <c r="D19" s="139" t="s">
        <v>512</v>
      </c>
      <c r="E19" s="139">
        <v>3373</v>
      </c>
      <c r="F19" s="140" t="s">
        <v>513</v>
      </c>
      <c r="G19" s="140" t="s">
        <v>513</v>
      </c>
      <c r="H19" s="141" t="s">
        <v>490</v>
      </c>
      <c r="I19" s="140" t="s">
        <v>509</v>
      </c>
      <c r="J19" s="137" t="s">
        <v>474</v>
      </c>
      <c r="K19" s="156"/>
      <c r="L19" s="20" t="s">
        <v>435</v>
      </c>
      <c r="M19" s="74" t="s">
        <v>474</v>
      </c>
      <c r="N19" s="74"/>
      <c r="O19" s="20" t="str">
        <f t="shared" si="0"/>
        <v xml:space="preserve">EN  DE  </v>
      </c>
    </row>
    <row r="20" spans="1:15">
      <c r="A20" s="134" t="s">
        <v>479</v>
      </c>
      <c r="B20" s="134" t="s">
        <v>489</v>
      </c>
      <c r="C20" s="140" t="s">
        <v>134</v>
      </c>
      <c r="D20" s="139" t="s">
        <v>514</v>
      </c>
      <c r="E20" s="139">
        <v>3374</v>
      </c>
      <c r="F20" s="140" t="s">
        <v>515</v>
      </c>
      <c r="G20" s="140" t="s">
        <v>515</v>
      </c>
      <c r="H20" s="141" t="s">
        <v>490</v>
      </c>
      <c r="I20" s="140" t="s">
        <v>509</v>
      </c>
      <c r="J20" s="137" t="s">
        <v>474</v>
      </c>
      <c r="K20" s="156"/>
      <c r="L20" s="20" t="s">
        <v>435</v>
      </c>
      <c r="M20" s="74" t="s">
        <v>474</v>
      </c>
      <c r="N20" s="74"/>
      <c r="O20" s="20" t="str">
        <f t="shared" si="0"/>
        <v xml:space="preserve">EN  DE  </v>
      </c>
    </row>
    <row r="21" spans="1:15">
      <c r="A21" s="134" t="s">
        <v>479</v>
      </c>
      <c r="B21" s="134" t="s">
        <v>489</v>
      </c>
      <c r="C21" s="140" t="s">
        <v>149</v>
      </c>
      <c r="D21" s="139" t="s">
        <v>516</v>
      </c>
      <c r="E21" s="139">
        <v>3375</v>
      </c>
      <c r="F21" s="140" t="s">
        <v>517</v>
      </c>
      <c r="G21" s="140" t="s">
        <v>517</v>
      </c>
      <c r="H21" s="141" t="s">
        <v>490</v>
      </c>
      <c r="I21" s="140" t="s">
        <v>509</v>
      </c>
      <c r="J21" s="137" t="s">
        <v>474</v>
      </c>
      <c r="K21" s="156"/>
      <c r="L21" s="20" t="s">
        <v>435</v>
      </c>
      <c r="M21" s="74" t="s">
        <v>474</v>
      </c>
      <c r="N21" s="74"/>
      <c r="O21" s="20" t="str">
        <f t="shared" si="0"/>
        <v xml:space="preserve">EN  DE  </v>
      </c>
    </row>
    <row r="22" spans="1:15">
      <c r="A22" s="134" t="s">
        <v>479</v>
      </c>
      <c r="B22" s="134" t="s">
        <v>489</v>
      </c>
      <c r="C22" s="140" t="s">
        <v>164</v>
      </c>
      <c r="D22" s="139" t="s">
        <v>518</v>
      </c>
      <c r="E22" s="139">
        <v>3376</v>
      </c>
      <c r="F22" s="140" t="s">
        <v>519</v>
      </c>
      <c r="G22" s="140" t="s">
        <v>519</v>
      </c>
      <c r="H22" s="141" t="s">
        <v>490</v>
      </c>
      <c r="I22" s="140" t="s">
        <v>509</v>
      </c>
      <c r="J22" s="137" t="s">
        <v>474</v>
      </c>
      <c r="K22" s="156"/>
      <c r="L22" s="20" t="s">
        <v>435</v>
      </c>
      <c r="M22" s="74" t="s">
        <v>474</v>
      </c>
      <c r="N22" s="74"/>
      <c r="O22" s="20" t="str">
        <f t="shared" si="0"/>
        <v xml:space="preserve">EN  DE  </v>
      </c>
    </row>
    <row r="23" spans="1:15">
      <c r="A23" s="134" t="s">
        <v>479</v>
      </c>
      <c r="B23" s="134" t="s">
        <v>489</v>
      </c>
      <c r="C23" s="140" t="s">
        <v>179</v>
      </c>
      <c r="D23" s="139" t="s">
        <v>520</v>
      </c>
      <c r="E23" s="139">
        <v>3377</v>
      </c>
      <c r="F23" s="140" t="s">
        <v>521</v>
      </c>
      <c r="G23" s="140" t="s">
        <v>521</v>
      </c>
      <c r="H23" s="141" t="s">
        <v>490</v>
      </c>
      <c r="I23" s="140" t="s">
        <v>509</v>
      </c>
      <c r="J23" s="137" t="s">
        <v>474</v>
      </c>
      <c r="K23" s="156"/>
      <c r="L23" s="20" t="s">
        <v>435</v>
      </c>
      <c r="M23" s="74" t="s">
        <v>474</v>
      </c>
      <c r="N23" s="74"/>
      <c r="O23" s="20" t="str">
        <f t="shared" si="0"/>
        <v xml:space="preserve">EN  DE  </v>
      </c>
    </row>
    <row r="24" spans="1:15">
      <c r="A24" s="134" t="s">
        <v>479</v>
      </c>
      <c r="B24" s="134" t="s">
        <v>489</v>
      </c>
      <c r="C24" s="140" t="s">
        <v>193</v>
      </c>
      <c r="D24" s="139" t="s">
        <v>522</v>
      </c>
      <c r="E24" s="139">
        <v>3378</v>
      </c>
      <c r="F24" s="140" t="s">
        <v>523</v>
      </c>
      <c r="G24" s="140" t="s">
        <v>523</v>
      </c>
      <c r="H24" s="141" t="s">
        <v>490</v>
      </c>
      <c r="I24" s="140" t="s">
        <v>509</v>
      </c>
      <c r="J24" s="137" t="s">
        <v>474</v>
      </c>
      <c r="K24" s="156"/>
      <c r="L24" s="20" t="s">
        <v>435</v>
      </c>
      <c r="M24" s="74" t="s">
        <v>474</v>
      </c>
      <c r="N24" s="74"/>
      <c r="O24" s="20" t="str">
        <f t="shared" si="0"/>
        <v xml:space="preserve">EN  DE  </v>
      </c>
    </row>
    <row r="25" spans="1:15">
      <c r="A25" s="134" t="s">
        <v>479</v>
      </c>
      <c r="B25" s="134" t="s">
        <v>489</v>
      </c>
      <c r="C25" s="140" t="s">
        <v>208</v>
      </c>
      <c r="D25" s="139" t="s">
        <v>524</v>
      </c>
      <c r="E25" s="139">
        <v>3379</v>
      </c>
      <c r="F25" s="140" t="s">
        <v>525</v>
      </c>
      <c r="G25" s="140" t="s">
        <v>525</v>
      </c>
      <c r="H25" s="141" t="s">
        <v>490</v>
      </c>
      <c r="I25" s="140" t="s">
        <v>509</v>
      </c>
      <c r="J25" s="137" t="s">
        <v>474</v>
      </c>
      <c r="K25" s="156"/>
      <c r="L25" s="20" t="s">
        <v>435</v>
      </c>
      <c r="M25" s="74" t="s">
        <v>474</v>
      </c>
      <c r="N25" s="74"/>
      <c r="O25" s="20" t="str">
        <f t="shared" si="0"/>
        <v xml:space="preserve">EN  DE  </v>
      </c>
    </row>
    <row r="26" spans="1:15">
      <c r="A26" s="134" t="s">
        <v>479</v>
      </c>
      <c r="B26" s="134" t="s">
        <v>489</v>
      </c>
      <c r="C26" s="140" t="s">
        <v>223</v>
      </c>
      <c r="D26" s="139" t="s">
        <v>526</v>
      </c>
      <c r="E26" s="139">
        <v>3380</v>
      </c>
      <c r="F26" s="140" t="s">
        <v>527</v>
      </c>
      <c r="G26" s="140" t="s">
        <v>527</v>
      </c>
      <c r="H26" s="141" t="s">
        <v>490</v>
      </c>
      <c r="I26" s="140" t="s">
        <v>509</v>
      </c>
      <c r="J26" s="137" t="s">
        <v>474</v>
      </c>
      <c r="K26" s="156"/>
      <c r="L26" s="20" t="s">
        <v>435</v>
      </c>
      <c r="M26" s="74" t="s">
        <v>474</v>
      </c>
      <c r="N26" s="74"/>
      <c r="O26" s="20" t="str">
        <f t="shared" si="0"/>
        <v xml:space="preserve">EN  DE  </v>
      </c>
    </row>
    <row r="27" spans="1:15">
      <c r="A27" s="134" t="s">
        <v>479</v>
      </c>
      <c r="B27" s="134" t="s">
        <v>489</v>
      </c>
      <c r="C27" s="140" t="s">
        <v>239</v>
      </c>
      <c r="D27" s="139" t="s">
        <v>528</v>
      </c>
      <c r="E27" s="139">
        <v>3381</v>
      </c>
      <c r="F27" s="140" t="s">
        <v>529</v>
      </c>
      <c r="G27" s="140" t="s">
        <v>529</v>
      </c>
      <c r="H27" s="141" t="s">
        <v>490</v>
      </c>
      <c r="I27" s="140" t="s">
        <v>509</v>
      </c>
      <c r="J27" s="137" t="s">
        <v>474</v>
      </c>
      <c r="K27" s="156"/>
      <c r="L27" s="20" t="s">
        <v>435</v>
      </c>
      <c r="M27" s="74" t="s">
        <v>474</v>
      </c>
      <c r="N27" s="74"/>
      <c r="O27" s="20" t="str">
        <f t="shared" si="0"/>
        <v xml:space="preserve">EN  DE  </v>
      </c>
    </row>
    <row r="28" spans="1:15">
      <c r="A28" s="134" t="s">
        <v>479</v>
      </c>
      <c r="B28" s="134" t="s">
        <v>489</v>
      </c>
      <c r="C28" s="140" t="s">
        <v>254</v>
      </c>
      <c r="D28" s="139" t="s">
        <v>530</v>
      </c>
      <c r="E28" s="139">
        <v>3382</v>
      </c>
      <c r="F28" s="140" t="s">
        <v>531</v>
      </c>
      <c r="G28" s="140" t="s">
        <v>531</v>
      </c>
      <c r="H28" s="141" t="s">
        <v>490</v>
      </c>
      <c r="I28" s="140" t="s">
        <v>509</v>
      </c>
      <c r="J28" s="137" t="s">
        <v>474</v>
      </c>
      <c r="K28" s="156"/>
      <c r="L28" s="20" t="s">
        <v>435</v>
      </c>
      <c r="M28" s="74" t="s">
        <v>474</v>
      </c>
      <c r="N28" s="74"/>
      <c r="O28" s="20" t="str">
        <f t="shared" si="0"/>
        <v xml:space="preserve">EN  DE  </v>
      </c>
    </row>
    <row r="29" spans="1:15">
      <c r="A29" s="134" t="s">
        <v>479</v>
      </c>
      <c r="B29" s="134" t="s">
        <v>489</v>
      </c>
      <c r="C29" s="140" t="s">
        <v>268</v>
      </c>
      <c r="D29" s="139">
        <v>5035</v>
      </c>
      <c r="E29" s="139">
        <v>3384</v>
      </c>
      <c r="F29" s="140" t="s">
        <v>532</v>
      </c>
      <c r="G29" s="140" t="s">
        <v>532</v>
      </c>
      <c r="H29" s="141" t="s">
        <v>490</v>
      </c>
      <c r="I29" s="140" t="s">
        <v>509</v>
      </c>
      <c r="J29" s="137" t="s">
        <v>474</v>
      </c>
      <c r="K29" s="156"/>
      <c r="L29" s="20" t="s">
        <v>435</v>
      </c>
      <c r="M29" s="74" t="s">
        <v>474</v>
      </c>
      <c r="N29" s="74"/>
      <c r="O29" s="20" t="str">
        <f t="shared" si="0"/>
        <v xml:space="preserve">EN  DE  </v>
      </c>
    </row>
    <row r="30" spans="1:15">
      <c r="A30" s="147" t="s">
        <v>479</v>
      </c>
      <c r="B30" s="134" t="s">
        <v>489</v>
      </c>
      <c r="C30" s="148" t="s">
        <v>281</v>
      </c>
      <c r="D30" s="149" t="s">
        <v>533</v>
      </c>
      <c r="E30" s="149">
        <v>3385</v>
      </c>
      <c r="F30" s="148" t="s">
        <v>534</v>
      </c>
      <c r="G30" s="148" t="s">
        <v>534</v>
      </c>
      <c r="H30" s="141" t="s">
        <v>490</v>
      </c>
      <c r="I30" s="148" t="s">
        <v>509</v>
      </c>
      <c r="J30" s="137" t="s">
        <v>474</v>
      </c>
      <c r="K30" s="156"/>
      <c r="L30" s="20" t="s">
        <v>435</v>
      </c>
      <c r="M30" s="74" t="s">
        <v>474</v>
      </c>
      <c r="N30" s="74"/>
      <c r="O30" s="20" t="str">
        <f t="shared" si="0"/>
        <v xml:space="preserve">EN  DE  </v>
      </c>
    </row>
    <row r="31" spans="1:15">
      <c r="A31" s="134" t="s">
        <v>479</v>
      </c>
      <c r="B31" s="134" t="s">
        <v>489</v>
      </c>
      <c r="C31" s="140" t="s">
        <v>295</v>
      </c>
      <c r="D31" s="139" t="s">
        <v>535</v>
      </c>
      <c r="E31" s="139">
        <v>3386</v>
      </c>
      <c r="F31" s="140" t="s">
        <v>536</v>
      </c>
      <c r="G31" s="140" t="s">
        <v>536</v>
      </c>
      <c r="H31" s="141" t="s">
        <v>490</v>
      </c>
      <c r="I31" s="140" t="s">
        <v>509</v>
      </c>
      <c r="J31" s="137" t="s">
        <v>474</v>
      </c>
      <c r="K31" s="156"/>
      <c r="L31" s="20" t="s">
        <v>435</v>
      </c>
      <c r="M31" s="74" t="s">
        <v>474</v>
      </c>
      <c r="N31" s="74"/>
      <c r="O31" s="20" t="str">
        <f t="shared" si="0"/>
        <v xml:space="preserve">EN  DE  </v>
      </c>
    </row>
    <row r="32" spans="1:15">
      <c r="A32" s="134" t="s">
        <v>479</v>
      </c>
      <c r="B32" s="134" t="s">
        <v>37</v>
      </c>
      <c r="C32" s="150" t="s">
        <v>318</v>
      </c>
      <c r="D32" s="136" t="s">
        <v>537</v>
      </c>
      <c r="E32" s="139">
        <v>3008</v>
      </c>
      <c r="F32" s="135" t="s">
        <v>538</v>
      </c>
      <c r="G32" s="135" t="s">
        <v>538</v>
      </c>
      <c r="H32" s="135" t="s">
        <v>539</v>
      </c>
      <c r="I32" s="151" t="s">
        <v>540</v>
      </c>
      <c r="J32" s="134" t="s">
        <v>541</v>
      </c>
      <c r="K32" s="156"/>
      <c r="L32" s="20" t="s">
        <v>435</v>
      </c>
      <c r="M32" s="74"/>
      <c r="N32" s="74"/>
      <c r="O32" s="20" t="str">
        <f t="shared" si="0"/>
        <v xml:space="preserve">EN    </v>
      </c>
    </row>
    <row r="33" spans="1:15">
      <c r="A33" s="134" t="s">
        <v>479</v>
      </c>
      <c r="B33" s="134" t="s">
        <v>37</v>
      </c>
      <c r="C33" s="150" t="s">
        <v>438</v>
      </c>
      <c r="D33" s="136" t="s">
        <v>542</v>
      </c>
      <c r="E33" s="139">
        <v>3010</v>
      </c>
      <c r="F33" s="135" t="s">
        <v>543</v>
      </c>
      <c r="G33" s="135" t="s">
        <v>543</v>
      </c>
      <c r="H33" s="135" t="s">
        <v>544</v>
      </c>
      <c r="I33" s="151" t="s">
        <v>545</v>
      </c>
      <c r="J33" s="134" t="s">
        <v>546</v>
      </c>
      <c r="K33" s="156"/>
      <c r="L33" s="20" t="s">
        <v>435</v>
      </c>
      <c r="M33" s="74"/>
      <c r="N33" s="74"/>
      <c r="O33" s="20" t="str">
        <f t="shared" si="0"/>
        <v xml:space="preserve">EN    </v>
      </c>
    </row>
    <row r="34" spans="1:15">
      <c r="A34" s="134" t="s">
        <v>479</v>
      </c>
      <c r="B34" s="134" t="s">
        <v>37</v>
      </c>
      <c r="C34" s="134" t="s">
        <v>319</v>
      </c>
      <c r="D34" s="136" t="s">
        <v>547</v>
      </c>
      <c r="E34" s="139">
        <v>3364</v>
      </c>
      <c r="F34" s="135" t="s">
        <v>548</v>
      </c>
      <c r="G34" s="135" t="s">
        <v>548</v>
      </c>
      <c r="H34" s="135" t="s">
        <v>549</v>
      </c>
      <c r="I34" s="151" t="s">
        <v>550</v>
      </c>
      <c r="J34" s="134" t="s">
        <v>551</v>
      </c>
      <c r="K34" s="156"/>
      <c r="L34" s="20" t="s">
        <v>435</v>
      </c>
      <c r="M34" s="74"/>
      <c r="N34" s="74"/>
      <c r="O34" s="20" t="str">
        <f t="shared" si="0"/>
        <v xml:space="preserve">EN    </v>
      </c>
    </row>
    <row r="35" spans="1:15">
      <c r="C35" s="152"/>
      <c r="D35" s="153"/>
      <c r="E35" s="154"/>
      <c r="F35" s="155"/>
      <c r="G35" s="154"/>
      <c r="H35" s="155"/>
      <c r="I35" s="155"/>
      <c r="J35" s="154"/>
    </row>
  </sheetData>
  <autoFilter ref="A2:J34" xr:uid="{2BBCF45C-8076-4607-B477-B94776E48642}"/>
  <pageMargins left="0.7" right="0.7" top="0.75" bottom="0.75" header="0.3" footer="0.3"/>
  <pageSetup paperSize="9" orientation="portrait" horizontalDpi="300" verticalDpi="0" r:id="rId1"/>
  <customProperties>
    <customPr name="_pios_id" r:id="rId2"/>
    <customPr name="EpmWorksheetKeyString_GUID" r:id="rId3"/>
  </customPropertie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4857-0925-49A2-946E-C609AFFAB1A3}">
  <sheetPr>
    <tabColor rgb="FFFF0000"/>
  </sheetPr>
  <dimension ref="A1:AC33"/>
  <sheetViews>
    <sheetView zoomScale="70" zoomScaleNormal="70" workbookViewId="0">
      <pane xSplit="1" ySplit="14" topLeftCell="B21" activePane="bottomRight" state="frozen"/>
      <selection pane="topRight" activeCell="B1" sqref="B1"/>
      <selection pane="bottomLeft" activeCell="A9" sqref="A9"/>
      <selection pane="bottomRight" activeCell="J21" sqref="J21"/>
    </sheetView>
  </sheetViews>
  <sheetFormatPr defaultColWidth="11.453125" defaultRowHeight="15" customHeight="1"/>
  <cols>
    <col min="1" max="1" width="58.1796875" bestFit="1" customWidth="1"/>
    <col min="2" max="3" width="36" customWidth="1"/>
    <col min="4" max="4" width="53.26953125" customWidth="1"/>
    <col min="5" max="6" width="58.1796875" customWidth="1"/>
    <col min="7" max="7" width="58.7265625" customWidth="1"/>
    <col min="8" max="8" width="66" customWidth="1"/>
    <col min="9" max="9" width="58.54296875" customWidth="1"/>
    <col min="10" max="10" width="64.81640625" customWidth="1"/>
    <col min="11" max="11" width="86.7265625" customWidth="1"/>
    <col min="12" max="12" width="53.81640625" customWidth="1"/>
    <col min="13" max="16" width="56.1796875" customWidth="1"/>
    <col min="17" max="17" width="70.7265625" customWidth="1"/>
    <col min="18" max="18" width="42" customWidth="1"/>
    <col min="19" max="22" width="28" customWidth="1"/>
    <col min="23" max="23" width="26.54296875" customWidth="1"/>
    <col min="24" max="24" width="30.81640625" customWidth="1"/>
    <col min="25" max="25" width="26" customWidth="1"/>
    <col min="26" max="26" width="24.26953125" customWidth="1"/>
    <col min="27" max="27" width="44.81640625" customWidth="1"/>
    <col min="28" max="28" width="44.453125" customWidth="1"/>
  </cols>
  <sheetData>
    <row r="1" spans="1:28" ht="19" thickBot="1">
      <c r="A1" s="65" t="s">
        <v>552</v>
      </c>
      <c r="E1" s="157"/>
      <c r="F1" s="157"/>
    </row>
    <row r="2" spans="1:28" ht="14.5">
      <c r="A2" s="64" t="s">
        <v>553</v>
      </c>
      <c r="E2" s="158"/>
      <c r="F2" s="158"/>
    </row>
    <row r="3" spans="1:28" ht="14.5">
      <c r="A3" s="60" t="s">
        <v>554</v>
      </c>
      <c r="E3" s="158"/>
      <c r="F3" s="158"/>
    </row>
    <row r="4" spans="1:28" ht="14.5">
      <c r="A4" s="59" t="s">
        <v>555</v>
      </c>
      <c r="E4" s="33"/>
      <c r="F4" s="33"/>
    </row>
    <row r="5" spans="1:28" thickBot="1">
      <c r="A5" s="61" t="s">
        <v>556</v>
      </c>
    </row>
    <row r="6" spans="1:28" thickBot="1"/>
    <row r="7" spans="1:28" ht="19" thickBot="1">
      <c r="A7" s="65" t="s">
        <v>557</v>
      </c>
      <c r="E7" s="157"/>
      <c r="F7" s="157"/>
    </row>
    <row r="8" spans="1:28" ht="14.5">
      <c r="A8" s="62" t="s">
        <v>558</v>
      </c>
    </row>
    <row r="9" spans="1:28" ht="14.5">
      <c r="A9" s="62" t="s">
        <v>559</v>
      </c>
    </row>
    <row r="10" spans="1:28" ht="14.5">
      <c r="A10" s="62" t="s">
        <v>560</v>
      </c>
    </row>
    <row r="11" spans="1:28" thickBot="1">
      <c r="A11" s="63"/>
    </row>
    <row r="12" spans="1:28" ht="14.5">
      <c r="A12" t="s">
        <v>561</v>
      </c>
      <c r="G12" t="s">
        <v>562</v>
      </c>
      <c r="H12" t="s">
        <v>563</v>
      </c>
      <c r="L12">
        <v>4500000119</v>
      </c>
      <c r="M12">
        <v>4500000117</v>
      </c>
      <c r="N12">
        <v>4500000118</v>
      </c>
      <c r="O12">
        <v>4500000120</v>
      </c>
      <c r="P12">
        <v>4500000121</v>
      </c>
    </row>
    <row r="13" spans="1:28" thickBot="1">
      <c r="B13" t="s">
        <v>24</v>
      </c>
      <c r="C13" t="s">
        <v>24</v>
      </c>
      <c r="D13" t="s">
        <v>24</v>
      </c>
      <c r="E13" t="s">
        <v>24</v>
      </c>
      <c r="G13" t="s">
        <v>564</v>
      </c>
      <c r="H13" t="s">
        <v>564</v>
      </c>
      <c r="I13" t="s">
        <v>564</v>
      </c>
      <c r="J13" t="s">
        <v>564</v>
      </c>
      <c r="K13" t="s">
        <v>564</v>
      </c>
      <c r="L13" t="s">
        <v>564</v>
      </c>
      <c r="M13" t="s">
        <v>564</v>
      </c>
      <c r="N13" t="s">
        <v>564</v>
      </c>
      <c r="O13" t="s">
        <v>564</v>
      </c>
      <c r="P13" t="s">
        <v>564</v>
      </c>
      <c r="Q13" t="s">
        <v>564</v>
      </c>
      <c r="R13" t="s">
        <v>564</v>
      </c>
      <c r="S13" t="s">
        <v>564</v>
      </c>
      <c r="T13" t="s">
        <v>564</v>
      </c>
      <c r="U13" t="s">
        <v>564</v>
      </c>
      <c r="V13" t="s">
        <v>564</v>
      </c>
      <c r="W13" t="s">
        <v>564</v>
      </c>
      <c r="X13" t="s">
        <v>564</v>
      </c>
      <c r="Y13" t="s">
        <v>564</v>
      </c>
      <c r="Z13" t="s">
        <v>564</v>
      </c>
      <c r="AA13" t="s">
        <v>564</v>
      </c>
      <c r="AB13" t="s">
        <v>564</v>
      </c>
    </row>
    <row r="14" spans="1:28" ht="19" thickBot="1">
      <c r="A14" s="160" t="s">
        <v>20</v>
      </c>
      <c r="B14" s="164" t="s">
        <v>565</v>
      </c>
      <c r="C14" s="164" t="s">
        <v>566</v>
      </c>
      <c r="D14" s="165" t="s">
        <v>567</v>
      </c>
      <c r="E14" s="162"/>
      <c r="F14" s="162"/>
      <c r="G14" s="67" t="s">
        <v>568</v>
      </c>
      <c r="H14" s="67" t="s">
        <v>569</v>
      </c>
      <c r="I14" s="67" t="s">
        <v>570</v>
      </c>
      <c r="J14" s="67" t="s">
        <v>571</v>
      </c>
      <c r="K14" s="67" t="s">
        <v>572</v>
      </c>
      <c r="L14" s="67" t="s">
        <v>573</v>
      </c>
      <c r="M14" s="67" t="s">
        <v>574</v>
      </c>
      <c r="N14" s="67" t="s">
        <v>575</v>
      </c>
      <c r="O14" s="67" t="s">
        <v>576</v>
      </c>
      <c r="P14" s="67" t="s">
        <v>577</v>
      </c>
      <c r="Q14" s="67" t="s">
        <v>578</v>
      </c>
      <c r="R14" s="67" t="s">
        <v>579</v>
      </c>
      <c r="S14" s="67" t="s">
        <v>580</v>
      </c>
      <c r="T14" s="67" t="s">
        <v>581</v>
      </c>
      <c r="U14" s="67" t="s">
        <v>582</v>
      </c>
      <c r="V14" s="67" t="s">
        <v>583</v>
      </c>
      <c r="W14" s="67" t="s">
        <v>584</v>
      </c>
      <c r="X14" s="67" t="s">
        <v>585</v>
      </c>
      <c r="Y14" s="67" t="s">
        <v>586</v>
      </c>
      <c r="Z14" s="67" t="s">
        <v>587</v>
      </c>
      <c r="AA14" s="67" t="s">
        <v>588</v>
      </c>
      <c r="AB14" s="67" t="s">
        <v>589</v>
      </c>
    </row>
    <row r="15" spans="1:28" ht="106.5" customHeight="1" thickBot="1">
      <c r="A15" s="57" t="s">
        <v>28</v>
      </c>
      <c r="B15" s="69" t="s">
        <v>590</v>
      </c>
      <c r="C15" s="69" t="s">
        <v>590</v>
      </c>
      <c r="D15" s="69" t="s">
        <v>590</v>
      </c>
      <c r="E15" s="163"/>
      <c r="F15" s="163"/>
      <c r="G15" s="66" t="s">
        <v>590</v>
      </c>
      <c r="H15" s="69" t="s">
        <v>590</v>
      </c>
      <c r="I15" s="66" t="s">
        <v>590</v>
      </c>
      <c r="J15" s="66" t="s">
        <v>590</v>
      </c>
      <c r="K15" s="66" t="s">
        <v>590</v>
      </c>
      <c r="L15" s="70" t="s">
        <v>590</v>
      </c>
      <c r="M15" s="86" t="s">
        <v>590</v>
      </c>
      <c r="N15" s="86" t="s">
        <v>590</v>
      </c>
      <c r="O15" s="86" t="s">
        <v>590</v>
      </c>
      <c r="P15" s="85" t="s">
        <v>591</v>
      </c>
      <c r="Q15" s="85" t="s">
        <v>591</v>
      </c>
      <c r="R15" s="85" t="s">
        <v>591</v>
      </c>
      <c r="S15" s="69" t="s">
        <v>590</v>
      </c>
      <c r="T15" s="69" t="s">
        <v>590</v>
      </c>
      <c r="U15" s="69" t="s">
        <v>590</v>
      </c>
      <c r="V15" s="69" t="s">
        <v>590</v>
      </c>
      <c r="W15" s="69" t="s">
        <v>590</v>
      </c>
      <c r="X15" s="69" t="s">
        <v>590</v>
      </c>
      <c r="Y15" s="85" t="s">
        <v>591</v>
      </c>
      <c r="Z15" s="85" t="s">
        <v>591</v>
      </c>
      <c r="AA15" s="69" t="s">
        <v>590</v>
      </c>
      <c r="AB15" s="69" t="s">
        <v>590</v>
      </c>
    </row>
    <row r="16" spans="1:28" s="55" customFormat="1" ht="48.5" thickBot="1">
      <c r="A16" s="56" t="s">
        <v>31</v>
      </c>
      <c r="B16" s="88"/>
      <c r="C16" s="88"/>
      <c r="D16" s="88"/>
      <c r="E16" s="163"/>
      <c r="F16" s="163"/>
      <c r="G16" s="87" t="s">
        <v>592</v>
      </c>
      <c r="H16" s="80" t="s">
        <v>592</v>
      </c>
      <c r="I16" s="80" t="s">
        <v>592</v>
      </c>
      <c r="J16" s="80" t="s">
        <v>593</v>
      </c>
      <c r="K16" s="68" t="s">
        <v>594</v>
      </c>
      <c r="L16" s="88" t="s">
        <v>595</v>
      </c>
      <c r="M16" s="88" t="s">
        <v>595</v>
      </c>
      <c r="N16" s="88" t="s">
        <v>595</v>
      </c>
      <c r="O16" s="88" t="s">
        <v>595</v>
      </c>
      <c r="P16" s="82" t="s">
        <v>596</v>
      </c>
      <c r="Q16" s="88"/>
      <c r="R16" s="88"/>
      <c r="S16" s="88"/>
      <c r="T16" s="88"/>
      <c r="U16" s="88"/>
      <c r="V16" s="88"/>
      <c r="W16" s="88"/>
      <c r="X16" s="88"/>
      <c r="Y16" s="88"/>
      <c r="Z16" s="88"/>
      <c r="AA16" s="88"/>
      <c r="AB16" s="88"/>
    </row>
    <row r="17" spans="1:29" ht="80.5" thickBot="1">
      <c r="A17" s="57" t="s">
        <v>32</v>
      </c>
      <c r="B17" s="90" t="s">
        <v>597</v>
      </c>
      <c r="C17" s="90" t="s">
        <v>597</v>
      </c>
      <c r="D17" s="90" t="s">
        <v>597</v>
      </c>
      <c r="E17" s="163"/>
      <c r="F17" s="163"/>
      <c r="G17" s="36" t="s">
        <v>598</v>
      </c>
      <c r="H17" s="36" t="s">
        <v>599</v>
      </c>
      <c r="I17" s="36" t="s">
        <v>600</v>
      </c>
      <c r="J17" s="36" t="s">
        <v>601</v>
      </c>
      <c r="K17" s="36" t="s">
        <v>600</v>
      </c>
      <c r="L17" s="82" t="s">
        <v>596</v>
      </c>
      <c r="M17" s="82" t="s">
        <v>596</v>
      </c>
      <c r="N17" s="82" t="s">
        <v>596</v>
      </c>
      <c r="O17" s="82" t="s">
        <v>596</v>
      </c>
      <c r="P17" s="89" t="s">
        <v>602</v>
      </c>
      <c r="Q17" s="90" t="s">
        <v>597</v>
      </c>
      <c r="R17" s="90" t="s">
        <v>597</v>
      </c>
      <c r="S17" s="90" t="s">
        <v>597</v>
      </c>
      <c r="T17" s="90" t="s">
        <v>597</v>
      </c>
      <c r="U17" s="90" t="s">
        <v>597</v>
      </c>
      <c r="V17" s="90" t="s">
        <v>597</v>
      </c>
      <c r="W17" s="90" t="s">
        <v>597</v>
      </c>
      <c r="X17" s="90" t="s">
        <v>597</v>
      </c>
      <c r="Y17" s="90" t="s">
        <v>597</v>
      </c>
      <c r="Z17" s="90" t="s">
        <v>597</v>
      </c>
      <c r="AA17" s="90" t="s">
        <v>597</v>
      </c>
      <c r="AB17" s="90" t="s">
        <v>597</v>
      </c>
    </row>
    <row r="18" spans="1:29" ht="409.6" thickBot="1">
      <c r="A18" s="57" t="s">
        <v>34</v>
      </c>
      <c r="B18" s="36" t="s">
        <v>603</v>
      </c>
      <c r="C18" s="36" t="s">
        <v>604</v>
      </c>
      <c r="D18" s="36" t="s">
        <v>604</v>
      </c>
      <c r="E18" s="163"/>
      <c r="F18" s="163"/>
      <c r="G18" s="114" t="s">
        <v>605</v>
      </c>
      <c r="H18" s="36" t="s">
        <v>606</v>
      </c>
      <c r="I18" s="36" t="s">
        <v>605</v>
      </c>
      <c r="J18" s="114" t="s">
        <v>607</v>
      </c>
      <c r="K18" s="114" t="s">
        <v>608</v>
      </c>
      <c r="L18" s="122" t="s">
        <v>609</v>
      </c>
      <c r="M18" s="122" t="s">
        <v>609</v>
      </c>
      <c r="N18" s="122" t="s">
        <v>609</v>
      </c>
      <c r="O18" s="72" t="s">
        <v>609</v>
      </c>
      <c r="P18" s="72" t="s">
        <v>610</v>
      </c>
      <c r="Q18" s="36" t="s">
        <v>603</v>
      </c>
      <c r="R18" s="36" t="s">
        <v>604</v>
      </c>
      <c r="S18" s="36" t="s">
        <v>603</v>
      </c>
      <c r="T18" s="36" t="s">
        <v>604</v>
      </c>
      <c r="U18" s="36" t="s">
        <v>603</v>
      </c>
      <c r="V18" s="36" t="s">
        <v>604</v>
      </c>
      <c r="W18" s="36" t="s">
        <v>603</v>
      </c>
      <c r="X18" s="36" t="s">
        <v>604</v>
      </c>
      <c r="Y18" s="36" t="s">
        <v>603</v>
      </c>
      <c r="Z18" s="36" t="s">
        <v>604</v>
      </c>
      <c r="AA18" s="36" t="s">
        <v>603</v>
      </c>
      <c r="AB18" s="36" t="s">
        <v>604</v>
      </c>
    </row>
    <row r="19" spans="1:29" ht="16.5" thickBot="1">
      <c r="A19" s="57" t="s">
        <v>43</v>
      </c>
      <c r="E19" s="163"/>
      <c r="F19" s="163"/>
      <c r="G19" s="78" t="s">
        <v>611</v>
      </c>
      <c r="H19" s="79" t="s">
        <v>612</v>
      </c>
      <c r="I19" s="78" t="s">
        <v>611</v>
      </c>
      <c r="J19" s="78" t="s">
        <v>613</v>
      </c>
      <c r="K19" s="119" t="s">
        <v>614</v>
      </c>
      <c r="L19" s="120" t="s">
        <v>615</v>
      </c>
      <c r="M19" s="120" t="s">
        <v>615</v>
      </c>
      <c r="N19" s="124" t="s">
        <v>615</v>
      </c>
      <c r="O19" s="75" t="s">
        <v>615</v>
      </c>
      <c r="P19" s="75" t="s">
        <v>615</v>
      </c>
    </row>
    <row r="20" spans="1:29" ht="80">
      <c r="A20" s="57" t="s">
        <v>44</v>
      </c>
      <c r="B20" s="74" t="s">
        <v>359</v>
      </c>
      <c r="C20" s="74" t="s">
        <v>358</v>
      </c>
      <c r="D20" s="74" t="s">
        <v>358</v>
      </c>
      <c r="E20" s="163"/>
      <c r="F20" s="163"/>
      <c r="G20" s="36" t="s">
        <v>616</v>
      </c>
      <c r="H20" s="36" t="s">
        <v>617</v>
      </c>
      <c r="I20" s="36" t="s">
        <v>618</v>
      </c>
      <c r="J20" s="114" t="s">
        <v>619</v>
      </c>
      <c r="K20" s="114" t="s">
        <v>620</v>
      </c>
      <c r="L20" s="121" t="s">
        <v>621</v>
      </c>
      <c r="M20" s="121" t="s">
        <v>622</v>
      </c>
      <c r="N20" s="121" t="s">
        <v>621</v>
      </c>
      <c r="O20" s="81" t="s">
        <v>623</v>
      </c>
      <c r="P20" s="81" t="s">
        <v>624</v>
      </c>
      <c r="Q20" s="74" t="s">
        <v>359</v>
      </c>
      <c r="R20" s="74" t="s">
        <v>358</v>
      </c>
      <c r="S20" s="74" t="s">
        <v>359</v>
      </c>
      <c r="T20" s="74" t="s">
        <v>358</v>
      </c>
      <c r="U20" s="74" t="s">
        <v>359</v>
      </c>
      <c r="V20" s="74" t="s">
        <v>329</v>
      </c>
      <c r="W20" s="74" t="s">
        <v>330</v>
      </c>
      <c r="X20" s="74" t="s">
        <v>329</v>
      </c>
      <c r="Y20" s="74" t="s">
        <v>359</v>
      </c>
      <c r="Z20" s="74" t="s">
        <v>358</v>
      </c>
      <c r="AA20" s="74" t="s">
        <v>359</v>
      </c>
      <c r="AB20" s="74" t="s">
        <v>358</v>
      </c>
    </row>
    <row r="21" spans="1:29" ht="131">
      <c r="A21" s="57" t="s">
        <v>47</v>
      </c>
      <c r="B21" s="110" t="s">
        <v>625</v>
      </c>
      <c r="C21" s="110" t="s">
        <v>626</v>
      </c>
      <c r="D21" s="110" t="s">
        <v>627</v>
      </c>
      <c r="E21" s="163"/>
      <c r="F21" s="163"/>
      <c r="G21" s="238" t="s">
        <v>628</v>
      </c>
      <c r="H21" s="111" t="s">
        <v>629</v>
      </c>
      <c r="I21" s="125" t="s">
        <v>630</v>
      </c>
      <c r="J21" s="126" t="s">
        <v>631</v>
      </c>
      <c r="K21" s="126" t="s">
        <v>632</v>
      </c>
      <c r="L21" s="121" t="s">
        <v>633</v>
      </c>
      <c r="M21" s="121" t="s">
        <v>634</v>
      </c>
      <c r="N21" s="121" t="s">
        <v>635</v>
      </c>
      <c r="O21" s="81" t="s">
        <v>636</v>
      </c>
      <c r="P21" s="81" t="s">
        <v>637</v>
      </c>
      <c r="Q21" s="110" t="s">
        <v>638</v>
      </c>
      <c r="R21" s="110" t="s">
        <v>639</v>
      </c>
      <c r="S21" s="110" t="s">
        <v>640</v>
      </c>
      <c r="T21" s="110" t="s">
        <v>641</v>
      </c>
      <c r="U21" s="110" t="s">
        <v>642</v>
      </c>
      <c r="V21" s="110" t="s">
        <v>643</v>
      </c>
      <c r="W21" s="110" t="s">
        <v>644</v>
      </c>
      <c r="X21" s="110" t="s">
        <v>645</v>
      </c>
      <c r="Y21" s="110" t="s">
        <v>646</v>
      </c>
      <c r="Z21" s="110" t="s">
        <v>647</v>
      </c>
      <c r="AA21" s="110" t="s">
        <v>648</v>
      </c>
      <c r="AB21" s="110" t="s">
        <v>649</v>
      </c>
    </row>
    <row r="22" spans="1:29" s="55" customFormat="1" ht="16.5" thickBot="1">
      <c r="A22" s="56" t="s">
        <v>51</v>
      </c>
      <c r="B22" s="54" t="s">
        <v>650</v>
      </c>
      <c r="C22" s="54" t="s">
        <v>650</v>
      </c>
      <c r="D22" s="54" t="s">
        <v>650</v>
      </c>
      <c r="E22" s="163"/>
      <c r="F22" s="163"/>
      <c r="G22" s="54" t="s">
        <v>650</v>
      </c>
      <c r="H22" s="54" t="s">
        <v>650</v>
      </c>
      <c r="I22" s="54" t="s">
        <v>650</v>
      </c>
      <c r="J22" s="54" t="s">
        <v>650</v>
      </c>
      <c r="K22" s="54" t="s">
        <v>650</v>
      </c>
      <c r="L22" s="54" t="s">
        <v>650</v>
      </c>
      <c r="M22" s="54" t="s">
        <v>650</v>
      </c>
      <c r="N22" s="54" t="s">
        <v>650</v>
      </c>
      <c r="O22" s="54" t="s">
        <v>650</v>
      </c>
      <c r="P22" s="54" t="s">
        <v>650</v>
      </c>
      <c r="Q22" s="54" t="s">
        <v>650</v>
      </c>
      <c r="R22" s="54" t="s">
        <v>650</v>
      </c>
      <c r="S22" s="54" t="s">
        <v>650</v>
      </c>
      <c r="T22" s="54" t="s">
        <v>650</v>
      </c>
      <c r="U22" s="54" t="s">
        <v>650</v>
      </c>
      <c r="V22" s="54" t="s">
        <v>650</v>
      </c>
      <c r="W22" s="54" t="s">
        <v>650</v>
      </c>
      <c r="X22" s="54" t="s">
        <v>650</v>
      </c>
      <c r="Y22" s="54" t="s">
        <v>650</v>
      </c>
      <c r="Z22" s="54" t="s">
        <v>650</v>
      </c>
      <c r="AA22" s="54" t="s">
        <v>650</v>
      </c>
      <c r="AB22" s="54" t="s">
        <v>650</v>
      </c>
      <c r="AC22" s="77"/>
    </row>
    <row r="23" spans="1:29" ht="16.5" thickBot="1">
      <c r="A23" s="57" t="s">
        <v>52</v>
      </c>
      <c r="B23" s="84" t="s">
        <v>389</v>
      </c>
      <c r="C23" s="84" t="s">
        <v>389</v>
      </c>
      <c r="D23" s="20" t="s">
        <v>391</v>
      </c>
      <c r="E23" s="163"/>
      <c r="F23" s="163"/>
      <c r="G23" s="37" t="s">
        <v>651</v>
      </c>
      <c r="H23" s="37" t="s">
        <v>308</v>
      </c>
      <c r="I23" s="37" t="s">
        <v>651</v>
      </c>
      <c r="J23" s="37" t="s">
        <v>651</v>
      </c>
      <c r="K23" s="37" t="s">
        <v>651</v>
      </c>
      <c r="L23" s="82" t="s">
        <v>596</v>
      </c>
      <c r="M23" s="123" t="s">
        <v>596</v>
      </c>
      <c r="N23" s="82" t="s">
        <v>596</v>
      </c>
      <c r="O23" s="82" t="s">
        <v>596</v>
      </c>
      <c r="P23" s="82" t="s">
        <v>596</v>
      </c>
      <c r="Q23" s="84" t="s">
        <v>445</v>
      </c>
      <c r="R23" s="84" t="s">
        <v>445</v>
      </c>
      <c r="S23" s="84" t="s">
        <v>53</v>
      </c>
      <c r="T23" s="84" t="s">
        <v>53</v>
      </c>
      <c r="U23" s="20" t="s">
        <v>448</v>
      </c>
      <c r="V23" s="20" t="s">
        <v>448</v>
      </c>
      <c r="W23" s="84" t="s">
        <v>449</v>
      </c>
      <c r="X23" s="84" t="s">
        <v>449</v>
      </c>
      <c r="Y23" s="84" t="s">
        <v>450</v>
      </c>
      <c r="Z23" s="84" t="s">
        <v>450</v>
      </c>
      <c r="AA23" s="20" t="s">
        <v>452</v>
      </c>
      <c r="AB23" s="84" t="s">
        <v>452</v>
      </c>
    </row>
    <row r="24" spans="1:29" ht="59" thickBot="1">
      <c r="A24" s="57" t="s">
        <v>54</v>
      </c>
      <c r="B24" s="20" t="s">
        <v>652</v>
      </c>
      <c r="C24" s="20" t="s">
        <v>653</v>
      </c>
      <c r="D24" s="74" t="s">
        <v>653</v>
      </c>
      <c r="E24" s="163"/>
      <c r="F24" s="163"/>
      <c r="G24" s="37" t="s">
        <v>654</v>
      </c>
      <c r="H24" s="38"/>
      <c r="I24" s="37" t="s">
        <v>654</v>
      </c>
      <c r="J24" s="37" t="s">
        <v>654</v>
      </c>
      <c r="K24" s="37" t="s">
        <v>654</v>
      </c>
      <c r="L24" s="82" t="s">
        <v>596</v>
      </c>
      <c r="M24" s="82" t="s">
        <v>596</v>
      </c>
      <c r="N24" s="82" t="s">
        <v>596</v>
      </c>
      <c r="O24" s="82" t="s">
        <v>596</v>
      </c>
      <c r="P24" s="83" t="s">
        <v>615</v>
      </c>
      <c r="Q24" s="74" t="s">
        <v>655</v>
      </c>
      <c r="R24" s="74" t="s">
        <v>656</v>
      </c>
      <c r="S24" s="74" t="s">
        <v>657</v>
      </c>
      <c r="T24" s="74" t="s">
        <v>658</v>
      </c>
      <c r="U24" s="112" t="s">
        <v>659</v>
      </c>
      <c r="V24" s="112" t="s">
        <v>659</v>
      </c>
      <c r="W24" s="113" t="s">
        <v>659</v>
      </c>
      <c r="X24" s="113" t="s">
        <v>659</v>
      </c>
      <c r="Y24" s="20"/>
      <c r="Z24" s="20"/>
      <c r="AA24" s="20" t="s">
        <v>660</v>
      </c>
      <c r="AB24" s="20" t="s">
        <v>661</v>
      </c>
    </row>
    <row r="25" spans="1:29" ht="59" thickBot="1">
      <c r="A25" s="57" t="s">
        <v>55</v>
      </c>
      <c r="B25" s="74" t="s">
        <v>401</v>
      </c>
      <c r="C25" s="74" t="s">
        <v>662</v>
      </c>
      <c r="D25" s="74" t="s">
        <v>663</v>
      </c>
      <c r="E25" s="163"/>
      <c r="F25" s="163"/>
      <c r="G25" s="36" t="s">
        <v>664</v>
      </c>
      <c r="H25" s="36" t="s">
        <v>665</v>
      </c>
      <c r="I25" s="36" t="s">
        <v>664</v>
      </c>
      <c r="J25" s="36" t="s">
        <v>666</v>
      </c>
      <c r="K25" s="36" t="s">
        <v>664</v>
      </c>
      <c r="L25" s="82" t="s">
        <v>596</v>
      </c>
      <c r="M25" s="82" t="s">
        <v>596</v>
      </c>
      <c r="N25" s="82" t="s">
        <v>596</v>
      </c>
      <c r="O25" s="82" t="s">
        <v>596</v>
      </c>
      <c r="P25" s="81" t="s">
        <v>667</v>
      </c>
      <c r="Q25" s="74" t="s">
        <v>401</v>
      </c>
      <c r="R25" s="74" t="s">
        <v>662</v>
      </c>
      <c r="S25" s="74" t="s">
        <v>401</v>
      </c>
      <c r="T25" s="74" t="s">
        <v>662</v>
      </c>
      <c r="U25" s="74" t="s">
        <v>401</v>
      </c>
      <c r="V25" s="74" t="s">
        <v>662</v>
      </c>
      <c r="W25" s="74" t="s">
        <v>401</v>
      </c>
      <c r="X25" s="74" t="s">
        <v>662</v>
      </c>
      <c r="Y25" s="74" t="s">
        <v>668</v>
      </c>
      <c r="Z25" s="74" t="s">
        <v>669</v>
      </c>
      <c r="AA25" s="74" t="s">
        <v>401</v>
      </c>
      <c r="AB25" s="74" t="s">
        <v>662</v>
      </c>
    </row>
    <row r="26" spans="1:29" ht="48.5" thickBot="1">
      <c r="A26" s="57" t="s">
        <v>58</v>
      </c>
      <c r="B26" s="74" t="s">
        <v>670</v>
      </c>
      <c r="C26" s="74" t="s">
        <v>670</v>
      </c>
      <c r="D26" s="74" t="s">
        <v>671</v>
      </c>
      <c r="E26" s="163"/>
      <c r="F26" s="163"/>
      <c r="G26" s="36" t="s">
        <v>672</v>
      </c>
      <c r="H26" s="36" t="s">
        <v>673</v>
      </c>
      <c r="I26" s="36" t="s">
        <v>672</v>
      </c>
      <c r="J26" s="36" t="s">
        <v>672</v>
      </c>
      <c r="K26" s="36" t="s">
        <v>672</v>
      </c>
      <c r="L26" s="82" t="s">
        <v>596</v>
      </c>
      <c r="M26" s="82" t="s">
        <v>596</v>
      </c>
      <c r="N26" s="82" t="s">
        <v>596</v>
      </c>
      <c r="O26" s="82" t="s">
        <v>596</v>
      </c>
      <c r="P26" s="81" t="s">
        <v>674</v>
      </c>
      <c r="Q26" s="20"/>
      <c r="R26" s="20"/>
      <c r="S26" s="74" t="s">
        <v>675</v>
      </c>
      <c r="T26" s="74" t="s">
        <v>675</v>
      </c>
      <c r="U26" s="74" t="s">
        <v>676</v>
      </c>
      <c r="V26" s="74" t="s">
        <v>676</v>
      </c>
      <c r="W26" s="74" t="s">
        <v>677</v>
      </c>
      <c r="X26" s="74" t="s">
        <v>677</v>
      </c>
      <c r="Y26" s="74" t="s">
        <v>670</v>
      </c>
      <c r="Z26" s="74" t="s">
        <v>670</v>
      </c>
      <c r="AA26" s="74" t="s">
        <v>670</v>
      </c>
      <c r="AB26" s="74" t="s">
        <v>670</v>
      </c>
    </row>
    <row r="27" spans="1:29" ht="233" thickBot="1">
      <c r="A27" s="57" t="s">
        <v>60</v>
      </c>
      <c r="B27" s="74" t="s">
        <v>678</v>
      </c>
      <c r="C27" s="74" t="s">
        <v>679</v>
      </c>
      <c r="D27" s="74" t="s">
        <v>680</v>
      </c>
      <c r="E27" s="163"/>
      <c r="F27" s="163"/>
      <c r="G27" s="36" t="s">
        <v>681</v>
      </c>
      <c r="H27" s="114" t="s">
        <v>682</v>
      </c>
      <c r="I27" s="36" t="s">
        <v>683</v>
      </c>
      <c r="J27" s="36" t="s">
        <v>684</v>
      </c>
      <c r="K27" s="36" t="s">
        <v>685</v>
      </c>
      <c r="L27" s="82" t="s">
        <v>596</v>
      </c>
      <c r="M27" s="82" t="s">
        <v>596</v>
      </c>
      <c r="N27" s="82" t="s">
        <v>596</v>
      </c>
      <c r="O27" s="82" t="s">
        <v>596</v>
      </c>
      <c r="P27" s="82" t="s">
        <v>596</v>
      </c>
      <c r="Q27" s="74" t="s">
        <v>686</v>
      </c>
      <c r="R27" s="74" t="s">
        <v>687</v>
      </c>
      <c r="S27" s="74" t="s">
        <v>688</v>
      </c>
      <c r="T27" s="74" t="s">
        <v>689</v>
      </c>
      <c r="U27" s="74" t="s">
        <v>690</v>
      </c>
      <c r="V27" s="74" t="s">
        <v>690</v>
      </c>
      <c r="W27" s="74" t="s">
        <v>691</v>
      </c>
      <c r="X27" s="74" t="s">
        <v>692</v>
      </c>
      <c r="Y27" s="74" t="s">
        <v>693</v>
      </c>
      <c r="Z27" s="74" t="s">
        <v>694</v>
      </c>
      <c r="AA27" s="74" t="s">
        <v>695</v>
      </c>
      <c r="AB27" s="74" t="s">
        <v>696</v>
      </c>
    </row>
    <row r="28" spans="1:29" ht="32.5" thickBot="1">
      <c r="A28" s="57" t="s">
        <v>62</v>
      </c>
      <c r="B28" s="20"/>
      <c r="C28" s="20"/>
      <c r="D28" s="20"/>
      <c r="E28" s="163"/>
      <c r="F28" s="163"/>
      <c r="G28" s="37"/>
      <c r="H28" s="36" t="s">
        <v>697</v>
      </c>
      <c r="I28" s="37"/>
      <c r="J28" s="37"/>
      <c r="K28" s="37"/>
      <c r="L28" s="82" t="s">
        <v>596</v>
      </c>
      <c r="M28" s="82" t="s">
        <v>596</v>
      </c>
      <c r="N28" s="82" t="s">
        <v>596</v>
      </c>
      <c r="O28" s="82" t="s">
        <v>596</v>
      </c>
      <c r="P28" s="82" t="s">
        <v>596</v>
      </c>
      <c r="Q28" s="20"/>
      <c r="R28" s="20"/>
      <c r="S28" s="20"/>
      <c r="T28" s="20"/>
      <c r="U28" s="20"/>
      <c r="V28" s="20"/>
      <c r="W28" s="20"/>
      <c r="X28" s="20"/>
      <c r="Y28" s="20"/>
      <c r="Z28" s="20"/>
      <c r="AA28" s="20"/>
      <c r="AB28" s="20"/>
    </row>
    <row r="29" spans="1:29" ht="409.5">
      <c r="A29" s="58" t="s">
        <v>63</v>
      </c>
      <c r="B29" s="92" t="s">
        <v>698</v>
      </c>
      <c r="C29" s="92" t="s">
        <v>699</v>
      </c>
      <c r="D29" s="92" t="s">
        <v>700</v>
      </c>
      <c r="E29" s="163"/>
      <c r="F29" s="163"/>
      <c r="G29" s="53"/>
      <c r="H29" s="83"/>
      <c r="I29" s="83"/>
      <c r="J29" s="83"/>
      <c r="K29" s="83"/>
      <c r="L29" s="83" t="s">
        <v>615</v>
      </c>
      <c r="M29" s="83" t="s">
        <v>615</v>
      </c>
      <c r="N29" s="83" t="s">
        <v>615</v>
      </c>
      <c r="O29" s="83" t="s">
        <v>615</v>
      </c>
      <c r="P29" s="83" t="s">
        <v>615</v>
      </c>
      <c r="Q29" s="20"/>
      <c r="R29" s="92" t="s">
        <v>701</v>
      </c>
      <c r="S29" s="92" t="s">
        <v>702</v>
      </c>
      <c r="T29" s="92" t="s">
        <v>703</v>
      </c>
      <c r="U29" s="92" t="s">
        <v>704</v>
      </c>
      <c r="V29" s="92" t="s">
        <v>705</v>
      </c>
      <c r="W29" s="92" t="s">
        <v>706</v>
      </c>
      <c r="X29" s="92" t="s">
        <v>707</v>
      </c>
      <c r="Y29" s="92" t="s">
        <v>708</v>
      </c>
      <c r="Z29" s="92" t="s">
        <v>709</v>
      </c>
      <c r="AA29" s="92" t="s">
        <v>710</v>
      </c>
      <c r="AB29" s="92" t="s">
        <v>711</v>
      </c>
    </row>
    <row r="30" spans="1:29" ht="297" customHeight="1">
      <c r="A30" s="161" t="s">
        <v>712</v>
      </c>
      <c r="B30" s="92" t="s">
        <v>698</v>
      </c>
      <c r="C30" s="92" t="s">
        <v>699</v>
      </c>
      <c r="D30" s="92" t="s">
        <v>700</v>
      </c>
      <c r="E30" s="159"/>
      <c r="F30" s="159"/>
      <c r="G30" s="94"/>
      <c r="H30" s="91" t="s">
        <v>713</v>
      </c>
      <c r="I30" s="92" t="s">
        <v>714</v>
      </c>
      <c r="J30" s="36" t="s">
        <v>715</v>
      </c>
      <c r="K30" s="92" t="s">
        <v>716</v>
      </c>
      <c r="L30" s="72" t="s">
        <v>717</v>
      </c>
      <c r="M30" s="73" t="s">
        <v>718</v>
      </c>
      <c r="N30" s="73" t="s">
        <v>719</v>
      </c>
      <c r="O30" s="73" t="s">
        <v>720</v>
      </c>
      <c r="P30" s="71" t="s">
        <v>721</v>
      </c>
      <c r="Q30" s="92" t="s">
        <v>722</v>
      </c>
      <c r="R30" s="92" t="s">
        <v>701</v>
      </c>
      <c r="S30" s="92" t="s">
        <v>702</v>
      </c>
      <c r="T30" s="92" t="s">
        <v>703</v>
      </c>
      <c r="U30" s="92" t="s">
        <v>704</v>
      </c>
      <c r="V30" s="92" t="s">
        <v>705</v>
      </c>
      <c r="W30" s="92" t="s">
        <v>706</v>
      </c>
      <c r="X30" s="92" t="s">
        <v>707</v>
      </c>
      <c r="Y30" s="92" t="s">
        <v>708</v>
      </c>
      <c r="Z30" s="92" t="s">
        <v>709</v>
      </c>
      <c r="AA30" s="92" t="s">
        <v>710</v>
      </c>
      <c r="AB30" s="92" t="s">
        <v>711</v>
      </c>
    </row>
    <row r="31" spans="1:29" ht="104.25" customHeight="1">
      <c r="A31" s="161" t="s">
        <v>723</v>
      </c>
      <c r="B31" s="93" t="s">
        <v>724</v>
      </c>
      <c r="C31" s="93" t="s">
        <v>725</v>
      </c>
      <c r="D31" s="93" t="s">
        <v>726</v>
      </c>
      <c r="E31" s="159"/>
      <c r="F31" s="159"/>
      <c r="G31" s="20"/>
      <c r="H31" s="92" t="s">
        <v>727</v>
      </c>
      <c r="I31" s="36" t="s">
        <v>728</v>
      </c>
      <c r="J31" s="92" t="s">
        <v>729</v>
      </c>
      <c r="K31" s="92" t="s">
        <v>730</v>
      </c>
      <c r="L31" s="20"/>
      <c r="M31" s="20"/>
      <c r="N31" s="20"/>
      <c r="O31" s="20"/>
      <c r="P31" s="92" t="s">
        <v>731</v>
      </c>
      <c r="Q31" s="93" t="s">
        <v>732</v>
      </c>
      <c r="R31" s="93" t="s">
        <v>733</v>
      </c>
      <c r="S31" s="93" t="s">
        <v>734</v>
      </c>
      <c r="T31" s="93" t="s">
        <v>735</v>
      </c>
      <c r="U31" s="93" t="s">
        <v>736</v>
      </c>
      <c r="V31" s="93" t="s">
        <v>737</v>
      </c>
      <c r="W31" s="93" t="s">
        <v>738</v>
      </c>
      <c r="X31" s="93" t="s">
        <v>739</v>
      </c>
      <c r="Y31" s="93" t="s">
        <v>740</v>
      </c>
      <c r="Z31" s="93" t="s">
        <v>741</v>
      </c>
      <c r="AA31" s="93" t="s">
        <v>742</v>
      </c>
      <c r="AB31" s="93" t="s">
        <v>743</v>
      </c>
    </row>
    <row r="32" spans="1:29" ht="65.25" customHeight="1">
      <c r="A32" s="161" t="s">
        <v>744</v>
      </c>
      <c r="B32" s="76"/>
      <c r="C32" s="76"/>
      <c r="D32" s="76"/>
      <c r="E32" s="159"/>
      <c r="F32" s="159"/>
      <c r="G32" s="20"/>
      <c r="H32" s="20"/>
      <c r="I32" s="37"/>
      <c r="J32" s="20"/>
      <c r="K32" s="20"/>
      <c r="L32" s="20"/>
      <c r="M32" s="20"/>
      <c r="N32" s="20"/>
      <c r="O32" s="20"/>
      <c r="P32" s="20"/>
      <c r="Q32" s="76"/>
      <c r="R32" s="76"/>
      <c r="S32" s="76"/>
      <c r="T32" s="76"/>
      <c r="U32" s="76"/>
      <c r="V32" s="76"/>
      <c r="W32" s="76"/>
      <c r="X32" s="76"/>
      <c r="Y32" s="76"/>
      <c r="Z32" s="76"/>
      <c r="AA32" s="76"/>
      <c r="AB32" s="76"/>
    </row>
    <row r="33" spans="1:28" ht="15" customHeight="1">
      <c r="A33" s="161" t="s">
        <v>745</v>
      </c>
      <c r="B33" s="20"/>
      <c r="C33" s="20"/>
      <c r="D33" s="20"/>
      <c r="E33" s="159"/>
      <c r="F33" s="159"/>
      <c r="G33" s="20" t="s">
        <v>746</v>
      </c>
      <c r="H33" s="20" t="s">
        <v>747</v>
      </c>
      <c r="I33" s="20" t="s">
        <v>746</v>
      </c>
      <c r="J33" s="20" t="s">
        <v>746</v>
      </c>
      <c r="K33" s="20" t="s">
        <v>746</v>
      </c>
      <c r="L33" s="20"/>
      <c r="M33" s="20"/>
      <c r="N33" s="20"/>
      <c r="O33" s="20"/>
      <c r="P33" s="20"/>
      <c r="Q33" s="20"/>
      <c r="R33" s="20"/>
      <c r="S33" s="20"/>
      <c r="T33" s="20"/>
      <c r="U33" s="20"/>
      <c r="V33" s="20"/>
      <c r="W33" s="20"/>
      <c r="X33" s="20"/>
      <c r="Y33" s="20"/>
      <c r="Z33" s="20"/>
      <c r="AA33" s="20"/>
      <c r="AB33" s="20"/>
    </row>
  </sheetData>
  <autoFilter ref="A14:AB33" xr:uid="{E7114857-0925-49A2-946E-C609AFFAB1A3}"/>
  <pageMargins left="0.7" right="0.7" top="0.78740157499999996" bottom="0.78740157499999996" header="0.3" footer="0.3"/>
  <pageSetup orientation="portrait" r:id="rId1"/>
  <customProperties>
    <customPr name="_pios_id" r:id="rId2"/>
    <customPr name="EpmWorksheetKeyString_GUID" r:id="rId3"/>
  </customProperties>
  <drawing r:id="rId4"/>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248AC-6D4C-45DD-B50A-5C320E9915A6}">
  <sheetPr>
    <tabColor theme="4" tint="0.59999389629810485"/>
  </sheetPr>
  <dimension ref="A1:I18"/>
  <sheetViews>
    <sheetView workbookViewId="0">
      <selection activeCell="F3" sqref="F3"/>
    </sheetView>
  </sheetViews>
  <sheetFormatPr defaultColWidth="11.54296875" defaultRowHeight="14.5"/>
  <cols>
    <col min="2" max="2" width="62.7265625" bestFit="1" customWidth="1"/>
    <col min="4" max="4" width="14.81640625" bestFit="1" customWidth="1"/>
    <col min="5" max="5" width="14.453125" bestFit="1" customWidth="1"/>
    <col min="6" max="6" width="14.54296875" customWidth="1"/>
    <col min="7" max="7" width="22.81640625" bestFit="1" customWidth="1"/>
    <col min="9" max="9" width="33" customWidth="1"/>
  </cols>
  <sheetData>
    <row r="1" spans="1:9" ht="18.5">
      <c r="A1" s="95" t="s">
        <v>748</v>
      </c>
    </row>
    <row r="2" spans="1:9">
      <c r="A2" s="96" t="s">
        <v>457</v>
      </c>
      <c r="B2" s="97" t="s">
        <v>459</v>
      </c>
      <c r="C2" s="97" t="s">
        <v>460</v>
      </c>
      <c r="D2" s="97" t="s">
        <v>7</v>
      </c>
      <c r="E2" s="97" t="s">
        <v>13</v>
      </c>
      <c r="F2" s="97" t="s">
        <v>16</v>
      </c>
      <c r="G2" s="97" t="s">
        <v>461</v>
      </c>
      <c r="H2" s="98" t="s">
        <v>8</v>
      </c>
      <c r="I2" s="98" t="s">
        <v>463</v>
      </c>
    </row>
    <row r="3" spans="1:9">
      <c r="A3" s="20" t="s">
        <v>468</v>
      </c>
      <c r="B3" s="99" t="s">
        <v>318</v>
      </c>
      <c r="C3" s="100" t="s">
        <v>537</v>
      </c>
      <c r="D3" s="101">
        <v>3008</v>
      </c>
      <c r="E3" s="102" t="s">
        <v>538</v>
      </c>
      <c r="F3" s="102" t="s">
        <v>538</v>
      </c>
      <c r="G3" s="102" t="s">
        <v>539</v>
      </c>
      <c r="H3" s="38" t="s">
        <v>541</v>
      </c>
      <c r="I3" s="127" t="s">
        <v>749</v>
      </c>
    </row>
    <row r="4" spans="1:9">
      <c r="A4" s="20" t="s">
        <v>468</v>
      </c>
      <c r="B4" s="99" t="s">
        <v>437</v>
      </c>
      <c r="C4" s="100" t="s">
        <v>750</v>
      </c>
      <c r="D4" s="101">
        <v>3009</v>
      </c>
      <c r="E4" s="102" t="s">
        <v>751</v>
      </c>
      <c r="F4" s="102" t="s">
        <v>751</v>
      </c>
      <c r="G4" s="102" t="s">
        <v>752</v>
      </c>
      <c r="H4" s="38" t="s">
        <v>753</v>
      </c>
      <c r="I4" s="115" t="s">
        <v>749</v>
      </c>
    </row>
    <row r="5" spans="1:9">
      <c r="A5" s="20" t="s">
        <v>468</v>
      </c>
      <c r="B5" s="99" t="s">
        <v>438</v>
      </c>
      <c r="C5" s="100" t="s">
        <v>542</v>
      </c>
      <c r="D5" s="101">
        <v>3010</v>
      </c>
      <c r="E5" s="102" t="s">
        <v>543</v>
      </c>
      <c r="F5" s="102" t="s">
        <v>543</v>
      </c>
      <c r="G5" s="102" t="s">
        <v>544</v>
      </c>
      <c r="H5" s="38" t="s">
        <v>546</v>
      </c>
      <c r="I5" s="115" t="s">
        <v>749</v>
      </c>
    </row>
    <row r="6" spans="1:9">
      <c r="A6" s="20" t="s">
        <v>468</v>
      </c>
      <c r="B6" s="99" t="s">
        <v>437</v>
      </c>
      <c r="C6" s="100" t="s">
        <v>754</v>
      </c>
      <c r="D6" s="101">
        <v>3011</v>
      </c>
      <c r="E6" s="102" t="s">
        <v>755</v>
      </c>
      <c r="F6" s="102" t="s">
        <v>755</v>
      </c>
      <c r="G6" s="102" t="s">
        <v>756</v>
      </c>
      <c r="H6" s="38" t="s">
        <v>757</v>
      </c>
      <c r="I6" s="117" t="s">
        <v>749</v>
      </c>
    </row>
    <row r="7" spans="1:9">
      <c r="A7" s="103" t="s">
        <v>479</v>
      </c>
      <c r="B7" s="99" t="s">
        <v>319</v>
      </c>
      <c r="C7" s="100" t="s">
        <v>547</v>
      </c>
      <c r="D7" s="101">
        <v>3364</v>
      </c>
      <c r="E7" s="102" t="s">
        <v>548</v>
      </c>
      <c r="F7" s="102" t="s">
        <v>548</v>
      </c>
      <c r="G7" s="102" t="s">
        <v>549</v>
      </c>
      <c r="H7" s="116" t="s">
        <v>551</v>
      </c>
      <c r="I7" s="127" t="s">
        <v>758</v>
      </c>
    </row>
    <row r="8" spans="1:9">
      <c r="A8" s="20" t="s">
        <v>479</v>
      </c>
      <c r="B8" s="99" t="s">
        <v>308</v>
      </c>
      <c r="C8" s="100" t="s">
        <v>480</v>
      </c>
      <c r="D8" s="101">
        <v>3012</v>
      </c>
      <c r="E8" s="102" t="s">
        <v>440</v>
      </c>
      <c r="F8" s="102" t="s">
        <v>481</v>
      </c>
      <c r="G8" s="102" t="s">
        <v>482</v>
      </c>
      <c r="H8" s="116" t="s">
        <v>484</v>
      </c>
      <c r="I8" s="127" t="s">
        <v>759</v>
      </c>
    </row>
    <row r="9" spans="1:9">
      <c r="A9" s="20" t="s">
        <v>479</v>
      </c>
      <c r="B9" s="99" t="s">
        <v>441</v>
      </c>
      <c r="C9" s="100" t="s">
        <v>760</v>
      </c>
      <c r="D9" s="104">
        <v>3014</v>
      </c>
      <c r="E9" s="102" t="s">
        <v>443</v>
      </c>
      <c r="F9" s="102" t="s">
        <v>761</v>
      </c>
      <c r="G9" s="102" t="s">
        <v>486</v>
      </c>
      <c r="H9" s="38" t="s">
        <v>488</v>
      </c>
      <c r="I9" s="118" t="s">
        <v>762</v>
      </c>
    </row>
    <row r="10" spans="1:9">
      <c r="A10" s="103" t="s">
        <v>468</v>
      </c>
      <c r="B10" s="99" t="s">
        <v>445</v>
      </c>
      <c r="C10" s="100" t="s">
        <v>446</v>
      </c>
      <c r="D10" s="101" t="s">
        <v>446</v>
      </c>
      <c r="E10" s="102" t="s">
        <v>763</v>
      </c>
      <c r="F10" s="102" t="s">
        <v>763</v>
      </c>
      <c r="G10" s="102" t="s">
        <v>477</v>
      </c>
      <c r="H10" s="38" t="s">
        <v>474</v>
      </c>
      <c r="I10" s="115" t="s">
        <v>764</v>
      </c>
    </row>
    <row r="11" spans="1:9">
      <c r="A11" s="20" t="s">
        <v>468</v>
      </c>
      <c r="B11" s="99" t="s">
        <v>448</v>
      </c>
      <c r="C11" s="100">
        <v>5017</v>
      </c>
      <c r="D11" s="101">
        <v>5017</v>
      </c>
      <c r="E11" s="102" t="s">
        <v>765</v>
      </c>
      <c r="F11" s="102" t="s">
        <v>765</v>
      </c>
      <c r="G11" s="102" t="s">
        <v>477</v>
      </c>
      <c r="H11" s="38" t="s">
        <v>474</v>
      </c>
      <c r="I11" s="115" t="s">
        <v>764</v>
      </c>
    </row>
    <row r="12" spans="1:9">
      <c r="A12" s="20" t="s">
        <v>468</v>
      </c>
      <c r="B12" s="99" t="s">
        <v>449</v>
      </c>
      <c r="C12" s="100">
        <v>5034</v>
      </c>
      <c r="D12" s="101">
        <v>5034</v>
      </c>
      <c r="E12" s="102" t="s">
        <v>766</v>
      </c>
      <c r="F12" s="102" t="s">
        <v>766</v>
      </c>
      <c r="G12" s="102" t="s">
        <v>477</v>
      </c>
      <c r="H12" s="38" t="s">
        <v>474</v>
      </c>
      <c r="I12" s="115" t="s">
        <v>764</v>
      </c>
    </row>
    <row r="13" spans="1:9">
      <c r="A13" s="20" t="s">
        <v>468</v>
      </c>
      <c r="B13" s="99" t="s">
        <v>450</v>
      </c>
      <c r="C13" s="100">
        <v>5067</v>
      </c>
      <c r="D13" s="101">
        <v>5067</v>
      </c>
      <c r="E13" s="102" t="s">
        <v>767</v>
      </c>
      <c r="F13" s="102" t="s">
        <v>767</v>
      </c>
      <c r="G13" s="102" t="s">
        <v>477</v>
      </c>
      <c r="H13" s="38" t="s">
        <v>474</v>
      </c>
      <c r="I13" s="115" t="s">
        <v>764</v>
      </c>
    </row>
    <row r="14" spans="1:9">
      <c r="A14" s="20" t="s">
        <v>468</v>
      </c>
      <c r="B14" s="99" t="s">
        <v>451</v>
      </c>
      <c r="C14" s="100">
        <v>7018</v>
      </c>
      <c r="D14" s="101">
        <v>7018</v>
      </c>
      <c r="E14" s="102" t="s">
        <v>768</v>
      </c>
      <c r="F14" s="102" t="s">
        <v>768</v>
      </c>
      <c r="G14" s="102" t="s">
        <v>477</v>
      </c>
      <c r="H14" s="38" t="s">
        <v>474</v>
      </c>
      <c r="I14" s="115" t="s">
        <v>764</v>
      </c>
    </row>
    <row r="15" spans="1:9">
      <c r="A15" s="20" t="s">
        <v>468</v>
      </c>
      <c r="B15" s="99" t="s">
        <v>452</v>
      </c>
      <c r="C15" s="100" t="s">
        <v>453</v>
      </c>
      <c r="D15" s="101" t="s">
        <v>453</v>
      </c>
      <c r="E15" s="102" t="s">
        <v>769</v>
      </c>
      <c r="F15" s="102" t="s">
        <v>769</v>
      </c>
      <c r="G15" s="102" t="s">
        <v>477</v>
      </c>
      <c r="H15" s="38" t="s">
        <v>474</v>
      </c>
      <c r="I15" s="115" t="s">
        <v>764</v>
      </c>
    </row>
    <row r="16" spans="1:9">
      <c r="A16" s="105" t="s">
        <v>468</v>
      </c>
      <c r="B16" s="106" t="s">
        <v>454</v>
      </c>
      <c r="C16" s="107" t="s">
        <v>455</v>
      </c>
      <c r="D16" s="107" t="s">
        <v>455</v>
      </c>
      <c r="E16" s="108" t="s">
        <v>770</v>
      </c>
      <c r="F16" s="108" t="s">
        <v>770</v>
      </c>
      <c r="G16" s="108" t="s">
        <v>477</v>
      </c>
      <c r="H16" s="109" t="s">
        <v>474</v>
      </c>
      <c r="I16" s="115" t="s">
        <v>764</v>
      </c>
    </row>
    <row r="17" spans="1:9">
      <c r="A17" s="20" t="s">
        <v>468</v>
      </c>
      <c r="B17" s="99" t="s">
        <v>389</v>
      </c>
      <c r="C17" s="100" t="s">
        <v>390</v>
      </c>
      <c r="D17" s="101" t="s">
        <v>390</v>
      </c>
      <c r="E17" s="102" t="s">
        <v>494</v>
      </c>
      <c r="F17" s="102" t="s">
        <v>494</v>
      </c>
      <c r="G17" s="102" t="s">
        <v>477</v>
      </c>
      <c r="H17" s="38" t="s">
        <v>474</v>
      </c>
      <c r="I17" s="115" t="s">
        <v>764</v>
      </c>
    </row>
    <row r="18" spans="1:9">
      <c r="A18" s="20" t="s">
        <v>468</v>
      </c>
      <c r="B18" s="99" t="s">
        <v>391</v>
      </c>
      <c r="C18" s="100" t="s">
        <v>392</v>
      </c>
      <c r="D18" s="101" t="s">
        <v>392</v>
      </c>
      <c r="E18" s="102" t="s">
        <v>495</v>
      </c>
      <c r="F18" s="102" t="s">
        <v>495</v>
      </c>
      <c r="G18" s="102" t="s">
        <v>496</v>
      </c>
      <c r="H18" s="38" t="s">
        <v>498</v>
      </c>
      <c r="I18" s="115" t="s">
        <v>764</v>
      </c>
    </row>
  </sheetData>
  <pageMargins left="0.7" right="0.7" top="0.78740157499999996" bottom="0.78740157499999996" header="0.3" footer="0.3"/>
  <customProperties>
    <customPr name="_pios_id" r:id="rId1"/>
    <customPr name="EpmWorksheetKeyString_GUI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8DCE9-63B0-4489-A5E5-A9AC45A89D8E}">
  <sheetPr>
    <tabColor theme="0" tint="-0.34998626667073579"/>
  </sheetPr>
  <dimension ref="A1:F13"/>
  <sheetViews>
    <sheetView zoomScale="115" zoomScaleNormal="115" workbookViewId="0">
      <selection activeCell="F3" sqref="F3"/>
    </sheetView>
  </sheetViews>
  <sheetFormatPr defaultColWidth="11.453125" defaultRowHeight="14.5"/>
  <cols>
    <col min="1" max="1" width="23.81640625" bestFit="1" customWidth="1"/>
    <col min="6" max="6" width="30.81640625" bestFit="1" customWidth="1"/>
  </cols>
  <sheetData>
    <row r="1" spans="1:6" ht="15" thickBot="1">
      <c r="A1" s="11" t="s">
        <v>12</v>
      </c>
      <c r="B1" s="11" t="s">
        <v>771</v>
      </c>
      <c r="C1" s="11" t="s">
        <v>772</v>
      </c>
      <c r="D1" s="11" t="s">
        <v>773</v>
      </c>
      <c r="E1" s="11" t="s">
        <v>15</v>
      </c>
      <c r="F1" s="12" t="s">
        <v>774</v>
      </c>
    </row>
    <row r="2" spans="1:6" ht="15" thickBot="1">
      <c r="A2" s="13" t="s">
        <v>31</v>
      </c>
      <c r="B2" s="14">
        <v>3003</v>
      </c>
      <c r="C2" s="14" t="s">
        <v>775</v>
      </c>
      <c r="D2" s="15"/>
      <c r="E2" s="15"/>
      <c r="F2" s="15" t="s">
        <v>776</v>
      </c>
    </row>
    <row r="3" spans="1:6" ht="15" thickBot="1">
      <c r="A3" s="13" t="s">
        <v>34</v>
      </c>
      <c r="B3" s="14">
        <v>3003</v>
      </c>
      <c r="C3" s="14" t="s">
        <v>775</v>
      </c>
      <c r="D3" s="15"/>
      <c r="E3" s="14" t="s">
        <v>35</v>
      </c>
      <c r="F3" s="15" t="s">
        <v>777</v>
      </c>
    </row>
    <row r="4" spans="1:6" ht="15" thickBot="1">
      <c r="A4" s="13" t="s">
        <v>34</v>
      </c>
      <c r="B4" s="14">
        <v>3003</v>
      </c>
      <c r="C4" s="14" t="s">
        <v>775</v>
      </c>
      <c r="D4" s="15"/>
      <c r="E4" s="14" t="s">
        <v>36</v>
      </c>
      <c r="F4" s="15" t="s">
        <v>778</v>
      </c>
    </row>
    <row r="5" spans="1:6" ht="15" thickBot="1">
      <c r="A5" s="13" t="s">
        <v>44</v>
      </c>
      <c r="B5" s="14">
        <v>3003</v>
      </c>
      <c r="C5" s="14" t="s">
        <v>775</v>
      </c>
      <c r="D5" s="15"/>
      <c r="E5" s="15"/>
      <c r="F5" s="15" t="s">
        <v>779</v>
      </c>
    </row>
    <row r="6" spans="1:6" ht="15" thickBot="1">
      <c r="A6" s="13" t="s">
        <v>47</v>
      </c>
      <c r="B6" s="14">
        <v>3003</v>
      </c>
      <c r="C6" s="14" t="s">
        <v>775</v>
      </c>
      <c r="D6" s="15"/>
      <c r="E6" s="15"/>
      <c r="F6" s="15" t="s">
        <v>780</v>
      </c>
    </row>
    <row r="7" spans="1:6" ht="15" thickBot="1">
      <c r="A7" s="13" t="s">
        <v>52</v>
      </c>
      <c r="B7" s="14">
        <v>3003</v>
      </c>
      <c r="C7" s="14" t="s">
        <v>775</v>
      </c>
      <c r="D7" s="15"/>
      <c r="E7" s="15"/>
      <c r="F7" s="15" t="s">
        <v>781</v>
      </c>
    </row>
    <row r="8" spans="1:6" ht="15" thickBot="1">
      <c r="A8" s="13" t="s">
        <v>55</v>
      </c>
      <c r="B8" s="14">
        <v>3003</v>
      </c>
      <c r="C8" s="14" t="s">
        <v>775</v>
      </c>
      <c r="D8" s="15"/>
      <c r="E8" s="15"/>
      <c r="F8" s="15" t="s">
        <v>782</v>
      </c>
    </row>
    <row r="9" spans="1:6" ht="15" thickBot="1">
      <c r="A9" s="13" t="s">
        <v>58</v>
      </c>
      <c r="B9" s="14">
        <v>3003</v>
      </c>
      <c r="C9" s="14" t="s">
        <v>775</v>
      </c>
      <c r="D9" s="15"/>
      <c r="E9" s="15"/>
      <c r="F9" s="15" t="s">
        <v>783</v>
      </c>
    </row>
    <row r="10" spans="1:6" ht="15" thickBot="1">
      <c r="A10" s="13" t="s">
        <v>60</v>
      </c>
      <c r="B10" s="14">
        <v>3003</v>
      </c>
      <c r="C10" s="14" t="s">
        <v>775</v>
      </c>
      <c r="D10" s="15"/>
      <c r="E10" s="15"/>
      <c r="F10" s="15" t="s">
        <v>784</v>
      </c>
    </row>
    <row r="11" spans="1:6" ht="15" thickBot="1">
      <c r="A11" s="13" t="s">
        <v>63</v>
      </c>
      <c r="B11" s="14">
        <v>3003</v>
      </c>
      <c r="C11" s="14" t="s">
        <v>775</v>
      </c>
      <c r="D11" s="15"/>
      <c r="E11" s="15"/>
      <c r="F11" s="15" t="s">
        <v>785</v>
      </c>
    </row>
    <row r="13" spans="1:6" ht="313.5" customHeight="1">
      <c r="A13" s="280" t="s">
        <v>786</v>
      </c>
      <c r="B13" s="280"/>
      <c r="C13" s="280"/>
      <c r="D13" s="280"/>
      <c r="E13" s="280"/>
      <c r="F13" s="280"/>
    </row>
  </sheetData>
  <mergeCells count="1">
    <mergeCell ref="A13:F13"/>
  </mergeCells>
  <pageMargins left="0.7" right="0.7" top="0.78740157499999996" bottom="0.78740157499999996" header="0.3" footer="0.3"/>
  <customProperties>
    <customPr name="_pios_id" r:id="rId1"/>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88D9-8CEF-46CE-B583-EBAC73ED7DC7}">
  <sheetPr>
    <tabColor theme="0" tint="-0.34998626667073579"/>
  </sheetPr>
  <dimension ref="A1:E53"/>
  <sheetViews>
    <sheetView zoomScale="85" zoomScaleNormal="85" workbookViewId="0">
      <selection activeCell="K50" sqref="K50"/>
    </sheetView>
  </sheetViews>
  <sheetFormatPr defaultColWidth="11.453125" defaultRowHeight="14.5"/>
  <cols>
    <col min="1" max="1" width="44.7265625" customWidth="1"/>
  </cols>
  <sheetData>
    <row r="1" spans="1:5" ht="15" thickBot="1">
      <c r="A1" s="1" t="s">
        <v>787</v>
      </c>
    </row>
    <row r="2" spans="1:5" ht="15" thickBot="1">
      <c r="A2" s="2" t="s">
        <v>432</v>
      </c>
      <c r="B2" s="3" t="s">
        <v>18</v>
      </c>
      <c r="C2" s="3" t="s">
        <v>433</v>
      </c>
      <c r="D2" s="3" t="s">
        <v>19</v>
      </c>
      <c r="E2" s="4" t="s">
        <v>20</v>
      </c>
    </row>
    <row r="3" spans="1:5" ht="15" thickBot="1">
      <c r="A3" s="5" t="s">
        <v>28</v>
      </c>
      <c r="B3" s="6">
        <v>1</v>
      </c>
      <c r="C3" s="6" t="s">
        <v>30</v>
      </c>
      <c r="D3" s="6" t="s">
        <v>30</v>
      </c>
      <c r="E3" s="7"/>
    </row>
    <row r="4" spans="1:5" ht="15" thickBot="1">
      <c r="A4" s="5" t="s">
        <v>31</v>
      </c>
      <c r="B4" s="6">
        <v>2</v>
      </c>
      <c r="C4" s="6" t="s">
        <v>30</v>
      </c>
      <c r="D4" s="6"/>
      <c r="E4" s="7" t="s">
        <v>30</v>
      </c>
    </row>
    <row r="5" spans="1:5" ht="15" thickBot="1">
      <c r="A5" s="5" t="s">
        <v>32</v>
      </c>
      <c r="B5" s="6">
        <v>3</v>
      </c>
      <c r="C5" s="6" t="s">
        <v>30</v>
      </c>
      <c r="D5" s="6"/>
      <c r="E5" s="7" t="s">
        <v>30</v>
      </c>
    </row>
    <row r="6" spans="1:5" ht="15" thickBot="1">
      <c r="A6" s="5" t="s">
        <v>34</v>
      </c>
      <c r="B6" s="6">
        <v>4</v>
      </c>
      <c r="C6" s="6" t="s">
        <v>30</v>
      </c>
      <c r="D6" s="6"/>
      <c r="E6" s="7" t="s">
        <v>30</v>
      </c>
    </row>
    <row r="7" spans="1:5" ht="15" thickBot="1">
      <c r="A7" s="5" t="s">
        <v>43</v>
      </c>
      <c r="B7" s="6">
        <v>5</v>
      </c>
      <c r="C7" s="6" t="s">
        <v>30</v>
      </c>
      <c r="D7" s="6"/>
      <c r="E7" s="7" t="s">
        <v>30</v>
      </c>
    </row>
    <row r="8" spans="1:5" ht="15" thickBot="1">
      <c r="A8" s="5" t="s">
        <v>44</v>
      </c>
      <c r="B8" s="6">
        <v>6</v>
      </c>
      <c r="C8" s="6" t="s">
        <v>30</v>
      </c>
      <c r="D8" s="6"/>
      <c r="E8" s="7" t="s">
        <v>30</v>
      </c>
    </row>
    <row r="9" spans="1:5" ht="15" thickBot="1">
      <c r="A9" s="5" t="s">
        <v>47</v>
      </c>
      <c r="B9" s="6">
        <v>7</v>
      </c>
      <c r="C9" s="6" t="s">
        <v>30</v>
      </c>
      <c r="D9" s="6"/>
      <c r="E9" s="7" t="s">
        <v>30</v>
      </c>
    </row>
    <row r="10" spans="1:5" ht="15" thickBot="1">
      <c r="A10" s="5" t="s">
        <v>51</v>
      </c>
      <c r="B10" s="6">
        <v>8</v>
      </c>
      <c r="C10" s="6"/>
      <c r="D10" s="6"/>
      <c r="E10" s="7" t="s">
        <v>30</v>
      </c>
    </row>
    <row r="11" spans="1:5" ht="15" thickBot="1">
      <c r="A11" s="5" t="s">
        <v>52</v>
      </c>
      <c r="B11" s="6">
        <v>9</v>
      </c>
      <c r="C11" s="6" t="s">
        <v>30</v>
      </c>
      <c r="D11" s="6"/>
      <c r="E11" s="7" t="s">
        <v>30</v>
      </c>
    </row>
    <row r="12" spans="1:5" ht="15" thickBot="1">
      <c r="A12" s="5" t="s">
        <v>54</v>
      </c>
      <c r="B12" s="6">
        <v>10</v>
      </c>
      <c r="C12" s="6" t="s">
        <v>30</v>
      </c>
      <c r="D12" s="6"/>
      <c r="E12" s="7" t="s">
        <v>30</v>
      </c>
    </row>
    <row r="13" spans="1:5" ht="15" thickBot="1">
      <c r="A13" s="5" t="s">
        <v>55</v>
      </c>
      <c r="B13" s="6">
        <v>11</v>
      </c>
      <c r="C13" s="6" t="s">
        <v>30</v>
      </c>
      <c r="D13" s="6"/>
      <c r="E13" s="7" t="s">
        <v>30</v>
      </c>
    </row>
    <row r="14" spans="1:5" ht="15" thickBot="1">
      <c r="A14" s="5" t="s">
        <v>58</v>
      </c>
      <c r="B14" s="6">
        <v>12</v>
      </c>
      <c r="C14" s="6" t="s">
        <v>30</v>
      </c>
      <c r="D14" s="6"/>
      <c r="E14" s="7" t="s">
        <v>30</v>
      </c>
    </row>
    <row r="15" spans="1:5" ht="15" thickBot="1">
      <c r="A15" s="5" t="s">
        <v>60</v>
      </c>
      <c r="B15" s="6">
        <v>13</v>
      </c>
      <c r="C15" s="6" t="s">
        <v>30</v>
      </c>
      <c r="D15" s="6"/>
      <c r="E15" s="7" t="s">
        <v>30</v>
      </c>
    </row>
    <row r="16" spans="1:5" ht="15" thickBot="1">
      <c r="A16" s="5" t="s">
        <v>62</v>
      </c>
      <c r="B16" s="6">
        <v>14</v>
      </c>
      <c r="C16" s="6" t="s">
        <v>30</v>
      </c>
      <c r="D16" s="6"/>
      <c r="E16" s="7" t="s">
        <v>30</v>
      </c>
    </row>
    <row r="17" spans="1:5" ht="15" thickBot="1">
      <c r="A17" s="8" t="s">
        <v>63</v>
      </c>
      <c r="B17" s="9">
        <v>15</v>
      </c>
      <c r="C17" s="9" t="s">
        <v>30</v>
      </c>
      <c r="D17" s="9"/>
      <c r="E17" s="10" t="s">
        <v>30</v>
      </c>
    </row>
    <row r="20" spans="1:5">
      <c r="A20" t="s">
        <v>788</v>
      </c>
    </row>
    <row r="21" spans="1:5">
      <c r="A21" t="s">
        <v>789</v>
      </c>
    </row>
    <row r="44" spans="1:1">
      <c r="A44" s="16" t="s">
        <v>790</v>
      </c>
    </row>
    <row r="45" spans="1:1">
      <c r="A45" s="17" t="s">
        <v>791</v>
      </c>
    </row>
    <row r="46" spans="1:1">
      <c r="A46" s="17"/>
    </row>
    <row r="47" spans="1:1">
      <c r="A47" s="17" t="s">
        <v>792</v>
      </c>
    </row>
    <row r="48" spans="1:1">
      <c r="A48" s="17"/>
    </row>
    <row r="49" spans="1:1">
      <c r="A49" s="17" t="s">
        <v>793</v>
      </c>
    </row>
    <row r="50" spans="1:1">
      <c r="A50" s="17" t="s">
        <v>794</v>
      </c>
    </row>
    <row r="51" spans="1:1">
      <c r="A51" s="17" t="s">
        <v>795</v>
      </c>
    </row>
    <row r="53" spans="1:1">
      <c r="A53" s="17" t="s">
        <v>796</v>
      </c>
    </row>
  </sheetData>
  <pageMargins left="0.7" right="0.7" top="0.78740157499999996" bottom="0.78740157499999996" header="0.3" footer="0.3"/>
  <customProperties>
    <customPr name="_pios_id" r:id="rId1"/>
    <customPr name="EpmWorksheetKeyString_GU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5B16-3BAA-4A10-AFF7-C9051E7146D8}">
  <dimension ref="A1:H172"/>
  <sheetViews>
    <sheetView topLeftCell="B152" zoomScale="160" zoomScaleNormal="160" workbookViewId="0">
      <selection activeCell="B173" sqref="B173"/>
    </sheetView>
  </sheetViews>
  <sheetFormatPr defaultColWidth="11.453125" defaultRowHeight="14.5"/>
  <cols>
    <col min="1" max="1" width="13.7265625" customWidth="1"/>
    <col min="5" max="5" width="29.453125" customWidth="1"/>
    <col min="6" max="6" width="13.26953125" bestFit="1" customWidth="1"/>
    <col min="8" max="8" width="55" customWidth="1"/>
  </cols>
  <sheetData>
    <row r="1" spans="1:8">
      <c r="A1" s="49" t="s">
        <v>797</v>
      </c>
      <c r="B1" s="49" t="s">
        <v>798</v>
      </c>
      <c r="C1" s="49"/>
      <c r="D1" s="49"/>
      <c r="E1" s="49"/>
      <c r="F1" s="49"/>
      <c r="G1" s="49"/>
      <c r="H1" s="49"/>
    </row>
    <row r="2" spans="1:8">
      <c r="A2" s="49" t="s">
        <v>799</v>
      </c>
      <c r="B2" s="49" t="s">
        <v>800</v>
      </c>
      <c r="C2" s="49"/>
      <c r="D2" s="49"/>
      <c r="E2" s="49"/>
      <c r="F2" s="49"/>
      <c r="G2" s="49"/>
      <c r="H2" s="49"/>
    </row>
    <row r="4" spans="1:8">
      <c r="A4" s="42" t="s">
        <v>801</v>
      </c>
      <c r="B4" s="42" t="s">
        <v>802</v>
      </c>
      <c r="C4" s="42"/>
      <c r="D4" s="42"/>
      <c r="E4" s="42"/>
      <c r="F4" s="42"/>
      <c r="G4" s="42"/>
      <c r="H4" s="42"/>
    </row>
    <row r="5" spans="1:8">
      <c r="B5" s="46" t="s">
        <v>803</v>
      </c>
    </row>
    <row r="9" spans="1:8">
      <c r="A9" s="42" t="s">
        <v>801</v>
      </c>
      <c r="B9" s="42" t="s">
        <v>804</v>
      </c>
      <c r="C9" s="42"/>
      <c r="D9" s="42"/>
      <c r="E9" s="42" t="s">
        <v>805</v>
      </c>
      <c r="F9" s="42"/>
      <c r="G9" s="42"/>
      <c r="H9" s="42"/>
    </row>
    <row r="10" spans="1:8">
      <c r="A10" s="42" t="s">
        <v>806</v>
      </c>
      <c r="B10" s="42"/>
      <c r="C10" s="42"/>
      <c r="D10" s="42"/>
      <c r="E10" s="42"/>
      <c r="F10" s="42"/>
      <c r="G10" s="42"/>
      <c r="H10" s="42"/>
    </row>
    <row r="11" spans="1:8">
      <c r="A11" s="39" t="s">
        <v>807</v>
      </c>
      <c r="B11" s="39" t="s">
        <v>808</v>
      </c>
      <c r="C11" s="39" t="s">
        <v>809</v>
      </c>
      <c r="D11" s="39" t="s">
        <v>810</v>
      </c>
      <c r="E11" s="39" t="s">
        <v>811</v>
      </c>
      <c r="F11" s="39" t="s">
        <v>812</v>
      </c>
      <c r="G11" s="39" t="s">
        <v>813</v>
      </c>
      <c r="H11" s="43" t="s">
        <v>557</v>
      </c>
    </row>
    <row r="12" spans="1:8">
      <c r="A12" s="40">
        <v>19</v>
      </c>
      <c r="B12" s="41" t="s">
        <v>814</v>
      </c>
      <c r="C12" s="41" t="s">
        <v>815</v>
      </c>
      <c r="D12" s="41" t="s">
        <v>816</v>
      </c>
      <c r="E12" s="44" t="s">
        <v>817</v>
      </c>
      <c r="F12" s="41" t="s">
        <v>818</v>
      </c>
      <c r="G12" s="41" t="s">
        <v>819</v>
      </c>
      <c r="H12" s="44" t="s">
        <v>820</v>
      </c>
    </row>
    <row r="13" spans="1:8">
      <c r="A13" s="40">
        <v>39</v>
      </c>
      <c r="B13" s="41" t="s">
        <v>814</v>
      </c>
      <c r="C13" s="41" t="s">
        <v>815</v>
      </c>
      <c r="D13" s="41" t="s">
        <v>821</v>
      </c>
      <c r="E13" s="44" t="s">
        <v>817</v>
      </c>
      <c r="F13" s="41" t="s">
        <v>818</v>
      </c>
      <c r="G13" s="41" t="s">
        <v>819</v>
      </c>
      <c r="H13" s="44" t="s">
        <v>822</v>
      </c>
    </row>
    <row r="14" spans="1:8">
      <c r="A14" s="40">
        <v>60</v>
      </c>
      <c r="B14" s="41" t="s">
        <v>823</v>
      </c>
      <c r="C14" s="41" t="s">
        <v>815</v>
      </c>
      <c r="D14" s="41" t="s">
        <v>821</v>
      </c>
      <c r="E14" s="44" t="s">
        <v>817</v>
      </c>
      <c r="F14" s="41" t="s">
        <v>818</v>
      </c>
      <c r="G14" s="41" t="s">
        <v>819</v>
      </c>
      <c r="H14" s="44" t="s">
        <v>822</v>
      </c>
    </row>
    <row r="15" spans="1:8">
      <c r="A15" s="40">
        <v>20</v>
      </c>
      <c r="B15" s="41" t="s">
        <v>814</v>
      </c>
      <c r="C15" s="41" t="s">
        <v>815</v>
      </c>
      <c r="D15" s="41" t="s">
        <v>816</v>
      </c>
      <c r="E15" s="41" t="s">
        <v>824</v>
      </c>
      <c r="F15" s="41" t="s">
        <v>824</v>
      </c>
      <c r="G15" s="41" t="s">
        <v>819</v>
      </c>
      <c r="H15" s="51" t="s">
        <v>825</v>
      </c>
    </row>
    <row r="16" spans="1:8">
      <c r="A16" s="40">
        <v>43</v>
      </c>
      <c r="B16" s="41" t="s">
        <v>823</v>
      </c>
      <c r="C16" s="41" t="s">
        <v>815</v>
      </c>
      <c r="D16" s="41" t="s">
        <v>816</v>
      </c>
      <c r="E16" s="41" t="s">
        <v>824</v>
      </c>
      <c r="F16" s="41" t="s">
        <v>824</v>
      </c>
      <c r="G16" s="41" t="s">
        <v>819</v>
      </c>
      <c r="H16" s="51" t="s">
        <v>825</v>
      </c>
    </row>
    <row r="17" spans="1:8">
      <c r="A17" s="40">
        <v>21</v>
      </c>
      <c r="B17" s="41" t="s">
        <v>814</v>
      </c>
      <c r="C17" s="41" t="s">
        <v>815</v>
      </c>
      <c r="D17" s="41" t="s">
        <v>816</v>
      </c>
      <c r="E17" s="44" t="s">
        <v>826</v>
      </c>
      <c r="F17" s="41" t="s">
        <v>826</v>
      </c>
      <c r="G17" s="41" t="s">
        <v>819</v>
      </c>
      <c r="H17" s="44" t="s">
        <v>827</v>
      </c>
    </row>
    <row r="18" spans="1:8">
      <c r="A18" s="40">
        <v>44</v>
      </c>
      <c r="B18" s="41" t="s">
        <v>823</v>
      </c>
      <c r="C18" s="41" t="s">
        <v>815</v>
      </c>
      <c r="D18" s="41" t="s">
        <v>816</v>
      </c>
      <c r="E18" s="44" t="s">
        <v>826</v>
      </c>
      <c r="F18" s="41" t="s">
        <v>826</v>
      </c>
      <c r="G18" s="41" t="s">
        <v>819</v>
      </c>
      <c r="H18" s="44" t="s">
        <v>827</v>
      </c>
    </row>
    <row r="19" spans="1:8">
      <c r="A19" s="40">
        <v>22</v>
      </c>
      <c r="B19" s="41" t="s">
        <v>814</v>
      </c>
      <c r="C19" s="41" t="s">
        <v>815</v>
      </c>
      <c r="D19" s="41" t="s">
        <v>816</v>
      </c>
      <c r="E19" s="41" t="s">
        <v>828</v>
      </c>
      <c r="F19" s="41" t="s">
        <v>828</v>
      </c>
      <c r="G19" s="41" t="s">
        <v>819</v>
      </c>
      <c r="H19" s="51" t="s">
        <v>829</v>
      </c>
    </row>
    <row r="20" spans="1:8">
      <c r="A20" s="40">
        <v>45</v>
      </c>
      <c r="B20" s="41" t="s">
        <v>823</v>
      </c>
      <c r="C20" s="41" t="s">
        <v>815</v>
      </c>
      <c r="D20" s="41" t="s">
        <v>816</v>
      </c>
      <c r="E20" s="41" t="s">
        <v>828</v>
      </c>
      <c r="F20" s="41" t="s">
        <v>828</v>
      </c>
      <c r="G20" s="41" t="s">
        <v>819</v>
      </c>
      <c r="H20" s="51" t="s">
        <v>829</v>
      </c>
    </row>
    <row r="21" spans="1:8">
      <c r="A21" s="40">
        <v>23</v>
      </c>
      <c r="B21" s="41" t="s">
        <v>814</v>
      </c>
      <c r="C21" s="41" t="s">
        <v>815</v>
      </c>
      <c r="D21" s="41" t="s">
        <v>816</v>
      </c>
      <c r="E21" s="41" t="s">
        <v>830</v>
      </c>
      <c r="F21" s="41" t="s">
        <v>830</v>
      </c>
      <c r="G21" s="41" t="s">
        <v>819</v>
      </c>
      <c r="H21" s="51" t="s">
        <v>831</v>
      </c>
    </row>
    <row r="22" spans="1:8">
      <c r="A22" s="40">
        <v>46</v>
      </c>
      <c r="B22" s="41" t="s">
        <v>823</v>
      </c>
      <c r="C22" s="41" t="s">
        <v>815</v>
      </c>
      <c r="D22" s="41" t="s">
        <v>816</v>
      </c>
      <c r="E22" s="41" t="s">
        <v>830</v>
      </c>
      <c r="F22" s="41" t="s">
        <v>830</v>
      </c>
      <c r="G22" s="41" t="s">
        <v>819</v>
      </c>
      <c r="H22" s="51" t="s">
        <v>831</v>
      </c>
    </row>
    <row r="23" spans="1:8">
      <c r="A23" s="40">
        <v>24</v>
      </c>
      <c r="B23" s="41" t="s">
        <v>814</v>
      </c>
      <c r="C23" s="41" t="s">
        <v>815</v>
      </c>
      <c r="D23" s="41" t="s">
        <v>816</v>
      </c>
      <c r="E23" s="41" t="s">
        <v>832</v>
      </c>
      <c r="F23" s="41" t="s">
        <v>832</v>
      </c>
      <c r="G23" s="41" t="s">
        <v>819</v>
      </c>
      <c r="H23" s="51" t="s">
        <v>833</v>
      </c>
    </row>
    <row r="24" spans="1:8">
      <c r="A24" s="40">
        <v>40</v>
      </c>
      <c r="B24" s="41" t="s">
        <v>814</v>
      </c>
      <c r="C24" s="41" t="s">
        <v>815</v>
      </c>
      <c r="D24" s="41" t="s">
        <v>821</v>
      </c>
      <c r="E24" s="41" t="s">
        <v>832</v>
      </c>
      <c r="F24" s="41" t="s">
        <v>832</v>
      </c>
      <c r="G24" s="41" t="s">
        <v>819</v>
      </c>
      <c r="H24" s="51" t="s">
        <v>833</v>
      </c>
    </row>
    <row r="25" spans="1:8">
      <c r="A25" s="40">
        <v>47</v>
      </c>
      <c r="B25" s="41" t="s">
        <v>823</v>
      </c>
      <c r="C25" s="41" t="s">
        <v>815</v>
      </c>
      <c r="D25" s="41" t="s">
        <v>816</v>
      </c>
      <c r="E25" s="41" t="s">
        <v>832</v>
      </c>
      <c r="F25" s="41" t="s">
        <v>832</v>
      </c>
      <c r="G25" s="41" t="s">
        <v>819</v>
      </c>
      <c r="H25" s="51" t="s">
        <v>833</v>
      </c>
    </row>
    <row r="26" spans="1:8">
      <c r="A26" s="40">
        <v>61</v>
      </c>
      <c r="B26" s="41" t="s">
        <v>823</v>
      </c>
      <c r="C26" s="41" t="s">
        <v>815</v>
      </c>
      <c r="D26" s="41" t="s">
        <v>821</v>
      </c>
      <c r="E26" s="41" t="s">
        <v>832</v>
      </c>
      <c r="F26" s="41" t="s">
        <v>832</v>
      </c>
      <c r="G26" s="41" t="s">
        <v>819</v>
      </c>
      <c r="H26" s="51" t="s">
        <v>833</v>
      </c>
    </row>
    <row r="27" spans="1:8">
      <c r="A27" s="40">
        <v>25</v>
      </c>
      <c r="B27" s="41" t="s">
        <v>814</v>
      </c>
      <c r="C27" s="41" t="s">
        <v>815</v>
      </c>
      <c r="D27" s="41" t="s">
        <v>816</v>
      </c>
      <c r="E27" s="41" t="s">
        <v>834</v>
      </c>
      <c r="F27" s="41" t="s">
        <v>818</v>
      </c>
      <c r="G27" s="41" t="s">
        <v>819</v>
      </c>
      <c r="H27" s="44" t="s">
        <v>835</v>
      </c>
    </row>
    <row r="28" spans="1:8">
      <c r="A28" s="40">
        <v>26</v>
      </c>
      <c r="B28" s="41" t="s">
        <v>814</v>
      </c>
      <c r="C28" s="41" t="s">
        <v>815</v>
      </c>
      <c r="D28" s="41" t="s">
        <v>816</v>
      </c>
      <c r="E28" s="41" t="s">
        <v>834</v>
      </c>
      <c r="F28" s="41" t="s">
        <v>818</v>
      </c>
      <c r="G28" s="41" t="s">
        <v>819</v>
      </c>
      <c r="H28" s="52" t="s">
        <v>836</v>
      </c>
    </row>
    <row r="29" spans="1:8">
      <c r="A29" s="40">
        <v>41</v>
      </c>
      <c r="B29" s="41" t="s">
        <v>814</v>
      </c>
      <c r="C29" s="41" t="s">
        <v>815</v>
      </c>
      <c r="D29" s="41" t="s">
        <v>821</v>
      </c>
      <c r="E29" s="41" t="s">
        <v>834</v>
      </c>
      <c r="F29" s="41" t="s">
        <v>818</v>
      </c>
      <c r="G29" s="41" t="s">
        <v>819</v>
      </c>
      <c r="H29" s="52" t="s">
        <v>837</v>
      </c>
    </row>
    <row r="30" spans="1:8">
      <c r="A30" s="40">
        <v>48</v>
      </c>
      <c r="B30" s="41" t="s">
        <v>823</v>
      </c>
      <c r="C30" s="41" t="s">
        <v>815</v>
      </c>
      <c r="D30" s="41" t="s">
        <v>816</v>
      </c>
      <c r="E30" s="41" t="s">
        <v>834</v>
      </c>
      <c r="F30" s="41" t="s">
        <v>818</v>
      </c>
      <c r="G30" s="41" t="s">
        <v>819</v>
      </c>
      <c r="H30" s="52" t="s">
        <v>836</v>
      </c>
    </row>
    <row r="31" spans="1:8">
      <c r="A31" s="40">
        <v>62</v>
      </c>
      <c r="B31" s="41" t="s">
        <v>823</v>
      </c>
      <c r="C31" s="41" t="s">
        <v>815</v>
      </c>
      <c r="D31" s="41" t="s">
        <v>821</v>
      </c>
      <c r="E31" s="41" t="s">
        <v>834</v>
      </c>
      <c r="F31" s="41" t="s">
        <v>818</v>
      </c>
      <c r="G31" s="41" t="s">
        <v>819</v>
      </c>
      <c r="H31" s="52" t="s">
        <v>837</v>
      </c>
    </row>
    <row r="32" spans="1:8">
      <c r="A32" s="40">
        <v>27</v>
      </c>
      <c r="B32" s="41" t="s">
        <v>814</v>
      </c>
      <c r="C32" s="41" t="s">
        <v>815</v>
      </c>
      <c r="D32" s="41" t="s">
        <v>816</v>
      </c>
      <c r="E32" s="41" t="s">
        <v>838</v>
      </c>
      <c r="F32" s="41" t="s">
        <v>839</v>
      </c>
      <c r="G32" s="41" t="s">
        <v>819</v>
      </c>
      <c r="H32" s="44" t="s">
        <v>835</v>
      </c>
    </row>
    <row r="33" spans="1:8">
      <c r="A33" s="40">
        <v>28</v>
      </c>
      <c r="B33" s="41" t="s">
        <v>814</v>
      </c>
      <c r="C33" s="41" t="s">
        <v>815</v>
      </c>
      <c r="D33" s="41" t="s">
        <v>816</v>
      </c>
      <c r="E33" s="41" t="s">
        <v>838</v>
      </c>
      <c r="F33" s="41" t="s">
        <v>839</v>
      </c>
      <c r="G33" s="41" t="s">
        <v>819</v>
      </c>
      <c r="H33" s="51" t="s">
        <v>840</v>
      </c>
    </row>
    <row r="34" spans="1:8">
      <c r="A34" s="40">
        <v>49</v>
      </c>
      <c r="B34" s="41" t="s">
        <v>823</v>
      </c>
      <c r="C34" s="41" t="s">
        <v>815</v>
      </c>
      <c r="D34" s="41" t="s">
        <v>816</v>
      </c>
      <c r="E34" s="41" t="s">
        <v>838</v>
      </c>
      <c r="F34" s="41" t="s">
        <v>839</v>
      </c>
      <c r="G34" s="41" t="s">
        <v>819</v>
      </c>
      <c r="H34" s="51" t="s">
        <v>840</v>
      </c>
    </row>
    <row r="35" spans="1:8">
      <c r="A35" s="40">
        <v>29</v>
      </c>
      <c r="B35" s="41" t="s">
        <v>814</v>
      </c>
      <c r="C35" s="41" t="s">
        <v>815</v>
      </c>
      <c r="D35" s="41" t="s">
        <v>816</v>
      </c>
      <c r="E35" s="44" t="s">
        <v>841</v>
      </c>
      <c r="F35" s="41" t="s">
        <v>839</v>
      </c>
      <c r="G35" s="41" t="s">
        <v>819</v>
      </c>
      <c r="H35" s="44" t="s">
        <v>842</v>
      </c>
    </row>
    <row r="36" spans="1:8">
      <c r="A36" s="40">
        <v>50</v>
      </c>
      <c r="B36" s="41" t="s">
        <v>823</v>
      </c>
      <c r="C36" s="41" t="s">
        <v>815</v>
      </c>
      <c r="D36" s="41" t="s">
        <v>816</v>
      </c>
      <c r="E36" s="44" t="s">
        <v>841</v>
      </c>
      <c r="F36" s="41" t="s">
        <v>839</v>
      </c>
      <c r="G36" s="41" t="s">
        <v>819</v>
      </c>
      <c r="H36" s="44" t="s">
        <v>842</v>
      </c>
    </row>
    <row r="37" spans="1:8">
      <c r="A37" s="40">
        <v>30</v>
      </c>
      <c r="B37" s="41" t="s">
        <v>814</v>
      </c>
      <c r="C37" s="41" t="s">
        <v>815</v>
      </c>
      <c r="D37" s="41" t="s">
        <v>816</v>
      </c>
      <c r="E37" s="41" t="s">
        <v>843</v>
      </c>
      <c r="F37" s="41" t="s">
        <v>844</v>
      </c>
      <c r="G37" s="41" t="s">
        <v>819</v>
      </c>
      <c r="H37" s="51" t="s">
        <v>840</v>
      </c>
    </row>
    <row r="38" spans="1:8">
      <c r="A38" s="40">
        <v>51</v>
      </c>
      <c r="B38" s="41" t="s">
        <v>823</v>
      </c>
      <c r="C38" s="41" t="s">
        <v>815</v>
      </c>
      <c r="D38" s="41" t="s">
        <v>816</v>
      </c>
      <c r="E38" s="41" t="s">
        <v>843</v>
      </c>
      <c r="F38" s="41" t="s">
        <v>844</v>
      </c>
      <c r="G38" s="41" t="s">
        <v>819</v>
      </c>
      <c r="H38" s="51" t="s">
        <v>840</v>
      </c>
    </row>
    <row r="39" spans="1:8">
      <c r="A39" s="40">
        <v>31</v>
      </c>
      <c r="B39" s="41" t="s">
        <v>814</v>
      </c>
      <c r="C39" s="41" t="s">
        <v>815</v>
      </c>
      <c r="D39" s="41" t="s">
        <v>816</v>
      </c>
      <c r="E39" s="41" t="s">
        <v>845</v>
      </c>
      <c r="F39" s="41" t="s">
        <v>846</v>
      </c>
      <c r="G39" s="41" t="s">
        <v>819</v>
      </c>
      <c r="H39" s="51" t="s">
        <v>840</v>
      </c>
    </row>
    <row r="40" spans="1:8">
      <c r="A40" s="40">
        <v>52</v>
      </c>
      <c r="B40" s="41" t="s">
        <v>823</v>
      </c>
      <c r="C40" s="41" t="s">
        <v>815</v>
      </c>
      <c r="D40" s="41" t="s">
        <v>816</v>
      </c>
      <c r="E40" s="41" t="s">
        <v>845</v>
      </c>
      <c r="F40" s="41" t="s">
        <v>846</v>
      </c>
      <c r="G40" s="41" t="s">
        <v>819</v>
      </c>
      <c r="H40" s="51" t="s">
        <v>840</v>
      </c>
    </row>
    <row r="41" spans="1:8">
      <c r="A41" s="40">
        <v>32</v>
      </c>
      <c r="B41" s="41" t="s">
        <v>814</v>
      </c>
      <c r="C41" s="41" t="s">
        <v>815</v>
      </c>
      <c r="D41" s="41" t="s">
        <v>816</v>
      </c>
      <c r="E41" s="41" t="s">
        <v>847</v>
      </c>
      <c r="F41" s="41" t="s">
        <v>818</v>
      </c>
      <c r="G41" s="41" t="s">
        <v>819</v>
      </c>
      <c r="H41" s="51" t="s">
        <v>840</v>
      </c>
    </row>
    <row r="42" spans="1:8">
      <c r="A42" s="40">
        <v>53</v>
      </c>
      <c r="B42" s="41" t="s">
        <v>823</v>
      </c>
      <c r="C42" s="41" t="s">
        <v>815</v>
      </c>
      <c r="D42" s="41" t="s">
        <v>816</v>
      </c>
      <c r="E42" s="41" t="s">
        <v>847</v>
      </c>
      <c r="F42" s="41" t="s">
        <v>818</v>
      </c>
      <c r="G42" s="41" t="s">
        <v>819</v>
      </c>
      <c r="H42" s="51" t="s">
        <v>840</v>
      </c>
    </row>
    <row r="43" spans="1:8">
      <c r="A43" s="40">
        <v>33</v>
      </c>
      <c r="B43" s="41" t="s">
        <v>814</v>
      </c>
      <c r="C43" s="41" t="s">
        <v>815</v>
      </c>
      <c r="D43" s="41" t="s">
        <v>816</v>
      </c>
      <c r="E43" s="41" t="s">
        <v>848</v>
      </c>
      <c r="F43" s="41" t="s">
        <v>839</v>
      </c>
      <c r="G43" s="41" t="s">
        <v>819</v>
      </c>
      <c r="H43" s="51" t="s">
        <v>840</v>
      </c>
    </row>
    <row r="44" spans="1:8">
      <c r="A44" s="40">
        <v>54</v>
      </c>
      <c r="B44" s="41" t="s">
        <v>823</v>
      </c>
      <c r="C44" s="41" t="s">
        <v>815</v>
      </c>
      <c r="D44" s="41" t="s">
        <v>816</v>
      </c>
      <c r="E44" s="41" t="s">
        <v>848</v>
      </c>
      <c r="F44" s="41" t="s">
        <v>839</v>
      </c>
      <c r="G44" s="41" t="s">
        <v>819</v>
      </c>
      <c r="H44" s="51" t="s">
        <v>840</v>
      </c>
    </row>
    <row r="45" spans="1:8">
      <c r="A45" s="40">
        <v>42</v>
      </c>
      <c r="B45" s="41" t="s">
        <v>814</v>
      </c>
      <c r="C45" s="41" t="s">
        <v>815</v>
      </c>
      <c r="D45" s="41" t="s">
        <v>821</v>
      </c>
      <c r="E45" s="41" t="s">
        <v>849</v>
      </c>
      <c r="F45" s="41" t="s">
        <v>818</v>
      </c>
      <c r="G45" s="41" t="s">
        <v>819</v>
      </c>
      <c r="H45" s="52" t="s">
        <v>850</v>
      </c>
    </row>
    <row r="46" spans="1:8">
      <c r="A46" s="40">
        <v>63</v>
      </c>
      <c r="B46" s="41" t="s">
        <v>823</v>
      </c>
      <c r="C46" s="41" t="s">
        <v>815</v>
      </c>
      <c r="D46" s="41" t="s">
        <v>821</v>
      </c>
      <c r="E46" s="41" t="s">
        <v>849</v>
      </c>
      <c r="F46" s="41" t="s">
        <v>818</v>
      </c>
      <c r="G46" s="41" t="s">
        <v>819</v>
      </c>
      <c r="H46" s="52" t="s">
        <v>850</v>
      </c>
    </row>
    <row r="47" spans="1:8">
      <c r="A47" s="40">
        <v>34</v>
      </c>
      <c r="B47" s="41" t="s">
        <v>814</v>
      </c>
      <c r="C47" s="41" t="s">
        <v>815</v>
      </c>
      <c r="D47" s="41" t="s">
        <v>816</v>
      </c>
      <c r="E47" s="41" t="s">
        <v>851</v>
      </c>
      <c r="F47" s="41" t="s">
        <v>851</v>
      </c>
      <c r="G47" s="41" t="s">
        <v>819</v>
      </c>
      <c r="H47" s="51" t="s">
        <v>852</v>
      </c>
    </row>
    <row r="48" spans="1:8">
      <c r="A48" s="40">
        <v>55</v>
      </c>
      <c r="B48" s="41" t="s">
        <v>823</v>
      </c>
      <c r="C48" s="41" t="s">
        <v>815</v>
      </c>
      <c r="D48" s="41" t="s">
        <v>816</v>
      </c>
      <c r="E48" s="41" t="s">
        <v>851</v>
      </c>
      <c r="F48" s="41" t="s">
        <v>851</v>
      </c>
      <c r="G48" s="41" t="s">
        <v>819</v>
      </c>
      <c r="H48" s="51" t="s">
        <v>852</v>
      </c>
    </row>
    <row r="49" spans="1:8">
      <c r="A49" s="40">
        <v>35</v>
      </c>
      <c r="B49" s="41" t="s">
        <v>814</v>
      </c>
      <c r="C49" s="41" t="s">
        <v>815</v>
      </c>
      <c r="D49" s="41" t="s">
        <v>816</v>
      </c>
      <c r="E49" s="44" t="s">
        <v>853</v>
      </c>
      <c r="F49" s="41" t="s">
        <v>853</v>
      </c>
      <c r="G49" s="41" t="s">
        <v>819</v>
      </c>
      <c r="H49" s="44" t="s">
        <v>827</v>
      </c>
    </row>
    <row r="50" spans="1:8">
      <c r="A50" s="40">
        <v>56</v>
      </c>
      <c r="B50" s="41" t="s">
        <v>823</v>
      </c>
      <c r="C50" s="41" t="s">
        <v>815</v>
      </c>
      <c r="D50" s="41" t="s">
        <v>816</v>
      </c>
      <c r="E50" s="44" t="s">
        <v>853</v>
      </c>
      <c r="F50" s="41" t="s">
        <v>853</v>
      </c>
      <c r="G50" s="41" t="s">
        <v>819</v>
      </c>
      <c r="H50" s="44" t="s">
        <v>827</v>
      </c>
    </row>
    <row r="51" spans="1:8">
      <c r="A51" s="40">
        <v>36</v>
      </c>
      <c r="B51" s="41" t="s">
        <v>814</v>
      </c>
      <c r="C51" s="41" t="s">
        <v>815</v>
      </c>
      <c r="D51" s="41" t="s">
        <v>816</v>
      </c>
      <c r="E51" s="41" t="s">
        <v>854</v>
      </c>
      <c r="F51" s="41" t="s">
        <v>854</v>
      </c>
      <c r="G51" s="41" t="s">
        <v>819</v>
      </c>
      <c r="H51" s="50" t="s">
        <v>855</v>
      </c>
    </row>
    <row r="52" spans="1:8">
      <c r="A52" s="40">
        <v>57</v>
      </c>
      <c r="B52" s="41" t="s">
        <v>823</v>
      </c>
      <c r="C52" s="41" t="s">
        <v>815</v>
      </c>
      <c r="D52" s="41" t="s">
        <v>816</v>
      </c>
      <c r="E52" s="41" t="s">
        <v>854</v>
      </c>
      <c r="F52" s="41" t="s">
        <v>854</v>
      </c>
      <c r="G52" s="41" t="s">
        <v>819</v>
      </c>
      <c r="H52" s="50" t="s">
        <v>855</v>
      </c>
    </row>
    <row r="53" spans="1:8">
      <c r="A53" s="40">
        <v>37</v>
      </c>
      <c r="B53" s="41" t="s">
        <v>814</v>
      </c>
      <c r="C53" s="41" t="s">
        <v>815</v>
      </c>
      <c r="D53" s="41" t="s">
        <v>816</v>
      </c>
      <c r="E53" s="44" t="s">
        <v>856</v>
      </c>
      <c r="F53" s="41" t="s">
        <v>818</v>
      </c>
      <c r="G53" s="41" t="s">
        <v>819</v>
      </c>
      <c r="H53" s="44" t="s">
        <v>827</v>
      </c>
    </row>
    <row r="54" spans="1:8">
      <c r="A54" s="40">
        <v>58</v>
      </c>
      <c r="B54" s="41" t="s">
        <v>823</v>
      </c>
      <c r="C54" s="41" t="s">
        <v>815</v>
      </c>
      <c r="D54" s="41" t="s">
        <v>816</v>
      </c>
      <c r="E54" s="44" t="s">
        <v>856</v>
      </c>
      <c r="F54" s="41" t="s">
        <v>818</v>
      </c>
      <c r="G54" s="41" t="s">
        <v>819</v>
      </c>
      <c r="H54" s="44" t="s">
        <v>827</v>
      </c>
    </row>
    <row r="55" spans="1:8">
      <c r="A55" s="40">
        <v>38</v>
      </c>
      <c r="B55" s="41" t="s">
        <v>814</v>
      </c>
      <c r="C55" s="41" t="s">
        <v>815</v>
      </c>
      <c r="D55" s="41" t="s">
        <v>816</v>
      </c>
      <c r="E55" s="44" t="s">
        <v>857</v>
      </c>
      <c r="F55" s="41" t="s">
        <v>839</v>
      </c>
      <c r="G55" s="41" t="s">
        <v>819</v>
      </c>
      <c r="H55" s="44" t="s">
        <v>827</v>
      </c>
    </row>
    <row r="56" spans="1:8">
      <c r="A56" s="40">
        <v>59</v>
      </c>
      <c r="B56" s="41" t="s">
        <v>823</v>
      </c>
      <c r="C56" s="41" t="s">
        <v>815</v>
      </c>
      <c r="D56" s="41" t="s">
        <v>816</v>
      </c>
      <c r="E56" s="44" t="s">
        <v>857</v>
      </c>
      <c r="F56" s="41" t="s">
        <v>839</v>
      </c>
      <c r="G56" s="41" t="s">
        <v>819</v>
      </c>
      <c r="H56" s="44" t="s">
        <v>827</v>
      </c>
    </row>
    <row r="59" spans="1:8">
      <c r="A59" s="42" t="s">
        <v>801</v>
      </c>
      <c r="B59" s="42" t="s">
        <v>858</v>
      </c>
      <c r="C59" s="42"/>
      <c r="D59" s="42"/>
      <c r="E59" s="42" t="s">
        <v>805</v>
      </c>
      <c r="F59" s="42"/>
      <c r="G59" s="42"/>
      <c r="H59" s="42"/>
    </row>
    <row r="60" spans="1:8">
      <c r="A60" s="42" t="s">
        <v>859</v>
      </c>
      <c r="B60" s="42"/>
      <c r="C60" s="42"/>
      <c r="D60" s="42"/>
      <c r="E60" s="42"/>
      <c r="F60" s="42"/>
      <c r="G60" s="42"/>
      <c r="H60" s="42"/>
    </row>
    <row r="61" spans="1:8">
      <c r="A61" s="39" t="s">
        <v>807</v>
      </c>
      <c r="B61" s="39" t="s">
        <v>810</v>
      </c>
      <c r="C61" s="39" t="s">
        <v>810</v>
      </c>
      <c r="D61" s="39" t="s">
        <v>860</v>
      </c>
      <c r="E61" s="39" t="s">
        <v>861</v>
      </c>
      <c r="F61" s="39" t="s">
        <v>813</v>
      </c>
      <c r="G61" s="43" t="s">
        <v>862</v>
      </c>
      <c r="H61" s="43" t="s">
        <v>557</v>
      </c>
    </row>
    <row r="62" spans="1:8">
      <c r="A62" s="40">
        <v>1</v>
      </c>
      <c r="B62" s="41" t="s">
        <v>863</v>
      </c>
      <c r="C62" s="41" t="s">
        <v>826</v>
      </c>
      <c r="D62" s="41" t="s">
        <v>863</v>
      </c>
      <c r="E62" s="41" t="s">
        <v>864</v>
      </c>
      <c r="F62" s="41" t="s">
        <v>819</v>
      </c>
      <c r="H62" s="41" t="s">
        <v>865</v>
      </c>
    </row>
    <row r="63" spans="1:8">
      <c r="A63" s="40">
        <v>2</v>
      </c>
      <c r="B63" s="41" t="s">
        <v>863</v>
      </c>
      <c r="C63" s="41" t="s">
        <v>866</v>
      </c>
      <c r="D63" s="41" t="s">
        <v>863</v>
      </c>
      <c r="E63" s="41" t="s">
        <v>867</v>
      </c>
      <c r="F63" s="41" t="s">
        <v>819</v>
      </c>
      <c r="H63" s="41" t="s">
        <v>865</v>
      </c>
    </row>
    <row r="64" spans="1:8">
      <c r="A64" s="40">
        <v>3</v>
      </c>
      <c r="B64" s="41" t="s">
        <v>863</v>
      </c>
      <c r="C64" s="41" t="s">
        <v>868</v>
      </c>
      <c r="D64" s="41" t="s">
        <v>863</v>
      </c>
      <c r="E64" s="41" t="s">
        <v>869</v>
      </c>
      <c r="F64" s="41" t="s">
        <v>819</v>
      </c>
      <c r="H64" s="41" t="s">
        <v>870</v>
      </c>
    </row>
    <row r="65" spans="1:8">
      <c r="A65" s="40">
        <v>4</v>
      </c>
      <c r="B65" s="41" t="s">
        <v>863</v>
      </c>
      <c r="C65" s="41" t="s">
        <v>871</v>
      </c>
      <c r="D65" s="41" t="s">
        <v>863</v>
      </c>
      <c r="E65" s="41" t="s">
        <v>869</v>
      </c>
      <c r="F65" s="41" t="s">
        <v>819</v>
      </c>
      <c r="H65" s="41" t="s">
        <v>870</v>
      </c>
    </row>
    <row r="66" spans="1:8">
      <c r="A66" s="40">
        <v>5</v>
      </c>
      <c r="B66" s="41" t="s">
        <v>863</v>
      </c>
      <c r="C66" s="41" t="s">
        <v>872</v>
      </c>
      <c r="D66" s="41" t="s">
        <v>863</v>
      </c>
      <c r="E66" s="41" t="s">
        <v>869</v>
      </c>
      <c r="F66" s="41" t="s">
        <v>819</v>
      </c>
      <c r="H66" s="41" t="s">
        <v>870</v>
      </c>
    </row>
    <row r="67" spans="1:8">
      <c r="A67" s="40">
        <v>6</v>
      </c>
      <c r="B67" s="41" t="s">
        <v>863</v>
      </c>
      <c r="C67" s="41" t="s">
        <v>873</v>
      </c>
      <c r="D67" s="41" t="s">
        <v>863</v>
      </c>
      <c r="E67" s="41" t="s">
        <v>874</v>
      </c>
      <c r="F67" s="41" t="s">
        <v>819</v>
      </c>
      <c r="H67" s="41" t="s">
        <v>865</v>
      </c>
    </row>
    <row r="68" spans="1:8">
      <c r="A68" s="40">
        <v>7</v>
      </c>
      <c r="B68" s="41" t="s">
        <v>863</v>
      </c>
      <c r="C68" s="41" t="s">
        <v>875</v>
      </c>
      <c r="D68" s="41" t="s">
        <v>863</v>
      </c>
      <c r="E68" s="41" t="s">
        <v>876</v>
      </c>
      <c r="F68" s="41" t="s">
        <v>819</v>
      </c>
      <c r="H68" s="41" t="s">
        <v>865</v>
      </c>
    </row>
    <row r="69" spans="1:8">
      <c r="A69" s="40">
        <v>8</v>
      </c>
      <c r="B69" s="41" t="s">
        <v>863</v>
      </c>
      <c r="C69" s="41" t="s">
        <v>854</v>
      </c>
      <c r="D69" s="41" t="s">
        <v>863</v>
      </c>
      <c r="E69" s="41" t="s">
        <v>877</v>
      </c>
      <c r="F69" s="41" t="s">
        <v>819</v>
      </c>
      <c r="H69" s="41" t="s">
        <v>865</v>
      </c>
    </row>
    <row r="70" spans="1:8">
      <c r="A70" s="40">
        <v>9</v>
      </c>
      <c r="B70" s="41" t="s">
        <v>878</v>
      </c>
      <c r="C70" s="41" t="s">
        <v>854</v>
      </c>
      <c r="D70" s="41" t="s">
        <v>863</v>
      </c>
      <c r="E70" s="41" t="s">
        <v>879</v>
      </c>
      <c r="F70" s="41" t="s">
        <v>819</v>
      </c>
      <c r="H70" s="41" t="s">
        <v>880</v>
      </c>
    </row>
    <row r="71" spans="1:8">
      <c r="A71" s="40">
        <v>10</v>
      </c>
      <c r="B71" s="41" t="s">
        <v>878</v>
      </c>
      <c r="C71" s="41" t="s">
        <v>881</v>
      </c>
      <c r="D71" s="41" t="s">
        <v>863</v>
      </c>
      <c r="E71" s="41" t="s">
        <v>882</v>
      </c>
      <c r="F71" s="41" t="s">
        <v>819</v>
      </c>
      <c r="H71" s="41" t="s">
        <v>880</v>
      </c>
    </row>
    <row r="72" spans="1:8">
      <c r="A72" s="40">
        <v>11</v>
      </c>
      <c r="B72" s="41" t="s">
        <v>878</v>
      </c>
      <c r="C72" s="41" t="s">
        <v>881</v>
      </c>
      <c r="D72" s="41" t="s">
        <v>863</v>
      </c>
      <c r="E72" s="41" t="s">
        <v>883</v>
      </c>
      <c r="F72" s="41" t="s">
        <v>819</v>
      </c>
      <c r="H72" s="41" t="s">
        <v>880</v>
      </c>
    </row>
    <row r="73" spans="1:8">
      <c r="A73" s="40">
        <v>12</v>
      </c>
      <c r="B73" s="41" t="s">
        <v>884</v>
      </c>
      <c r="C73" s="41" t="s">
        <v>854</v>
      </c>
      <c r="D73" s="41" t="s">
        <v>863</v>
      </c>
      <c r="E73" s="41" t="s">
        <v>885</v>
      </c>
      <c r="F73" s="41" t="s">
        <v>819</v>
      </c>
      <c r="H73" s="41" t="s">
        <v>880</v>
      </c>
    </row>
    <row r="74" spans="1:8">
      <c r="A74" s="40">
        <v>13</v>
      </c>
      <c r="B74" s="41" t="s">
        <v>886</v>
      </c>
      <c r="C74" s="41" t="s">
        <v>854</v>
      </c>
      <c r="D74" s="41" t="s">
        <v>863</v>
      </c>
      <c r="E74" s="41" t="s">
        <v>887</v>
      </c>
      <c r="F74" s="41" t="s">
        <v>819</v>
      </c>
      <c r="H74" s="45" t="s">
        <v>888</v>
      </c>
    </row>
    <row r="75" spans="1:8">
      <c r="A75" s="40">
        <v>14</v>
      </c>
      <c r="B75" s="41" t="s">
        <v>889</v>
      </c>
      <c r="C75" s="41" t="s">
        <v>854</v>
      </c>
      <c r="D75" s="41" t="s">
        <v>863</v>
      </c>
      <c r="E75" s="41" t="s">
        <v>890</v>
      </c>
      <c r="F75" s="41" t="s">
        <v>819</v>
      </c>
      <c r="H75" s="45" t="s">
        <v>888</v>
      </c>
    </row>
    <row r="76" spans="1:8">
      <c r="A76" s="40">
        <v>15</v>
      </c>
      <c r="B76" s="41" t="s">
        <v>891</v>
      </c>
      <c r="C76" s="41" t="s">
        <v>854</v>
      </c>
      <c r="D76" s="41" t="s">
        <v>863</v>
      </c>
      <c r="E76" s="41" t="s">
        <v>892</v>
      </c>
      <c r="F76" s="41" t="s">
        <v>819</v>
      </c>
      <c r="H76" s="45" t="s">
        <v>888</v>
      </c>
    </row>
    <row r="77" spans="1:8">
      <c r="A77" s="40">
        <v>16</v>
      </c>
      <c r="B77" s="41" t="s">
        <v>893</v>
      </c>
      <c r="C77" s="41" t="s">
        <v>854</v>
      </c>
      <c r="D77" s="41" t="s">
        <v>863</v>
      </c>
      <c r="E77" s="41" t="s">
        <v>894</v>
      </c>
      <c r="F77" s="41" t="s">
        <v>819</v>
      </c>
      <c r="H77" s="45" t="s">
        <v>888</v>
      </c>
    </row>
    <row r="78" spans="1:8">
      <c r="A78" s="40">
        <v>17</v>
      </c>
      <c r="B78" s="41" t="s">
        <v>895</v>
      </c>
      <c r="C78" s="41" t="s">
        <v>854</v>
      </c>
      <c r="D78" s="41" t="s">
        <v>863</v>
      </c>
      <c r="E78" s="41" t="s">
        <v>896</v>
      </c>
      <c r="F78" s="41" t="s">
        <v>819</v>
      </c>
      <c r="H78" s="48" t="s">
        <v>897</v>
      </c>
    </row>
    <row r="79" spans="1:8">
      <c r="A79" s="40">
        <v>18</v>
      </c>
      <c r="B79" s="41" t="s">
        <v>898</v>
      </c>
      <c r="C79" s="41" t="s">
        <v>818</v>
      </c>
      <c r="D79" s="41" t="s">
        <v>863</v>
      </c>
      <c r="E79" s="41" t="s">
        <v>899</v>
      </c>
      <c r="F79" s="41" t="s">
        <v>819</v>
      </c>
      <c r="H79" s="45" t="s">
        <v>900</v>
      </c>
    </row>
    <row r="80" spans="1:8">
      <c r="A80" s="40">
        <v>19</v>
      </c>
      <c r="B80" s="41" t="s">
        <v>898</v>
      </c>
      <c r="C80" s="41" t="s">
        <v>854</v>
      </c>
      <c r="D80" s="41" t="s">
        <v>863</v>
      </c>
      <c r="E80" s="41" t="s">
        <v>901</v>
      </c>
      <c r="F80" s="41" t="s">
        <v>819</v>
      </c>
      <c r="H80" s="45" t="s">
        <v>902</v>
      </c>
    </row>
    <row r="81" spans="1:8">
      <c r="A81" s="40">
        <v>20</v>
      </c>
      <c r="B81" s="41" t="s">
        <v>903</v>
      </c>
      <c r="C81" s="41" t="s">
        <v>854</v>
      </c>
      <c r="D81" s="41" t="s">
        <v>863</v>
      </c>
      <c r="E81" s="41" t="s">
        <v>904</v>
      </c>
      <c r="F81" s="41" t="s">
        <v>819</v>
      </c>
      <c r="H81" s="41" t="s">
        <v>880</v>
      </c>
    </row>
    <row r="82" spans="1:8">
      <c r="A82" s="40">
        <v>21</v>
      </c>
      <c r="B82" s="41" t="s">
        <v>446</v>
      </c>
      <c r="C82" s="41" t="s">
        <v>854</v>
      </c>
      <c r="D82" s="41" t="s">
        <v>863</v>
      </c>
      <c r="E82" s="41" t="s">
        <v>905</v>
      </c>
      <c r="F82" s="41" t="s">
        <v>819</v>
      </c>
      <c r="H82" s="45" t="s">
        <v>906</v>
      </c>
    </row>
    <row r="83" spans="1:8">
      <c r="A83" s="40">
        <v>22</v>
      </c>
      <c r="B83" s="41" t="s">
        <v>907</v>
      </c>
      <c r="C83" s="41" t="s">
        <v>854</v>
      </c>
      <c r="D83" s="41" t="s">
        <v>863</v>
      </c>
      <c r="E83" s="41" t="s">
        <v>908</v>
      </c>
      <c r="F83" s="41" t="s">
        <v>819</v>
      </c>
      <c r="H83" s="41" t="s">
        <v>880</v>
      </c>
    </row>
    <row r="84" spans="1:8">
      <c r="A84" s="40">
        <v>23</v>
      </c>
      <c r="B84" s="41" t="s">
        <v>909</v>
      </c>
      <c r="C84" s="41" t="s">
        <v>854</v>
      </c>
      <c r="D84" s="41" t="s">
        <v>863</v>
      </c>
      <c r="E84" s="41" t="s">
        <v>910</v>
      </c>
      <c r="F84" s="41" t="s">
        <v>819</v>
      </c>
      <c r="H84" s="41" t="s">
        <v>880</v>
      </c>
    </row>
    <row r="85" spans="1:8">
      <c r="A85" s="40">
        <v>24</v>
      </c>
      <c r="B85" s="41" t="s">
        <v>911</v>
      </c>
      <c r="C85" s="41" t="s">
        <v>854</v>
      </c>
      <c r="D85" s="41" t="s">
        <v>863</v>
      </c>
      <c r="E85" s="41" t="s">
        <v>912</v>
      </c>
      <c r="F85" s="41" t="s">
        <v>819</v>
      </c>
      <c r="H85" s="41" t="s">
        <v>880</v>
      </c>
    </row>
    <row r="86" spans="1:8">
      <c r="A86" s="40">
        <v>25</v>
      </c>
      <c r="B86" s="41" t="s">
        <v>913</v>
      </c>
      <c r="C86" s="41" t="s">
        <v>854</v>
      </c>
      <c r="D86" s="41" t="s">
        <v>863</v>
      </c>
      <c r="E86" s="41" t="s">
        <v>914</v>
      </c>
      <c r="F86" s="41" t="s">
        <v>819</v>
      </c>
      <c r="H86" s="41" t="s">
        <v>880</v>
      </c>
    </row>
    <row r="87" spans="1:8">
      <c r="A87" s="40">
        <v>26</v>
      </c>
      <c r="B87" s="41" t="s">
        <v>915</v>
      </c>
      <c r="C87" s="41" t="s">
        <v>854</v>
      </c>
      <c r="D87" s="41" t="s">
        <v>863</v>
      </c>
      <c r="E87" s="41" t="s">
        <v>916</v>
      </c>
      <c r="F87" s="41" t="s">
        <v>819</v>
      </c>
      <c r="H87" s="41" t="s">
        <v>880</v>
      </c>
    </row>
    <row r="88" spans="1:8">
      <c r="A88" s="40">
        <v>27</v>
      </c>
      <c r="B88" s="41" t="s">
        <v>917</v>
      </c>
      <c r="C88" s="41" t="s">
        <v>854</v>
      </c>
      <c r="D88" s="41" t="s">
        <v>863</v>
      </c>
      <c r="E88" s="41" t="s">
        <v>918</v>
      </c>
      <c r="F88" s="41" t="s">
        <v>819</v>
      </c>
      <c r="H88" s="41" t="s">
        <v>880</v>
      </c>
    </row>
    <row r="89" spans="1:8">
      <c r="A89" s="40">
        <v>28</v>
      </c>
      <c r="B89" s="41" t="s">
        <v>919</v>
      </c>
      <c r="C89" s="41" t="s">
        <v>854</v>
      </c>
      <c r="D89" s="41" t="s">
        <v>863</v>
      </c>
      <c r="E89" s="41" t="s">
        <v>920</v>
      </c>
      <c r="F89" s="41" t="s">
        <v>819</v>
      </c>
      <c r="H89" s="45" t="s">
        <v>888</v>
      </c>
    </row>
    <row r="90" spans="1:8">
      <c r="A90" s="40">
        <v>29</v>
      </c>
      <c r="B90" s="41" t="s">
        <v>921</v>
      </c>
      <c r="C90" s="41" t="s">
        <v>826</v>
      </c>
      <c r="D90" s="41" t="s">
        <v>863</v>
      </c>
      <c r="E90" s="41" t="s">
        <v>922</v>
      </c>
      <c r="F90" s="41" t="s">
        <v>819</v>
      </c>
      <c r="H90" s="44" t="s">
        <v>923</v>
      </c>
    </row>
    <row r="91" spans="1:8">
      <c r="A91" s="40">
        <v>30</v>
      </c>
      <c r="B91" s="41" t="s">
        <v>921</v>
      </c>
      <c r="C91" s="41" t="s">
        <v>866</v>
      </c>
      <c r="D91" s="41" t="s">
        <v>863</v>
      </c>
      <c r="E91" s="41" t="s">
        <v>924</v>
      </c>
      <c r="F91" s="41" t="s">
        <v>819</v>
      </c>
      <c r="H91" s="41" t="s">
        <v>880</v>
      </c>
    </row>
    <row r="92" spans="1:8">
      <c r="A92" s="40">
        <v>31</v>
      </c>
      <c r="B92" s="41" t="s">
        <v>921</v>
      </c>
      <c r="C92" s="41" t="s">
        <v>868</v>
      </c>
      <c r="D92" s="41" t="s">
        <v>863</v>
      </c>
      <c r="E92" s="41" t="s">
        <v>869</v>
      </c>
      <c r="F92" s="41" t="s">
        <v>819</v>
      </c>
      <c r="H92" s="41" t="s">
        <v>870</v>
      </c>
    </row>
    <row r="93" spans="1:8">
      <c r="A93" s="40">
        <v>32</v>
      </c>
      <c r="B93" s="41" t="s">
        <v>921</v>
      </c>
      <c r="C93" s="41" t="s">
        <v>871</v>
      </c>
      <c r="D93" s="41" t="s">
        <v>863</v>
      </c>
      <c r="E93" s="41" t="s">
        <v>869</v>
      </c>
      <c r="F93" s="41" t="s">
        <v>819</v>
      </c>
      <c r="H93" s="41" t="s">
        <v>870</v>
      </c>
    </row>
    <row r="94" spans="1:8">
      <c r="A94" s="40">
        <v>33</v>
      </c>
      <c r="B94" s="41" t="s">
        <v>921</v>
      </c>
      <c r="C94" s="41" t="s">
        <v>872</v>
      </c>
      <c r="D94" s="41" t="s">
        <v>863</v>
      </c>
      <c r="E94" s="41" t="s">
        <v>869</v>
      </c>
      <c r="F94" s="41" t="s">
        <v>819</v>
      </c>
      <c r="H94" s="41" t="s">
        <v>870</v>
      </c>
    </row>
    <row r="95" spans="1:8">
      <c r="A95" s="40">
        <v>34</v>
      </c>
      <c r="B95" s="41" t="s">
        <v>921</v>
      </c>
      <c r="C95" s="41" t="s">
        <v>854</v>
      </c>
      <c r="D95" s="41" t="s">
        <v>863</v>
      </c>
      <c r="E95" s="41" t="s">
        <v>925</v>
      </c>
      <c r="F95" s="41" t="s">
        <v>819</v>
      </c>
      <c r="H95" s="41" t="s">
        <v>880</v>
      </c>
    </row>
    <row r="96" spans="1:8">
      <c r="A96" s="40">
        <v>35</v>
      </c>
      <c r="B96" s="41" t="s">
        <v>926</v>
      </c>
      <c r="C96" s="41" t="s">
        <v>854</v>
      </c>
      <c r="D96" s="41" t="s">
        <v>863</v>
      </c>
      <c r="E96" s="41" t="s">
        <v>927</v>
      </c>
      <c r="F96" s="41" t="s">
        <v>819</v>
      </c>
      <c r="H96" s="45" t="s">
        <v>888</v>
      </c>
    </row>
    <row r="97" spans="1:8">
      <c r="A97" s="40">
        <v>36</v>
      </c>
      <c r="B97" s="41" t="s">
        <v>928</v>
      </c>
      <c r="C97" s="41" t="s">
        <v>854</v>
      </c>
      <c r="D97" s="41" t="s">
        <v>863</v>
      </c>
      <c r="E97" s="41" t="s">
        <v>929</v>
      </c>
      <c r="F97" s="41" t="s">
        <v>819</v>
      </c>
      <c r="H97" s="45" t="s">
        <v>888</v>
      </c>
    </row>
    <row r="98" spans="1:8">
      <c r="A98" s="40">
        <v>37</v>
      </c>
      <c r="B98" s="41" t="s">
        <v>930</v>
      </c>
      <c r="C98" s="41" t="s">
        <v>854</v>
      </c>
      <c r="D98" s="41" t="s">
        <v>863</v>
      </c>
      <c r="E98" s="41" t="s">
        <v>931</v>
      </c>
      <c r="F98" s="41" t="s">
        <v>819</v>
      </c>
      <c r="H98" s="41" t="s">
        <v>880</v>
      </c>
    </row>
    <row r="99" spans="1:8">
      <c r="A99" s="40">
        <v>38</v>
      </c>
      <c r="B99" s="41" t="s">
        <v>932</v>
      </c>
      <c r="C99" s="41" t="s">
        <v>854</v>
      </c>
      <c r="D99" s="41" t="s">
        <v>863</v>
      </c>
      <c r="E99" s="41" t="s">
        <v>933</v>
      </c>
      <c r="F99" s="41" t="s">
        <v>819</v>
      </c>
      <c r="H99" s="41" t="s">
        <v>880</v>
      </c>
    </row>
    <row r="100" spans="1:8">
      <c r="A100" s="40">
        <v>39</v>
      </c>
      <c r="B100" s="41" t="s">
        <v>455</v>
      </c>
      <c r="C100" s="41" t="s">
        <v>854</v>
      </c>
      <c r="D100" s="41" t="s">
        <v>863</v>
      </c>
      <c r="E100" s="41" t="s">
        <v>934</v>
      </c>
      <c r="F100" s="41" t="s">
        <v>819</v>
      </c>
      <c r="H100" s="45" t="s">
        <v>888</v>
      </c>
    </row>
    <row r="101" spans="1:8">
      <c r="A101" s="40">
        <v>40</v>
      </c>
      <c r="B101" s="41" t="s">
        <v>390</v>
      </c>
      <c r="C101" s="41" t="s">
        <v>854</v>
      </c>
      <c r="D101" s="41" t="s">
        <v>863</v>
      </c>
      <c r="E101" s="41" t="s">
        <v>935</v>
      </c>
      <c r="F101" s="41" t="s">
        <v>819</v>
      </c>
      <c r="H101" s="45" t="s">
        <v>888</v>
      </c>
    </row>
    <row r="102" spans="1:8">
      <c r="A102" s="40">
        <v>41</v>
      </c>
      <c r="B102" s="41" t="s">
        <v>936</v>
      </c>
      <c r="C102" s="41" t="s">
        <v>854</v>
      </c>
      <c r="D102" s="41" t="s">
        <v>863</v>
      </c>
      <c r="E102" s="41" t="s">
        <v>937</v>
      </c>
      <c r="F102" s="41" t="s">
        <v>819</v>
      </c>
      <c r="H102" s="41" t="s">
        <v>880</v>
      </c>
    </row>
    <row r="103" spans="1:8">
      <c r="A103" s="40">
        <v>42</v>
      </c>
      <c r="B103" s="41" t="s">
        <v>938</v>
      </c>
      <c r="C103" s="41" t="s">
        <v>854</v>
      </c>
      <c r="D103" s="41" t="s">
        <v>863</v>
      </c>
      <c r="E103" s="41" t="s">
        <v>939</v>
      </c>
      <c r="F103" s="41" t="s">
        <v>819</v>
      </c>
      <c r="H103" s="41" t="s">
        <v>880</v>
      </c>
    </row>
    <row r="104" spans="1:8">
      <c r="A104" s="40">
        <v>43</v>
      </c>
      <c r="B104" s="41" t="s">
        <v>940</v>
      </c>
      <c r="C104" s="41" t="s">
        <v>824</v>
      </c>
      <c r="D104" s="41" t="s">
        <v>863</v>
      </c>
      <c r="E104" s="41" t="s">
        <v>941</v>
      </c>
      <c r="F104" s="41" t="s">
        <v>819</v>
      </c>
      <c r="H104" s="44" t="s">
        <v>923</v>
      </c>
    </row>
    <row r="105" spans="1:8">
      <c r="A105" s="40">
        <v>44</v>
      </c>
      <c r="B105" s="41" t="s">
        <v>940</v>
      </c>
      <c r="C105" s="41" t="s">
        <v>828</v>
      </c>
      <c r="D105" s="41" t="s">
        <v>863</v>
      </c>
      <c r="E105" s="41" t="s">
        <v>942</v>
      </c>
      <c r="F105" s="41" t="s">
        <v>819</v>
      </c>
      <c r="H105" s="41" t="s">
        <v>880</v>
      </c>
    </row>
    <row r="106" spans="1:8">
      <c r="A106" s="40">
        <v>45</v>
      </c>
      <c r="B106" s="41" t="s">
        <v>940</v>
      </c>
      <c r="C106" s="41" t="s">
        <v>830</v>
      </c>
      <c r="D106" s="41" t="s">
        <v>863</v>
      </c>
      <c r="E106" s="41" t="s">
        <v>943</v>
      </c>
      <c r="F106" s="41" t="s">
        <v>819</v>
      </c>
      <c r="H106" s="41" t="s">
        <v>880</v>
      </c>
    </row>
    <row r="107" spans="1:8">
      <c r="A107" s="40">
        <v>46</v>
      </c>
      <c r="B107" s="41" t="s">
        <v>940</v>
      </c>
      <c r="C107" s="41" t="s">
        <v>851</v>
      </c>
      <c r="D107" s="41" t="s">
        <v>863</v>
      </c>
      <c r="E107" s="41" t="s">
        <v>944</v>
      </c>
      <c r="F107" s="41" t="s">
        <v>819</v>
      </c>
      <c r="H107" s="41" t="s">
        <v>880</v>
      </c>
    </row>
    <row r="108" spans="1:8">
      <c r="A108" s="40">
        <v>47</v>
      </c>
      <c r="B108" s="41" t="s">
        <v>940</v>
      </c>
      <c r="C108" s="41" t="s">
        <v>868</v>
      </c>
      <c r="D108" s="41" t="s">
        <v>863</v>
      </c>
      <c r="E108" s="41" t="s">
        <v>869</v>
      </c>
      <c r="F108" s="41" t="s">
        <v>819</v>
      </c>
      <c r="H108" s="41" t="s">
        <v>870</v>
      </c>
    </row>
    <row r="109" spans="1:8">
      <c r="A109" s="40">
        <v>48</v>
      </c>
      <c r="B109" s="41" t="s">
        <v>940</v>
      </c>
      <c r="C109" s="41" t="s">
        <v>871</v>
      </c>
      <c r="D109" s="41" t="s">
        <v>863</v>
      </c>
      <c r="E109" s="41" t="s">
        <v>869</v>
      </c>
      <c r="F109" s="41" t="s">
        <v>819</v>
      </c>
      <c r="H109" s="41" t="s">
        <v>870</v>
      </c>
    </row>
    <row r="110" spans="1:8">
      <c r="A110" s="40">
        <v>49</v>
      </c>
      <c r="B110" s="41" t="s">
        <v>940</v>
      </c>
      <c r="C110" s="41" t="s">
        <v>872</v>
      </c>
      <c r="D110" s="41" t="s">
        <v>863</v>
      </c>
      <c r="E110" s="41" t="s">
        <v>869</v>
      </c>
      <c r="F110" s="41" t="s">
        <v>819</v>
      </c>
      <c r="H110" s="41" t="s">
        <v>870</v>
      </c>
    </row>
    <row r="111" spans="1:8">
      <c r="A111" s="40">
        <v>50</v>
      </c>
      <c r="B111" s="41" t="s">
        <v>940</v>
      </c>
      <c r="C111" s="41" t="s">
        <v>853</v>
      </c>
      <c r="D111" s="41" t="s">
        <v>863</v>
      </c>
      <c r="E111" s="41" t="s">
        <v>945</v>
      </c>
      <c r="F111" s="41" t="s">
        <v>819</v>
      </c>
      <c r="H111" s="41" t="s">
        <v>880</v>
      </c>
    </row>
    <row r="112" spans="1:8">
      <c r="A112" s="40">
        <v>51</v>
      </c>
      <c r="B112" s="41" t="s">
        <v>940</v>
      </c>
      <c r="C112" s="41" t="s">
        <v>854</v>
      </c>
      <c r="D112" s="41" t="s">
        <v>863</v>
      </c>
      <c r="E112" s="41" t="s">
        <v>946</v>
      </c>
      <c r="F112" s="41" t="s">
        <v>819</v>
      </c>
      <c r="H112" s="41" t="s">
        <v>880</v>
      </c>
    </row>
    <row r="113" spans="1:8">
      <c r="A113" s="40">
        <v>52</v>
      </c>
      <c r="B113" s="41" t="s">
        <v>392</v>
      </c>
      <c r="C113" s="41" t="s">
        <v>854</v>
      </c>
      <c r="D113" s="41" t="s">
        <v>863</v>
      </c>
      <c r="E113" s="41" t="s">
        <v>947</v>
      </c>
      <c r="F113" s="41" t="s">
        <v>819</v>
      </c>
      <c r="H113" s="45" t="s">
        <v>888</v>
      </c>
    </row>
    <row r="114" spans="1:8">
      <c r="A114" s="40">
        <v>53</v>
      </c>
      <c r="B114" s="41" t="s">
        <v>948</v>
      </c>
      <c r="C114" s="41" t="s">
        <v>854</v>
      </c>
      <c r="D114" s="41" t="s">
        <v>863</v>
      </c>
      <c r="E114" s="41" t="s">
        <v>949</v>
      </c>
      <c r="F114" s="41" t="s">
        <v>819</v>
      </c>
      <c r="H114" s="41" t="s">
        <v>880</v>
      </c>
    </row>
    <row r="115" spans="1:8">
      <c r="A115" s="40">
        <v>54</v>
      </c>
      <c r="B115" s="41" t="s">
        <v>394</v>
      </c>
      <c r="C115" s="41" t="s">
        <v>854</v>
      </c>
      <c r="D115" s="41" t="s">
        <v>863</v>
      </c>
      <c r="E115" s="41" t="s">
        <v>950</v>
      </c>
      <c r="F115" s="41" t="s">
        <v>819</v>
      </c>
      <c r="H115" s="41" t="s">
        <v>880</v>
      </c>
    </row>
    <row r="116" spans="1:8">
      <c r="A116" s="40">
        <v>55</v>
      </c>
      <c r="B116" s="41" t="s">
        <v>394</v>
      </c>
      <c r="C116" s="41" t="s">
        <v>854</v>
      </c>
      <c r="D116" s="41" t="s">
        <v>951</v>
      </c>
      <c r="E116" s="41" t="s">
        <v>952</v>
      </c>
      <c r="F116" s="41" t="s">
        <v>819</v>
      </c>
      <c r="H116" s="41" t="s">
        <v>880</v>
      </c>
    </row>
    <row r="117" spans="1:8">
      <c r="A117" s="40">
        <v>56</v>
      </c>
      <c r="B117" s="41" t="s">
        <v>394</v>
      </c>
      <c r="C117" s="41" t="s">
        <v>854</v>
      </c>
      <c r="D117" s="41" t="s">
        <v>953</v>
      </c>
      <c r="E117" s="41" t="s">
        <v>952</v>
      </c>
      <c r="F117" s="41" t="s">
        <v>819</v>
      </c>
      <c r="H117" s="41" t="s">
        <v>880</v>
      </c>
    </row>
    <row r="118" spans="1:8">
      <c r="A118" s="40">
        <v>57</v>
      </c>
      <c r="B118" s="41" t="s">
        <v>954</v>
      </c>
      <c r="C118" s="41" t="s">
        <v>854</v>
      </c>
      <c r="D118" s="41" t="s">
        <v>863</v>
      </c>
      <c r="E118" s="41" t="s">
        <v>955</v>
      </c>
      <c r="F118" s="41" t="s">
        <v>819</v>
      </c>
      <c r="H118" s="41" t="s">
        <v>880</v>
      </c>
    </row>
    <row r="119" spans="1:8">
      <c r="A119" s="40">
        <v>58</v>
      </c>
      <c r="B119" s="41" t="s">
        <v>956</v>
      </c>
      <c r="C119" s="41" t="s">
        <v>854</v>
      </c>
      <c r="D119" s="41" t="s">
        <v>863</v>
      </c>
      <c r="E119" s="41" t="s">
        <v>957</v>
      </c>
      <c r="F119" s="41" t="s">
        <v>819</v>
      </c>
      <c r="H119" s="41" t="s">
        <v>880</v>
      </c>
    </row>
    <row r="120" spans="1:8">
      <c r="A120" s="40">
        <v>59</v>
      </c>
      <c r="B120" s="41" t="s">
        <v>958</v>
      </c>
      <c r="C120" s="41" t="s">
        <v>854</v>
      </c>
      <c r="D120" s="41" t="s">
        <v>863</v>
      </c>
      <c r="E120" s="41" t="s">
        <v>959</v>
      </c>
      <c r="F120" s="41" t="s">
        <v>819</v>
      </c>
      <c r="H120" s="41" t="s">
        <v>880</v>
      </c>
    </row>
    <row r="121" spans="1:8">
      <c r="A121" s="40">
        <v>60</v>
      </c>
      <c r="B121" s="41" t="s">
        <v>411</v>
      </c>
      <c r="C121" s="41" t="s">
        <v>854</v>
      </c>
      <c r="D121" s="41" t="s">
        <v>863</v>
      </c>
      <c r="E121" s="41" t="s">
        <v>960</v>
      </c>
      <c r="F121" s="41" t="s">
        <v>819</v>
      </c>
      <c r="H121" s="41" t="s">
        <v>880</v>
      </c>
    </row>
    <row r="122" spans="1:8">
      <c r="A122" s="40">
        <v>61</v>
      </c>
      <c r="B122" s="41" t="s">
        <v>961</v>
      </c>
      <c r="C122" s="41" t="s">
        <v>824</v>
      </c>
      <c r="D122" s="41" t="s">
        <v>863</v>
      </c>
      <c r="E122" s="41" t="s">
        <v>962</v>
      </c>
      <c r="F122" s="41" t="s">
        <v>819</v>
      </c>
      <c r="H122" s="41" t="s">
        <v>963</v>
      </c>
    </row>
    <row r="123" spans="1:8">
      <c r="A123" s="40">
        <v>62</v>
      </c>
      <c r="B123" s="41" t="s">
        <v>961</v>
      </c>
      <c r="C123" s="41" t="s">
        <v>828</v>
      </c>
      <c r="D123" s="41" t="s">
        <v>863</v>
      </c>
      <c r="E123" s="41" t="s">
        <v>964</v>
      </c>
      <c r="F123" s="41" t="s">
        <v>819</v>
      </c>
      <c r="H123" s="41" t="s">
        <v>963</v>
      </c>
    </row>
    <row r="124" spans="1:8">
      <c r="A124" s="40">
        <v>63</v>
      </c>
      <c r="B124" s="41" t="s">
        <v>961</v>
      </c>
      <c r="C124" s="41" t="s">
        <v>830</v>
      </c>
      <c r="D124" s="41" t="s">
        <v>863</v>
      </c>
      <c r="E124" s="41" t="s">
        <v>965</v>
      </c>
      <c r="F124" s="41" t="s">
        <v>819</v>
      </c>
      <c r="H124" s="41" t="s">
        <v>963</v>
      </c>
    </row>
    <row r="125" spans="1:8">
      <c r="A125" s="40">
        <v>64</v>
      </c>
      <c r="B125" s="41" t="s">
        <v>961</v>
      </c>
      <c r="C125" s="41" t="s">
        <v>851</v>
      </c>
      <c r="D125" s="41" t="s">
        <v>863</v>
      </c>
      <c r="E125" s="41" t="s">
        <v>966</v>
      </c>
      <c r="F125" s="41" t="s">
        <v>819</v>
      </c>
      <c r="H125" s="41" t="s">
        <v>963</v>
      </c>
    </row>
    <row r="126" spans="1:8">
      <c r="A126" s="40">
        <v>65</v>
      </c>
      <c r="B126" s="41" t="s">
        <v>961</v>
      </c>
      <c r="C126" s="41" t="s">
        <v>853</v>
      </c>
      <c r="D126" s="41" t="s">
        <v>863</v>
      </c>
      <c r="E126" s="41" t="s">
        <v>967</v>
      </c>
      <c r="F126" s="41" t="s">
        <v>819</v>
      </c>
      <c r="H126" s="41" t="s">
        <v>963</v>
      </c>
    </row>
    <row r="127" spans="1:8">
      <c r="A127" s="40">
        <v>66</v>
      </c>
      <c r="B127" s="41" t="s">
        <v>968</v>
      </c>
      <c r="C127" s="41" t="s">
        <v>826</v>
      </c>
      <c r="D127" s="41" t="s">
        <v>863</v>
      </c>
      <c r="E127" s="41" t="s">
        <v>864</v>
      </c>
      <c r="F127" s="41" t="s">
        <v>819</v>
      </c>
      <c r="H127" s="41" t="s">
        <v>963</v>
      </c>
    </row>
    <row r="128" spans="1:8">
      <c r="A128" s="40">
        <v>67</v>
      </c>
      <c r="B128" s="41" t="s">
        <v>968</v>
      </c>
      <c r="C128" s="41" t="s">
        <v>854</v>
      </c>
      <c r="D128" s="41" t="s">
        <v>863</v>
      </c>
      <c r="E128" s="41" t="s">
        <v>877</v>
      </c>
      <c r="F128" s="41" t="s">
        <v>819</v>
      </c>
      <c r="H128" s="41" t="s">
        <v>963</v>
      </c>
    </row>
    <row r="129" spans="1:8">
      <c r="A129" s="40">
        <v>68</v>
      </c>
      <c r="B129" s="41" t="s">
        <v>969</v>
      </c>
      <c r="C129" s="41" t="s">
        <v>826</v>
      </c>
      <c r="D129" s="41" t="s">
        <v>863</v>
      </c>
      <c r="E129" s="41" t="s">
        <v>970</v>
      </c>
      <c r="F129" s="41" t="s">
        <v>819</v>
      </c>
      <c r="H129" s="44" t="s">
        <v>923</v>
      </c>
    </row>
    <row r="130" spans="1:8">
      <c r="A130" s="40">
        <v>69</v>
      </c>
      <c r="B130" s="41" t="s">
        <v>969</v>
      </c>
      <c r="C130" s="41" t="s">
        <v>866</v>
      </c>
      <c r="D130" s="41" t="s">
        <v>863</v>
      </c>
      <c r="E130" s="41" t="s">
        <v>971</v>
      </c>
      <c r="F130" s="41" t="s">
        <v>819</v>
      </c>
      <c r="H130" s="41" t="s">
        <v>963</v>
      </c>
    </row>
    <row r="131" spans="1:8">
      <c r="A131" s="40">
        <v>70</v>
      </c>
      <c r="B131" s="41" t="s">
        <v>969</v>
      </c>
      <c r="C131" s="41" t="s">
        <v>866</v>
      </c>
      <c r="D131" s="41" t="s">
        <v>863</v>
      </c>
      <c r="E131" s="41" t="s">
        <v>867</v>
      </c>
      <c r="F131" s="41" t="s">
        <v>819</v>
      </c>
      <c r="H131" s="41" t="s">
        <v>963</v>
      </c>
    </row>
    <row r="132" spans="1:8">
      <c r="A132" s="40">
        <v>71</v>
      </c>
      <c r="B132" s="41" t="s">
        <v>969</v>
      </c>
      <c r="C132" s="41" t="s">
        <v>868</v>
      </c>
      <c r="D132" s="41" t="s">
        <v>863</v>
      </c>
      <c r="E132" s="41" t="s">
        <v>972</v>
      </c>
      <c r="F132" s="41" t="s">
        <v>819</v>
      </c>
      <c r="H132" s="41" t="s">
        <v>870</v>
      </c>
    </row>
    <row r="133" spans="1:8">
      <c r="A133" s="40">
        <v>72</v>
      </c>
      <c r="B133" s="41" t="s">
        <v>969</v>
      </c>
      <c r="C133" s="41" t="s">
        <v>871</v>
      </c>
      <c r="D133" s="41" t="s">
        <v>863</v>
      </c>
      <c r="E133" s="41" t="s">
        <v>972</v>
      </c>
      <c r="F133" s="41" t="s">
        <v>819</v>
      </c>
      <c r="H133" s="41" t="s">
        <v>870</v>
      </c>
    </row>
    <row r="134" spans="1:8">
      <c r="A134" s="40">
        <v>73</v>
      </c>
      <c r="B134" s="41" t="s">
        <v>969</v>
      </c>
      <c r="C134" s="41" t="s">
        <v>872</v>
      </c>
      <c r="D134" s="41" t="s">
        <v>863</v>
      </c>
      <c r="E134" s="41" t="s">
        <v>972</v>
      </c>
      <c r="F134" s="41" t="s">
        <v>819</v>
      </c>
      <c r="H134" s="41" t="s">
        <v>870</v>
      </c>
    </row>
    <row r="135" spans="1:8">
      <c r="A135" s="40">
        <v>74</v>
      </c>
      <c r="B135" s="41" t="s">
        <v>969</v>
      </c>
      <c r="C135" s="41" t="s">
        <v>873</v>
      </c>
      <c r="D135" s="41" t="s">
        <v>863</v>
      </c>
      <c r="E135" s="41" t="s">
        <v>973</v>
      </c>
      <c r="F135" s="41" t="s">
        <v>819</v>
      </c>
      <c r="H135" s="41" t="s">
        <v>963</v>
      </c>
    </row>
    <row r="136" spans="1:8">
      <c r="A136" s="40">
        <v>75</v>
      </c>
      <c r="B136" s="41" t="s">
        <v>969</v>
      </c>
      <c r="C136" s="41" t="s">
        <v>875</v>
      </c>
      <c r="D136" s="41" t="s">
        <v>863</v>
      </c>
      <c r="E136" s="41" t="s">
        <v>974</v>
      </c>
      <c r="F136" s="41" t="s">
        <v>819</v>
      </c>
      <c r="H136" s="41" t="s">
        <v>963</v>
      </c>
    </row>
    <row r="137" spans="1:8">
      <c r="A137" s="40">
        <v>76</v>
      </c>
      <c r="B137" s="41" t="s">
        <v>969</v>
      </c>
      <c r="C137" s="41" t="s">
        <v>854</v>
      </c>
      <c r="D137" s="41" t="s">
        <v>863</v>
      </c>
      <c r="E137" s="41" t="s">
        <v>975</v>
      </c>
      <c r="F137" s="41" t="s">
        <v>819</v>
      </c>
      <c r="H137" s="41" t="s">
        <v>963</v>
      </c>
    </row>
    <row r="138" spans="1:8">
      <c r="A138" s="40">
        <v>77</v>
      </c>
      <c r="B138" s="41" t="s">
        <v>969</v>
      </c>
      <c r="C138" s="41" t="s">
        <v>854</v>
      </c>
      <c r="D138" s="41" t="s">
        <v>976</v>
      </c>
      <c r="E138" s="41" t="s">
        <v>952</v>
      </c>
      <c r="F138" s="41" t="s">
        <v>819</v>
      </c>
      <c r="H138" s="41" t="s">
        <v>963</v>
      </c>
    </row>
    <row r="139" spans="1:8">
      <c r="A139" s="40">
        <v>78</v>
      </c>
      <c r="B139" s="41" t="s">
        <v>977</v>
      </c>
      <c r="C139" s="41" t="s">
        <v>826</v>
      </c>
      <c r="D139" s="41" t="s">
        <v>863</v>
      </c>
      <c r="E139" s="41" t="s">
        <v>970</v>
      </c>
      <c r="F139" s="41" t="s">
        <v>819</v>
      </c>
      <c r="H139" s="44" t="s">
        <v>923</v>
      </c>
    </row>
    <row r="140" spans="1:8">
      <c r="A140" s="40">
        <v>79</v>
      </c>
      <c r="B140" s="41" t="s">
        <v>977</v>
      </c>
      <c r="C140" s="41" t="s">
        <v>866</v>
      </c>
      <c r="D140" s="41" t="s">
        <v>863</v>
      </c>
      <c r="E140" s="41" t="s">
        <v>971</v>
      </c>
      <c r="F140" s="41" t="s">
        <v>819</v>
      </c>
      <c r="H140" s="41" t="s">
        <v>963</v>
      </c>
    </row>
    <row r="141" spans="1:8">
      <c r="A141" s="40">
        <v>80</v>
      </c>
      <c r="B141" s="41" t="s">
        <v>977</v>
      </c>
      <c r="C141" s="41" t="s">
        <v>868</v>
      </c>
      <c r="D141" s="41" t="s">
        <v>863</v>
      </c>
      <c r="E141" s="41" t="s">
        <v>972</v>
      </c>
      <c r="F141" s="41" t="s">
        <v>819</v>
      </c>
      <c r="H141" s="41" t="s">
        <v>870</v>
      </c>
    </row>
    <row r="142" spans="1:8">
      <c r="A142" s="40">
        <v>81</v>
      </c>
      <c r="B142" s="41" t="s">
        <v>977</v>
      </c>
      <c r="C142" s="41" t="s">
        <v>871</v>
      </c>
      <c r="D142" s="41" t="s">
        <v>863</v>
      </c>
      <c r="E142" s="41" t="s">
        <v>972</v>
      </c>
      <c r="F142" s="41" t="s">
        <v>819</v>
      </c>
      <c r="H142" s="41" t="s">
        <v>870</v>
      </c>
    </row>
    <row r="143" spans="1:8">
      <c r="A143" s="40">
        <v>82</v>
      </c>
      <c r="B143" s="41" t="s">
        <v>977</v>
      </c>
      <c r="C143" s="41" t="s">
        <v>872</v>
      </c>
      <c r="D143" s="41" t="s">
        <v>863</v>
      </c>
      <c r="E143" s="41" t="s">
        <v>972</v>
      </c>
      <c r="F143" s="41" t="s">
        <v>819</v>
      </c>
      <c r="H143" s="41" t="s">
        <v>870</v>
      </c>
    </row>
    <row r="144" spans="1:8">
      <c r="A144" s="40">
        <v>83</v>
      </c>
      <c r="B144" s="41" t="s">
        <v>977</v>
      </c>
      <c r="C144" s="41" t="s">
        <v>873</v>
      </c>
      <c r="D144" s="41" t="s">
        <v>863</v>
      </c>
      <c r="E144" s="41" t="s">
        <v>973</v>
      </c>
      <c r="F144" s="41" t="s">
        <v>819</v>
      </c>
      <c r="H144" s="41" t="s">
        <v>963</v>
      </c>
    </row>
    <row r="145" spans="1:8">
      <c r="A145" s="40">
        <v>84</v>
      </c>
      <c r="B145" s="41" t="s">
        <v>977</v>
      </c>
      <c r="C145" s="41" t="s">
        <v>875</v>
      </c>
      <c r="D145" s="41" t="s">
        <v>863</v>
      </c>
      <c r="E145" s="41" t="s">
        <v>974</v>
      </c>
      <c r="F145" s="41" t="s">
        <v>819</v>
      </c>
      <c r="H145" s="41" t="s">
        <v>963</v>
      </c>
    </row>
    <row r="146" spans="1:8">
      <c r="A146" s="40">
        <v>85</v>
      </c>
      <c r="B146" s="41" t="s">
        <v>977</v>
      </c>
      <c r="C146" s="41" t="s">
        <v>854</v>
      </c>
      <c r="D146" s="41" t="s">
        <v>863</v>
      </c>
      <c r="E146" s="41" t="s">
        <v>975</v>
      </c>
      <c r="F146" s="41" t="s">
        <v>819</v>
      </c>
      <c r="H146" s="41" t="s">
        <v>963</v>
      </c>
    </row>
    <row r="147" spans="1:8">
      <c r="A147" s="40">
        <v>86</v>
      </c>
      <c r="B147" s="41" t="s">
        <v>978</v>
      </c>
      <c r="C147" s="41" t="s">
        <v>868</v>
      </c>
      <c r="D147" s="41" t="s">
        <v>863</v>
      </c>
      <c r="E147" s="41" t="s">
        <v>869</v>
      </c>
      <c r="F147" s="41" t="s">
        <v>819</v>
      </c>
      <c r="H147" s="41" t="s">
        <v>870</v>
      </c>
    </row>
    <row r="148" spans="1:8">
      <c r="A148" s="40">
        <v>87</v>
      </c>
      <c r="B148" s="41" t="s">
        <v>978</v>
      </c>
      <c r="C148" s="41" t="s">
        <v>871</v>
      </c>
      <c r="D148" s="41" t="s">
        <v>863</v>
      </c>
      <c r="E148" s="41" t="s">
        <v>869</v>
      </c>
      <c r="F148" s="41" t="s">
        <v>819</v>
      </c>
      <c r="H148" s="41" t="s">
        <v>870</v>
      </c>
    </row>
    <row r="149" spans="1:8">
      <c r="A149" s="40">
        <v>88</v>
      </c>
      <c r="B149" s="41" t="s">
        <v>978</v>
      </c>
      <c r="C149" s="41" t="s">
        <v>872</v>
      </c>
      <c r="D149" s="41" t="s">
        <v>863</v>
      </c>
      <c r="E149" s="41" t="s">
        <v>869</v>
      </c>
      <c r="F149" s="41" t="s">
        <v>819</v>
      </c>
      <c r="H149" s="41" t="s">
        <v>870</v>
      </c>
    </row>
    <row r="150" spans="1:8">
      <c r="A150" s="40">
        <v>89</v>
      </c>
      <c r="B150" s="41" t="s">
        <v>978</v>
      </c>
      <c r="C150" s="41" t="s">
        <v>854</v>
      </c>
      <c r="D150" s="41" t="s">
        <v>863</v>
      </c>
      <c r="E150" s="41" t="s">
        <v>946</v>
      </c>
      <c r="F150" s="41" t="s">
        <v>819</v>
      </c>
      <c r="H150" s="41" t="s">
        <v>963</v>
      </c>
    </row>
    <row r="151" spans="1:8">
      <c r="A151" s="40">
        <v>90</v>
      </c>
      <c r="B151" s="41" t="s">
        <v>979</v>
      </c>
      <c r="C151" s="41" t="s">
        <v>826</v>
      </c>
      <c r="D151" s="41" t="s">
        <v>863</v>
      </c>
      <c r="E151" s="41" t="s">
        <v>970</v>
      </c>
      <c r="F151" s="41" t="s">
        <v>819</v>
      </c>
      <c r="H151" s="44" t="s">
        <v>923</v>
      </c>
    </row>
    <row r="152" spans="1:8">
      <c r="A152" s="40">
        <v>91</v>
      </c>
      <c r="B152" s="41" t="s">
        <v>979</v>
      </c>
      <c r="C152" s="41" t="s">
        <v>866</v>
      </c>
      <c r="D152" s="41" t="s">
        <v>863</v>
      </c>
      <c r="E152" s="41" t="s">
        <v>971</v>
      </c>
      <c r="F152" s="41" t="s">
        <v>819</v>
      </c>
      <c r="H152" s="44" t="s">
        <v>923</v>
      </c>
    </row>
    <row r="153" spans="1:8">
      <c r="A153" s="40">
        <v>92</v>
      </c>
      <c r="B153" s="41" t="s">
        <v>979</v>
      </c>
      <c r="C153" s="41" t="s">
        <v>868</v>
      </c>
      <c r="D153" s="41" t="s">
        <v>863</v>
      </c>
      <c r="E153" s="41" t="s">
        <v>972</v>
      </c>
      <c r="F153" s="41" t="s">
        <v>819</v>
      </c>
      <c r="H153" s="41" t="s">
        <v>870</v>
      </c>
    </row>
    <row r="154" spans="1:8">
      <c r="A154" s="40">
        <v>93</v>
      </c>
      <c r="B154" s="41" t="s">
        <v>979</v>
      </c>
      <c r="C154" s="41" t="s">
        <v>871</v>
      </c>
      <c r="D154" s="41" t="s">
        <v>863</v>
      </c>
      <c r="E154" s="41" t="s">
        <v>972</v>
      </c>
      <c r="F154" s="41" t="s">
        <v>819</v>
      </c>
      <c r="H154" s="41" t="s">
        <v>870</v>
      </c>
    </row>
    <row r="155" spans="1:8">
      <c r="A155" s="40">
        <v>94</v>
      </c>
      <c r="B155" s="41" t="s">
        <v>979</v>
      </c>
      <c r="C155" s="41" t="s">
        <v>872</v>
      </c>
      <c r="D155" s="41" t="s">
        <v>863</v>
      </c>
      <c r="E155" s="41" t="s">
        <v>972</v>
      </c>
      <c r="F155" s="41" t="s">
        <v>819</v>
      </c>
      <c r="H155" s="41" t="s">
        <v>870</v>
      </c>
    </row>
    <row r="156" spans="1:8">
      <c r="A156" s="40">
        <v>95</v>
      </c>
      <c r="B156" s="41" t="s">
        <v>979</v>
      </c>
      <c r="C156" s="41" t="s">
        <v>873</v>
      </c>
      <c r="D156" s="41" t="s">
        <v>863</v>
      </c>
      <c r="E156" s="41" t="s">
        <v>973</v>
      </c>
      <c r="F156" s="41" t="s">
        <v>819</v>
      </c>
      <c r="H156" s="44" t="s">
        <v>923</v>
      </c>
    </row>
    <row r="157" spans="1:8">
      <c r="A157" s="40">
        <v>96</v>
      </c>
      <c r="B157" s="41" t="s">
        <v>979</v>
      </c>
      <c r="C157" s="41" t="s">
        <v>875</v>
      </c>
      <c r="D157" s="41" t="s">
        <v>863</v>
      </c>
      <c r="E157" s="41" t="s">
        <v>974</v>
      </c>
      <c r="F157" s="41" t="s">
        <v>819</v>
      </c>
      <c r="H157" s="44" t="s">
        <v>923</v>
      </c>
    </row>
    <row r="158" spans="1:8">
      <c r="A158" s="40">
        <v>97</v>
      </c>
      <c r="B158" s="41" t="s">
        <v>979</v>
      </c>
      <c r="C158" s="41" t="s">
        <v>854</v>
      </c>
      <c r="D158" s="41" t="s">
        <v>863</v>
      </c>
      <c r="E158" s="41" t="s">
        <v>975</v>
      </c>
      <c r="F158" s="41" t="s">
        <v>819</v>
      </c>
      <c r="H158" s="44" t="s">
        <v>923</v>
      </c>
    </row>
    <row r="159" spans="1:8">
      <c r="A159" s="40">
        <v>98</v>
      </c>
      <c r="B159" s="41" t="s">
        <v>980</v>
      </c>
      <c r="C159" s="41" t="s">
        <v>824</v>
      </c>
      <c r="D159" s="41" t="s">
        <v>863</v>
      </c>
      <c r="E159" s="41" t="s">
        <v>981</v>
      </c>
      <c r="F159" s="41" t="s">
        <v>819</v>
      </c>
      <c r="H159" s="44" t="s">
        <v>923</v>
      </c>
    </row>
    <row r="160" spans="1:8">
      <c r="A160" s="40">
        <v>99</v>
      </c>
      <c r="B160" s="41" t="s">
        <v>980</v>
      </c>
      <c r="C160" s="41" t="s">
        <v>828</v>
      </c>
      <c r="D160" s="41" t="s">
        <v>863</v>
      </c>
      <c r="E160" s="41" t="s">
        <v>982</v>
      </c>
      <c r="F160" s="41" t="s">
        <v>819</v>
      </c>
      <c r="H160" s="44" t="s">
        <v>923</v>
      </c>
    </row>
    <row r="161" spans="1:8">
      <c r="A161" s="40">
        <v>100</v>
      </c>
      <c r="B161" s="41" t="s">
        <v>980</v>
      </c>
      <c r="C161" s="41" t="s">
        <v>830</v>
      </c>
      <c r="D161" s="41" t="s">
        <v>863</v>
      </c>
      <c r="E161" s="41" t="s">
        <v>983</v>
      </c>
      <c r="F161" s="41" t="s">
        <v>819</v>
      </c>
      <c r="H161" s="44" t="s">
        <v>923</v>
      </c>
    </row>
    <row r="162" spans="1:8">
      <c r="A162" s="40">
        <v>101</v>
      </c>
      <c r="B162" s="41" t="s">
        <v>980</v>
      </c>
      <c r="C162" s="41" t="s">
        <v>851</v>
      </c>
      <c r="D162" s="41" t="s">
        <v>863</v>
      </c>
      <c r="E162" s="41" t="s">
        <v>984</v>
      </c>
      <c r="F162" s="41" t="s">
        <v>819</v>
      </c>
      <c r="H162" s="44" t="s">
        <v>923</v>
      </c>
    </row>
    <row r="163" spans="1:8">
      <c r="A163" s="40">
        <v>102</v>
      </c>
      <c r="B163" s="41" t="s">
        <v>980</v>
      </c>
      <c r="C163" s="41" t="s">
        <v>853</v>
      </c>
      <c r="D163" s="41" t="s">
        <v>863</v>
      </c>
      <c r="E163" s="41" t="s">
        <v>985</v>
      </c>
      <c r="F163" s="41" t="s">
        <v>819</v>
      </c>
      <c r="H163" s="44" t="s">
        <v>923</v>
      </c>
    </row>
    <row r="164" spans="1:8">
      <c r="A164" s="40">
        <v>103</v>
      </c>
      <c r="B164" s="41" t="s">
        <v>980</v>
      </c>
      <c r="C164" s="41" t="s">
        <v>854</v>
      </c>
      <c r="D164" s="41" t="s">
        <v>863</v>
      </c>
      <c r="E164" s="41" t="s">
        <v>986</v>
      </c>
      <c r="F164" s="41" t="s">
        <v>819</v>
      </c>
      <c r="H164" s="44" t="s">
        <v>923</v>
      </c>
    </row>
    <row r="165" spans="1:8">
      <c r="A165" s="40">
        <v>104</v>
      </c>
      <c r="B165" s="41" t="s">
        <v>987</v>
      </c>
      <c r="C165" s="41" t="s">
        <v>824</v>
      </c>
      <c r="D165" s="41" t="s">
        <v>863</v>
      </c>
      <c r="E165" s="41" t="s">
        <v>981</v>
      </c>
      <c r="F165" s="41" t="s">
        <v>819</v>
      </c>
      <c r="H165" s="44" t="s">
        <v>923</v>
      </c>
    </row>
    <row r="166" spans="1:8">
      <c r="A166" s="40">
        <v>105</v>
      </c>
      <c r="B166" s="41" t="s">
        <v>987</v>
      </c>
      <c r="C166" s="41" t="s">
        <v>828</v>
      </c>
      <c r="D166" s="41" t="s">
        <v>863</v>
      </c>
      <c r="E166" s="41" t="s">
        <v>982</v>
      </c>
      <c r="F166" s="41" t="s">
        <v>819</v>
      </c>
      <c r="H166" s="44" t="s">
        <v>923</v>
      </c>
    </row>
    <row r="167" spans="1:8">
      <c r="A167" s="40">
        <v>106</v>
      </c>
      <c r="B167" s="41" t="s">
        <v>987</v>
      </c>
      <c r="C167" s="41" t="s">
        <v>830</v>
      </c>
      <c r="D167" s="41" t="s">
        <v>863</v>
      </c>
      <c r="E167" s="41" t="s">
        <v>983</v>
      </c>
      <c r="F167" s="41" t="s">
        <v>819</v>
      </c>
      <c r="H167" s="44" t="s">
        <v>923</v>
      </c>
    </row>
    <row r="168" spans="1:8">
      <c r="A168" s="40">
        <v>107</v>
      </c>
      <c r="B168" s="41" t="s">
        <v>987</v>
      </c>
      <c r="C168" s="41" t="s">
        <v>832</v>
      </c>
      <c r="D168" s="41" t="s">
        <v>863</v>
      </c>
      <c r="E168" s="41" t="s">
        <v>863</v>
      </c>
      <c r="F168" s="41" t="s">
        <v>819</v>
      </c>
      <c r="H168" s="47" t="s">
        <v>988</v>
      </c>
    </row>
    <row r="169" spans="1:8">
      <c r="A169" s="40">
        <v>108</v>
      </c>
      <c r="B169" s="41" t="s">
        <v>987</v>
      </c>
      <c r="C169" s="41" t="s">
        <v>851</v>
      </c>
      <c r="D169" s="41" t="s">
        <v>863</v>
      </c>
      <c r="E169" s="41" t="s">
        <v>984</v>
      </c>
      <c r="F169" s="41" t="s">
        <v>819</v>
      </c>
      <c r="H169" s="44" t="s">
        <v>923</v>
      </c>
    </row>
    <row r="170" spans="1:8">
      <c r="A170" s="40">
        <v>109</v>
      </c>
      <c r="B170" s="41" t="s">
        <v>987</v>
      </c>
      <c r="C170" s="41" t="s">
        <v>853</v>
      </c>
      <c r="D170" s="41" t="s">
        <v>863</v>
      </c>
      <c r="E170" s="41" t="s">
        <v>985</v>
      </c>
      <c r="F170" s="41" t="s">
        <v>819</v>
      </c>
      <c r="H170" s="44" t="s">
        <v>923</v>
      </c>
    </row>
    <row r="171" spans="1:8">
      <c r="A171" s="40">
        <v>110</v>
      </c>
      <c r="B171" s="41" t="s">
        <v>987</v>
      </c>
      <c r="C171" s="41" t="s">
        <v>854</v>
      </c>
      <c r="D171" s="41" t="s">
        <v>863</v>
      </c>
      <c r="E171" s="41" t="s">
        <v>986</v>
      </c>
      <c r="F171" s="41" t="s">
        <v>819</v>
      </c>
      <c r="H171" s="44" t="s">
        <v>923</v>
      </c>
    </row>
    <row r="172" spans="1:8">
      <c r="A172" s="40">
        <v>111</v>
      </c>
      <c r="B172" s="41" t="s">
        <v>989</v>
      </c>
      <c r="C172" s="41" t="s">
        <v>990</v>
      </c>
      <c r="D172" s="41" t="s">
        <v>863</v>
      </c>
      <c r="E172" s="41" t="s">
        <v>991</v>
      </c>
      <c r="F172" s="41" t="s">
        <v>819</v>
      </c>
      <c r="H172" s="44" t="s">
        <v>923</v>
      </c>
    </row>
  </sheetData>
  <autoFilter ref="A61:H172" xr:uid="{019D5B16-3BAA-4A10-AFF7-C9051E7146D8}">
    <sortState xmlns:xlrd2="http://schemas.microsoft.com/office/spreadsheetml/2017/richdata2" ref="A62:H172">
      <sortCondition ref="B61:B172"/>
    </sortState>
  </autoFilter>
  <pageMargins left="0.7" right="0.7" top="0.78740157499999996" bottom="0.78740157499999996" header="0.3" footer="0.3"/>
  <customProperties>
    <customPr name="_pios_id" r:id="rId1"/>
    <customPr name="EpmWorksheetKeyString_GUID" r:id="rId2"/>
  </customPropertie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90550-B743-40DA-9937-C604D53F346B}">
  <sheetPr>
    <tabColor rgb="FF0070C0"/>
  </sheetPr>
  <dimension ref="A1:J26"/>
  <sheetViews>
    <sheetView topLeftCell="D1" zoomScale="85" zoomScaleNormal="85" workbookViewId="0">
      <pane ySplit="1" topLeftCell="A2" activePane="bottomLeft" state="frozen"/>
      <selection pane="bottomLeft" activeCell="F2" sqref="F2"/>
    </sheetView>
  </sheetViews>
  <sheetFormatPr defaultColWidth="9.26953125" defaultRowHeight="14.5"/>
  <cols>
    <col min="3" max="3" width="88.54296875" customWidth="1"/>
    <col min="4" max="4" width="27" customWidth="1"/>
    <col min="5" max="5" width="59.453125" customWidth="1"/>
    <col min="6" max="6" width="9.26953125" customWidth="1"/>
    <col min="7" max="7" width="13.453125" bestFit="1" customWidth="1"/>
    <col min="8" max="8" width="14.453125" customWidth="1"/>
    <col min="9" max="9" width="16.453125" customWidth="1"/>
    <col min="10" max="10" width="93.26953125" customWidth="1"/>
  </cols>
  <sheetData>
    <row r="1" spans="1:10" ht="37">
      <c r="A1" s="213" t="s">
        <v>992</v>
      </c>
      <c r="B1" s="213" t="s">
        <v>16</v>
      </c>
      <c r="C1" s="213" t="s">
        <v>993</v>
      </c>
      <c r="D1" s="213" t="s">
        <v>994</v>
      </c>
      <c r="E1" s="213" t="s">
        <v>995</v>
      </c>
      <c r="G1" s="212" t="s">
        <v>996</v>
      </c>
      <c r="H1" s="211" t="s">
        <v>997</v>
      </c>
      <c r="I1" s="211" t="s">
        <v>998</v>
      </c>
      <c r="J1" s="211" t="s">
        <v>999</v>
      </c>
    </row>
    <row r="2" spans="1:10" ht="255" customHeight="1">
      <c r="A2" s="200">
        <v>3364</v>
      </c>
      <c r="B2" s="200" t="s">
        <v>548</v>
      </c>
      <c r="C2" s="20"/>
      <c r="D2" s="21" t="s">
        <v>1000</v>
      </c>
      <c r="E2" s="74" t="s">
        <v>1001</v>
      </c>
      <c r="G2" s="74" t="s">
        <v>1002</v>
      </c>
      <c r="H2" s="197" t="s">
        <v>1003</v>
      </c>
      <c r="I2" s="210" t="s">
        <v>1004</v>
      </c>
      <c r="J2" s="20"/>
    </row>
    <row r="3" spans="1:10" ht="255" customHeight="1">
      <c r="A3" s="200">
        <v>3008</v>
      </c>
      <c r="B3" s="200" t="s">
        <v>538</v>
      </c>
      <c r="C3" s="20"/>
      <c r="D3" s="21" t="s">
        <v>1000</v>
      </c>
      <c r="E3" s="20" t="s">
        <v>1005</v>
      </c>
      <c r="G3" s="74" t="s">
        <v>1006</v>
      </c>
      <c r="H3" s="197" t="s">
        <v>1003</v>
      </c>
      <c r="I3" s="197" t="s">
        <v>1007</v>
      </c>
      <c r="J3" s="20"/>
    </row>
    <row r="4" spans="1:10" ht="255" customHeight="1">
      <c r="A4" s="200">
        <v>3009</v>
      </c>
      <c r="B4" s="200" t="s">
        <v>751</v>
      </c>
      <c r="C4" s="20"/>
      <c r="D4" s="21" t="s">
        <v>1000</v>
      </c>
      <c r="E4" s="74" t="s">
        <v>1008</v>
      </c>
      <c r="G4" s="74" t="s">
        <v>1009</v>
      </c>
      <c r="H4" s="197" t="s">
        <v>1003</v>
      </c>
      <c r="I4" s="197" t="s">
        <v>1007</v>
      </c>
      <c r="J4" s="20"/>
    </row>
    <row r="5" spans="1:10" ht="255" customHeight="1">
      <c r="A5" s="200">
        <v>3010</v>
      </c>
      <c r="B5" s="200" t="s">
        <v>543</v>
      </c>
      <c r="C5" s="20"/>
      <c r="D5" s="21" t="s">
        <v>1000</v>
      </c>
      <c r="E5" s="74" t="s">
        <v>1010</v>
      </c>
      <c r="G5" s="74" t="s">
        <v>1011</v>
      </c>
      <c r="H5" s="197" t="s">
        <v>1003</v>
      </c>
      <c r="I5" s="210" t="s">
        <v>1012</v>
      </c>
      <c r="J5" s="20"/>
    </row>
    <row r="6" spans="1:10" ht="255" customHeight="1">
      <c r="A6" s="200">
        <v>3011</v>
      </c>
      <c r="B6" s="200" t="s">
        <v>755</v>
      </c>
      <c r="C6" s="20"/>
      <c r="D6" s="21" t="s">
        <v>1000</v>
      </c>
      <c r="E6" s="74" t="s">
        <v>1013</v>
      </c>
      <c r="G6" s="74" t="s">
        <v>1014</v>
      </c>
      <c r="H6" s="197" t="s">
        <v>1003</v>
      </c>
      <c r="I6" s="197" t="s">
        <v>1007</v>
      </c>
      <c r="J6" s="20"/>
    </row>
    <row r="7" spans="1:10" ht="255" customHeight="1">
      <c r="A7" s="200">
        <v>3012</v>
      </c>
      <c r="B7" s="200" t="s">
        <v>481</v>
      </c>
      <c r="C7" s="20"/>
      <c r="D7" s="21" t="s">
        <v>1000</v>
      </c>
      <c r="E7" s="74" t="s">
        <v>1015</v>
      </c>
      <c r="G7" s="74" t="s">
        <v>1016</v>
      </c>
      <c r="H7" s="197" t="s">
        <v>1003</v>
      </c>
      <c r="I7" s="197" t="s">
        <v>1007</v>
      </c>
      <c r="J7" s="20"/>
    </row>
    <row r="8" spans="1:10" ht="255" customHeight="1">
      <c r="A8" s="200">
        <v>3014</v>
      </c>
      <c r="B8" s="200" t="s">
        <v>443</v>
      </c>
      <c r="C8" s="20"/>
      <c r="D8" s="21" t="s">
        <v>1000</v>
      </c>
      <c r="E8" s="20" t="s">
        <v>1017</v>
      </c>
      <c r="G8" s="20">
        <v>4500106068</v>
      </c>
      <c r="H8" s="197" t="s">
        <v>1003</v>
      </c>
      <c r="I8" s="197" t="s">
        <v>1018</v>
      </c>
      <c r="J8" s="20" t="s">
        <v>490</v>
      </c>
    </row>
    <row r="9" spans="1:10" ht="255" customHeight="1">
      <c r="A9" s="200">
        <v>3014</v>
      </c>
      <c r="B9" s="200" t="s">
        <v>761</v>
      </c>
      <c r="C9" s="20"/>
      <c r="D9" s="21" t="s">
        <v>1000</v>
      </c>
      <c r="E9" s="74" t="s">
        <v>1019</v>
      </c>
      <c r="G9" s="20">
        <v>4500106084</v>
      </c>
      <c r="H9" s="197" t="s">
        <v>1003</v>
      </c>
      <c r="I9" s="209" t="s">
        <v>1020</v>
      </c>
      <c r="J9" s="20"/>
    </row>
    <row r="10" spans="1:10" ht="255" customHeight="1">
      <c r="A10" s="208">
        <v>3014</v>
      </c>
      <c r="B10" s="208" t="s">
        <v>310</v>
      </c>
      <c r="C10" s="207"/>
      <c r="D10" s="207" t="s">
        <v>1021</v>
      </c>
      <c r="E10" s="207"/>
      <c r="F10" s="206"/>
      <c r="G10" s="205" t="s">
        <v>1022</v>
      </c>
      <c r="H10" s="204" t="s">
        <v>439</v>
      </c>
      <c r="I10" s="203" t="s">
        <v>1023</v>
      </c>
      <c r="J10" s="202" t="s">
        <v>1024</v>
      </c>
    </row>
    <row r="11" spans="1:10" ht="255" customHeight="1">
      <c r="A11" s="200" t="s">
        <v>446</v>
      </c>
      <c r="B11" s="200" t="s">
        <v>763</v>
      </c>
      <c r="C11" s="20"/>
      <c r="D11" s="21" t="s">
        <v>1000</v>
      </c>
      <c r="E11" s="74" t="s">
        <v>1025</v>
      </c>
      <c r="G11" s="74" t="s">
        <v>1026</v>
      </c>
      <c r="H11" s="197" t="s">
        <v>1003</v>
      </c>
      <c r="I11" s="197" t="s">
        <v>1007</v>
      </c>
      <c r="J11" s="20"/>
    </row>
    <row r="12" spans="1:10" ht="255" customHeight="1">
      <c r="A12" s="200">
        <v>5017</v>
      </c>
      <c r="B12" s="200" t="s">
        <v>765</v>
      </c>
      <c r="C12" s="20"/>
      <c r="D12" s="21" t="s">
        <v>1000</v>
      </c>
      <c r="E12" s="74" t="s">
        <v>1027</v>
      </c>
      <c r="G12" s="159" t="s">
        <v>1028</v>
      </c>
      <c r="H12" s="197" t="s">
        <v>1003</v>
      </c>
      <c r="I12" s="197" t="s">
        <v>1007</v>
      </c>
      <c r="J12" s="20"/>
    </row>
    <row r="13" spans="1:10" ht="255" customHeight="1">
      <c r="A13" s="200">
        <v>5034</v>
      </c>
      <c r="B13" s="200" t="s">
        <v>766</v>
      </c>
      <c r="C13" s="20"/>
      <c r="D13" s="21" t="s">
        <v>1000</v>
      </c>
      <c r="E13" s="201" t="s">
        <v>1029</v>
      </c>
      <c r="G13" s="159" t="s">
        <v>1030</v>
      </c>
      <c r="H13" s="197" t="s">
        <v>1003</v>
      </c>
      <c r="I13" s="197" t="s">
        <v>1007</v>
      </c>
      <c r="J13" s="20"/>
    </row>
    <row r="14" spans="1:10" ht="255" customHeight="1">
      <c r="A14" s="200">
        <v>5067</v>
      </c>
      <c r="B14" s="200" t="s">
        <v>767</v>
      </c>
      <c r="C14" s="20"/>
      <c r="D14" s="21" t="s">
        <v>1000</v>
      </c>
      <c r="E14" s="201" t="s">
        <v>1031</v>
      </c>
      <c r="G14" s="159" t="s">
        <v>1032</v>
      </c>
      <c r="H14" s="197" t="s">
        <v>1003</v>
      </c>
      <c r="I14" s="197" t="s">
        <v>1007</v>
      </c>
      <c r="J14" s="20"/>
    </row>
    <row r="15" spans="1:10" ht="255" customHeight="1">
      <c r="A15" s="200">
        <v>7018</v>
      </c>
      <c r="B15" s="200" t="s">
        <v>768</v>
      </c>
      <c r="C15" s="20"/>
      <c r="D15" s="21" t="s">
        <v>1000</v>
      </c>
      <c r="E15" s="201" t="s">
        <v>1033</v>
      </c>
      <c r="G15" s="159" t="s">
        <v>1034</v>
      </c>
      <c r="H15" s="197" t="s">
        <v>1003</v>
      </c>
      <c r="I15" s="197" t="s">
        <v>1007</v>
      </c>
      <c r="J15" s="20"/>
    </row>
    <row r="16" spans="1:10" ht="255" customHeight="1">
      <c r="A16" s="200" t="s">
        <v>453</v>
      </c>
      <c r="B16" s="200" t="s">
        <v>769</v>
      </c>
      <c r="C16" s="20"/>
      <c r="D16" s="21" t="s">
        <v>1000</v>
      </c>
      <c r="E16" s="201" t="s">
        <v>1035</v>
      </c>
      <c r="G16" s="159" t="s">
        <v>1036</v>
      </c>
      <c r="H16" s="197" t="s">
        <v>1003</v>
      </c>
      <c r="I16" s="197" t="s">
        <v>1007</v>
      </c>
      <c r="J16" s="20"/>
    </row>
    <row r="17" spans="1:10" ht="255" customHeight="1">
      <c r="A17" s="200" t="s">
        <v>455</v>
      </c>
      <c r="B17" s="200" t="s">
        <v>770</v>
      </c>
      <c r="C17" s="20"/>
      <c r="D17" s="21" t="s">
        <v>1021</v>
      </c>
      <c r="E17" s="20" t="s">
        <v>1037</v>
      </c>
      <c r="G17" s="183" t="s">
        <v>490</v>
      </c>
      <c r="H17" s="183" t="s">
        <v>490</v>
      </c>
      <c r="I17" s="183" t="s">
        <v>490</v>
      </c>
      <c r="J17" s="183" t="s">
        <v>490</v>
      </c>
    </row>
    <row r="18" spans="1:10" ht="255" customHeight="1">
      <c r="A18" s="200" t="s">
        <v>390</v>
      </c>
      <c r="B18" s="200" t="s">
        <v>494</v>
      </c>
      <c r="C18" s="20"/>
      <c r="D18" s="21" t="s">
        <v>1021</v>
      </c>
      <c r="E18" s="74"/>
      <c r="G18" s="159" t="s">
        <v>1038</v>
      </c>
      <c r="H18" s="197" t="s">
        <v>1003</v>
      </c>
      <c r="I18" s="197" t="s">
        <v>1039</v>
      </c>
      <c r="J18" s="20"/>
    </row>
    <row r="19" spans="1:10" ht="255" customHeight="1">
      <c r="A19" s="200" t="s">
        <v>392</v>
      </c>
      <c r="B19" s="200" t="s">
        <v>495</v>
      </c>
      <c r="C19" s="20"/>
      <c r="D19" s="21" t="s">
        <v>1000</v>
      </c>
      <c r="E19" s="74" t="s">
        <v>1040</v>
      </c>
      <c r="G19" s="159" t="s">
        <v>1041</v>
      </c>
      <c r="H19" s="197" t="s">
        <v>1003</v>
      </c>
      <c r="I19" s="199" t="s">
        <v>1042</v>
      </c>
      <c r="J19" s="20"/>
    </row>
    <row r="20" spans="1:10">
      <c r="A20" s="198"/>
      <c r="B20" s="198"/>
    </row>
    <row r="21" spans="1:10">
      <c r="A21" s="198"/>
      <c r="B21" s="198"/>
    </row>
    <row r="22" spans="1:10">
      <c r="A22" s="198"/>
      <c r="B22" s="198"/>
    </row>
    <row r="23" spans="1:10">
      <c r="A23" s="198"/>
      <c r="B23" s="198"/>
    </row>
    <row r="24" spans="1:10">
      <c r="A24" s="198"/>
      <c r="B24" s="198"/>
    </row>
    <row r="25" spans="1:10">
      <c r="A25" s="198"/>
      <c r="B25" s="198"/>
    </row>
    <row r="26" spans="1:10">
      <c r="A26" s="198"/>
      <c r="B26" s="198"/>
    </row>
  </sheetData>
  <dataValidations count="1">
    <dataValidation type="list" allowBlank="1" showInputMessage="1" showErrorMessage="1" sqref="D10 D17:D18" xr:uid="{6676BD9D-4CD1-4525-B1E8-ED9949CE5B90}">
      <formula1>"YES,NO"</formula1>
    </dataValidation>
  </dataValidations>
  <pageMargins left="0.7" right="0.7" top="0.75" bottom="0.75" header="0.3" footer="0.3"/>
  <pageSetup paperSize="9" orientation="portrait" horizontalDpi="300" verticalDpi="0" r:id="rId1"/>
  <customProperties>
    <customPr name="_pios_id" r:id="rId2"/>
    <customPr name="EpmWorksheetKeyString_GUID" r:id="rId3"/>
  </customProperties>
  <drawing r:id="rId4"/>
  <legacy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5881-EA56-4EF9-8958-4ABDEE9F2380}">
  <dimension ref="A1:J37"/>
  <sheetViews>
    <sheetView topLeftCell="A3" zoomScale="80" zoomScaleNormal="80" workbookViewId="0">
      <selection activeCell="D3" sqref="D3"/>
    </sheetView>
  </sheetViews>
  <sheetFormatPr defaultColWidth="11.453125" defaultRowHeight="14.5"/>
  <cols>
    <col min="3" max="3" width="71" customWidth="1"/>
    <col min="4" max="4" width="52" customWidth="1"/>
    <col min="5" max="5" width="46.7265625" bestFit="1" customWidth="1"/>
    <col min="6" max="6" width="27" customWidth="1"/>
    <col min="7" max="7" width="13.453125" bestFit="1" customWidth="1"/>
  </cols>
  <sheetData>
    <row r="1" spans="1:10" ht="55.5">
      <c r="A1" s="213" t="s">
        <v>992</v>
      </c>
      <c r="B1" s="213" t="s">
        <v>16</v>
      </c>
      <c r="C1" s="213" t="s">
        <v>993</v>
      </c>
      <c r="D1" s="213" t="s">
        <v>994</v>
      </c>
      <c r="E1" s="213" t="s">
        <v>995</v>
      </c>
      <c r="F1" s="213"/>
      <c r="G1" s="212" t="s">
        <v>996</v>
      </c>
      <c r="H1" s="211" t="s">
        <v>997</v>
      </c>
      <c r="I1" s="211" t="s">
        <v>998</v>
      </c>
      <c r="J1" s="211" t="s">
        <v>999</v>
      </c>
    </row>
    <row r="2" spans="1:10" ht="159" customHeight="1">
      <c r="A2" s="136">
        <v>3006</v>
      </c>
      <c r="B2" s="135" t="s">
        <v>470</v>
      </c>
      <c r="C2" t="s">
        <v>1043</v>
      </c>
    </row>
    <row r="3" spans="1:10" ht="167.25" customHeight="1">
      <c r="A3" s="136">
        <v>7040</v>
      </c>
      <c r="B3" s="135" t="s">
        <v>476</v>
      </c>
      <c r="D3" t="s">
        <v>1003</v>
      </c>
      <c r="E3" s="33" t="s">
        <v>1044</v>
      </c>
    </row>
    <row r="4" spans="1:10" ht="173.25" customHeight="1">
      <c r="A4" s="138">
        <v>3012</v>
      </c>
      <c r="B4" s="135" t="s">
        <v>481</v>
      </c>
      <c r="D4" t="s">
        <v>439</v>
      </c>
    </row>
    <row r="5" spans="1:10" ht="173.25" customHeight="1">
      <c r="A5" s="136">
        <v>3014</v>
      </c>
      <c r="B5" s="234" t="s">
        <v>761</v>
      </c>
      <c r="D5" t="s">
        <v>1045</v>
      </c>
    </row>
    <row r="6" spans="1:10" ht="162.75" customHeight="1">
      <c r="A6" s="136">
        <v>3014</v>
      </c>
      <c r="B6" s="135" t="s">
        <v>310</v>
      </c>
      <c r="D6" t="s">
        <v>1045</v>
      </c>
    </row>
    <row r="7" spans="1:10" ht="180" customHeight="1">
      <c r="A7" s="139">
        <v>3014</v>
      </c>
      <c r="B7" s="233" t="s">
        <v>1046</v>
      </c>
    </row>
    <row r="8" spans="1:10" ht="172.5" customHeight="1">
      <c r="A8" s="136">
        <v>5026</v>
      </c>
      <c r="B8" s="137" t="s">
        <v>492</v>
      </c>
      <c r="C8" t="e" vm="2">
        <v>#VALUE!</v>
      </c>
      <c r="D8" t="s">
        <v>1047</v>
      </c>
      <c r="E8" t="s">
        <v>1048</v>
      </c>
    </row>
    <row r="9" spans="1:10" ht="171" customHeight="1">
      <c r="A9" s="136">
        <v>5089</v>
      </c>
      <c r="B9" s="135" t="s">
        <v>493</v>
      </c>
      <c r="D9" t="s">
        <v>1047</v>
      </c>
      <c r="E9" s="33" t="s">
        <v>1049</v>
      </c>
    </row>
    <row r="10" spans="1:10" ht="164.25" customHeight="1">
      <c r="A10" s="138" t="s">
        <v>390</v>
      </c>
      <c r="B10" s="135" t="s">
        <v>494</v>
      </c>
      <c r="D10" t="s">
        <v>1045</v>
      </c>
    </row>
    <row r="11" spans="1:10" ht="170.25" customHeight="1">
      <c r="A11" s="138" t="s">
        <v>392</v>
      </c>
      <c r="B11" s="135" t="s">
        <v>495</v>
      </c>
      <c r="D11" t="s">
        <v>1045</v>
      </c>
    </row>
    <row r="12" spans="1:10" ht="177.75" customHeight="1">
      <c r="A12" s="136">
        <v>3368</v>
      </c>
      <c r="B12" s="144" t="s">
        <v>499</v>
      </c>
    </row>
    <row r="13" spans="1:10" ht="215.25" customHeight="1">
      <c r="A13" s="136">
        <v>3368</v>
      </c>
      <c r="B13" s="144" t="s">
        <v>1050</v>
      </c>
    </row>
    <row r="14" spans="1:10" ht="189" customHeight="1">
      <c r="A14" s="136">
        <v>3368</v>
      </c>
      <c r="B14" s="144" t="s">
        <v>1051</v>
      </c>
    </row>
    <row r="15" spans="1:10" ht="177" customHeight="1">
      <c r="A15" s="136">
        <v>3368</v>
      </c>
      <c r="B15" s="144" t="s">
        <v>1052</v>
      </c>
    </row>
    <row r="16" spans="1:10" ht="192.75" customHeight="1">
      <c r="A16" s="136">
        <v>3368</v>
      </c>
      <c r="B16" s="144" t="s">
        <v>1053</v>
      </c>
    </row>
    <row r="17" spans="1:5" ht="168" customHeight="1">
      <c r="A17" s="137" t="s">
        <v>394</v>
      </c>
      <c r="B17" s="137" t="s">
        <v>505</v>
      </c>
      <c r="D17" t="s">
        <v>1047</v>
      </c>
      <c r="E17" t="s">
        <v>1054</v>
      </c>
    </row>
    <row r="18" spans="1:5" ht="165" customHeight="1">
      <c r="A18" s="137" t="s">
        <v>411</v>
      </c>
      <c r="B18" s="137" t="s">
        <v>506</v>
      </c>
      <c r="D18" t="s">
        <v>1047</v>
      </c>
      <c r="E18" s="33" t="s">
        <v>1055</v>
      </c>
    </row>
    <row r="19" spans="1:5" ht="165" customHeight="1">
      <c r="A19" s="137">
        <v>7998</v>
      </c>
      <c r="B19" s="146" t="s">
        <v>507</v>
      </c>
      <c r="D19" t="s">
        <v>1056</v>
      </c>
    </row>
    <row r="20" spans="1:5" ht="162" customHeight="1">
      <c r="A20" s="139">
        <v>3371</v>
      </c>
      <c r="B20" s="140" t="s">
        <v>508</v>
      </c>
      <c r="D20" t="s">
        <v>1056</v>
      </c>
    </row>
    <row r="21" spans="1:5" ht="167.25" customHeight="1">
      <c r="A21" s="139">
        <v>3372</v>
      </c>
      <c r="B21" s="140" t="s">
        <v>511</v>
      </c>
      <c r="D21" t="s">
        <v>1056</v>
      </c>
    </row>
    <row r="22" spans="1:5" ht="162" customHeight="1">
      <c r="A22" s="139">
        <v>3373</v>
      </c>
      <c r="B22" s="140" t="s">
        <v>513</v>
      </c>
      <c r="D22" t="s">
        <v>1056</v>
      </c>
    </row>
    <row r="23" spans="1:5" ht="166.5" customHeight="1">
      <c r="A23" s="139">
        <v>3374</v>
      </c>
      <c r="B23" s="140" t="s">
        <v>515</v>
      </c>
      <c r="D23" t="s">
        <v>1056</v>
      </c>
    </row>
    <row r="24" spans="1:5" ht="168.75" customHeight="1">
      <c r="A24" s="139">
        <v>3375</v>
      </c>
      <c r="B24" s="140" t="s">
        <v>517</v>
      </c>
      <c r="D24" t="s">
        <v>1056</v>
      </c>
    </row>
    <row r="25" spans="1:5" ht="167.25" customHeight="1">
      <c r="A25" s="139">
        <v>3376</v>
      </c>
      <c r="B25" s="140" t="s">
        <v>519</v>
      </c>
      <c r="D25" t="s">
        <v>1056</v>
      </c>
    </row>
    <row r="26" spans="1:5" ht="165" customHeight="1">
      <c r="A26" s="139">
        <v>3377</v>
      </c>
      <c r="B26" s="140" t="s">
        <v>521</v>
      </c>
      <c r="D26" t="s">
        <v>1056</v>
      </c>
    </row>
    <row r="27" spans="1:5" ht="168" customHeight="1">
      <c r="A27" s="139">
        <v>3378</v>
      </c>
      <c r="B27" s="140" t="s">
        <v>523</v>
      </c>
      <c r="D27" t="s">
        <v>1056</v>
      </c>
    </row>
    <row r="28" spans="1:5" ht="163.5" customHeight="1">
      <c r="A28" s="139">
        <v>3379</v>
      </c>
      <c r="B28" s="140" t="s">
        <v>525</v>
      </c>
      <c r="D28" t="s">
        <v>1056</v>
      </c>
    </row>
    <row r="29" spans="1:5" ht="165.75" customHeight="1">
      <c r="A29" s="139">
        <v>3380</v>
      </c>
      <c r="B29" s="140" t="s">
        <v>527</v>
      </c>
      <c r="D29" t="s">
        <v>1056</v>
      </c>
    </row>
    <row r="30" spans="1:5" ht="165.75" customHeight="1">
      <c r="A30" s="139">
        <v>3381</v>
      </c>
      <c r="B30" s="140" t="s">
        <v>529</v>
      </c>
      <c r="D30" t="s">
        <v>1056</v>
      </c>
    </row>
    <row r="31" spans="1:5" ht="167.25" customHeight="1">
      <c r="A31" s="139">
        <v>3382</v>
      </c>
      <c r="B31" s="140" t="s">
        <v>531</v>
      </c>
      <c r="D31" t="s">
        <v>1056</v>
      </c>
    </row>
    <row r="32" spans="1:5" ht="166.5" customHeight="1">
      <c r="A32" s="139">
        <v>3384</v>
      </c>
      <c r="B32" s="140" t="s">
        <v>532</v>
      </c>
      <c r="D32" t="s">
        <v>1056</v>
      </c>
    </row>
    <row r="33" spans="1:4" ht="169.5" customHeight="1">
      <c r="A33" s="149">
        <v>3385</v>
      </c>
      <c r="B33" s="148" t="s">
        <v>534</v>
      </c>
      <c r="D33" t="s">
        <v>1056</v>
      </c>
    </row>
    <row r="34" spans="1:4" ht="177.75" customHeight="1">
      <c r="A34" s="139">
        <v>3386</v>
      </c>
      <c r="B34" s="140" t="s">
        <v>536</v>
      </c>
      <c r="D34" t="s">
        <v>1056</v>
      </c>
    </row>
    <row r="35" spans="1:4" ht="174.75" customHeight="1">
      <c r="A35" s="139">
        <v>3008</v>
      </c>
      <c r="B35" s="135" t="s">
        <v>538</v>
      </c>
    </row>
    <row r="36" spans="1:4" ht="198" customHeight="1">
      <c r="A36" s="139">
        <v>3010</v>
      </c>
      <c r="B36" s="135" t="s">
        <v>543</v>
      </c>
    </row>
    <row r="37" spans="1:4" ht="175.5" customHeight="1">
      <c r="A37" s="139">
        <v>3364</v>
      </c>
      <c r="B37" s="135" t="s">
        <v>548</v>
      </c>
    </row>
  </sheetData>
  <pageMargins left="0.7" right="0.7" top="0.78740157499999996" bottom="0.78740157499999996" header="0.3" footer="0.3"/>
  <customProperties>
    <customPr name="_pios_id" r:id="rId1"/>
    <customPr name="EpmWorksheetKeyString_GU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4697dd4f-b273-4ab7-9c5e-4ece0a0fe4fa" xsi:nil="true"/>
    <TaxCatchAll xmlns="56810815-8df0-4f10-8da7-34164765fbe3" xsi:nil="true"/>
    <lcf76f155ced4ddcb4097134ff3c332f xmlns="4697dd4f-b273-4ab7-9c5e-4ece0a0fe4f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39245121655340AC16813AC5B6D7E4" ma:contentTypeVersion="16" ma:contentTypeDescription="Create a new document." ma:contentTypeScope="" ma:versionID="fb6c4cffc72efb1a876c125d1ee36431">
  <xsd:schema xmlns:xsd="http://www.w3.org/2001/XMLSchema" xmlns:xs="http://www.w3.org/2001/XMLSchema" xmlns:p="http://schemas.microsoft.com/office/2006/metadata/properties" xmlns:ns2="4697dd4f-b273-4ab7-9c5e-4ece0a0fe4fa" xmlns:ns3="b7313ddf-ae2e-42e2-82d4-c89584ce8844" xmlns:ns4="56810815-8df0-4f10-8da7-34164765fbe3" targetNamespace="http://schemas.microsoft.com/office/2006/metadata/properties" ma:root="true" ma:fieldsID="e5d17b3db8a51ba4e0d7b8d67bfa79d9" ns2:_="" ns3:_="" ns4:_="">
    <xsd:import namespace="4697dd4f-b273-4ab7-9c5e-4ece0a0fe4fa"/>
    <xsd:import namespace="b7313ddf-ae2e-42e2-82d4-c89584ce8844"/>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2:MediaServiceLocation"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7dd4f-b273-4ab7-9c5e-4ece0a0fe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Comment" ma:index="23" nillable="true" ma:displayName="Comment" ma:description="Type of docu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313ddf-ae2e-42e2-82d4-c89584ce88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3dbfdae-fdc0-4114-88d4-4800aae6cac1}" ma:internalName="TaxCatchAll" ma:showField="CatchAllData" ma:web="b7313ddf-ae2e-42e2-82d4-c89584ce88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76959175-77AE-42D3-A5D6-AB7FA31310C6}">
  <ds:schemaRefs>
    <ds:schemaRef ds:uri="http://purl.org/dc/elements/1.1/"/>
    <ds:schemaRef ds:uri="http://schemas.microsoft.com/office/2006/documentManagement/types"/>
    <ds:schemaRef ds:uri="4697dd4f-b273-4ab7-9c5e-4ece0a0fe4fa"/>
    <ds:schemaRef ds:uri="b7313ddf-ae2e-42e2-82d4-c89584ce8844"/>
    <ds:schemaRef ds:uri="http://purl.org/dc/terms/"/>
    <ds:schemaRef ds:uri="http://www.w3.org/XML/1998/namespace"/>
    <ds:schemaRef ds:uri="http://schemas.microsoft.com/office/infopath/2007/PartnerControls"/>
    <ds:schemaRef ds:uri="http://schemas.openxmlformats.org/package/2006/metadata/core-properties"/>
    <ds:schemaRef ds:uri="56810815-8df0-4f10-8da7-34164765fbe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AF97F257-206A-4C20-A6B2-447279245F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7dd4f-b273-4ab7-9c5e-4ece0a0fe4fa"/>
    <ds:schemaRef ds:uri="b7313ddf-ae2e-42e2-82d4-c89584ce8844"/>
    <ds:schemaRef ds:uri="56810815-8df0-4f10-8da7-34164765f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C34307-5715-452B-8DD4-1F070C4BA8B3}">
  <ds:schemaRefs>
    <ds:schemaRef ds:uri="http://schemas.microsoft.com/sharepoint/v3/contenttype/forms"/>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BT GF-SRE 1420</vt:lpstr>
      <vt:lpstr>BT Proj 1420</vt:lpstr>
      <vt:lpstr>BT PROD 1420</vt:lpstr>
      <vt:lpstr>BT SW 1420</vt:lpstr>
      <vt:lpstr>BT 3S 1420</vt:lpstr>
      <vt:lpstr>BT GF</vt:lpstr>
      <vt:lpstr>PO Form_Text_Level</vt:lpstr>
      <vt:lpstr>R1420 Rollout Units</vt:lpstr>
      <vt:lpstr>PO Form_Text_Content</vt:lpstr>
      <vt:lpstr>R1410 IND Rollout Units</vt:lpstr>
      <vt:lpstr>SRE Direct</vt:lpstr>
      <vt:lpstr>Background</vt:lpstr>
      <vt:lpstr>EDI Texts</vt:lpstr>
      <vt:lpstr>1410 Plant address</vt:lpstr>
      <vt:lpstr>1420 Plant address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Assmann, Marco (GBS P2P GPO PA)</dc:creator>
  <cp:keywords/>
  <dc:description/>
  <cp:lastModifiedBy>Gautam, Ajit (IT ECP PLG P)</cp:lastModifiedBy>
  <cp:revision/>
  <dcterms:created xsi:type="dcterms:W3CDTF">2025-01-29T15:12:33Z</dcterms:created>
  <dcterms:modified xsi:type="dcterms:W3CDTF">2025-07-28T13:02:08Z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0x010100D039245121655340AC16813AC5B6D7E4</vt:lpwstr>
  </property>
  <property fmtid="{D5CDD505-2E9C-101B-9397-08002B2CF9AE}" pid="3" name="MediaServiceImageTags">
    <vt:lpwstr/>
  </property>
</Properties>
</file>